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oschindler\TOM13.12.19_CR\benchmark\testSystemsPeterMA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3" i="1" l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T27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T26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T25" i="1"/>
  <c r="T24" i="1"/>
  <c r="T23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T22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T21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T20" i="1"/>
  <c r="T19" i="1"/>
  <c r="T18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T17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T16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<sst xmlns="http://schemas.openxmlformats.org/spreadsheetml/2006/main" count="137" uniqueCount="38">
  <si>
    <t>num optSys</t>
  </si>
  <si>
    <t>num eva opt Sys</t>
  </si>
  <si>
    <t>timeBestOptSys</t>
  </si>
  <si>
    <t>eva opt Sys</t>
  </si>
  <si>
    <t>spot optA</t>
  </si>
  <si>
    <t>spotF1</t>
  </si>
  <si>
    <t>spotF2</t>
  </si>
  <si>
    <t>sumRMS zemax</t>
  </si>
  <si>
    <t>V1</t>
  </si>
  <si>
    <t>V2</t>
  </si>
  <si>
    <t>V3</t>
  </si>
  <si>
    <t>V1 Zemax</t>
  </si>
  <si>
    <t>V2 Zemax</t>
  </si>
  <si>
    <t>V3 Zemax</t>
  </si>
  <si>
    <t>step V1</t>
  </si>
  <si>
    <t>step V2</t>
  </si>
  <si>
    <t>stepV3</t>
  </si>
  <si>
    <t>numOptSys, timeToGetBestOptSys, evaluatedOptSys, spotOptAxisTOM, spotField1TOM, spotField2TOM, sumRMS_TOM, sumRMS_Zemax, V0TOM, V1TOM, V2TOM, V0Zemax, V1Zemax, V2Zemax, stepV0, stepV1, stepV2</t>
  </si>
  <si>
    <t>Berechnung Paraxialer Fokus</t>
  </si>
  <si>
    <t>refIndexAir</t>
  </si>
  <si>
    <t>refIndexL1</t>
  </si>
  <si>
    <t>refIndexL2</t>
  </si>
  <si>
    <t>distances real</t>
  </si>
  <si>
    <t>r1</t>
  </si>
  <si>
    <t>s1</t>
  </si>
  <si>
    <t>f1'</t>
  </si>
  <si>
    <t>s1'</t>
  </si>
  <si>
    <t>r2</t>
  </si>
  <si>
    <t>s2</t>
  </si>
  <si>
    <t>f2'</t>
  </si>
  <si>
    <t>s2'</t>
  </si>
  <si>
    <t>r3</t>
  </si>
  <si>
    <t>s3</t>
  </si>
  <si>
    <t>f3'</t>
  </si>
  <si>
    <t>s3'</t>
  </si>
  <si>
    <t>s_dash</t>
  </si>
  <si>
    <t>s_dash_Abweichung von 30</t>
  </si>
  <si>
    <t>Summe Spotradien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</si>
</sst>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Summe Spotradien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Tabelle1!$P:$P</c15:sqref>
                  </c15:fullRef>
                </c:ext>
              </c:extLst>
              <c:f>Tabelle1!$P$2:$P$1048576</c:f>
              <c:strCache>
                <c:ptCount val="100"/>
                <c:pt idx="0">
                  <c:v>10</c:v>
                </c:pt>
                <c:pt idx="1">
                  <c:v>9,9</c:v>
                </c:pt>
                <c:pt idx="2">
                  <c:v>9,8</c:v>
                </c:pt>
                <c:pt idx="3">
                  <c:v>9,7</c:v>
                </c:pt>
                <c:pt idx="4">
                  <c:v>9,6</c:v>
                </c:pt>
                <c:pt idx="5">
                  <c:v>9,5</c:v>
                </c:pt>
                <c:pt idx="6">
                  <c:v>9,4</c:v>
                </c:pt>
                <c:pt idx="7">
                  <c:v>9,3</c:v>
                </c:pt>
                <c:pt idx="8">
                  <c:v>9,2</c:v>
                </c:pt>
                <c:pt idx="9">
                  <c:v>9,1</c:v>
                </c:pt>
                <c:pt idx="10">
                  <c:v>9</c:v>
                </c:pt>
                <c:pt idx="11">
                  <c:v>8,9</c:v>
                </c:pt>
                <c:pt idx="12">
                  <c:v>8,8</c:v>
                </c:pt>
                <c:pt idx="13">
                  <c:v>8,7</c:v>
                </c:pt>
                <c:pt idx="14">
                  <c:v>8,6</c:v>
                </c:pt>
                <c:pt idx="15">
                  <c:v>8,5</c:v>
                </c:pt>
                <c:pt idx="16">
                  <c:v>8,4</c:v>
                </c:pt>
                <c:pt idx="17">
                  <c:v>8,3</c:v>
                </c:pt>
                <c:pt idx="18">
                  <c:v>8,2</c:v>
                </c:pt>
                <c:pt idx="19">
                  <c:v>8,1</c:v>
                </c:pt>
                <c:pt idx="20">
                  <c:v>8</c:v>
                </c:pt>
                <c:pt idx="21">
                  <c:v>7,9</c:v>
                </c:pt>
                <c:pt idx="22">
                  <c:v>7,8</c:v>
                </c:pt>
                <c:pt idx="23">
                  <c:v>7,7</c:v>
                </c:pt>
                <c:pt idx="24">
                  <c:v>7,6</c:v>
                </c:pt>
                <c:pt idx="25">
                  <c:v>7,5</c:v>
                </c:pt>
                <c:pt idx="26">
                  <c:v>7,4</c:v>
                </c:pt>
                <c:pt idx="27">
                  <c:v>7,3</c:v>
                </c:pt>
                <c:pt idx="28">
                  <c:v>7,2</c:v>
                </c:pt>
                <c:pt idx="29">
                  <c:v>7,1</c:v>
                </c:pt>
                <c:pt idx="30">
                  <c:v>7</c:v>
                </c:pt>
                <c:pt idx="31">
                  <c:v>6,9</c:v>
                </c:pt>
                <c:pt idx="32">
                  <c:v>6,8</c:v>
                </c:pt>
                <c:pt idx="33">
                  <c:v>6,7</c:v>
                </c:pt>
                <c:pt idx="34">
                  <c:v>6,6</c:v>
                </c:pt>
                <c:pt idx="35">
                  <c:v>6,5</c:v>
                </c:pt>
                <c:pt idx="36">
                  <c:v>6,4</c:v>
                </c:pt>
                <c:pt idx="37">
                  <c:v>6,3</c:v>
                </c:pt>
                <c:pt idx="38">
                  <c:v>6,2</c:v>
                </c:pt>
                <c:pt idx="39">
                  <c:v>6,1</c:v>
                </c:pt>
                <c:pt idx="40">
                  <c:v>6</c:v>
                </c:pt>
                <c:pt idx="41">
                  <c:v>5,9</c:v>
                </c:pt>
                <c:pt idx="42">
                  <c:v>5,8</c:v>
                </c:pt>
                <c:pt idx="43">
                  <c:v>5,7</c:v>
                </c:pt>
                <c:pt idx="44">
                  <c:v>5,6</c:v>
                </c:pt>
                <c:pt idx="45">
                  <c:v>5,5</c:v>
                </c:pt>
                <c:pt idx="46">
                  <c:v>5,4</c:v>
                </c:pt>
                <c:pt idx="47">
                  <c:v>5,3</c:v>
                </c:pt>
                <c:pt idx="48">
                  <c:v>5,2</c:v>
                </c:pt>
                <c:pt idx="49">
                  <c:v>5,1</c:v>
                </c:pt>
                <c:pt idx="50">
                  <c:v>5</c:v>
                </c:pt>
                <c:pt idx="51">
                  <c:v>4,9</c:v>
                </c:pt>
                <c:pt idx="52">
                  <c:v>4,8</c:v>
                </c:pt>
                <c:pt idx="53">
                  <c:v>4,7</c:v>
                </c:pt>
                <c:pt idx="54">
                  <c:v>4,6</c:v>
                </c:pt>
                <c:pt idx="55">
                  <c:v>4,5</c:v>
                </c:pt>
                <c:pt idx="56">
                  <c:v>4,4</c:v>
                </c:pt>
                <c:pt idx="57">
                  <c:v>4,3</c:v>
                </c:pt>
                <c:pt idx="58">
                  <c:v>4,2</c:v>
                </c:pt>
                <c:pt idx="59">
                  <c:v>4,1</c:v>
                </c:pt>
                <c:pt idx="60">
                  <c:v>4</c:v>
                </c:pt>
                <c:pt idx="61">
                  <c:v>3,9</c:v>
                </c:pt>
                <c:pt idx="62">
                  <c:v>3,8</c:v>
                </c:pt>
                <c:pt idx="63">
                  <c:v>3,7</c:v>
                </c:pt>
                <c:pt idx="64">
                  <c:v>3,6</c:v>
                </c:pt>
                <c:pt idx="65">
                  <c:v>3,5</c:v>
                </c:pt>
                <c:pt idx="66">
                  <c:v>3,4</c:v>
                </c:pt>
                <c:pt idx="67">
                  <c:v>3,3</c:v>
                </c:pt>
                <c:pt idx="68">
                  <c:v>3,2</c:v>
                </c:pt>
                <c:pt idx="69">
                  <c:v>3,1</c:v>
                </c:pt>
                <c:pt idx="70">
                  <c:v>3</c:v>
                </c:pt>
                <c:pt idx="71">
                  <c:v>2,9</c:v>
                </c:pt>
                <c:pt idx="72">
                  <c:v>2,8</c:v>
                </c:pt>
                <c:pt idx="73">
                  <c:v>2,7</c:v>
                </c:pt>
                <c:pt idx="74">
                  <c:v>2,6</c:v>
                </c:pt>
                <c:pt idx="75">
                  <c:v>2,5</c:v>
                </c:pt>
                <c:pt idx="76">
                  <c:v>2,4</c:v>
                </c:pt>
                <c:pt idx="77">
                  <c:v>2,3</c:v>
                </c:pt>
                <c:pt idx="78">
                  <c:v>2,2</c:v>
                </c:pt>
                <c:pt idx="79">
                  <c:v>2,1</c:v>
                </c:pt>
                <c:pt idx="80">
                  <c:v>2</c:v>
                </c:pt>
                <c:pt idx="81">
                  <c:v>1,9</c:v>
                </c:pt>
                <c:pt idx="82">
                  <c:v>1,8</c:v>
                </c:pt>
                <c:pt idx="83">
                  <c:v>1,7</c:v>
                </c:pt>
                <c:pt idx="84">
                  <c:v>1,6</c:v>
                </c:pt>
                <c:pt idx="85">
                  <c:v>1,5</c:v>
                </c:pt>
                <c:pt idx="86">
                  <c:v>1,4</c:v>
                </c:pt>
                <c:pt idx="87">
                  <c:v>1,3</c:v>
                </c:pt>
                <c:pt idx="88">
                  <c:v>1,2</c:v>
                </c:pt>
                <c:pt idx="89">
                  <c:v>1,1</c:v>
                </c:pt>
                <c:pt idx="90">
                  <c:v>1</c:v>
                </c:pt>
                <c:pt idx="91">
                  <c:v>0,9</c:v>
                </c:pt>
                <c:pt idx="92">
                  <c:v>0,8</c:v>
                </c:pt>
                <c:pt idx="93">
                  <c:v>0,7</c:v>
                </c:pt>
                <c:pt idx="94">
                  <c:v>0,6</c:v>
                </c:pt>
                <c:pt idx="95">
                  <c:v>0,5</c:v>
                </c:pt>
                <c:pt idx="96">
                  <c:v>0,4</c:v>
                </c:pt>
                <c:pt idx="97">
                  <c:v>0,3</c:v>
                </c:pt>
                <c:pt idx="98">
                  <c:v>0,2</c:v>
                </c:pt>
                <c:pt idx="99">
                  <c:v>0,1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Tabelle1!$H$2:$H$101</c15:sqref>
                  </c15:fullRef>
                </c:ext>
              </c:extLst>
              <c:f>Tabelle1!$H$3:$H$101</c:f>
              <c:numCache>
                <c:formatCode>General</c:formatCode>
                <c:ptCount val="99"/>
                <c:pt idx="0">
                  <c:v>1053.428502</c:v>
                </c:pt>
                <c:pt idx="1">
                  <c:v>276.97965900000003</c:v>
                </c:pt>
                <c:pt idx="2">
                  <c:v>1362.2107080000001</c:v>
                </c:pt>
                <c:pt idx="3">
                  <c:v>3255.9958670000001</c:v>
                </c:pt>
                <c:pt idx="4">
                  <c:v>1313.0822579999999</c:v>
                </c:pt>
                <c:pt idx="5">
                  <c:v>424.02972299999999</c:v>
                </c:pt>
                <c:pt idx="6">
                  <c:v>1025.798229</c:v>
                </c:pt>
                <c:pt idx="7">
                  <c:v>2853.025862</c:v>
                </c:pt>
                <c:pt idx="8">
                  <c:v>1277.0346179999999</c:v>
                </c:pt>
                <c:pt idx="9">
                  <c:v>357.359781</c:v>
                </c:pt>
                <c:pt idx="10">
                  <c:v>1223.9392210000001</c:v>
                </c:pt>
                <c:pt idx="11">
                  <c:v>3255.9958670000001</c:v>
                </c:pt>
                <c:pt idx="12">
                  <c:v>937.10616300000004</c:v>
                </c:pt>
                <c:pt idx="13">
                  <c:v>412.011954</c:v>
                </c:pt>
                <c:pt idx="14">
                  <c:v>2048.2815759999999</c:v>
                </c:pt>
                <c:pt idx="15">
                  <c:v>1277.0346179999999</c:v>
                </c:pt>
                <c:pt idx="16">
                  <c:v>304.96338900000001</c:v>
                </c:pt>
                <c:pt idx="17">
                  <c:v>1505.4782110000001</c:v>
                </c:pt>
                <c:pt idx="18">
                  <c:v>1384.1289340000001</c:v>
                </c:pt>
                <c:pt idx="19">
                  <c:v>357.359781</c:v>
                </c:pt>
                <c:pt idx="20">
                  <c:v>1433.2139970000001</c:v>
                </c:pt>
                <c:pt idx="21">
                  <c:v>1277.0346179999999</c:v>
                </c:pt>
                <c:pt idx="22">
                  <c:v>276.97965900000003</c:v>
                </c:pt>
                <c:pt idx="23">
                  <c:v>1807.501272</c:v>
                </c:pt>
                <c:pt idx="24">
                  <c:v>937.10616300000004</c:v>
                </c:pt>
                <c:pt idx="25">
                  <c:v>609.60346300000003</c:v>
                </c:pt>
                <c:pt idx="26">
                  <c:v>2756.9449199999999</c:v>
                </c:pt>
                <c:pt idx="27">
                  <c:v>357.359781</c:v>
                </c:pt>
                <c:pt idx="28">
                  <c:v>1653.8556739999999</c:v>
                </c:pt>
                <c:pt idx="29">
                  <c:v>737.89417400000002</c:v>
                </c:pt>
                <c:pt idx="30">
                  <c:v>1025.798229</c:v>
                </c:pt>
                <c:pt idx="31">
                  <c:v>976.19206799999995</c:v>
                </c:pt>
                <c:pt idx="32">
                  <c:v>721.207043</c:v>
                </c:pt>
                <c:pt idx="33">
                  <c:v>1053.428502</c:v>
                </c:pt>
                <c:pt idx="34">
                  <c:v>664.56702399999995</c:v>
                </c:pt>
                <c:pt idx="35">
                  <c:v>976.19206799999995</c:v>
                </c:pt>
                <c:pt idx="36">
                  <c:v>838.99058200000002</c:v>
                </c:pt>
                <c:pt idx="37">
                  <c:v>737.89417400000002</c:v>
                </c:pt>
                <c:pt idx="38">
                  <c:v>1292.455537</c:v>
                </c:pt>
                <c:pt idx="39">
                  <c:v>357.359781</c:v>
                </c:pt>
                <c:pt idx="40">
                  <c:v>2131.4065059999998</c:v>
                </c:pt>
                <c:pt idx="41">
                  <c:v>609.60346300000003</c:v>
                </c:pt>
                <c:pt idx="42">
                  <c:v>577.02712499999996</c:v>
                </c:pt>
                <c:pt idx="43">
                  <c:v>1807.501272</c:v>
                </c:pt>
                <c:pt idx="44">
                  <c:v>664.56702399999995</c:v>
                </c:pt>
                <c:pt idx="45">
                  <c:v>357.359781</c:v>
                </c:pt>
                <c:pt idx="46">
                  <c:v>858.08754899999997</c:v>
                </c:pt>
                <c:pt idx="47">
                  <c:v>1505.4782110000001</c:v>
                </c:pt>
                <c:pt idx="48">
                  <c:v>838.99058200000002</c:v>
                </c:pt>
                <c:pt idx="49">
                  <c:v>412.011954</c:v>
                </c:pt>
                <c:pt idx="50">
                  <c:v>276.97965900000003</c:v>
                </c:pt>
                <c:pt idx="51">
                  <c:v>357.359781</c:v>
                </c:pt>
                <c:pt idx="52">
                  <c:v>424.02972299999999</c:v>
                </c:pt>
                <c:pt idx="53">
                  <c:v>424.02972299999999</c:v>
                </c:pt>
                <c:pt idx="54">
                  <c:v>357.359781</c:v>
                </c:pt>
                <c:pt idx="55">
                  <c:v>276.97965900000003</c:v>
                </c:pt>
                <c:pt idx="56">
                  <c:v>412.011954</c:v>
                </c:pt>
                <c:pt idx="57">
                  <c:v>838.99058200000002</c:v>
                </c:pt>
                <c:pt idx="58">
                  <c:v>1505.4782110000001</c:v>
                </c:pt>
                <c:pt idx="59">
                  <c:v>357.359781</c:v>
                </c:pt>
                <c:pt idx="60">
                  <c:v>664.56702399999995</c:v>
                </c:pt>
                <c:pt idx="61">
                  <c:v>577.02712499999996</c:v>
                </c:pt>
                <c:pt idx="62">
                  <c:v>609.60346300000003</c:v>
                </c:pt>
                <c:pt idx="63">
                  <c:v>357.359781</c:v>
                </c:pt>
                <c:pt idx="64">
                  <c:v>1292.455537</c:v>
                </c:pt>
                <c:pt idx="65">
                  <c:v>838.99058200000002</c:v>
                </c:pt>
                <c:pt idx="66">
                  <c:v>664.56702399999995</c:v>
                </c:pt>
                <c:pt idx="67">
                  <c:v>721.207043</c:v>
                </c:pt>
                <c:pt idx="68">
                  <c:v>1025.798229</c:v>
                </c:pt>
                <c:pt idx="69">
                  <c:v>357.359781</c:v>
                </c:pt>
                <c:pt idx="70">
                  <c:v>609.60346300000003</c:v>
                </c:pt>
                <c:pt idx="71">
                  <c:v>276.97965900000003</c:v>
                </c:pt>
                <c:pt idx="72">
                  <c:v>357.359781</c:v>
                </c:pt>
                <c:pt idx="73">
                  <c:v>304.96338900000001</c:v>
                </c:pt>
                <c:pt idx="74">
                  <c:v>412.011954</c:v>
                </c:pt>
                <c:pt idx="75">
                  <c:v>357.359781</c:v>
                </c:pt>
                <c:pt idx="76">
                  <c:v>1025.798229</c:v>
                </c:pt>
                <c:pt idx="77">
                  <c:v>276.97965900000003</c:v>
                </c:pt>
                <c:pt idx="78">
                  <c:v>838.99058200000002</c:v>
                </c:pt>
                <c:pt idx="79">
                  <c:v>962.24164900000005</c:v>
                </c:pt>
                <c:pt idx="80">
                  <c:v>556.51542300000006</c:v>
                </c:pt>
                <c:pt idx="81">
                  <c:v>838.99058200000002</c:v>
                </c:pt>
                <c:pt idx="82">
                  <c:v>838.99058200000002</c:v>
                </c:pt>
                <c:pt idx="83">
                  <c:v>721.207043</c:v>
                </c:pt>
                <c:pt idx="84">
                  <c:v>664.56702399999995</c:v>
                </c:pt>
                <c:pt idx="85">
                  <c:v>838.99058200000002</c:v>
                </c:pt>
                <c:pt idx="86">
                  <c:v>664.56702399999995</c:v>
                </c:pt>
                <c:pt idx="87">
                  <c:v>505.58556499999997</c:v>
                </c:pt>
                <c:pt idx="88">
                  <c:v>664.56702399999995</c:v>
                </c:pt>
                <c:pt idx="89">
                  <c:v>412.011954</c:v>
                </c:pt>
                <c:pt idx="90">
                  <c:v>370.82772899999998</c:v>
                </c:pt>
                <c:pt idx="91">
                  <c:v>334.92007999999998</c:v>
                </c:pt>
                <c:pt idx="92">
                  <c:v>457.220392</c:v>
                </c:pt>
                <c:pt idx="93">
                  <c:v>505.58556499999997</c:v>
                </c:pt>
                <c:pt idx="94">
                  <c:v>412.011954</c:v>
                </c:pt>
                <c:pt idx="95">
                  <c:v>505.58556499999997</c:v>
                </c:pt>
                <c:pt idx="96">
                  <c:v>505.58556499999997</c:v>
                </c:pt>
                <c:pt idx="97">
                  <c:v>505.58556499999997</c:v>
                </c:pt>
                <c:pt idx="98">
                  <c:v>505.58556499999997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C-4F63-8338-B36AA67B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Tabelle1!$P:$P</c15:sqref>
                        </c15:fullRef>
                        <c15:formulaRef>
                          <c15:sqref>Tabelle1!$P$2:$P$1048576</c15:sqref>
                        </c15:formulaRef>
                      </c:ext>
                    </c:extLst>
                    <c:strCache>
                      <c:ptCount val="100"/>
                      <c:pt idx="0">
                        <c:v>10</c:v>
                      </c:pt>
                      <c:pt idx="1">
                        <c:v>9,9</c:v>
                      </c:pt>
                      <c:pt idx="2">
                        <c:v>9,8</c:v>
                      </c:pt>
                      <c:pt idx="3">
                        <c:v>9,7</c:v>
                      </c:pt>
                      <c:pt idx="4">
                        <c:v>9,6</c:v>
                      </c:pt>
                      <c:pt idx="5">
                        <c:v>9,5</c:v>
                      </c:pt>
                      <c:pt idx="6">
                        <c:v>9,4</c:v>
                      </c:pt>
                      <c:pt idx="7">
                        <c:v>9,3</c:v>
                      </c:pt>
                      <c:pt idx="8">
                        <c:v>9,2</c:v>
                      </c:pt>
                      <c:pt idx="9">
                        <c:v>9,1</c:v>
                      </c:pt>
                      <c:pt idx="10">
                        <c:v>9</c:v>
                      </c:pt>
                      <c:pt idx="11">
                        <c:v>8,9</c:v>
                      </c:pt>
                      <c:pt idx="12">
                        <c:v>8,8</c:v>
                      </c:pt>
                      <c:pt idx="13">
                        <c:v>8,7</c:v>
                      </c:pt>
                      <c:pt idx="14">
                        <c:v>8,6</c:v>
                      </c:pt>
                      <c:pt idx="15">
                        <c:v>8,5</c:v>
                      </c:pt>
                      <c:pt idx="16">
                        <c:v>8,4</c:v>
                      </c:pt>
                      <c:pt idx="17">
                        <c:v>8,3</c:v>
                      </c:pt>
                      <c:pt idx="18">
                        <c:v>8,2</c:v>
                      </c:pt>
                      <c:pt idx="19">
                        <c:v>8,1</c:v>
                      </c:pt>
                      <c:pt idx="20">
                        <c:v>8</c:v>
                      </c:pt>
                      <c:pt idx="21">
                        <c:v>7,9</c:v>
                      </c:pt>
                      <c:pt idx="22">
                        <c:v>7,8</c:v>
                      </c:pt>
                      <c:pt idx="23">
                        <c:v>7,7</c:v>
                      </c:pt>
                      <c:pt idx="24">
                        <c:v>7,6</c:v>
                      </c:pt>
                      <c:pt idx="25">
                        <c:v>7,5</c:v>
                      </c:pt>
                      <c:pt idx="26">
                        <c:v>7,4</c:v>
                      </c:pt>
                      <c:pt idx="27">
                        <c:v>7,3</c:v>
                      </c:pt>
                      <c:pt idx="28">
                        <c:v>7,2</c:v>
                      </c:pt>
                      <c:pt idx="29">
                        <c:v>7,1</c:v>
                      </c:pt>
                      <c:pt idx="30">
                        <c:v>7</c:v>
                      </c:pt>
                      <c:pt idx="31">
                        <c:v>6,9</c:v>
                      </c:pt>
                      <c:pt idx="32">
                        <c:v>6,8</c:v>
                      </c:pt>
                      <c:pt idx="33">
                        <c:v>6,7</c:v>
                      </c:pt>
                      <c:pt idx="34">
                        <c:v>6,6</c:v>
                      </c:pt>
                      <c:pt idx="35">
                        <c:v>6,5</c:v>
                      </c:pt>
                      <c:pt idx="36">
                        <c:v>6,4</c:v>
                      </c:pt>
                      <c:pt idx="37">
                        <c:v>6,3</c:v>
                      </c:pt>
                      <c:pt idx="38">
                        <c:v>6,2</c:v>
                      </c:pt>
                      <c:pt idx="39">
                        <c:v>6,1</c:v>
                      </c:pt>
                      <c:pt idx="40">
                        <c:v>6</c:v>
                      </c:pt>
                      <c:pt idx="41">
                        <c:v>5,9</c:v>
                      </c:pt>
                      <c:pt idx="42">
                        <c:v>5,8</c:v>
                      </c:pt>
                      <c:pt idx="43">
                        <c:v>5,7</c:v>
                      </c:pt>
                      <c:pt idx="44">
                        <c:v>5,6</c:v>
                      </c:pt>
                      <c:pt idx="45">
                        <c:v>5,5</c:v>
                      </c:pt>
                      <c:pt idx="46">
                        <c:v>5,4</c:v>
                      </c:pt>
                      <c:pt idx="47">
                        <c:v>5,3</c:v>
                      </c:pt>
                      <c:pt idx="48">
                        <c:v>5,2</c:v>
                      </c:pt>
                      <c:pt idx="49">
                        <c:v>5,1</c:v>
                      </c:pt>
                      <c:pt idx="50">
                        <c:v>5</c:v>
                      </c:pt>
                      <c:pt idx="51">
                        <c:v>4,9</c:v>
                      </c:pt>
                      <c:pt idx="52">
                        <c:v>4,8</c:v>
                      </c:pt>
                      <c:pt idx="53">
                        <c:v>4,7</c:v>
                      </c:pt>
                      <c:pt idx="54">
                        <c:v>4,6</c:v>
                      </c:pt>
                      <c:pt idx="55">
                        <c:v>4,5</c:v>
                      </c:pt>
                      <c:pt idx="56">
                        <c:v>4,4</c:v>
                      </c:pt>
                      <c:pt idx="57">
                        <c:v>4,3</c:v>
                      </c:pt>
                      <c:pt idx="58">
                        <c:v>4,2</c:v>
                      </c:pt>
                      <c:pt idx="59">
                        <c:v>4,1</c:v>
                      </c:pt>
                      <c:pt idx="60">
                        <c:v>4</c:v>
                      </c:pt>
                      <c:pt idx="61">
                        <c:v>3,9</c:v>
                      </c:pt>
                      <c:pt idx="62">
                        <c:v>3,8</c:v>
                      </c:pt>
                      <c:pt idx="63">
                        <c:v>3,7</c:v>
                      </c:pt>
                      <c:pt idx="64">
                        <c:v>3,6</c:v>
                      </c:pt>
                      <c:pt idx="65">
                        <c:v>3,5</c:v>
                      </c:pt>
                      <c:pt idx="66">
                        <c:v>3,4</c:v>
                      </c:pt>
                      <c:pt idx="67">
                        <c:v>3,3</c:v>
                      </c:pt>
                      <c:pt idx="68">
                        <c:v>3,2</c:v>
                      </c:pt>
                      <c:pt idx="69">
                        <c:v>3,1</c:v>
                      </c:pt>
                      <c:pt idx="70">
                        <c:v>3</c:v>
                      </c:pt>
                      <c:pt idx="71">
                        <c:v>2,9</c:v>
                      </c:pt>
                      <c:pt idx="72">
                        <c:v>2,8</c:v>
                      </c:pt>
                      <c:pt idx="73">
                        <c:v>2,7</c:v>
                      </c:pt>
                      <c:pt idx="74">
                        <c:v>2,6</c:v>
                      </c:pt>
                      <c:pt idx="75">
                        <c:v>2,5</c:v>
                      </c:pt>
                      <c:pt idx="76">
                        <c:v>2,4</c:v>
                      </c:pt>
                      <c:pt idx="77">
                        <c:v>2,3</c:v>
                      </c:pt>
                      <c:pt idx="78">
                        <c:v>2,2</c:v>
                      </c:pt>
                      <c:pt idx="79">
                        <c:v>2,1</c:v>
                      </c:pt>
                      <c:pt idx="80">
                        <c:v>2</c:v>
                      </c:pt>
                      <c:pt idx="81">
                        <c:v>1,9</c:v>
                      </c:pt>
                      <c:pt idx="82">
                        <c:v>1,8</c:v>
                      </c:pt>
                      <c:pt idx="83">
                        <c:v>1,7</c:v>
                      </c:pt>
                      <c:pt idx="84">
                        <c:v>1,6</c:v>
                      </c:pt>
                      <c:pt idx="85">
                        <c:v>1,5</c:v>
                      </c:pt>
                      <c:pt idx="86">
                        <c:v>1,4</c:v>
                      </c:pt>
                      <c:pt idx="87">
                        <c:v>1,3</c:v>
                      </c:pt>
                      <c:pt idx="88">
                        <c:v>1,2</c:v>
                      </c:pt>
                      <c:pt idx="89">
                        <c:v>1,1</c:v>
                      </c:pt>
                      <c:pt idx="90">
                        <c:v>1</c:v>
                      </c:pt>
                      <c:pt idx="91">
                        <c:v>0,9</c:v>
                      </c:pt>
                      <c:pt idx="92">
                        <c:v>0,8</c:v>
                      </c:pt>
                      <c:pt idx="93">
                        <c:v>0,7</c:v>
                      </c:pt>
                      <c:pt idx="94">
                        <c:v>0,6</c:v>
                      </c:pt>
                      <c:pt idx="95">
                        <c:v>0,5</c:v>
                      </c:pt>
                      <c:pt idx="96">
                        <c:v>0,4</c:v>
                      </c:pt>
                      <c:pt idx="97">
                        <c:v>0,3</c:v>
                      </c:pt>
                      <c:pt idx="98">
                        <c:v>0,2</c:v>
                      </c:pt>
                      <c:pt idx="99">
                        <c:v>0,1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Tabelle1!$P$2:$P$101</c15:sqref>
                        </c15:fullRef>
                        <c15:formulaRef>
                          <c15:sqref>Tabelle1!$P$3:$P$101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9.9</c:v>
                      </c:pt>
                      <c:pt idx="1">
                        <c:v>9.8000000000000007</c:v>
                      </c:pt>
                      <c:pt idx="2">
                        <c:v>9.6999999999999993</c:v>
                      </c:pt>
                      <c:pt idx="3">
                        <c:v>9.6</c:v>
                      </c:pt>
                      <c:pt idx="4">
                        <c:v>9.5</c:v>
                      </c:pt>
                      <c:pt idx="5">
                        <c:v>9.4</c:v>
                      </c:pt>
                      <c:pt idx="6">
                        <c:v>9.3000000000000007</c:v>
                      </c:pt>
                      <c:pt idx="7">
                        <c:v>9.1999999999999993</c:v>
                      </c:pt>
                      <c:pt idx="8">
                        <c:v>9.1</c:v>
                      </c:pt>
                      <c:pt idx="9">
                        <c:v>9</c:v>
                      </c:pt>
                      <c:pt idx="10">
                        <c:v>8.9</c:v>
                      </c:pt>
                      <c:pt idx="11">
                        <c:v>8.8000000000000007</c:v>
                      </c:pt>
                      <c:pt idx="12">
                        <c:v>8.6999999999999993</c:v>
                      </c:pt>
                      <c:pt idx="13">
                        <c:v>8.6</c:v>
                      </c:pt>
                      <c:pt idx="14">
                        <c:v>8.5</c:v>
                      </c:pt>
                      <c:pt idx="15">
                        <c:v>8.4</c:v>
                      </c:pt>
                      <c:pt idx="16">
                        <c:v>8.3000000000000007</c:v>
                      </c:pt>
                      <c:pt idx="17">
                        <c:v>8.1999999999999993</c:v>
                      </c:pt>
                      <c:pt idx="18">
                        <c:v>8.1</c:v>
                      </c:pt>
                      <c:pt idx="19">
                        <c:v>8</c:v>
                      </c:pt>
                      <c:pt idx="20">
                        <c:v>7.9</c:v>
                      </c:pt>
                      <c:pt idx="21">
                        <c:v>7.8</c:v>
                      </c:pt>
                      <c:pt idx="22">
                        <c:v>7.7</c:v>
                      </c:pt>
                      <c:pt idx="23">
                        <c:v>7.6</c:v>
                      </c:pt>
                      <c:pt idx="24">
                        <c:v>7.5</c:v>
                      </c:pt>
                      <c:pt idx="25">
                        <c:v>7.4</c:v>
                      </c:pt>
                      <c:pt idx="26">
                        <c:v>7.3</c:v>
                      </c:pt>
                      <c:pt idx="27">
                        <c:v>7.2</c:v>
                      </c:pt>
                      <c:pt idx="28">
                        <c:v>7.1</c:v>
                      </c:pt>
                      <c:pt idx="29">
                        <c:v>7</c:v>
                      </c:pt>
                      <c:pt idx="30">
                        <c:v>6.9</c:v>
                      </c:pt>
                      <c:pt idx="31">
                        <c:v>6.8</c:v>
                      </c:pt>
                      <c:pt idx="32">
                        <c:v>6.7</c:v>
                      </c:pt>
                      <c:pt idx="33">
                        <c:v>6.6</c:v>
                      </c:pt>
                      <c:pt idx="34">
                        <c:v>6.5</c:v>
                      </c:pt>
                      <c:pt idx="35">
                        <c:v>6.4</c:v>
                      </c:pt>
                      <c:pt idx="36">
                        <c:v>6.3</c:v>
                      </c:pt>
                      <c:pt idx="37">
                        <c:v>6.2</c:v>
                      </c:pt>
                      <c:pt idx="38">
                        <c:v>6.1</c:v>
                      </c:pt>
                      <c:pt idx="39">
                        <c:v>6</c:v>
                      </c:pt>
                      <c:pt idx="40">
                        <c:v>5.9</c:v>
                      </c:pt>
                      <c:pt idx="41">
                        <c:v>5.8</c:v>
                      </c:pt>
                      <c:pt idx="42">
                        <c:v>5.7</c:v>
                      </c:pt>
                      <c:pt idx="43">
                        <c:v>5.6</c:v>
                      </c:pt>
                      <c:pt idx="44">
                        <c:v>5.5</c:v>
                      </c:pt>
                      <c:pt idx="45">
                        <c:v>5.4</c:v>
                      </c:pt>
                      <c:pt idx="46">
                        <c:v>5.3</c:v>
                      </c:pt>
                      <c:pt idx="47">
                        <c:v>5.2</c:v>
                      </c:pt>
                      <c:pt idx="48">
                        <c:v>5.0999999999999996</c:v>
                      </c:pt>
                      <c:pt idx="49">
                        <c:v>5</c:v>
                      </c:pt>
                      <c:pt idx="50">
                        <c:v>4.9000000000000004</c:v>
                      </c:pt>
                      <c:pt idx="51">
                        <c:v>4.8</c:v>
                      </c:pt>
                      <c:pt idx="52">
                        <c:v>4.7</c:v>
                      </c:pt>
                      <c:pt idx="53">
                        <c:v>4.5999999999999996</c:v>
                      </c:pt>
                      <c:pt idx="54">
                        <c:v>4.5</c:v>
                      </c:pt>
                      <c:pt idx="55">
                        <c:v>4.4000000000000004</c:v>
                      </c:pt>
                      <c:pt idx="56">
                        <c:v>4.3</c:v>
                      </c:pt>
                      <c:pt idx="57">
                        <c:v>4.2</c:v>
                      </c:pt>
                      <c:pt idx="58">
                        <c:v>4.0999999999999996</c:v>
                      </c:pt>
                      <c:pt idx="59">
                        <c:v>4</c:v>
                      </c:pt>
                      <c:pt idx="60">
                        <c:v>3.9</c:v>
                      </c:pt>
                      <c:pt idx="61">
                        <c:v>3.8</c:v>
                      </c:pt>
                      <c:pt idx="62">
                        <c:v>3.7</c:v>
                      </c:pt>
                      <c:pt idx="63">
                        <c:v>3.6</c:v>
                      </c:pt>
                      <c:pt idx="64">
                        <c:v>3.5</c:v>
                      </c:pt>
                      <c:pt idx="65">
                        <c:v>3.4</c:v>
                      </c:pt>
                      <c:pt idx="66">
                        <c:v>3.3</c:v>
                      </c:pt>
                      <c:pt idx="67">
                        <c:v>3.2</c:v>
                      </c:pt>
                      <c:pt idx="68">
                        <c:v>3.1</c:v>
                      </c:pt>
                      <c:pt idx="69">
                        <c:v>3</c:v>
                      </c:pt>
                      <c:pt idx="70">
                        <c:v>2.9</c:v>
                      </c:pt>
                      <c:pt idx="71">
                        <c:v>2.8</c:v>
                      </c:pt>
                      <c:pt idx="72">
                        <c:v>2.7</c:v>
                      </c:pt>
                      <c:pt idx="73">
                        <c:v>2.6</c:v>
                      </c:pt>
                      <c:pt idx="74">
                        <c:v>2.5</c:v>
                      </c:pt>
                      <c:pt idx="75">
                        <c:v>2.4</c:v>
                      </c:pt>
                      <c:pt idx="76">
                        <c:v>2.2999999999999998</c:v>
                      </c:pt>
                      <c:pt idx="77">
                        <c:v>2.2000000000000002</c:v>
                      </c:pt>
                      <c:pt idx="78">
                        <c:v>2.1</c:v>
                      </c:pt>
                      <c:pt idx="79">
                        <c:v>2</c:v>
                      </c:pt>
                      <c:pt idx="80">
                        <c:v>1.9</c:v>
                      </c:pt>
                      <c:pt idx="81">
                        <c:v>1.8</c:v>
                      </c:pt>
                      <c:pt idx="82">
                        <c:v>1.7</c:v>
                      </c:pt>
                      <c:pt idx="83">
                        <c:v>1.6</c:v>
                      </c:pt>
                      <c:pt idx="84">
                        <c:v>1.5</c:v>
                      </c:pt>
                      <c:pt idx="85">
                        <c:v>1.4</c:v>
                      </c:pt>
                      <c:pt idx="86">
                        <c:v>1.3</c:v>
                      </c:pt>
                      <c:pt idx="87">
                        <c:v>1.2</c:v>
                      </c:pt>
                      <c:pt idx="88">
                        <c:v>1.1000000000000001</c:v>
                      </c:pt>
                      <c:pt idx="89">
                        <c:v>1</c:v>
                      </c:pt>
                      <c:pt idx="90">
                        <c:v>0.9</c:v>
                      </c:pt>
                      <c:pt idx="91">
                        <c:v>0.8</c:v>
                      </c:pt>
                      <c:pt idx="92">
                        <c:v>0.7</c:v>
                      </c:pt>
                      <c:pt idx="93">
                        <c:v>0.6</c:v>
                      </c:pt>
                      <c:pt idx="94">
                        <c:v>0.5</c:v>
                      </c:pt>
                      <c:pt idx="95">
                        <c:v>0.4</c:v>
                      </c:pt>
                      <c:pt idx="96">
                        <c:v>0.3</c:v>
                      </c:pt>
                      <c:pt idx="97">
                        <c:v>0.2</c:v>
                      </c:pt>
                      <c:pt idx="98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0C-4F63-8338-B36AA67B888B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Summe Spotradien in µm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642050885257837"/>
          <c:y val="0.33494169786153771"/>
          <c:w val="0.15910935627266246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Tabelle1!$C$1</c:f>
              <c:strCache>
                <c:ptCount val="1"/>
                <c:pt idx="0">
                  <c:v>timeBestOptSys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Tabelle1!$D$2:$D$101</c:f>
              <c:numCache>
                <c:formatCode>General</c:formatCode>
                <c:ptCount val="100"/>
                <c:pt idx="0">
                  <c:v>40</c:v>
                </c:pt>
                <c:pt idx="1">
                  <c:v>39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49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54</c:v>
                </c:pt>
                <c:pt idx="30">
                  <c:v>56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65</c:v>
                </c:pt>
                <c:pt idx="43">
                  <c:v>68</c:v>
                </c:pt>
                <c:pt idx="44">
                  <c:v>68</c:v>
                </c:pt>
                <c:pt idx="45">
                  <c:v>69</c:v>
                </c:pt>
                <c:pt idx="46">
                  <c:v>72</c:v>
                </c:pt>
                <c:pt idx="47">
                  <c:v>72</c:v>
                </c:pt>
                <c:pt idx="48">
                  <c:v>73</c:v>
                </c:pt>
                <c:pt idx="49">
                  <c:v>75</c:v>
                </c:pt>
                <c:pt idx="50">
                  <c:v>77</c:v>
                </c:pt>
                <c:pt idx="51">
                  <c:v>78</c:v>
                </c:pt>
                <c:pt idx="52">
                  <c:v>80</c:v>
                </c:pt>
                <c:pt idx="53">
                  <c:v>82</c:v>
                </c:pt>
                <c:pt idx="54">
                  <c:v>83</c:v>
                </c:pt>
                <c:pt idx="55">
                  <c:v>85</c:v>
                </c:pt>
                <c:pt idx="56">
                  <c:v>87</c:v>
                </c:pt>
                <c:pt idx="57">
                  <c:v>90</c:v>
                </c:pt>
                <c:pt idx="58">
                  <c:v>92</c:v>
                </c:pt>
                <c:pt idx="59">
                  <c:v>93</c:v>
                </c:pt>
                <c:pt idx="60">
                  <c:v>95</c:v>
                </c:pt>
                <c:pt idx="61">
                  <c:v>98</c:v>
                </c:pt>
                <c:pt idx="62">
                  <c:v>101</c:v>
                </c:pt>
                <c:pt idx="63">
                  <c:v>104</c:v>
                </c:pt>
                <c:pt idx="64">
                  <c:v>106</c:v>
                </c:pt>
                <c:pt idx="65">
                  <c:v>110</c:v>
                </c:pt>
                <c:pt idx="66">
                  <c:v>112</c:v>
                </c:pt>
                <c:pt idx="67">
                  <c:v>116</c:v>
                </c:pt>
                <c:pt idx="68">
                  <c:v>119</c:v>
                </c:pt>
                <c:pt idx="69">
                  <c:v>124</c:v>
                </c:pt>
                <c:pt idx="70">
                  <c:v>128</c:v>
                </c:pt>
                <c:pt idx="71">
                  <c:v>131</c:v>
                </c:pt>
                <c:pt idx="72">
                  <c:v>136</c:v>
                </c:pt>
                <c:pt idx="73">
                  <c:v>142</c:v>
                </c:pt>
                <c:pt idx="74">
                  <c:v>147</c:v>
                </c:pt>
                <c:pt idx="75">
                  <c:v>153</c:v>
                </c:pt>
                <c:pt idx="76">
                  <c:v>159</c:v>
                </c:pt>
                <c:pt idx="77">
                  <c:v>165</c:v>
                </c:pt>
                <c:pt idx="78">
                  <c:v>173</c:v>
                </c:pt>
                <c:pt idx="79">
                  <c:v>182</c:v>
                </c:pt>
                <c:pt idx="80">
                  <c:v>191</c:v>
                </c:pt>
                <c:pt idx="81">
                  <c:v>201</c:v>
                </c:pt>
                <c:pt idx="82">
                  <c:v>212</c:v>
                </c:pt>
                <c:pt idx="83">
                  <c:v>224</c:v>
                </c:pt>
                <c:pt idx="84">
                  <c:v>237</c:v>
                </c:pt>
                <c:pt idx="85">
                  <c:v>254</c:v>
                </c:pt>
                <c:pt idx="86">
                  <c:v>272</c:v>
                </c:pt>
                <c:pt idx="87">
                  <c:v>293</c:v>
                </c:pt>
                <c:pt idx="88">
                  <c:v>318</c:v>
                </c:pt>
                <c:pt idx="89">
                  <c:v>346</c:v>
                </c:pt>
                <c:pt idx="90">
                  <c:v>381</c:v>
                </c:pt>
                <c:pt idx="91">
                  <c:v>423</c:v>
                </c:pt>
                <c:pt idx="92">
                  <c:v>475</c:v>
                </c:pt>
                <c:pt idx="93">
                  <c:v>544</c:v>
                </c:pt>
                <c:pt idx="94">
                  <c:v>634</c:v>
                </c:pt>
                <c:pt idx="95">
                  <c:v>761</c:v>
                </c:pt>
                <c:pt idx="96">
                  <c:v>951</c:v>
                </c:pt>
                <c:pt idx="97">
                  <c:v>1268</c:v>
                </c:pt>
                <c:pt idx="98">
                  <c:v>1901</c:v>
                </c:pt>
                <c:pt idx="99">
                  <c:v>3802</c:v>
                </c:pt>
              </c:numCache>
            </c:numRef>
          </c:cat>
          <c:val>
            <c:numRef>
              <c:f>Tabelle1!$C$2:$C$101</c:f>
              <c:numCache>
                <c:formatCode>General</c:formatCode>
                <c:ptCount val="100"/>
                <c:pt idx="0">
                  <c:v>2.32E-4</c:v>
                </c:pt>
                <c:pt idx="1">
                  <c:v>2.1499999999999999E-4</c:v>
                </c:pt>
                <c:pt idx="2">
                  <c:v>2.34E-4</c:v>
                </c:pt>
                <c:pt idx="3">
                  <c:v>2.14E-4</c:v>
                </c:pt>
                <c:pt idx="4">
                  <c:v>2.14E-4</c:v>
                </c:pt>
                <c:pt idx="5">
                  <c:v>2.2000000000000001E-4</c:v>
                </c:pt>
                <c:pt idx="6">
                  <c:v>2.13E-4</c:v>
                </c:pt>
                <c:pt idx="7">
                  <c:v>2.2000000000000001E-4</c:v>
                </c:pt>
                <c:pt idx="8">
                  <c:v>2.1900000000000001E-4</c:v>
                </c:pt>
                <c:pt idx="9">
                  <c:v>2.0599999999999999E-4</c:v>
                </c:pt>
                <c:pt idx="10">
                  <c:v>2.24E-4</c:v>
                </c:pt>
                <c:pt idx="11">
                  <c:v>2.1900000000000001E-4</c:v>
                </c:pt>
                <c:pt idx="12">
                  <c:v>2.1699999999999999E-4</c:v>
                </c:pt>
                <c:pt idx="13">
                  <c:v>2.1900000000000001E-4</c:v>
                </c:pt>
                <c:pt idx="14">
                  <c:v>2.1800000000000001E-4</c:v>
                </c:pt>
                <c:pt idx="15">
                  <c:v>2.2599999999999999E-4</c:v>
                </c:pt>
                <c:pt idx="16">
                  <c:v>2.22E-4</c:v>
                </c:pt>
                <c:pt idx="17">
                  <c:v>2.2000000000000001E-4</c:v>
                </c:pt>
                <c:pt idx="18">
                  <c:v>2.22E-4</c:v>
                </c:pt>
                <c:pt idx="19">
                  <c:v>2.24E-4</c:v>
                </c:pt>
                <c:pt idx="20">
                  <c:v>2.2100000000000001E-4</c:v>
                </c:pt>
                <c:pt idx="21">
                  <c:v>2.34E-4</c:v>
                </c:pt>
                <c:pt idx="22">
                  <c:v>2.2699999999999999E-4</c:v>
                </c:pt>
                <c:pt idx="23">
                  <c:v>2.2499999999999999E-4</c:v>
                </c:pt>
                <c:pt idx="24">
                  <c:v>2.4600000000000002E-4</c:v>
                </c:pt>
                <c:pt idx="25">
                  <c:v>2.6899999999999998E-4</c:v>
                </c:pt>
                <c:pt idx="26">
                  <c:v>2.3900000000000001E-4</c:v>
                </c:pt>
                <c:pt idx="27">
                  <c:v>2.3499999999999999E-4</c:v>
                </c:pt>
                <c:pt idx="28">
                  <c:v>2.4499999999999999E-4</c:v>
                </c:pt>
                <c:pt idx="29">
                  <c:v>2.3699999999999999E-4</c:v>
                </c:pt>
                <c:pt idx="30">
                  <c:v>2.4000000000000001E-4</c:v>
                </c:pt>
                <c:pt idx="31">
                  <c:v>2.3800000000000001E-4</c:v>
                </c:pt>
                <c:pt idx="32">
                  <c:v>2.4699999999999999E-4</c:v>
                </c:pt>
                <c:pt idx="33">
                  <c:v>2.5399999999999999E-4</c:v>
                </c:pt>
                <c:pt idx="34">
                  <c:v>2.43E-4</c:v>
                </c:pt>
                <c:pt idx="35">
                  <c:v>2.43E-4</c:v>
                </c:pt>
                <c:pt idx="36">
                  <c:v>2.42E-4</c:v>
                </c:pt>
                <c:pt idx="37">
                  <c:v>2.42E-4</c:v>
                </c:pt>
                <c:pt idx="38">
                  <c:v>2.8800000000000001E-4</c:v>
                </c:pt>
                <c:pt idx="39">
                  <c:v>2.5300000000000002E-4</c:v>
                </c:pt>
                <c:pt idx="40">
                  <c:v>2.8499999999999999E-4</c:v>
                </c:pt>
                <c:pt idx="41">
                  <c:v>2.6699999999999998E-4</c:v>
                </c:pt>
                <c:pt idx="42">
                  <c:v>2.6200000000000003E-4</c:v>
                </c:pt>
                <c:pt idx="43">
                  <c:v>2.5799999999999998E-4</c:v>
                </c:pt>
                <c:pt idx="44">
                  <c:v>2.5999999999999998E-4</c:v>
                </c:pt>
                <c:pt idx="45">
                  <c:v>2.61E-4</c:v>
                </c:pt>
                <c:pt idx="46">
                  <c:v>2.63E-4</c:v>
                </c:pt>
                <c:pt idx="47">
                  <c:v>2.7E-4</c:v>
                </c:pt>
                <c:pt idx="48">
                  <c:v>2.6899999999999998E-4</c:v>
                </c:pt>
                <c:pt idx="49">
                  <c:v>2.72E-4</c:v>
                </c:pt>
                <c:pt idx="50">
                  <c:v>2.7300000000000002E-4</c:v>
                </c:pt>
                <c:pt idx="51">
                  <c:v>2.7999999999999998E-4</c:v>
                </c:pt>
                <c:pt idx="52">
                  <c:v>2.9100000000000003E-4</c:v>
                </c:pt>
                <c:pt idx="53">
                  <c:v>2.8499999999999999E-4</c:v>
                </c:pt>
                <c:pt idx="54">
                  <c:v>2.8499999999999999E-4</c:v>
                </c:pt>
                <c:pt idx="55">
                  <c:v>2.92E-4</c:v>
                </c:pt>
                <c:pt idx="56">
                  <c:v>2.9100000000000003E-4</c:v>
                </c:pt>
                <c:pt idx="57">
                  <c:v>2.9999999999999997E-4</c:v>
                </c:pt>
                <c:pt idx="58">
                  <c:v>2.99E-4</c:v>
                </c:pt>
                <c:pt idx="59">
                  <c:v>3.2299999999999999E-4</c:v>
                </c:pt>
                <c:pt idx="60">
                  <c:v>3.2899999999999997E-4</c:v>
                </c:pt>
                <c:pt idx="61">
                  <c:v>3.21E-4</c:v>
                </c:pt>
                <c:pt idx="62">
                  <c:v>3.1799999999999998E-4</c:v>
                </c:pt>
                <c:pt idx="63">
                  <c:v>3.3E-4</c:v>
                </c:pt>
                <c:pt idx="64">
                  <c:v>3.3100000000000002E-4</c:v>
                </c:pt>
                <c:pt idx="65">
                  <c:v>3.3399999999999999E-4</c:v>
                </c:pt>
                <c:pt idx="66">
                  <c:v>3.48E-4</c:v>
                </c:pt>
                <c:pt idx="67">
                  <c:v>3.5399999999999999E-4</c:v>
                </c:pt>
                <c:pt idx="68">
                  <c:v>3.5100000000000002E-4</c:v>
                </c:pt>
                <c:pt idx="69">
                  <c:v>3.8400000000000001E-4</c:v>
                </c:pt>
                <c:pt idx="70">
                  <c:v>3.7500000000000001E-4</c:v>
                </c:pt>
                <c:pt idx="71">
                  <c:v>3.77E-4</c:v>
                </c:pt>
                <c:pt idx="72">
                  <c:v>3.88E-4</c:v>
                </c:pt>
                <c:pt idx="73">
                  <c:v>4.0499999999999998E-4</c:v>
                </c:pt>
                <c:pt idx="74">
                  <c:v>4.0700000000000003E-4</c:v>
                </c:pt>
                <c:pt idx="75">
                  <c:v>4.2299999999999998E-4</c:v>
                </c:pt>
                <c:pt idx="76">
                  <c:v>4.3899999999999999E-4</c:v>
                </c:pt>
                <c:pt idx="77">
                  <c:v>4.4700000000000002E-4</c:v>
                </c:pt>
                <c:pt idx="78">
                  <c:v>4.6299999999999998E-4</c:v>
                </c:pt>
                <c:pt idx="79">
                  <c:v>4.7899999999999999E-4</c:v>
                </c:pt>
                <c:pt idx="80">
                  <c:v>4.95E-4</c:v>
                </c:pt>
                <c:pt idx="81">
                  <c:v>5.6099999999999998E-4</c:v>
                </c:pt>
                <c:pt idx="82">
                  <c:v>5.4900000000000001E-4</c:v>
                </c:pt>
                <c:pt idx="83">
                  <c:v>5.6800000000000004E-4</c:v>
                </c:pt>
                <c:pt idx="84">
                  <c:v>6.0099999999999997E-4</c:v>
                </c:pt>
                <c:pt idx="85">
                  <c:v>6.3000000000000003E-4</c:v>
                </c:pt>
                <c:pt idx="86">
                  <c:v>6.69E-4</c:v>
                </c:pt>
                <c:pt idx="87">
                  <c:v>7.2999999999999996E-4</c:v>
                </c:pt>
                <c:pt idx="88">
                  <c:v>8.0099999999999995E-4</c:v>
                </c:pt>
                <c:pt idx="89">
                  <c:v>8.4699999999999999E-4</c:v>
                </c:pt>
                <c:pt idx="90">
                  <c:v>9.0200000000000002E-4</c:v>
                </c:pt>
                <c:pt idx="91">
                  <c:v>1.0039999999999999E-3</c:v>
                </c:pt>
                <c:pt idx="92">
                  <c:v>1.1490000000000001E-3</c:v>
                </c:pt>
                <c:pt idx="93">
                  <c:v>1.3619999999999999E-3</c:v>
                </c:pt>
                <c:pt idx="94">
                  <c:v>1.523E-3</c:v>
                </c:pt>
                <c:pt idx="95">
                  <c:v>1.8029999999999999E-3</c:v>
                </c:pt>
                <c:pt idx="96">
                  <c:v>2.2550000000000001E-3</c:v>
                </c:pt>
                <c:pt idx="97">
                  <c:v>2.9970000000000001E-3</c:v>
                </c:pt>
                <c:pt idx="98">
                  <c:v>4.679E-3</c:v>
                </c:pt>
                <c:pt idx="99">
                  <c:v>1.1096999999999999E-2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E-4486-8329-BA9C11AB4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E7E-4486-8329-BA9C11AB4E1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40</c:v>
                      </c:pt>
                      <c:pt idx="4">
                        <c:v>40</c:v>
                      </c:pt>
                      <c:pt idx="5">
                        <c:v>41</c:v>
                      </c:pt>
                      <c:pt idx="6">
                        <c:v>41</c:v>
                      </c:pt>
                      <c:pt idx="7">
                        <c:v>42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43</c:v>
                      </c:pt>
                      <c:pt idx="11">
                        <c:v>43</c:v>
                      </c:pt>
                      <c:pt idx="12">
                        <c:v>44</c:v>
                      </c:pt>
                      <c:pt idx="13">
                        <c:v>43</c:v>
                      </c:pt>
                      <c:pt idx="14">
                        <c:v>45</c:v>
                      </c:pt>
                      <c:pt idx="15">
                        <c:v>46</c:v>
                      </c:pt>
                      <c:pt idx="16">
                        <c:v>46</c:v>
                      </c:pt>
                      <c:pt idx="17">
                        <c:v>46</c:v>
                      </c:pt>
                      <c:pt idx="18">
                        <c:v>47</c:v>
                      </c:pt>
                      <c:pt idx="19">
                        <c:v>48</c:v>
                      </c:pt>
                      <c:pt idx="20">
                        <c:v>47</c:v>
                      </c:pt>
                      <c:pt idx="21">
                        <c:v>49</c:v>
                      </c:pt>
                      <c:pt idx="22">
                        <c:v>50</c:v>
                      </c:pt>
                      <c:pt idx="23">
                        <c:v>49</c:v>
                      </c:pt>
                      <c:pt idx="24">
                        <c:v>51</c:v>
                      </c:pt>
                      <c:pt idx="25">
                        <c:v>52</c:v>
                      </c:pt>
                      <c:pt idx="26">
                        <c:v>52</c:v>
                      </c:pt>
                      <c:pt idx="27">
                        <c:v>53</c:v>
                      </c:pt>
                      <c:pt idx="28">
                        <c:v>53</c:v>
                      </c:pt>
                      <c:pt idx="29">
                        <c:v>54</c:v>
                      </c:pt>
                      <c:pt idx="30">
                        <c:v>56</c:v>
                      </c:pt>
                      <c:pt idx="31">
                        <c:v>55</c:v>
                      </c:pt>
                      <c:pt idx="32">
                        <c:v>56</c:v>
                      </c:pt>
                      <c:pt idx="33">
                        <c:v>57</c:v>
                      </c:pt>
                      <c:pt idx="34">
                        <c:v>58</c:v>
                      </c:pt>
                      <c:pt idx="35">
                        <c:v>59</c:v>
                      </c:pt>
                      <c:pt idx="36">
                        <c:v>60</c:v>
                      </c:pt>
                      <c:pt idx="37">
                        <c:v>61</c:v>
                      </c:pt>
                      <c:pt idx="38">
                        <c:v>62</c:v>
                      </c:pt>
                      <c:pt idx="39">
                        <c:v>63</c:v>
                      </c:pt>
                      <c:pt idx="40">
                        <c:v>64</c:v>
                      </c:pt>
                      <c:pt idx="41">
                        <c:v>65</c:v>
                      </c:pt>
                      <c:pt idx="42">
                        <c:v>65</c:v>
                      </c:pt>
                      <c:pt idx="43">
                        <c:v>68</c:v>
                      </c:pt>
                      <c:pt idx="44">
                        <c:v>68</c:v>
                      </c:pt>
                      <c:pt idx="45">
                        <c:v>69</c:v>
                      </c:pt>
                      <c:pt idx="46">
                        <c:v>72</c:v>
                      </c:pt>
                      <c:pt idx="47">
                        <c:v>72</c:v>
                      </c:pt>
                      <c:pt idx="48">
                        <c:v>73</c:v>
                      </c:pt>
                      <c:pt idx="49">
                        <c:v>75</c:v>
                      </c:pt>
                      <c:pt idx="50">
                        <c:v>77</c:v>
                      </c:pt>
                      <c:pt idx="51">
                        <c:v>78</c:v>
                      </c:pt>
                      <c:pt idx="52">
                        <c:v>80</c:v>
                      </c:pt>
                      <c:pt idx="53">
                        <c:v>82</c:v>
                      </c:pt>
                      <c:pt idx="54">
                        <c:v>83</c:v>
                      </c:pt>
                      <c:pt idx="55">
                        <c:v>85</c:v>
                      </c:pt>
                      <c:pt idx="56">
                        <c:v>87</c:v>
                      </c:pt>
                      <c:pt idx="57">
                        <c:v>90</c:v>
                      </c:pt>
                      <c:pt idx="58">
                        <c:v>92</c:v>
                      </c:pt>
                      <c:pt idx="59">
                        <c:v>93</c:v>
                      </c:pt>
                      <c:pt idx="60">
                        <c:v>95</c:v>
                      </c:pt>
                      <c:pt idx="61">
                        <c:v>98</c:v>
                      </c:pt>
                      <c:pt idx="62">
                        <c:v>101</c:v>
                      </c:pt>
                      <c:pt idx="63">
                        <c:v>104</c:v>
                      </c:pt>
                      <c:pt idx="64">
                        <c:v>106</c:v>
                      </c:pt>
                      <c:pt idx="65">
                        <c:v>110</c:v>
                      </c:pt>
                      <c:pt idx="66">
                        <c:v>112</c:v>
                      </c:pt>
                      <c:pt idx="67">
                        <c:v>116</c:v>
                      </c:pt>
                      <c:pt idx="68">
                        <c:v>119</c:v>
                      </c:pt>
                      <c:pt idx="69">
                        <c:v>124</c:v>
                      </c:pt>
                      <c:pt idx="70">
                        <c:v>128</c:v>
                      </c:pt>
                      <c:pt idx="71">
                        <c:v>131</c:v>
                      </c:pt>
                      <c:pt idx="72">
                        <c:v>136</c:v>
                      </c:pt>
                      <c:pt idx="73">
                        <c:v>142</c:v>
                      </c:pt>
                      <c:pt idx="74">
                        <c:v>147</c:v>
                      </c:pt>
                      <c:pt idx="75">
                        <c:v>153</c:v>
                      </c:pt>
                      <c:pt idx="76">
                        <c:v>159</c:v>
                      </c:pt>
                      <c:pt idx="77">
                        <c:v>165</c:v>
                      </c:pt>
                      <c:pt idx="78">
                        <c:v>173</c:v>
                      </c:pt>
                      <c:pt idx="79">
                        <c:v>182</c:v>
                      </c:pt>
                      <c:pt idx="80">
                        <c:v>191</c:v>
                      </c:pt>
                      <c:pt idx="81">
                        <c:v>201</c:v>
                      </c:pt>
                      <c:pt idx="82">
                        <c:v>212</c:v>
                      </c:pt>
                      <c:pt idx="83">
                        <c:v>224</c:v>
                      </c:pt>
                      <c:pt idx="84">
                        <c:v>237</c:v>
                      </c:pt>
                      <c:pt idx="85">
                        <c:v>254</c:v>
                      </c:pt>
                      <c:pt idx="86">
                        <c:v>272</c:v>
                      </c:pt>
                      <c:pt idx="87">
                        <c:v>293</c:v>
                      </c:pt>
                      <c:pt idx="88">
                        <c:v>318</c:v>
                      </c:pt>
                      <c:pt idx="89">
                        <c:v>346</c:v>
                      </c:pt>
                      <c:pt idx="90">
                        <c:v>381</c:v>
                      </c:pt>
                      <c:pt idx="91">
                        <c:v>423</c:v>
                      </c:pt>
                      <c:pt idx="92">
                        <c:v>475</c:v>
                      </c:pt>
                      <c:pt idx="93">
                        <c:v>544</c:v>
                      </c:pt>
                      <c:pt idx="94">
                        <c:v>634</c:v>
                      </c:pt>
                      <c:pt idx="95">
                        <c:v>761</c:v>
                      </c:pt>
                      <c:pt idx="96">
                        <c:v>951</c:v>
                      </c:pt>
                      <c:pt idx="97">
                        <c:v>1268</c:v>
                      </c:pt>
                      <c:pt idx="98">
                        <c:v>1901</c:v>
                      </c:pt>
                      <c:pt idx="99">
                        <c:v>3802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E7E-4486-8329-BA9C11AB4E1A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/>
                  <a:t>Anzahl berechneter Systeme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Berechnungszeit in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194680867203736E-2"/>
          <c:y val="4.1894353369763208E-2"/>
          <c:w val="0.73072208820718221"/>
          <c:h val="0.884061930783242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Tabelle1!$T$1</c:f>
              <c:strCache>
                <c:ptCount val="1"/>
                <c:pt idx="0">
                  <c:v>s_dash_Abweichung von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Tabelle1!$P$2:$P$101</c:f>
              <c:numCache>
                <c:formatCode>General</c:formatCode>
                <c:ptCount val="100"/>
                <c:pt idx="0">
                  <c:v>10</c:v>
                </c:pt>
                <c:pt idx="1">
                  <c:v>9.9</c:v>
                </c:pt>
                <c:pt idx="2">
                  <c:v>9.8000000000000007</c:v>
                </c:pt>
                <c:pt idx="3">
                  <c:v>9.6999999999999993</c:v>
                </c:pt>
                <c:pt idx="4">
                  <c:v>9.6</c:v>
                </c:pt>
                <c:pt idx="5">
                  <c:v>9.5</c:v>
                </c:pt>
                <c:pt idx="6">
                  <c:v>9.4</c:v>
                </c:pt>
                <c:pt idx="7">
                  <c:v>9.3000000000000007</c:v>
                </c:pt>
                <c:pt idx="8">
                  <c:v>9.1999999999999993</c:v>
                </c:pt>
                <c:pt idx="9">
                  <c:v>9.1</c:v>
                </c:pt>
                <c:pt idx="10">
                  <c:v>9</c:v>
                </c:pt>
                <c:pt idx="11">
                  <c:v>8.9</c:v>
                </c:pt>
                <c:pt idx="12">
                  <c:v>8.8000000000000007</c:v>
                </c:pt>
                <c:pt idx="13">
                  <c:v>8.6999999999999993</c:v>
                </c:pt>
                <c:pt idx="14">
                  <c:v>8.6</c:v>
                </c:pt>
                <c:pt idx="15">
                  <c:v>8.5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</c:v>
                </c:pt>
                <c:pt idx="21">
                  <c:v>7.9</c:v>
                </c:pt>
                <c:pt idx="22">
                  <c:v>7.8</c:v>
                </c:pt>
                <c:pt idx="23">
                  <c:v>7.7</c:v>
                </c:pt>
                <c:pt idx="24">
                  <c:v>7.6</c:v>
                </c:pt>
                <c:pt idx="25">
                  <c:v>7.5</c:v>
                </c:pt>
                <c:pt idx="26">
                  <c:v>7.4</c:v>
                </c:pt>
                <c:pt idx="27">
                  <c:v>7.3</c:v>
                </c:pt>
                <c:pt idx="28">
                  <c:v>7.2</c:v>
                </c:pt>
                <c:pt idx="29">
                  <c:v>7.1</c:v>
                </c:pt>
                <c:pt idx="30">
                  <c:v>7</c:v>
                </c:pt>
                <c:pt idx="31">
                  <c:v>6.9</c:v>
                </c:pt>
                <c:pt idx="32">
                  <c:v>6.8</c:v>
                </c:pt>
                <c:pt idx="33">
                  <c:v>6.7</c:v>
                </c:pt>
                <c:pt idx="34">
                  <c:v>6.6</c:v>
                </c:pt>
                <c:pt idx="35">
                  <c:v>6.5</c:v>
                </c:pt>
                <c:pt idx="36">
                  <c:v>6.4</c:v>
                </c:pt>
                <c:pt idx="37">
                  <c:v>6.3</c:v>
                </c:pt>
                <c:pt idx="38">
                  <c:v>6.2</c:v>
                </c:pt>
                <c:pt idx="39">
                  <c:v>6.1</c:v>
                </c:pt>
                <c:pt idx="40">
                  <c:v>6</c:v>
                </c:pt>
                <c:pt idx="41">
                  <c:v>5.9</c:v>
                </c:pt>
                <c:pt idx="42">
                  <c:v>5.8</c:v>
                </c:pt>
                <c:pt idx="43">
                  <c:v>5.7</c:v>
                </c:pt>
                <c:pt idx="44">
                  <c:v>5.6</c:v>
                </c:pt>
                <c:pt idx="45">
                  <c:v>5.5</c:v>
                </c:pt>
                <c:pt idx="46">
                  <c:v>5.4</c:v>
                </c:pt>
                <c:pt idx="47">
                  <c:v>5.3</c:v>
                </c:pt>
                <c:pt idx="48">
                  <c:v>5.2</c:v>
                </c:pt>
                <c:pt idx="49">
                  <c:v>5.0999999999999996</c:v>
                </c:pt>
                <c:pt idx="50">
                  <c:v>5</c:v>
                </c:pt>
                <c:pt idx="51">
                  <c:v>4.9000000000000004</c:v>
                </c:pt>
                <c:pt idx="52">
                  <c:v>4.8</c:v>
                </c:pt>
                <c:pt idx="53">
                  <c:v>4.7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4.4000000000000004</c:v>
                </c:pt>
                <c:pt idx="57">
                  <c:v>4.3</c:v>
                </c:pt>
                <c:pt idx="58">
                  <c:v>4.2</c:v>
                </c:pt>
                <c:pt idx="59">
                  <c:v>4.0999999999999996</c:v>
                </c:pt>
                <c:pt idx="60">
                  <c:v>4</c:v>
                </c:pt>
                <c:pt idx="61">
                  <c:v>3.9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3.5</c:v>
                </c:pt>
                <c:pt idx="66">
                  <c:v>3.4</c:v>
                </c:pt>
                <c:pt idx="67">
                  <c:v>3.3</c:v>
                </c:pt>
                <c:pt idx="68">
                  <c:v>3.2</c:v>
                </c:pt>
                <c:pt idx="69">
                  <c:v>3.1</c:v>
                </c:pt>
                <c:pt idx="70">
                  <c:v>3</c:v>
                </c:pt>
                <c:pt idx="71">
                  <c:v>2.9</c:v>
                </c:pt>
                <c:pt idx="72">
                  <c:v>2.8</c:v>
                </c:pt>
                <c:pt idx="73">
                  <c:v>2.7</c:v>
                </c:pt>
                <c:pt idx="74">
                  <c:v>2.6</c:v>
                </c:pt>
                <c:pt idx="75">
                  <c:v>2.5</c:v>
                </c:pt>
                <c:pt idx="76">
                  <c:v>2.4</c:v>
                </c:pt>
                <c:pt idx="77">
                  <c:v>2.2999999999999998</c:v>
                </c:pt>
                <c:pt idx="78">
                  <c:v>2.2000000000000002</c:v>
                </c:pt>
                <c:pt idx="79">
                  <c:v>2.1</c:v>
                </c:pt>
                <c:pt idx="80">
                  <c:v>2</c:v>
                </c:pt>
                <c:pt idx="81">
                  <c:v>1.9</c:v>
                </c:pt>
                <c:pt idx="82">
                  <c:v>1.8</c:v>
                </c:pt>
                <c:pt idx="83">
                  <c:v>1.7</c:v>
                </c:pt>
                <c:pt idx="84">
                  <c:v>1.6</c:v>
                </c:pt>
                <c:pt idx="85">
                  <c:v>1.5</c:v>
                </c:pt>
                <c:pt idx="86">
                  <c:v>1.4</c:v>
                </c:pt>
                <c:pt idx="87">
                  <c:v>1.3</c:v>
                </c:pt>
                <c:pt idx="88">
                  <c:v>1.2</c:v>
                </c:pt>
                <c:pt idx="89">
                  <c:v>1.1000000000000001</c:v>
                </c:pt>
                <c:pt idx="90">
                  <c:v>1</c:v>
                </c:pt>
                <c:pt idx="91">
                  <c:v>0.9</c:v>
                </c:pt>
                <c:pt idx="92">
                  <c:v>0.8</c:v>
                </c:pt>
                <c:pt idx="93">
                  <c:v>0.7</c:v>
                </c:pt>
                <c:pt idx="94">
                  <c:v>0.6</c:v>
                </c:pt>
                <c:pt idx="95">
                  <c:v>0.5</c:v>
                </c:pt>
                <c:pt idx="96">
                  <c:v>0.4</c:v>
                </c:pt>
                <c:pt idx="97">
                  <c:v>0.3</c:v>
                </c:pt>
                <c:pt idx="98">
                  <c:v>0.2</c:v>
                </c:pt>
                <c:pt idx="99">
                  <c:v>0.1</c:v>
                </c:pt>
              </c:numCache>
            </c:numRef>
          </c:cat>
          <c:val>
            <c:numRef>
              <c:f>Tabelle1!$T$2:$T$103</c:f>
              <c:numCache>
                <c:formatCode>General</c:formatCode>
                <c:ptCount val="102"/>
                <c:pt idx="0">
                  <c:v>28.683750172524441</c:v>
                </c:pt>
                <c:pt idx="1">
                  <c:v>9.1793999175337149E-2</c:v>
                </c:pt>
                <c:pt idx="2">
                  <c:v>14.751299186565292</c:v>
                </c:pt>
                <c:pt idx="3">
                  <c:v>8.6932147510271776</c:v>
                </c:pt>
                <c:pt idx="4">
                  <c:v>2.2783959143346806</c:v>
                </c:pt>
                <c:pt idx="5">
                  <c:v>4.2889329713370401</c:v>
                </c:pt>
                <c:pt idx="6">
                  <c:v>11.014276145369834</c:v>
                </c:pt>
                <c:pt idx="7">
                  <c:v>10.703168194515776</c:v>
                </c:pt>
                <c:pt idx="8">
                  <c:v>4.0427915042723725</c:v>
                </c:pt>
                <c:pt idx="9">
                  <c:v>2.7826848830140705</c:v>
                </c:pt>
                <c:pt idx="10">
                  <c:v>9.7794768295012702</c:v>
                </c:pt>
                <c:pt idx="11">
                  <c:v>10.416938395019415</c:v>
                </c:pt>
                <c:pt idx="12">
                  <c:v>3.4559131783579531</c:v>
                </c:pt>
                <c:pt idx="13">
                  <c:v>3.6854581398769852</c:v>
                </c:pt>
                <c:pt idx="14">
                  <c:v>11.014276145369834</c:v>
                </c:pt>
                <c:pt idx="15">
                  <c:v>7.8272525372152231</c:v>
                </c:pt>
                <c:pt idx="16">
                  <c:v>0.50265805083957105</c:v>
                </c:pt>
                <c:pt idx="17">
                  <c:v>7.0207894150097943</c:v>
                </c:pt>
                <c:pt idx="18">
                  <c:v>10.416938395019415</c:v>
                </c:pt>
                <c:pt idx="19">
                  <c:v>2.8677826523580521</c:v>
                </c:pt>
                <c:pt idx="20">
                  <c:v>4.8937135229964035</c:v>
                </c:pt>
                <c:pt idx="21">
                  <c:v>11.274725671928131</c:v>
                </c:pt>
                <c:pt idx="22">
                  <c:v>3.4559131783579531</c:v>
                </c:pt>
                <c:pt idx="23">
                  <c:v>4.5911597674274383</c:v>
                </c:pt>
                <c:pt idx="24">
                  <c:v>10.416938395019415</c:v>
                </c:pt>
                <c:pt idx="25">
                  <c:v>2.2783959143346806</c:v>
                </c:pt>
                <c:pt idx="26">
                  <c:v>6.1072087745519745</c:v>
                </c:pt>
                <c:pt idx="27">
                  <c:v>7.8272525372152231</c:v>
                </c:pt>
                <c:pt idx="28">
                  <c:v>0.6875225801015219</c:v>
                </c:pt>
                <c:pt idx="29">
                  <c:v>9.4716187357504182</c:v>
                </c:pt>
                <c:pt idx="30">
                  <c:v>3.4559131783579531</c:v>
                </c:pt>
                <c:pt idx="31">
                  <c:v>5.4998040371653794</c:v>
                </c:pt>
                <c:pt idx="32">
                  <c:v>6.3778624504379451</c:v>
                </c:pt>
                <c:pt idx="33">
                  <c:v>2.7826848830140705</c:v>
                </c:pt>
                <c:pt idx="34">
                  <c:v>8.116211625012653</c:v>
                </c:pt>
                <c:pt idx="35">
                  <c:v>1.2845318082071095</c:v>
                </c:pt>
                <c:pt idx="36">
                  <c:v>8.6932147510271776</c:v>
                </c:pt>
                <c:pt idx="37">
                  <c:v>0.98586685529918938</c:v>
                </c:pt>
                <c:pt idx="38">
                  <c:v>8.116211625012653</c:v>
                </c:pt>
                <c:pt idx="39">
                  <c:v>1.8828258174768671</c:v>
                </c:pt>
                <c:pt idx="40">
                  <c:v>6.3778624504379451</c:v>
                </c:pt>
                <c:pt idx="41">
                  <c:v>3.9870326050105405</c:v>
                </c:pt>
                <c:pt idx="42">
                  <c:v>3.4559131783579531</c:v>
                </c:pt>
                <c:pt idx="43">
                  <c:v>7.3259780543984654</c:v>
                </c:pt>
                <c:pt idx="44">
                  <c:v>0.6875225801015219</c:v>
                </c:pt>
                <c:pt idx="45">
                  <c:v>5.2128075183593126</c:v>
                </c:pt>
                <c:pt idx="46">
                  <c:v>6.1072087745519745</c:v>
                </c:pt>
                <c:pt idx="47">
                  <c:v>0.98586685529918938</c:v>
                </c:pt>
                <c:pt idx="48">
                  <c:v>3.4559131783579531</c:v>
                </c:pt>
                <c:pt idx="49">
                  <c:v>7.2484168909037336</c:v>
                </c:pt>
                <c:pt idx="50">
                  <c:v>4.8937135229964035</c:v>
                </c:pt>
                <c:pt idx="51">
                  <c:v>1.8828258174768671</c:v>
                </c:pt>
                <c:pt idx="52">
                  <c:v>0.50265805083957105</c:v>
                </c:pt>
                <c:pt idx="53">
                  <c:v>2.2783959143346806</c:v>
                </c:pt>
                <c:pt idx="54">
                  <c:v>3.4559131783579531</c:v>
                </c:pt>
                <c:pt idx="55">
                  <c:v>4.0427915042723725</c:v>
                </c:pt>
                <c:pt idx="56">
                  <c:v>4.0427915042723725</c:v>
                </c:pt>
                <c:pt idx="57">
                  <c:v>3.4559131783579531</c:v>
                </c:pt>
                <c:pt idx="58">
                  <c:v>2.2783959143346806</c:v>
                </c:pt>
                <c:pt idx="59">
                  <c:v>0.50265805083957105</c:v>
                </c:pt>
                <c:pt idx="60">
                  <c:v>1.8828258174768671</c:v>
                </c:pt>
                <c:pt idx="61">
                  <c:v>4.8937135229964035</c:v>
                </c:pt>
                <c:pt idx="62">
                  <c:v>3.4559131783579531</c:v>
                </c:pt>
                <c:pt idx="63">
                  <c:v>0.98586685529918938</c:v>
                </c:pt>
                <c:pt idx="64">
                  <c:v>5.2128075183593126</c:v>
                </c:pt>
                <c:pt idx="65">
                  <c:v>0.6875225801015219</c:v>
                </c:pt>
                <c:pt idx="66">
                  <c:v>3.4559131783579531</c:v>
                </c:pt>
                <c:pt idx="67">
                  <c:v>3.9870326050105405</c:v>
                </c:pt>
                <c:pt idx="68">
                  <c:v>1.8828258174768671</c:v>
                </c:pt>
                <c:pt idx="69">
                  <c:v>0.98586685529918938</c:v>
                </c:pt>
                <c:pt idx="70">
                  <c:v>1.2845318082071095</c:v>
                </c:pt>
                <c:pt idx="71">
                  <c:v>2.7826848830140705</c:v>
                </c:pt>
                <c:pt idx="72">
                  <c:v>3.4559131783579531</c:v>
                </c:pt>
                <c:pt idx="73">
                  <c:v>0.6875225801015219</c:v>
                </c:pt>
                <c:pt idx="74">
                  <c:v>2.2783959143346806</c:v>
                </c:pt>
                <c:pt idx="75">
                  <c:v>3.4559131783579531</c:v>
                </c:pt>
                <c:pt idx="76">
                  <c:v>2.8677826523580521</c:v>
                </c:pt>
                <c:pt idx="77">
                  <c:v>0.50265805083957105</c:v>
                </c:pt>
                <c:pt idx="78">
                  <c:v>3.4559131783579531</c:v>
                </c:pt>
                <c:pt idx="79">
                  <c:v>2.7826848830140705</c:v>
                </c:pt>
                <c:pt idx="80">
                  <c:v>2.2783959143346806</c:v>
                </c:pt>
                <c:pt idx="81">
                  <c:v>1.8828258174768671</c:v>
                </c:pt>
                <c:pt idx="82">
                  <c:v>2.4824087597076563</c:v>
                </c:pt>
                <c:pt idx="83">
                  <c:v>0.38949846642188035</c:v>
                </c:pt>
                <c:pt idx="84">
                  <c:v>1.8828258174768671</c:v>
                </c:pt>
                <c:pt idx="85">
                  <c:v>1.8828258174768671</c:v>
                </c:pt>
                <c:pt idx="86">
                  <c:v>1.2845318082071095</c:v>
                </c:pt>
                <c:pt idx="87">
                  <c:v>0.98586685529918938</c:v>
                </c:pt>
                <c:pt idx="88">
                  <c:v>1.8828258174768671</c:v>
                </c:pt>
                <c:pt idx="89">
                  <c:v>0.98586685529918938</c:v>
                </c:pt>
                <c:pt idx="90">
                  <c:v>9.1793999175337149E-2</c:v>
                </c:pt>
                <c:pt idx="91">
                  <c:v>0.98586685529918938</c:v>
                </c:pt>
                <c:pt idx="92">
                  <c:v>0.50265805083957105</c:v>
                </c:pt>
                <c:pt idx="93">
                  <c:v>0.79940665826803681</c:v>
                </c:pt>
                <c:pt idx="94">
                  <c:v>1.0958376685894713</c:v>
                </c:pt>
                <c:pt idx="95">
                  <c:v>0.20559133561873821</c:v>
                </c:pt>
                <c:pt idx="96">
                  <c:v>9.1793999175337149E-2</c:v>
                </c:pt>
                <c:pt idx="97">
                  <c:v>0.50265805083957105</c:v>
                </c:pt>
                <c:pt idx="98">
                  <c:v>9.1793999175337149E-2</c:v>
                </c:pt>
                <c:pt idx="99">
                  <c:v>9.1793999175337149E-2</c:v>
                </c:pt>
                <c:pt idx="100">
                  <c:v>9.1793999175337149E-2</c:v>
                </c:pt>
                <c:pt idx="101">
                  <c:v>9.1793999175337149E-2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F1-418F-B6D2-EBE7B7E20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08384"/>
        <c:axId val="498410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</c15:sqref>
                        </c15:formulaRef>
                      </c:ext>
                    </c:extLst>
                    <c:strCache>
                      <c:ptCount val="1"/>
                      <c:pt idx="0">
                        <c:v>Summe Spotradien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rgbClr val="FF0000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4676.5555450000002</c:v>
                      </c:pt>
                      <c:pt idx="1">
                        <c:v>1053.428502</c:v>
                      </c:pt>
                      <c:pt idx="2">
                        <c:v>276.97965900000003</c:v>
                      </c:pt>
                      <c:pt idx="3">
                        <c:v>1362.2107080000001</c:v>
                      </c:pt>
                      <c:pt idx="4">
                        <c:v>3255.9958670000001</c:v>
                      </c:pt>
                      <c:pt idx="5">
                        <c:v>1313.0822579999999</c:v>
                      </c:pt>
                      <c:pt idx="6">
                        <c:v>424.02972299999999</c:v>
                      </c:pt>
                      <c:pt idx="7">
                        <c:v>1025.798229</c:v>
                      </c:pt>
                      <c:pt idx="8">
                        <c:v>2853.025862</c:v>
                      </c:pt>
                      <c:pt idx="9">
                        <c:v>1277.0346179999999</c:v>
                      </c:pt>
                      <c:pt idx="10">
                        <c:v>357.359781</c:v>
                      </c:pt>
                      <c:pt idx="11">
                        <c:v>1223.9392210000001</c:v>
                      </c:pt>
                      <c:pt idx="12">
                        <c:v>3255.9958670000001</c:v>
                      </c:pt>
                      <c:pt idx="13">
                        <c:v>937.10616300000004</c:v>
                      </c:pt>
                      <c:pt idx="14">
                        <c:v>412.011954</c:v>
                      </c:pt>
                      <c:pt idx="15">
                        <c:v>2048.2815759999999</c:v>
                      </c:pt>
                      <c:pt idx="16">
                        <c:v>1277.0346179999999</c:v>
                      </c:pt>
                      <c:pt idx="17">
                        <c:v>304.96338900000001</c:v>
                      </c:pt>
                      <c:pt idx="18">
                        <c:v>1505.4782110000001</c:v>
                      </c:pt>
                      <c:pt idx="19">
                        <c:v>1384.1289340000001</c:v>
                      </c:pt>
                      <c:pt idx="20">
                        <c:v>357.359781</c:v>
                      </c:pt>
                      <c:pt idx="21">
                        <c:v>1433.2139970000001</c:v>
                      </c:pt>
                      <c:pt idx="22">
                        <c:v>1277.0346179999999</c:v>
                      </c:pt>
                      <c:pt idx="23">
                        <c:v>276.97965900000003</c:v>
                      </c:pt>
                      <c:pt idx="24">
                        <c:v>1807.501272</c:v>
                      </c:pt>
                      <c:pt idx="25">
                        <c:v>937.10616300000004</c:v>
                      </c:pt>
                      <c:pt idx="26">
                        <c:v>609.60346300000003</c:v>
                      </c:pt>
                      <c:pt idx="27">
                        <c:v>2756.9449199999999</c:v>
                      </c:pt>
                      <c:pt idx="28">
                        <c:v>357.359781</c:v>
                      </c:pt>
                      <c:pt idx="29">
                        <c:v>1653.8556739999999</c:v>
                      </c:pt>
                      <c:pt idx="30">
                        <c:v>737.89417400000002</c:v>
                      </c:pt>
                      <c:pt idx="31">
                        <c:v>1025.798229</c:v>
                      </c:pt>
                      <c:pt idx="32">
                        <c:v>976.19206799999995</c:v>
                      </c:pt>
                      <c:pt idx="33">
                        <c:v>721.207043</c:v>
                      </c:pt>
                      <c:pt idx="34">
                        <c:v>1053.428502</c:v>
                      </c:pt>
                      <c:pt idx="35">
                        <c:v>664.56702399999995</c:v>
                      </c:pt>
                      <c:pt idx="36">
                        <c:v>976.19206799999995</c:v>
                      </c:pt>
                      <c:pt idx="37">
                        <c:v>838.99058200000002</c:v>
                      </c:pt>
                      <c:pt idx="38">
                        <c:v>737.89417400000002</c:v>
                      </c:pt>
                      <c:pt idx="39">
                        <c:v>1292.455537</c:v>
                      </c:pt>
                      <c:pt idx="40">
                        <c:v>357.359781</c:v>
                      </c:pt>
                      <c:pt idx="41">
                        <c:v>2131.4065059999998</c:v>
                      </c:pt>
                      <c:pt idx="42">
                        <c:v>609.60346300000003</c:v>
                      </c:pt>
                      <c:pt idx="43">
                        <c:v>577.02712499999996</c:v>
                      </c:pt>
                      <c:pt idx="44">
                        <c:v>1807.501272</c:v>
                      </c:pt>
                      <c:pt idx="45">
                        <c:v>664.56702399999995</c:v>
                      </c:pt>
                      <c:pt idx="46">
                        <c:v>357.359781</c:v>
                      </c:pt>
                      <c:pt idx="47">
                        <c:v>858.08754899999997</c:v>
                      </c:pt>
                      <c:pt idx="48">
                        <c:v>1505.4782110000001</c:v>
                      </c:pt>
                      <c:pt idx="49">
                        <c:v>838.99058200000002</c:v>
                      </c:pt>
                      <c:pt idx="50">
                        <c:v>412.011954</c:v>
                      </c:pt>
                      <c:pt idx="51">
                        <c:v>276.97965900000003</c:v>
                      </c:pt>
                      <c:pt idx="52">
                        <c:v>357.359781</c:v>
                      </c:pt>
                      <c:pt idx="53">
                        <c:v>424.02972299999999</c:v>
                      </c:pt>
                      <c:pt idx="54">
                        <c:v>424.02972299999999</c:v>
                      </c:pt>
                      <c:pt idx="55">
                        <c:v>357.359781</c:v>
                      </c:pt>
                      <c:pt idx="56">
                        <c:v>276.97965900000003</c:v>
                      </c:pt>
                      <c:pt idx="57">
                        <c:v>412.011954</c:v>
                      </c:pt>
                      <c:pt idx="58">
                        <c:v>838.99058200000002</c:v>
                      </c:pt>
                      <c:pt idx="59">
                        <c:v>1505.4782110000001</c:v>
                      </c:pt>
                      <c:pt idx="60">
                        <c:v>357.359781</c:v>
                      </c:pt>
                      <c:pt idx="61">
                        <c:v>664.56702399999995</c:v>
                      </c:pt>
                      <c:pt idx="62">
                        <c:v>577.02712499999996</c:v>
                      </c:pt>
                      <c:pt idx="63">
                        <c:v>609.60346300000003</c:v>
                      </c:pt>
                      <c:pt idx="64">
                        <c:v>357.359781</c:v>
                      </c:pt>
                      <c:pt idx="65">
                        <c:v>1292.455537</c:v>
                      </c:pt>
                      <c:pt idx="66">
                        <c:v>838.99058200000002</c:v>
                      </c:pt>
                      <c:pt idx="67">
                        <c:v>664.56702399999995</c:v>
                      </c:pt>
                      <c:pt idx="68">
                        <c:v>721.207043</c:v>
                      </c:pt>
                      <c:pt idx="69">
                        <c:v>1025.798229</c:v>
                      </c:pt>
                      <c:pt idx="70">
                        <c:v>357.359781</c:v>
                      </c:pt>
                      <c:pt idx="71">
                        <c:v>609.60346300000003</c:v>
                      </c:pt>
                      <c:pt idx="72">
                        <c:v>276.97965900000003</c:v>
                      </c:pt>
                      <c:pt idx="73">
                        <c:v>357.359781</c:v>
                      </c:pt>
                      <c:pt idx="74">
                        <c:v>304.96338900000001</c:v>
                      </c:pt>
                      <c:pt idx="75">
                        <c:v>412.011954</c:v>
                      </c:pt>
                      <c:pt idx="76">
                        <c:v>357.359781</c:v>
                      </c:pt>
                      <c:pt idx="77">
                        <c:v>1025.798229</c:v>
                      </c:pt>
                      <c:pt idx="78">
                        <c:v>276.97965900000003</c:v>
                      </c:pt>
                      <c:pt idx="79">
                        <c:v>838.99058200000002</c:v>
                      </c:pt>
                      <c:pt idx="80">
                        <c:v>962.24164900000005</c:v>
                      </c:pt>
                      <c:pt idx="81">
                        <c:v>556.51542300000006</c:v>
                      </c:pt>
                      <c:pt idx="82">
                        <c:v>838.99058200000002</c:v>
                      </c:pt>
                      <c:pt idx="83">
                        <c:v>838.99058200000002</c:v>
                      </c:pt>
                      <c:pt idx="84">
                        <c:v>721.207043</c:v>
                      </c:pt>
                      <c:pt idx="85">
                        <c:v>664.56702399999995</c:v>
                      </c:pt>
                      <c:pt idx="86">
                        <c:v>838.99058200000002</c:v>
                      </c:pt>
                      <c:pt idx="87">
                        <c:v>664.56702399999995</c:v>
                      </c:pt>
                      <c:pt idx="88">
                        <c:v>505.58556499999997</c:v>
                      </c:pt>
                      <c:pt idx="89">
                        <c:v>664.56702399999995</c:v>
                      </c:pt>
                      <c:pt idx="90">
                        <c:v>412.011954</c:v>
                      </c:pt>
                      <c:pt idx="91">
                        <c:v>370.82772899999998</c:v>
                      </c:pt>
                      <c:pt idx="92">
                        <c:v>334.92007999999998</c:v>
                      </c:pt>
                      <c:pt idx="93">
                        <c:v>457.220392</c:v>
                      </c:pt>
                      <c:pt idx="94">
                        <c:v>505.58556499999997</c:v>
                      </c:pt>
                      <c:pt idx="95">
                        <c:v>412.011954</c:v>
                      </c:pt>
                      <c:pt idx="96">
                        <c:v>505.58556499999997</c:v>
                      </c:pt>
                      <c:pt idx="97">
                        <c:v>505.58556499999997</c:v>
                      </c:pt>
                      <c:pt idx="98">
                        <c:v>505.58556499999997</c:v>
                      </c:pt>
                      <c:pt idx="99">
                        <c:v>505.58556499999997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F1-418F-B6D2-EBE7B7E205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Tabelle1!$P$1</c15:sqref>
                        </c15:formulaRef>
                      </c:ext>
                    </c:extLst>
                    <c:strCache>
                      <c:ptCount val="1"/>
                      <c:pt idx="0">
                        <c:v>step V1</c:v>
                      </c:pt>
                    </c:strCache>
                  </c:strRef>
                </c:tx>
                <c:spPr>
                  <a:solidFill>
                    <a:schemeClr val="accent1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</c:v>
                      </c:pt>
                      <c:pt idx="1">
                        <c:v>9.9</c:v>
                      </c:pt>
                      <c:pt idx="2">
                        <c:v>9.8000000000000007</c:v>
                      </c:pt>
                      <c:pt idx="3">
                        <c:v>9.6999999999999993</c:v>
                      </c:pt>
                      <c:pt idx="4">
                        <c:v>9.6</c:v>
                      </c:pt>
                      <c:pt idx="5">
                        <c:v>9.5</c:v>
                      </c:pt>
                      <c:pt idx="6">
                        <c:v>9.4</c:v>
                      </c:pt>
                      <c:pt idx="7">
                        <c:v>9.3000000000000007</c:v>
                      </c:pt>
                      <c:pt idx="8">
                        <c:v>9.1999999999999993</c:v>
                      </c:pt>
                      <c:pt idx="9">
                        <c:v>9.1</c:v>
                      </c:pt>
                      <c:pt idx="10">
                        <c:v>9</c:v>
                      </c:pt>
                      <c:pt idx="11">
                        <c:v>8.9</c:v>
                      </c:pt>
                      <c:pt idx="12">
                        <c:v>8.8000000000000007</c:v>
                      </c:pt>
                      <c:pt idx="13">
                        <c:v>8.6999999999999993</c:v>
                      </c:pt>
                      <c:pt idx="14">
                        <c:v>8.6</c:v>
                      </c:pt>
                      <c:pt idx="15">
                        <c:v>8.5</c:v>
                      </c:pt>
                      <c:pt idx="16">
                        <c:v>8.4</c:v>
                      </c:pt>
                      <c:pt idx="17">
                        <c:v>8.3000000000000007</c:v>
                      </c:pt>
                      <c:pt idx="18">
                        <c:v>8.1999999999999993</c:v>
                      </c:pt>
                      <c:pt idx="19">
                        <c:v>8.1</c:v>
                      </c:pt>
                      <c:pt idx="20">
                        <c:v>8</c:v>
                      </c:pt>
                      <c:pt idx="21">
                        <c:v>7.9</c:v>
                      </c:pt>
                      <c:pt idx="22">
                        <c:v>7.8</c:v>
                      </c:pt>
                      <c:pt idx="23">
                        <c:v>7.7</c:v>
                      </c:pt>
                      <c:pt idx="24">
                        <c:v>7.6</c:v>
                      </c:pt>
                      <c:pt idx="25">
                        <c:v>7.5</c:v>
                      </c:pt>
                      <c:pt idx="26">
                        <c:v>7.4</c:v>
                      </c:pt>
                      <c:pt idx="27">
                        <c:v>7.3</c:v>
                      </c:pt>
                      <c:pt idx="28">
                        <c:v>7.2</c:v>
                      </c:pt>
                      <c:pt idx="29">
                        <c:v>7.1</c:v>
                      </c:pt>
                      <c:pt idx="30">
                        <c:v>7</c:v>
                      </c:pt>
                      <c:pt idx="31">
                        <c:v>6.9</c:v>
                      </c:pt>
                      <c:pt idx="32">
                        <c:v>6.8</c:v>
                      </c:pt>
                      <c:pt idx="33">
                        <c:v>6.7</c:v>
                      </c:pt>
                      <c:pt idx="34">
                        <c:v>6.6</c:v>
                      </c:pt>
                      <c:pt idx="35">
                        <c:v>6.5</c:v>
                      </c:pt>
                      <c:pt idx="36">
                        <c:v>6.4</c:v>
                      </c:pt>
                      <c:pt idx="37">
                        <c:v>6.3</c:v>
                      </c:pt>
                      <c:pt idx="38">
                        <c:v>6.2</c:v>
                      </c:pt>
                      <c:pt idx="39">
                        <c:v>6.1</c:v>
                      </c:pt>
                      <c:pt idx="40">
                        <c:v>6</c:v>
                      </c:pt>
                      <c:pt idx="41">
                        <c:v>5.9</c:v>
                      </c:pt>
                      <c:pt idx="42">
                        <c:v>5.8</c:v>
                      </c:pt>
                      <c:pt idx="43">
                        <c:v>5.7</c:v>
                      </c:pt>
                      <c:pt idx="44">
                        <c:v>5.6</c:v>
                      </c:pt>
                      <c:pt idx="45">
                        <c:v>5.5</c:v>
                      </c:pt>
                      <c:pt idx="46">
                        <c:v>5.4</c:v>
                      </c:pt>
                      <c:pt idx="47">
                        <c:v>5.3</c:v>
                      </c:pt>
                      <c:pt idx="48">
                        <c:v>5.2</c:v>
                      </c:pt>
                      <c:pt idx="49">
                        <c:v>5.0999999999999996</c:v>
                      </c:pt>
                      <c:pt idx="50">
                        <c:v>5</c:v>
                      </c:pt>
                      <c:pt idx="51">
                        <c:v>4.9000000000000004</c:v>
                      </c:pt>
                      <c:pt idx="52">
                        <c:v>4.8</c:v>
                      </c:pt>
                      <c:pt idx="53">
                        <c:v>4.7</c:v>
                      </c:pt>
                      <c:pt idx="54">
                        <c:v>4.5999999999999996</c:v>
                      </c:pt>
                      <c:pt idx="55">
                        <c:v>4.5</c:v>
                      </c:pt>
                      <c:pt idx="56">
                        <c:v>4.4000000000000004</c:v>
                      </c:pt>
                      <c:pt idx="57">
                        <c:v>4.3</c:v>
                      </c:pt>
                      <c:pt idx="58">
                        <c:v>4.2</c:v>
                      </c:pt>
                      <c:pt idx="59">
                        <c:v>4.0999999999999996</c:v>
                      </c:pt>
                      <c:pt idx="60">
                        <c:v>4</c:v>
                      </c:pt>
                      <c:pt idx="61">
                        <c:v>3.9</c:v>
                      </c:pt>
                      <c:pt idx="62">
                        <c:v>3.8</c:v>
                      </c:pt>
                      <c:pt idx="63">
                        <c:v>3.7</c:v>
                      </c:pt>
                      <c:pt idx="64">
                        <c:v>3.6</c:v>
                      </c:pt>
                      <c:pt idx="65">
                        <c:v>3.5</c:v>
                      </c:pt>
                      <c:pt idx="66">
                        <c:v>3.4</c:v>
                      </c:pt>
                      <c:pt idx="67">
                        <c:v>3.3</c:v>
                      </c:pt>
                      <c:pt idx="68">
                        <c:v>3.2</c:v>
                      </c:pt>
                      <c:pt idx="69">
                        <c:v>3.1</c:v>
                      </c:pt>
                      <c:pt idx="70">
                        <c:v>3</c:v>
                      </c:pt>
                      <c:pt idx="71">
                        <c:v>2.9</c:v>
                      </c:pt>
                      <c:pt idx="72">
                        <c:v>2.8</c:v>
                      </c:pt>
                      <c:pt idx="73">
                        <c:v>2.7</c:v>
                      </c:pt>
                      <c:pt idx="74">
                        <c:v>2.6</c:v>
                      </c:pt>
                      <c:pt idx="75">
                        <c:v>2.5</c:v>
                      </c:pt>
                      <c:pt idx="76">
                        <c:v>2.4</c:v>
                      </c:pt>
                      <c:pt idx="77">
                        <c:v>2.2999999999999998</c:v>
                      </c:pt>
                      <c:pt idx="78">
                        <c:v>2.2000000000000002</c:v>
                      </c:pt>
                      <c:pt idx="79">
                        <c:v>2.1</c:v>
                      </c:pt>
                      <c:pt idx="80">
                        <c:v>2</c:v>
                      </c:pt>
                      <c:pt idx="81">
                        <c:v>1.9</c:v>
                      </c:pt>
                      <c:pt idx="82">
                        <c:v>1.8</c:v>
                      </c:pt>
                      <c:pt idx="83">
                        <c:v>1.7</c:v>
                      </c:pt>
                      <c:pt idx="84">
                        <c:v>1.6</c:v>
                      </c:pt>
                      <c:pt idx="85">
                        <c:v>1.5</c:v>
                      </c:pt>
                      <c:pt idx="86">
                        <c:v>1.4</c:v>
                      </c:pt>
                      <c:pt idx="87">
                        <c:v>1.3</c:v>
                      </c:pt>
                      <c:pt idx="88">
                        <c:v>1.2</c:v>
                      </c:pt>
                      <c:pt idx="89">
                        <c:v>1.1000000000000001</c:v>
                      </c:pt>
                      <c:pt idx="90">
                        <c:v>1</c:v>
                      </c:pt>
                      <c:pt idx="91">
                        <c:v>0.9</c:v>
                      </c:pt>
                      <c:pt idx="92">
                        <c:v>0.8</c:v>
                      </c:pt>
                      <c:pt idx="93">
                        <c:v>0.7</c:v>
                      </c:pt>
                      <c:pt idx="94">
                        <c:v>0.6</c:v>
                      </c:pt>
                      <c:pt idx="95">
                        <c:v>0.5</c:v>
                      </c:pt>
                      <c:pt idx="96">
                        <c:v>0.4</c:v>
                      </c:pt>
                      <c:pt idx="97">
                        <c:v>0.3</c:v>
                      </c:pt>
                      <c:pt idx="98">
                        <c:v>0.2</c:v>
                      </c:pt>
                      <c:pt idx="99">
                        <c:v>0.1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F1-418F-B6D2-EBE7B7E205C4}"/>
                  </c:ext>
                </c:extLst>
              </c15:ser>
            </c15:filteredBarSeries>
          </c:ext>
        </c:extLst>
      </c:barChart>
      <c:catAx>
        <c:axId val="49840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Samplingrate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10352"/>
        <c:crosses val="autoZero"/>
        <c:auto val="1"/>
        <c:lblAlgn val="ctr"/>
        <c:lblOffset val="100"/>
        <c:noMultiLvlLbl val="0"/>
      </c:catAx>
      <c:valAx>
        <c:axId val="4984103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1100"/>
                  <a:t>Abweichung vom Zielwert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498408384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6247060519169212"/>
          <c:y val="0.41144443010197496"/>
          <c:w val="0.20097340433601868"/>
          <c:h val="6.618217804741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45</xdr:row>
      <xdr:rowOff>47625</xdr:rowOff>
    </xdr:from>
    <xdr:to>
      <xdr:col>20</xdr:col>
      <xdr:colOff>714375</xdr:colOff>
      <xdr:row>81</xdr:row>
      <xdr:rowOff>161925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</xdr:row>
      <xdr:rowOff>48461</xdr:rowOff>
    </xdr:from>
    <xdr:to>
      <xdr:col>17</xdr:col>
      <xdr:colOff>625615</xdr:colOff>
      <xdr:row>35</xdr:row>
      <xdr:rowOff>134292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133350</xdr:colOff>
      <xdr:row>82</xdr:row>
      <xdr:rowOff>95250</xdr:rowOff>
    </xdr:from>
    <xdr:to>
      <xdr:col>20</xdr:col>
      <xdr:colOff>733425</xdr:colOff>
      <xdr:row>119</xdr:row>
      <xdr:rowOff>19050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03"/>
  <sheetViews>
    <sheetView tabSelected="1" view="pageBreakPreview" topLeftCell="F41" zoomScaleNormal="112" zoomScaleSheetLayoutView="100" workbookViewId="0">
      <selection activeCell="U79" sqref="U79"/>
    </sheetView>
  </sheetViews>
  <sheetFormatPr baseColWidth="10" defaultRowHeight="15" x14ac:dyDescent="0.25"/>
  <cols>
    <col min="3" max="3" width="15.140625" bestFit="1" customWidth="1"/>
    <col min="8" max="8" width="12.5703125" bestFit="1" customWidth="1"/>
    <col min="9" max="9" width="14.7109375" bestFit="1" customWidth="1"/>
    <col min="20" max="20" width="24.28515625" bestFit="1" customWidth="1"/>
    <col min="21" max="21" width="26.85546875" bestFit="1" customWidth="1"/>
  </cols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35</v>
      </c>
      <c r="T1" t="s">
        <v>36</v>
      </c>
      <c r="U1" t="s">
        <v>18</v>
      </c>
    </row>
    <row r="2" spans="1:123" x14ac:dyDescent="0.25">
      <c r="A2" t="s">
        <v>17</v>
      </c>
      <c r="B2">
        <v>0</v>
      </c>
      <c r="C2">
        <v>2.32E-4</v>
      </c>
      <c r="D2">
        <v>40</v>
      </c>
      <c r="E2">
        <v>1516.984823</v>
      </c>
      <c r="F2">
        <v>1542.034928</v>
      </c>
      <c r="G2">
        <v>1617.5357939999999</v>
      </c>
      <c r="H2">
        <v>4676.5555450000002</v>
      </c>
      <c r="I2">
        <v>276.12400000000002</v>
      </c>
      <c r="J2">
        <v>10</v>
      </c>
      <c r="K2">
        <v>-30</v>
      </c>
      <c r="L2">
        <v>-25</v>
      </c>
      <c r="M2">
        <v>15.502000000000001</v>
      </c>
      <c r="N2">
        <v>-30</v>
      </c>
      <c r="O2">
        <v>-20</v>
      </c>
      <c r="P2">
        <v>10</v>
      </c>
      <c r="Q2">
        <v>999</v>
      </c>
      <c r="R2">
        <v>999</v>
      </c>
      <c r="S2" s="4">
        <v>58.683750172524441</v>
      </c>
      <c r="T2">
        <f>ABS(30-S2)</f>
        <v>28.683750172524441</v>
      </c>
    </row>
    <row r="3" spans="1:123" x14ac:dyDescent="0.25">
      <c r="A3" t="s">
        <v>17</v>
      </c>
      <c r="B3">
        <v>0</v>
      </c>
      <c r="C3">
        <v>2.1499999999999999E-4</v>
      </c>
      <c r="D3">
        <v>39</v>
      </c>
      <c r="E3">
        <v>365.17295899999999</v>
      </c>
      <c r="F3">
        <v>356.42527899999999</v>
      </c>
      <c r="G3">
        <v>331.830264</v>
      </c>
      <c r="H3">
        <v>1053.428502</v>
      </c>
      <c r="I3">
        <v>276.12400000000002</v>
      </c>
      <c r="J3">
        <v>17.8</v>
      </c>
      <c r="K3">
        <v>-30</v>
      </c>
      <c r="L3">
        <v>-25</v>
      </c>
      <c r="M3">
        <v>15.502000000000001</v>
      </c>
      <c r="N3">
        <v>-30</v>
      </c>
      <c r="O3">
        <v>-20</v>
      </c>
      <c r="P3">
        <v>9.9</v>
      </c>
      <c r="Q3">
        <v>999</v>
      </c>
      <c r="R3">
        <v>999</v>
      </c>
      <c r="S3">
        <v>29.908206000824663</v>
      </c>
      <c r="T3">
        <f t="shared" ref="T3:T66" si="0">ABS(30-S3)</f>
        <v>9.1793999175337149E-2</v>
      </c>
      <c r="U3" s="1" t="s">
        <v>19</v>
      </c>
      <c r="V3" s="2">
        <v>1</v>
      </c>
    </row>
    <row r="4" spans="1:123" x14ac:dyDescent="0.25">
      <c r="A4" t="s">
        <v>17</v>
      </c>
      <c r="B4">
        <v>0</v>
      </c>
      <c r="C4">
        <v>2.34E-4</v>
      </c>
      <c r="D4">
        <v>39</v>
      </c>
      <c r="E4">
        <v>69.290150999999994</v>
      </c>
      <c r="F4">
        <v>82.904996999999995</v>
      </c>
      <c r="G4">
        <v>124.78451</v>
      </c>
      <c r="H4">
        <v>276.97965900000003</v>
      </c>
      <c r="I4">
        <v>276.12400000000002</v>
      </c>
      <c r="J4">
        <v>15.6</v>
      </c>
      <c r="K4">
        <v>-30</v>
      </c>
      <c r="L4">
        <v>-25</v>
      </c>
      <c r="M4">
        <v>15.502000000000001</v>
      </c>
      <c r="N4">
        <v>-30</v>
      </c>
      <c r="O4">
        <v>-20</v>
      </c>
      <c r="P4">
        <v>9.8000000000000007</v>
      </c>
      <c r="Q4">
        <v>999</v>
      </c>
      <c r="R4">
        <v>999</v>
      </c>
      <c r="S4">
        <v>15.248700813434708</v>
      </c>
      <c r="T4">
        <f t="shared" si="0"/>
        <v>14.751299186565292</v>
      </c>
      <c r="U4" s="1" t="s">
        <v>20</v>
      </c>
      <c r="V4" s="2">
        <v>1.6726970000000001</v>
      </c>
    </row>
    <row r="5" spans="1:123" x14ac:dyDescent="0.25">
      <c r="A5" t="s">
        <v>17</v>
      </c>
      <c r="B5">
        <v>0</v>
      </c>
      <c r="C5">
        <v>2.14E-4</v>
      </c>
      <c r="D5">
        <v>40</v>
      </c>
      <c r="E5">
        <v>421.948419</v>
      </c>
      <c r="F5">
        <v>441.447427</v>
      </c>
      <c r="G5">
        <v>498.81486200000001</v>
      </c>
      <c r="H5">
        <v>1362.2107080000001</v>
      </c>
      <c r="I5">
        <v>276.12400000000002</v>
      </c>
      <c r="J5">
        <v>13.4</v>
      </c>
      <c r="K5">
        <v>-30</v>
      </c>
      <c r="L5">
        <v>-25</v>
      </c>
      <c r="M5">
        <v>15.502000000000001</v>
      </c>
      <c r="N5">
        <v>-30</v>
      </c>
      <c r="O5">
        <v>-20</v>
      </c>
      <c r="P5">
        <v>9.6999999999999993</v>
      </c>
      <c r="Q5">
        <v>999</v>
      </c>
      <c r="R5">
        <v>999</v>
      </c>
      <c r="S5">
        <v>38.693214751027178</v>
      </c>
      <c r="T5">
        <f t="shared" si="0"/>
        <v>8.6932147510271776</v>
      </c>
      <c r="U5" s="1" t="s">
        <v>21</v>
      </c>
      <c r="V5" s="2">
        <v>1.8051820000000001</v>
      </c>
    </row>
    <row r="6" spans="1:123" x14ac:dyDescent="0.25">
      <c r="A6" t="s">
        <v>17</v>
      </c>
      <c r="B6">
        <v>0</v>
      </c>
      <c r="C6">
        <v>2.14E-4</v>
      </c>
      <c r="D6">
        <v>40</v>
      </c>
      <c r="E6">
        <v>1048.8810100000001</v>
      </c>
      <c r="F6">
        <v>1070.7496900000001</v>
      </c>
      <c r="G6">
        <v>1136.3651669999999</v>
      </c>
      <c r="H6">
        <v>3255.9958670000001</v>
      </c>
      <c r="I6">
        <v>276.12400000000002</v>
      </c>
      <c r="J6">
        <v>11.2</v>
      </c>
      <c r="K6">
        <v>-30</v>
      </c>
      <c r="L6">
        <v>-25</v>
      </c>
      <c r="M6">
        <v>15.502000000000001</v>
      </c>
      <c r="N6">
        <v>-30</v>
      </c>
      <c r="O6">
        <v>-20</v>
      </c>
      <c r="P6">
        <v>9.6</v>
      </c>
      <c r="Q6">
        <v>999</v>
      </c>
      <c r="R6">
        <v>999</v>
      </c>
      <c r="S6">
        <v>32.278395914334681</v>
      </c>
      <c r="T6">
        <f t="shared" si="0"/>
        <v>2.2783959143346806</v>
      </c>
      <c r="U6" s="1"/>
      <c r="V6" s="1"/>
    </row>
    <row r="7" spans="1:123" x14ac:dyDescent="0.25">
      <c r="A7" t="s">
        <v>17</v>
      </c>
      <c r="B7">
        <v>0</v>
      </c>
      <c r="C7">
        <v>2.2000000000000001E-4</v>
      </c>
      <c r="D7">
        <v>41</v>
      </c>
      <c r="E7">
        <v>452.63029899999998</v>
      </c>
      <c r="F7">
        <v>443.45291700000001</v>
      </c>
      <c r="G7">
        <v>416.99904199999997</v>
      </c>
      <c r="H7">
        <v>1313.0822579999999</v>
      </c>
      <c r="I7">
        <v>276.12400000000002</v>
      </c>
      <c r="J7">
        <v>18.5</v>
      </c>
      <c r="K7">
        <v>-30</v>
      </c>
      <c r="L7">
        <v>-25</v>
      </c>
      <c r="M7">
        <v>15.502000000000001</v>
      </c>
      <c r="N7">
        <v>-30</v>
      </c>
      <c r="O7">
        <v>-20</v>
      </c>
      <c r="P7">
        <v>9.5</v>
      </c>
      <c r="Q7">
        <v>999</v>
      </c>
      <c r="R7">
        <v>999</v>
      </c>
      <c r="S7">
        <v>25.71106702866296</v>
      </c>
      <c r="T7">
        <f t="shared" si="0"/>
        <v>4.2889329713370401</v>
      </c>
      <c r="U7" s="1" t="s">
        <v>22</v>
      </c>
      <c r="V7" s="1"/>
    </row>
    <row r="8" spans="1:123" x14ac:dyDescent="0.25">
      <c r="A8" t="s">
        <v>17</v>
      </c>
      <c r="B8">
        <v>0</v>
      </c>
      <c r="C8">
        <v>2.13E-4</v>
      </c>
      <c r="D8">
        <v>41</v>
      </c>
      <c r="E8">
        <v>142.50642400000001</v>
      </c>
      <c r="F8">
        <v>140.164682</v>
      </c>
      <c r="G8">
        <v>141.35861800000001</v>
      </c>
      <c r="H8">
        <v>424.02972299999999</v>
      </c>
      <c r="I8">
        <v>276.12400000000002</v>
      </c>
      <c r="J8">
        <v>16.2</v>
      </c>
      <c r="K8">
        <v>-30</v>
      </c>
      <c r="L8">
        <v>-25</v>
      </c>
      <c r="M8">
        <v>15.502000000000001</v>
      </c>
      <c r="N8">
        <v>-30</v>
      </c>
      <c r="O8">
        <v>-20</v>
      </c>
      <c r="P8">
        <v>9.4</v>
      </c>
      <c r="Q8">
        <v>999</v>
      </c>
      <c r="R8">
        <v>999</v>
      </c>
      <c r="S8">
        <v>18.985723854630166</v>
      </c>
      <c r="T8">
        <f t="shared" si="0"/>
        <v>11.014276145369834</v>
      </c>
      <c r="U8" s="1">
        <v>25</v>
      </c>
      <c r="V8" s="1"/>
    </row>
    <row r="9" spans="1:123" x14ac:dyDescent="0.25">
      <c r="A9" t="s">
        <v>17</v>
      </c>
      <c r="B9">
        <v>0</v>
      </c>
      <c r="C9">
        <v>2.2000000000000001E-4</v>
      </c>
      <c r="D9">
        <v>42</v>
      </c>
      <c r="E9">
        <v>309.66571900000002</v>
      </c>
      <c r="F9">
        <v>329.42219999999998</v>
      </c>
      <c r="G9">
        <v>386.710309</v>
      </c>
      <c r="H9">
        <v>1025.798229</v>
      </c>
      <c r="I9">
        <v>276.12400000000002</v>
      </c>
      <c r="J9">
        <v>13.9</v>
      </c>
      <c r="K9">
        <v>-30</v>
      </c>
      <c r="L9">
        <v>-25</v>
      </c>
      <c r="M9">
        <v>15.502000000000001</v>
      </c>
      <c r="N9">
        <v>-30</v>
      </c>
      <c r="O9">
        <v>-20</v>
      </c>
      <c r="P9">
        <v>9.3000000000000007</v>
      </c>
      <c r="Q9">
        <v>999</v>
      </c>
      <c r="R9">
        <v>999</v>
      </c>
      <c r="S9">
        <v>40.703168194515776</v>
      </c>
      <c r="T9">
        <f t="shared" si="0"/>
        <v>10.703168194515776</v>
      </c>
      <c r="U9" s="1">
        <v>10</v>
      </c>
      <c r="V9" s="1"/>
    </row>
    <row r="10" spans="1:123" x14ac:dyDescent="0.25">
      <c r="A10" t="s">
        <v>17</v>
      </c>
      <c r="B10">
        <v>0</v>
      </c>
      <c r="C10">
        <v>2.1900000000000001E-4</v>
      </c>
      <c r="D10">
        <v>42</v>
      </c>
      <c r="E10">
        <v>915.842714</v>
      </c>
      <c r="F10">
        <v>936.96327299999996</v>
      </c>
      <c r="G10">
        <v>1000.219875</v>
      </c>
      <c r="H10">
        <v>2853.025862</v>
      </c>
      <c r="I10">
        <v>276.12400000000002</v>
      </c>
      <c r="J10">
        <v>11.6</v>
      </c>
      <c r="K10">
        <v>-30</v>
      </c>
      <c r="L10">
        <v>-25</v>
      </c>
      <c r="M10">
        <v>15.502000000000001</v>
      </c>
      <c r="N10">
        <v>-30</v>
      </c>
      <c r="O10">
        <v>-20</v>
      </c>
      <c r="P10">
        <v>9.1999999999999993</v>
      </c>
      <c r="Q10">
        <v>999</v>
      </c>
      <c r="R10">
        <v>999</v>
      </c>
      <c r="S10">
        <v>34.042791504272373</v>
      </c>
      <c r="T10">
        <f t="shared" si="0"/>
        <v>4.0427915042723725</v>
      </c>
      <c r="U10" s="1">
        <v>10</v>
      </c>
      <c r="V10" s="1"/>
    </row>
    <row r="11" spans="1:123" x14ac:dyDescent="0.25">
      <c r="A11" t="s">
        <v>17</v>
      </c>
      <c r="B11">
        <v>0</v>
      </c>
      <c r="C11">
        <v>2.0599999999999999E-4</v>
      </c>
      <c r="D11">
        <v>41</v>
      </c>
      <c r="E11">
        <v>440.52877699999999</v>
      </c>
      <c r="F11">
        <v>431.390987</v>
      </c>
      <c r="G11">
        <v>405.11485399999998</v>
      </c>
      <c r="H11">
        <v>1277.0346179999999</v>
      </c>
      <c r="I11">
        <v>276.12400000000002</v>
      </c>
      <c r="J11">
        <v>18.399999999999999</v>
      </c>
      <c r="K11">
        <v>-30</v>
      </c>
      <c r="L11">
        <v>-25</v>
      </c>
      <c r="M11">
        <v>15.502000000000001</v>
      </c>
      <c r="N11">
        <v>-30</v>
      </c>
      <c r="O11">
        <v>-20</v>
      </c>
      <c r="P11">
        <v>9.1</v>
      </c>
      <c r="Q11">
        <v>999</v>
      </c>
      <c r="R11">
        <v>999</v>
      </c>
      <c r="S11">
        <v>27.21731511698593</v>
      </c>
      <c r="T11">
        <f t="shared" si="0"/>
        <v>2.7826848830140705</v>
      </c>
      <c r="U11" s="1">
        <v>30</v>
      </c>
      <c r="V11" s="1"/>
    </row>
    <row r="12" spans="1:123" x14ac:dyDescent="0.25">
      <c r="A12" t="s">
        <v>17</v>
      </c>
      <c r="B12">
        <v>0</v>
      </c>
      <c r="C12">
        <v>2.24E-4</v>
      </c>
      <c r="D12">
        <v>43</v>
      </c>
      <c r="E12">
        <v>114.428118</v>
      </c>
      <c r="F12">
        <v>115.319436</v>
      </c>
      <c r="G12">
        <v>127.61222600000001</v>
      </c>
      <c r="H12">
        <v>357.359781</v>
      </c>
      <c r="I12">
        <v>276.12400000000002</v>
      </c>
      <c r="J12">
        <v>16</v>
      </c>
      <c r="K12">
        <v>-30</v>
      </c>
      <c r="L12">
        <v>-25</v>
      </c>
      <c r="M12">
        <v>15.502000000000001</v>
      </c>
      <c r="N12">
        <v>-30</v>
      </c>
      <c r="O12">
        <v>-20</v>
      </c>
      <c r="P12">
        <v>9</v>
      </c>
      <c r="Q12">
        <v>999</v>
      </c>
      <c r="R12">
        <v>999</v>
      </c>
      <c r="S12">
        <v>20.22052317049873</v>
      </c>
      <c r="T12">
        <f t="shared" si="0"/>
        <v>9.7794768295012702</v>
      </c>
      <c r="U12" s="1"/>
      <c r="V12" s="1"/>
    </row>
    <row r="13" spans="1:123" x14ac:dyDescent="0.25">
      <c r="A13" t="s">
        <v>17</v>
      </c>
      <c r="B13">
        <v>0</v>
      </c>
      <c r="C13">
        <v>2.1900000000000001E-4</v>
      </c>
      <c r="D13">
        <v>43</v>
      </c>
      <c r="E13">
        <v>375.87159300000002</v>
      </c>
      <c r="F13">
        <v>395.4169</v>
      </c>
      <c r="G13">
        <v>452.65072800000002</v>
      </c>
      <c r="H13">
        <v>1223.9392210000001</v>
      </c>
      <c r="I13">
        <v>276.12400000000002</v>
      </c>
      <c r="J13">
        <v>13.6</v>
      </c>
      <c r="K13">
        <v>-30</v>
      </c>
      <c r="L13">
        <v>-25</v>
      </c>
      <c r="M13">
        <v>15.502000000000001</v>
      </c>
      <c r="N13">
        <v>-30</v>
      </c>
      <c r="O13">
        <v>-20</v>
      </c>
      <c r="P13">
        <v>8.9</v>
      </c>
      <c r="Q13">
        <v>999</v>
      </c>
      <c r="R13">
        <v>999</v>
      </c>
      <c r="S13">
        <v>40.416938395019415</v>
      </c>
      <c r="T13">
        <f t="shared" si="0"/>
        <v>10.416938395019415</v>
      </c>
      <c r="U13" s="1"/>
      <c r="V13" s="1"/>
    </row>
    <row r="14" spans="1:123" x14ac:dyDescent="0.25">
      <c r="A14" t="s">
        <v>17</v>
      </c>
      <c r="B14">
        <v>0</v>
      </c>
      <c r="C14">
        <v>2.1699999999999999E-4</v>
      </c>
      <c r="D14">
        <v>44</v>
      </c>
      <c r="E14">
        <v>1048.8810100000001</v>
      </c>
      <c r="F14">
        <v>1070.7496900000001</v>
      </c>
      <c r="G14">
        <v>1136.3651669999999</v>
      </c>
      <c r="H14">
        <v>3255.9958670000001</v>
      </c>
      <c r="I14">
        <v>276.12400000000002</v>
      </c>
      <c r="J14">
        <v>11.2</v>
      </c>
      <c r="K14">
        <v>-30</v>
      </c>
      <c r="L14">
        <v>-25</v>
      </c>
      <c r="M14">
        <v>15.502000000000001</v>
      </c>
      <c r="N14">
        <v>-30</v>
      </c>
      <c r="O14">
        <v>-20</v>
      </c>
      <c r="P14">
        <v>8.8000000000000007</v>
      </c>
      <c r="Q14">
        <v>999</v>
      </c>
      <c r="R14">
        <v>999</v>
      </c>
      <c r="S14">
        <v>33.455913178357953</v>
      </c>
      <c r="T14">
        <f t="shared" si="0"/>
        <v>3.4559131783579531</v>
      </c>
      <c r="U14" s="3" t="s">
        <v>23</v>
      </c>
      <c r="V14" s="4">
        <v>25</v>
      </c>
      <c r="W14">
        <v>14.8</v>
      </c>
      <c r="X14">
        <v>10</v>
      </c>
      <c r="Y14">
        <v>17.8</v>
      </c>
      <c r="Z14">
        <v>15.6</v>
      </c>
      <c r="AA14">
        <v>13.4</v>
      </c>
      <c r="AB14">
        <v>11.2</v>
      </c>
      <c r="AC14">
        <v>18.5</v>
      </c>
      <c r="AD14">
        <v>16.2</v>
      </c>
      <c r="AE14">
        <v>13.9</v>
      </c>
      <c r="AF14">
        <v>11.6</v>
      </c>
      <c r="AG14">
        <v>18.399999999999999</v>
      </c>
      <c r="AH14">
        <v>16</v>
      </c>
      <c r="AI14">
        <v>13.6</v>
      </c>
      <c r="AJ14">
        <v>11.2</v>
      </c>
      <c r="AK14">
        <v>17.5</v>
      </c>
      <c r="AL14">
        <v>15</v>
      </c>
      <c r="AM14">
        <v>12.5</v>
      </c>
      <c r="AN14">
        <v>18.399999999999999</v>
      </c>
      <c r="AO14">
        <v>15.8</v>
      </c>
      <c r="AP14">
        <v>13.2</v>
      </c>
      <c r="AQ14">
        <v>18.7</v>
      </c>
      <c r="AR14">
        <v>16</v>
      </c>
      <c r="AS14">
        <v>13.3</v>
      </c>
      <c r="AT14">
        <v>18.399999999999999</v>
      </c>
      <c r="AU14">
        <v>15.6</v>
      </c>
      <c r="AV14">
        <v>12.8</v>
      </c>
      <c r="AW14">
        <v>17.5</v>
      </c>
      <c r="AX14">
        <v>14.6</v>
      </c>
      <c r="AY14">
        <v>11.7</v>
      </c>
      <c r="AZ14">
        <v>16</v>
      </c>
      <c r="BA14">
        <v>13</v>
      </c>
      <c r="BB14">
        <v>17</v>
      </c>
      <c r="BC14">
        <v>13.9</v>
      </c>
      <c r="BD14">
        <v>17.600000000000001</v>
      </c>
      <c r="BE14">
        <v>14.4</v>
      </c>
      <c r="BF14">
        <v>17.8</v>
      </c>
      <c r="BG14">
        <v>14.5</v>
      </c>
      <c r="BH14">
        <v>17.600000000000001</v>
      </c>
      <c r="BI14">
        <v>14.2</v>
      </c>
      <c r="BJ14">
        <v>17</v>
      </c>
      <c r="BK14">
        <v>13.5</v>
      </c>
      <c r="BL14">
        <v>16</v>
      </c>
      <c r="BM14">
        <v>12.4</v>
      </c>
      <c r="BN14">
        <v>14.6</v>
      </c>
      <c r="BO14">
        <v>16.600000000000001</v>
      </c>
      <c r="BP14">
        <v>12.8</v>
      </c>
      <c r="BQ14">
        <v>14.5</v>
      </c>
      <c r="BR14">
        <v>16</v>
      </c>
      <c r="BS14">
        <v>17.3</v>
      </c>
      <c r="BT14">
        <v>13.2</v>
      </c>
      <c r="BU14">
        <v>14.2</v>
      </c>
      <c r="BV14">
        <v>15</v>
      </c>
      <c r="BW14">
        <v>15.6</v>
      </c>
      <c r="BX14">
        <v>16</v>
      </c>
      <c r="BY14">
        <v>16.2</v>
      </c>
      <c r="BZ14">
        <v>16.2</v>
      </c>
      <c r="CA14">
        <v>16</v>
      </c>
      <c r="CB14">
        <v>15.6</v>
      </c>
      <c r="CC14">
        <v>15</v>
      </c>
      <c r="CD14">
        <v>14.2</v>
      </c>
      <c r="CE14">
        <v>13.2</v>
      </c>
      <c r="CF14">
        <v>16</v>
      </c>
      <c r="CG14">
        <v>14.5</v>
      </c>
      <c r="CH14">
        <v>16.600000000000001</v>
      </c>
      <c r="CI14">
        <v>14.6</v>
      </c>
      <c r="CJ14">
        <v>16</v>
      </c>
      <c r="CK14">
        <v>13.5</v>
      </c>
      <c r="CL14">
        <v>14.2</v>
      </c>
      <c r="CM14">
        <v>14.5</v>
      </c>
      <c r="CN14">
        <v>14.4</v>
      </c>
      <c r="CO14">
        <v>13.9</v>
      </c>
      <c r="CP14">
        <v>16</v>
      </c>
      <c r="CQ14">
        <v>14.6</v>
      </c>
      <c r="CR14">
        <v>15.6</v>
      </c>
      <c r="CS14">
        <v>16</v>
      </c>
      <c r="CT14">
        <v>15.8</v>
      </c>
      <c r="CU14">
        <v>15</v>
      </c>
      <c r="CV14">
        <v>16</v>
      </c>
      <c r="CW14">
        <v>13.9</v>
      </c>
      <c r="CX14">
        <v>15.6</v>
      </c>
      <c r="CY14">
        <v>14.2</v>
      </c>
      <c r="CZ14">
        <v>14</v>
      </c>
      <c r="DA14">
        <v>14.7</v>
      </c>
      <c r="DB14">
        <v>14.2</v>
      </c>
      <c r="DC14">
        <v>14.2</v>
      </c>
      <c r="DD14">
        <v>14.4</v>
      </c>
      <c r="DE14">
        <v>14.5</v>
      </c>
      <c r="DF14">
        <v>14.2</v>
      </c>
      <c r="DG14">
        <v>14.5</v>
      </c>
      <c r="DH14">
        <v>14.8</v>
      </c>
      <c r="DI14">
        <v>14.5</v>
      </c>
      <c r="DJ14">
        <v>15</v>
      </c>
      <c r="DK14">
        <v>15.1</v>
      </c>
      <c r="DL14">
        <v>15.2</v>
      </c>
      <c r="DM14">
        <v>14.9</v>
      </c>
      <c r="DN14">
        <v>14.8</v>
      </c>
      <c r="DO14">
        <v>15</v>
      </c>
      <c r="DP14">
        <v>14.8</v>
      </c>
      <c r="DQ14">
        <v>14.8</v>
      </c>
      <c r="DR14">
        <v>14.8</v>
      </c>
      <c r="DS14">
        <v>14.8</v>
      </c>
    </row>
    <row r="15" spans="1:123" x14ac:dyDescent="0.25">
      <c r="A15" t="s">
        <v>17</v>
      </c>
      <c r="B15">
        <v>0</v>
      </c>
      <c r="C15">
        <v>2.1900000000000001E-4</v>
      </c>
      <c r="D15">
        <v>43</v>
      </c>
      <c r="E15">
        <v>325.68251299999997</v>
      </c>
      <c r="F15">
        <v>317.28106000000002</v>
      </c>
      <c r="G15">
        <v>294.14258999999998</v>
      </c>
      <c r="H15">
        <v>937.10616300000004</v>
      </c>
      <c r="I15">
        <v>276.12400000000002</v>
      </c>
      <c r="J15">
        <v>17.5</v>
      </c>
      <c r="K15">
        <v>-30</v>
      </c>
      <c r="L15">
        <v>-25</v>
      </c>
      <c r="M15">
        <v>15.502000000000001</v>
      </c>
      <c r="N15">
        <v>-30</v>
      </c>
      <c r="O15">
        <v>-20</v>
      </c>
      <c r="P15">
        <v>8.6999999999999993</v>
      </c>
      <c r="Q15">
        <v>999</v>
      </c>
      <c r="R15">
        <v>999</v>
      </c>
      <c r="S15">
        <v>26.314541860123015</v>
      </c>
      <c r="T15">
        <f t="shared" si="0"/>
        <v>3.6854581398769852</v>
      </c>
      <c r="U15" s="3" t="s">
        <v>24</v>
      </c>
      <c r="V15" s="4">
        <f>-$U$8</f>
        <v>-25</v>
      </c>
      <c r="W15" s="4">
        <f>-$U$8</f>
        <v>-25</v>
      </c>
      <c r="X15" s="4">
        <f t="shared" ref="X15:CI15" si="1">-$U$8</f>
        <v>-25</v>
      </c>
      <c r="Y15" s="4">
        <f t="shared" si="1"/>
        <v>-25</v>
      </c>
      <c r="Z15" s="4">
        <f t="shared" si="1"/>
        <v>-25</v>
      </c>
      <c r="AA15" s="4">
        <f t="shared" si="1"/>
        <v>-25</v>
      </c>
      <c r="AB15" s="4">
        <f t="shared" si="1"/>
        <v>-25</v>
      </c>
      <c r="AC15" s="4">
        <f t="shared" si="1"/>
        <v>-25</v>
      </c>
      <c r="AD15" s="4">
        <f t="shared" si="1"/>
        <v>-25</v>
      </c>
      <c r="AE15" s="4">
        <f t="shared" si="1"/>
        <v>-25</v>
      </c>
      <c r="AF15" s="4">
        <f t="shared" si="1"/>
        <v>-25</v>
      </c>
      <c r="AG15" s="4">
        <f t="shared" si="1"/>
        <v>-25</v>
      </c>
      <c r="AH15" s="4">
        <f t="shared" si="1"/>
        <v>-25</v>
      </c>
      <c r="AI15" s="4">
        <f t="shared" si="1"/>
        <v>-25</v>
      </c>
      <c r="AJ15" s="4">
        <f t="shared" si="1"/>
        <v>-25</v>
      </c>
      <c r="AK15" s="4">
        <f t="shared" si="1"/>
        <v>-25</v>
      </c>
      <c r="AL15" s="4">
        <f t="shared" si="1"/>
        <v>-25</v>
      </c>
      <c r="AM15" s="4">
        <f t="shared" si="1"/>
        <v>-25</v>
      </c>
      <c r="AN15" s="4">
        <f t="shared" si="1"/>
        <v>-25</v>
      </c>
      <c r="AO15" s="4">
        <f t="shared" si="1"/>
        <v>-25</v>
      </c>
      <c r="AP15" s="4">
        <f t="shared" si="1"/>
        <v>-25</v>
      </c>
      <c r="AQ15" s="4">
        <f t="shared" si="1"/>
        <v>-25</v>
      </c>
      <c r="AR15" s="4">
        <f t="shared" si="1"/>
        <v>-25</v>
      </c>
      <c r="AS15" s="4">
        <f t="shared" si="1"/>
        <v>-25</v>
      </c>
      <c r="AT15" s="4">
        <f t="shared" si="1"/>
        <v>-25</v>
      </c>
      <c r="AU15" s="4">
        <f t="shared" si="1"/>
        <v>-25</v>
      </c>
      <c r="AV15" s="4">
        <f t="shared" si="1"/>
        <v>-25</v>
      </c>
      <c r="AW15" s="4">
        <f t="shared" si="1"/>
        <v>-25</v>
      </c>
      <c r="AX15" s="4">
        <f t="shared" si="1"/>
        <v>-25</v>
      </c>
      <c r="AY15" s="4">
        <f t="shared" si="1"/>
        <v>-25</v>
      </c>
      <c r="AZ15" s="4">
        <f t="shared" si="1"/>
        <v>-25</v>
      </c>
      <c r="BA15" s="4">
        <f t="shared" si="1"/>
        <v>-25</v>
      </c>
      <c r="BB15" s="4">
        <f t="shared" si="1"/>
        <v>-25</v>
      </c>
      <c r="BC15" s="4">
        <f t="shared" si="1"/>
        <v>-25</v>
      </c>
      <c r="BD15" s="4">
        <f t="shared" si="1"/>
        <v>-25</v>
      </c>
      <c r="BE15" s="4">
        <f t="shared" si="1"/>
        <v>-25</v>
      </c>
      <c r="BF15" s="4">
        <f t="shared" si="1"/>
        <v>-25</v>
      </c>
      <c r="BG15" s="4">
        <f t="shared" si="1"/>
        <v>-25</v>
      </c>
      <c r="BH15" s="4">
        <f t="shared" si="1"/>
        <v>-25</v>
      </c>
      <c r="BI15" s="4">
        <f t="shared" si="1"/>
        <v>-25</v>
      </c>
      <c r="BJ15" s="4">
        <f t="shared" si="1"/>
        <v>-25</v>
      </c>
      <c r="BK15" s="4">
        <f t="shared" si="1"/>
        <v>-25</v>
      </c>
      <c r="BL15" s="4">
        <f t="shared" si="1"/>
        <v>-25</v>
      </c>
      <c r="BM15" s="4">
        <f t="shared" si="1"/>
        <v>-25</v>
      </c>
      <c r="BN15" s="4">
        <f t="shared" si="1"/>
        <v>-25</v>
      </c>
      <c r="BO15" s="4">
        <f t="shared" si="1"/>
        <v>-25</v>
      </c>
      <c r="BP15" s="4">
        <f t="shared" si="1"/>
        <v>-25</v>
      </c>
      <c r="BQ15" s="4">
        <f t="shared" si="1"/>
        <v>-25</v>
      </c>
      <c r="BR15" s="4">
        <f t="shared" si="1"/>
        <v>-25</v>
      </c>
      <c r="BS15" s="4">
        <f t="shared" si="1"/>
        <v>-25</v>
      </c>
      <c r="BT15" s="4">
        <f t="shared" si="1"/>
        <v>-25</v>
      </c>
      <c r="BU15" s="4">
        <f t="shared" si="1"/>
        <v>-25</v>
      </c>
      <c r="BV15" s="4">
        <f t="shared" si="1"/>
        <v>-25</v>
      </c>
      <c r="BW15" s="4">
        <f t="shared" si="1"/>
        <v>-25</v>
      </c>
      <c r="BX15" s="4">
        <f t="shared" si="1"/>
        <v>-25</v>
      </c>
      <c r="BY15" s="4">
        <f t="shared" si="1"/>
        <v>-25</v>
      </c>
      <c r="BZ15" s="4">
        <f t="shared" si="1"/>
        <v>-25</v>
      </c>
      <c r="CA15" s="4">
        <f t="shared" si="1"/>
        <v>-25</v>
      </c>
      <c r="CB15" s="4">
        <f t="shared" si="1"/>
        <v>-25</v>
      </c>
      <c r="CC15" s="4">
        <f t="shared" si="1"/>
        <v>-25</v>
      </c>
      <c r="CD15" s="4">
        <f>-$U$8</f>
        <v>-25</v>
      </c>
      <c r="CE15" s="4">
        <f t="shared" si="1"/>
        <v>-25</v>
      </c>
      <c r="CF15" s="4">
        <f t="shared" si="1"/>
        <v>-25</v>
      </c>
      <c r="CG15" s="4">
        <f t="shared" si="1"/>
        <v>-25</v>
      </c>
      <c r="CH15" s="4">
        <f t="shared" si="1"/>
        <v>-25</v>
      </c>
      <c r="CI15" s="4">
        <f t="shared" si="1"/>
        <v>-25</v>
      </c>
      <c r="CJ15" s="4">
        <f t="shared" ref="CJ15:DS15" si="2">-$U$8</f>
        <v>-25</v>
      </c>
      <c r="CK15" s="4">
        <f t="shared" si="2"/>
        <v>-25</v>
      </c>
      <c r="CL15" s="4">
        <f t="shared" si="2"/>
        <v>-25</v>
      </c>
      <c r="CM15" s="4">
        <f t="shared" si="2"/>
        <v>-25</v>
      </c>
      <c r="CN15" s="4">
        <f t="shared" si="2"/>
        <v>-25</v>
      </c>
      <c r="CO15" s="4">
        <f t="shared" si="2"/>
        <v>-25</v>
      </c>
      <c r="CP15" s="4">
        <f t="shared" si="2"/>
        <v>-25</v>
      </c>
      <c r="CQ15" s="4">
        <f t="shared" si="2"/>
        <v>-25</v>
      </c>
      <c r="CR15" s="4">
        <f t="shared" si="2"/>
        <v>-25</v>
      </c>
      <c r="CS15" s="4">
        <f t="shared" si="2"/>
        <v>-25</v>
      </c>
      <c r="CT15" s="4">
        <f t="shared" si="2"/>
        <v>-25</v>
      </c>
      <c r="CU15" s="4">
        <f t="shared" si="2"/>
        <v>-25</v>
      </c>
      <c r="CV15" s="4">
        <f t="shared" si="2"/>
        <v>-25</v>
      </c>
      <c r="CW15" s="4">
        <f t="shared" si="2"/>
        <v>-25</v>
      </c>
      <c r="CX15" s="4">
        <f t="shared" si="2"/>
        <v>-25</v>
      </c>
      <c r="CY15" s="4">
        <f t="shared" si="2"/>
        <v>-25</v>
      </c>
      <c r="CZ15" s="4">
        <f t="shared" si="2"/>
        <v>-25</v>
      </c>
      <c r="DA15" s="4">
        <f t="shared" si="2"/>
        <v>-25</v>
      </c>
      <c r="DB15" s="4">
        <f t="shared" si="2"/>
        <v>-25</v>
      </c>
      <c r="DC15" s="4">
        <f t="shared" si="2"/>
        <v>-25</v>
      </c>
      <c r="DD15" s="4">
        <f t="shared" si="2"/>
        <v>-25</v>
      </c>
      <c r="DE15" s="4">
        <f t="shared" si="2"/>
        <v>-25</v>
      </c>
      <c r="DF15" s="4">
        <f t="shared" si="2"/>
        <v>-25</v>
      </c>
      <c r="DG15" s="4">
        <f t="shared" si="2"/>
        <v>-25</v>
      </c>
      <c r="DH15" s="4">
        <f t="shared" si="2"/>
        <v>-25</v>
      </c>
      <c r="DI15" s="4">
        <f t="shared" si="2"/>
        <v>-25</v>
      </c>
      <c r="DJ15" s="4">
        <f t="shared" si="2"/>
        <v>-25</v>
      </c>
      <c r="DK15" s="4">
        <f t="shared" si="2"/>
        <v>-25</v>
      </c>
      <c r="DL15" s="4">
        <f t="shared" si="2"/>
        <v>-25</v>
      </c>
      <c r="DM15" s="4">
        <f t="shared" si="2"/>
        <v>-25</v>
      </c>
      <c r="DN15" s="4">
        <f t="shared" si="2"/>
        <v>-25</v>
      </c>
      <c r="DO15" s="4">
        <f t="shared" si="2"/>
        <v>-25</v>
      </c>
      <c r="DP15" s="4">
        <f t="shared" si="2"/>
        <v>-25</v>
      </c>
      <c r="DQ15" s="4">
        <f t="shared" si="2"/>
        <v>-25</v>
      </c>
      <c r="DR15" s="4">
        <f t="shared" si="2"/>
        <v>-25</v>
      </c>
      <c r="DS15" s="4">
        <f t="shared" si="2"/>
        <v>-25</v>
      </c>
    </row>
    <row r="16" spans="1:123" x14ac:dyDescent="0.25">
      <c r="A16" t="s">
        <v>17</v>
      </c>
      <c r="B16">
        <v>0</v>
      </c>
      <c r="C16">
        <v>2.1800000000000001E-4</v>
      </c>
      <c r="D16">
        <v>45</v>
      </c>
      <c r="E16">
        <v>102.085393</v>
      </c>
      <c r="F16">
        <v>125.210031</v>
      </c>
      <c r="G16">
        <v>184.71653000000001</v>
      </c>
      <c r="H16">
        <v>412.011954</v>
      </c>
      <c r="I16">
        <v>276.12400000000002</v>
      </c>
      <c r="J16">
        <v>15</v>
      </c>
      <c r="K16">
        <v>-30</v>
      </c>
      <c r="L16">
        <v>-25</v>
      </c>
      <c r="M16">
        <v>15.502000000000001</v>
      </c>
      <c r="N16">
        <v>-30</v>
      </c>
      <c r="O16">
        <v>-20</v>
      </c>
      <c r="P16">
        <v>8.6</v>
      </c>
      <c r="Q16">
        <v>999</v>
      </c>
      <c r="R16">
        <v>999</v>
      </c>
      <c r="S16">
        <v>18.985723854630166</v>
      </c>
      <c r="T16">
        <f t="shared" si="0"/>
        <v>11.014276145369834</v>
      </c>
      <c r="U16" s="3" t="s">
        <v>25</v>
      </c>
      <c r="V16" s="4">
        <f>($V$4*V14)/($V$4-$V$3)</f>
        <v>62.163834534716216</v>
      </c>
      <c r="W16" s="4">
        <f>($V$4*W14)/($V$4-$V$3)</f>
        <v>36.800990044552002</v>
      </c>
      <c r="X16" s="4">
        <f t="shared" ref="X16:CC16" si="3">($V$4*X14)/($V$4-$V$3)</f>
        <v>24.86553381388649</v>
      </c>
      <c r="Y16" s="4">
        <f t="shared" si="3"/>
        <v>44.260650188717953</v>
      </c>
      <c r="Z16" s="4">
        <f t="shared" si="3"/>
        <v>38.79023274966292</v>
      </c>
      <c r="AA16" s="4">
        <f t="shared" si="3"/>
        <v>33.319815310607893</v>
      </c>
      <c r="AB16" s="4">
        <f t="shared" si="3"/>
        <v>27.849397871552867</v>
      </c>
      <c r="AC16" s="4">
        <f t="shared" si="3"/>
        <v>46.001237555689997</v>
      </c>
      <c r="AD16" s="4">
        <f t="shared" si="3"/>
        <v>40.28216477849611</v>
      </c>
      <c r="AE16" s="4">
        <f t="shared" si="3"/>
        <v>34.563092001302216</v>
      </c>
      <c r="AF16" s="4">
        <f t="shared" si="3"/>
        <v>28.844019224108322</v>
      </c>
      <c r="AG16" s="4">
        <f t="shared" si="3"/>
        <v>45.752582217551129</v>
      </c>
      <c r="AH16" s="4">
        <f t="shared" si="3"/>
        <v>39.784854102218382</v>
      </c>
      <c r="AI16" s="4">
        <f t="shared" si="3"/>
        <v>33.817125986885621</v>
      </c>
      <c r="AJ16" s="4">
        <f t="shared" si="3"/>
        <v>27.849397871552867</v>
      </c>
      <c r="AK16" s="4">
        <f t="shared" si="3"/>
        <v>43.514684174301351</v>
      </c>
      <c r="AL16" s="4">
        <f t="shared" si="3"/>
        <v>37.298300720829729</v>
      </c>
      <c r="AM16" s="4">
        <f t="shared" si="3"/>
        <v>31.081917267358108</v>
      </c>
      <c r="AN16" s="4">
        <f t="shared" si="3"/>
        <v>45.752582217551129</v>
      </c>
      <c r="AO16" s="4">
        <f t="shared" si="3"/>
        <v>39.287543425940648</v>
      </c>
      <c r="AP16" s="4">
        <f t="shared" si="3"/>
        <v>32.822504634330166</v>
      </c>
      <c r="AQ16" s="4">
        <f t="shared" si="3"/>
        <v>46.498548231967732</v>
      </c>
      <c r="AR16" s="4">
        <f t="shared" si="3"/>
        <v>39.784854102218382</v>
      </c>
      <c r="AS16" s="4">
        <f t="shared" si="3"/>
        <v>33.071159972469033</v>
      </c>
      <c r="AT16" s="4">
        <f t="shared" si="3"/>
        <v>45.752582217551129</v>
      </c>
      <c r="AU16" s="4">
        <f t="shared" si="3"/>
        <v>38.79023274966292</v>
      </c>
      <c r="AV16" s="4">
        <f t="shared" si="3"/>
        <v>31.827883281774707</v>
      </c>
      <c r="AW16" s="4">
        <f t="shared" si="3"/>
        <v>43.514684174301351</v>
      </c>
      <c r="AX16" s="4">
        <f t="shared" si="3"/>
        <v>36.303679368274274</v>
      </c>
      <c r="AY16" s="4">
        <f t="shared" si="3"/>
        <v>29.09267456224719</v>
      </c>
      <c r="AZ16" s="4">
        <f t="shared" si="3"/>
        <v>39.784854102218382</v>
      </c>
      <c r="BA16" s="4">
        <f t="shared" si="3"/>
        <v>32.325193958052431</v>
      </c>
      <c r="BB16" s="4">
        <f t="shared" si="3"/>
        <v>42.271407483607028</v>
      </c>
      <c r="BC16" s="4">
        <f t="shared" si="3"/>
        <v>34.563092001302216</v>
      </c>
      <c r="BD16" s="4">
        <f t="shared" si="3"/>
        <v>43.763339512440218</v>
      </c>
      <c r="BE16" s="4">
        <f t="shared" si="3"/>
        <v>35.806368691996539</v>
      </c>
      <c r="BF16" s="4">
        <f t="shared" si="3"/>
        <v>44.260650188717953</v>
      </c>
      <c r="BG16" s="4">
        <f t="shared" si="3"/>
        <v>36.055024030135407</v>
      </c>
      <c r="BH16" s="4">
        <f t="shared" si="3"/>
        <v>43.763339512440218</v>
      </c>
      <c r="BI16" s="4">
        <f t="shared" si="3"/>
        <v>35.309058015718811</v>
      </c>
      <c r="BJ16" s="4">
        <f t="shared" si="3"/>
        <v>42.271407483607028</v>
      </c>
      <c r="BK16" s="4">
        <f t="shared" si="3"/>
        <v>33.568470648746761</v>
      </c>
      <c r="BL16" s="4">
        <f t="shared" si="3"/>
        <v>39.784854102218382</v>
      </c>
      <c r="BM16" s="4">
        <f t="shared" si="3"/>
        <v>30.833261929219244</v>
      </c>
      <c r="BN16" s="4">
        <f t="shared" si="3"/>
        <v>36.303679368274274</v>
      </c>
      <c r="BO16" s="4">
        <f t="shared" si="3"/>
        <v>41.276786131051573</v>
      </c>
      <c r="BP16" s="4">
        <f t="shared" si="3"/>
        <v>31.827883281774707</v>
      </c>
      <c r="BQ16" s="4">
        <f t="shared" si="3"/>
        <v>36.055024030135407</v>
      </c>
      <c r="BR16" s="4">
        <f t="shared" si="3"/>
        <v>39.784854102218382</v>
      </c>
      <c r="BS16" s="4">
        <f t="shared" si="3"/>
        <v>43.017373498023623</v>
      </c>
      <c r="BT16" s="4">
        <f t="shared" si="3"/>
        <v>32.822504634330166</v>
      </c>
      <c r="BU16" s="4">
        <f t="shared" si="3"/>
        <v>35.309058015718811</v>
      </c>
      <c r="BV16" s="4">
        <f t="shared" si="3"/>
        <v>37.298300720829729</v>
      </c>
      <c r="BW16" s="4">
        <f t="shared" si="3"/>
        <v>38.79023274966292</v>
      </c>
      <c r="BX16" s="4">
        <f t="shared" si="3"/>
        <v>39.784854102218382</v>
      </c>
      <c r="BY16" s="4">
        <f t="shared" si="3"/>
        <v>40.28216477849611</v>
      </c>
      <c r="BZ16" s="4">
        <f t="shared" si="3"/>
        <v>40.28216477849611</v>
      </c>
      <c r="CA16" s="4">
        <f t="shared" si="3"/>
        <v>39.784854102218382</v>
      </c>
      <c r="CB16" s="4">
        <f t="shared" si="3"/>
        <v>38.79023274966292</v>
      </c>
      <c r="CC16" s="4">
        <f t="shared" si="3"/>
        <v>37.298300720829729</v>
      </c>
      <c r="CD16" s="4">
        <f>($V$4*CD14)/($V$4-$V$3)</f>
        <v>35.309058015718811</v>
      </c>
      <c r="CE16" s="4">
        <f t="shared" ref="CE16:DS16" si="4">($V$4*CE14)/($V$4-$V$3)</f>
        <v>32.822504634330166</v>
      </c>
      <c r="CF16" s="4">
        <f t="shared" si="4"/>
        <v>39.784854102218382</v>
      </c>
      <c r="CG16" s="4">
        <f t="shared" si="4"/>
        <v>36.055024030135407</v>
      </c>
      <c r="CH16" s="4">
        <f t="shared" si="4"/>
        <v>41.276786131051573</v>
      </c>
      <c r="CI16" s="4">
        <f t="shared" si="4"/>
        <v>36.303679368274274</v>
      </c>
      <c r="CJ16" s="4">
        <f t="shared" si="4"/>
        <v>39.784854102218382</v>
      </c>
      <c r="CK16" s="4">
        <f t="shared" si="4"/>
        <v>33.568470648746761</v>
      </c>
      <c r="CL16" s="4">
        <f t="shared" si="4"/>
        <v>35.309058015718811</v>
      </c>
      <c r="CM16" s="4">
        <f t="shared" si="4"/>
        <v>36.055024030135407</v>
      </c>
      <c r="CN16" s="4">
        <f t="shared" si="4"/>
        <v>35.806368691996539</v>
      </c>
      <c r="CO16" s="4">
        <f t="shared" si="4"/>
        <v>34.563092001302216</v>
      </c>
      <c r="CP16" s="4">
        <f t="shared" si="4"/>
        <v>39.784854102218382</v>
      </c>
      <c r="CQ16" s="4">
        <f t="shared" si="4"/>
        <v>36.303679368274274</v>
      </c>
      <c r="CR16" s="4">
        <f t="shared" si="4"/>
        <v>38.79023274966292</v>
      </c>
      <c r="CS16" s="4">
        <f t="shared" si="4"/>
        <v>39.784854102218382</v>
      </c>
      <c r="CT16" s="4">
        <f t="shared" si="4"/>
        <v>39.287543425940648</v>
      </c>
      <c r="CU16" s="4">
        <f t="shared" si="4"/>
        <v>37.298300720829729</v>
      </c>
      <c r="CV16" s="4">
        <f t="shared" si="4"/>
        <v>39.784854102218382</v>
      </c>
      <c r="CW16" s="4">
        <f t="shared" si="4"/>
        <v>34.563092001302216</v>
      </c>
      <c r="CX16" s="4">
        <f t="shared" si="4"/>
        <v>38.79023274966292</v>
      </c>
      <c r="CY16" s="4">
        <f t="shared" si="4"/>
        <v>35.309058015718811</v>
      </c>
      <c r="CZ16" s="4">
        <f t="shared" si="4"/>
        <v>34.811747339441084</v>
      </c>
      <c r="DA16" s="4">
        <f t="shared" si="4"/>
        <v>36.552334706413134</v>
      </c>
      <c r="DB16" s="4">
        <f t="shared" si="4"/>
        <v>35.309058015718811</v>
      </c>
      <c r="DC16" s="4">
        <f t="shared" si="4"/>
        <v>35.309058015718811</v>
      </c>
      <c r="DD16" s="4">
        <f t="shared" si="4"/>
        <v>35.806368691996539</v>
      </c>
      <c r="DE16" s="4">
        <f t="shared" si="4"/>
        <v>36.055024030135407</v>
      </c>
      <c r="DF16" s="4">
        <f t="shared" si="4"/>
        <v>35.309058015718811</v>
      </c>
      <c r="DG16" s="4">
        <f t="shared" si="4"/>
        <v>36.055024030135407</v>
      </c>
      <c r="DH16" s="4">
        <f t="shared" si="4"/>
        <v>36.800990044552002</v>
      </c>
      <c r="DI16" s="4">
        <f t="shared" si="4"/>
        <v>36.055024030135407</v>
      </c>
      <c r="DJ16" s="4">
        <f t="shared" si="4"/>
        <v>37.298300720829729</v>
      </c>
      <c r="DK16" s="4">
        <f t="shared" si="4"/>
        <v>37.546956058968597</v>
      </c>
      <c r="DL16" s="4">
        <f t="shared" si="4"/>
        <v>37.795611397107457</v>
      </c>
      <c r="DM16" s="4">
        <f t="shared" si="4"/>
        <v>37.049645382690869</v>
      </c>
      <c r="DN16" s="4">
        <f t="shared" si="4"/>
        <v>36.800990044552002</v>
      </c>
      <c r="DO16" s="4">
        <f t="shared" si="4"/>
        <v>37.298300720829729</v>
      </c>
      <c r="DP16" s="4">
        <f t="shared" si="4"/>
        <v>36.800990044552002</v>
      </c>
      <c r="DQ16" s="4">
        <f t="shared" si="4"/>
        <v>36.800990044552002</v>
      </c>
      <c r="DR16" s="4">
        <f t="shared" si="4"/>
        <v>36.800990044552002</v>
      </c>
      <c r="DS16" s="4">
        <f t="shared" si="4"/>
        <v>36.800990044552002</v>
      </c>
    </row>
    <row r="17" spans="1:123" x14ac:dyDescent="0.25">
      <c r="A17" t="s">
        <v>17</v>
      </c>
      <c r="B17">
        <v>0</v>
      </c>
      <c r="C17">
        <v>2.2599999999999999E-4</v>
      </c>
      <c r="D17">
        <v>46</v>
      </c>
      <c r="E17">
        <v>649.69287999999995</v>
      </c>
      <c r="F17">
        <v>669.62190599999997</v>
      </c>
      <c r="G17">
        <v>728.96678999999995</v>
      </c>
      <c r="H17">
        <v>2048.2815759999999</v>
      </c>
      <c r="I17">
        <v>276.12400000000002</v>
      </c>
      <c r="J17">
        <v>12.5</v>
      </c>
      <c r="K17">
        <v>-30</v>
      </c>
      <c r="L17">
        <v>-25</v>
      </c>
      <c r="M17">
        <v>15.502000000000001</v>
      </c>
      <c r="N17">
        <v>-30</v>
      </c>
      <c r="O17">
        <v>-20</v>
      </c>
      <c r="P17">
        <v>8.5</v>
      </c>
      <c r="Q17">
        <v>999</v>
      </c>
      <c r="R17">
        <v>999</v>
      </c>
      <c r="S17">
        <v>37.827252537215223</v>
      </c>
      <c r="T17">
        <f t="shared" si="0"/>
        <v>7.8272525372152231</v>
      </c>
      <c r="U17" s="3" t="s">
        <v>26</v>
      </c>
      <c r="V17" s="4">
        <f>$V$4/(($V$4/V16)+($V$3/V15))</f>
        <v>-127.76364714041735</v>
      </c>
      <c r="W17" s="4">
        <f>$V$4/(($V$4/W16)+($V$3/W15))</f>
        <v>306.7761577258135</v>
      </c>
      <c r="X17" s="4">
        <f t="shared" ref="X17:CC17" si="5">$V$4/(($V$4/X16)+($V$3/X15))</f>
        <v>61.339031965881546</v>
      </c>
      <c r="Y17" s="4">
        <f t="shared" si="5"/>
        <v>-757.5504821514902</v>
      </c>
      <c r="Z17" s="4">
        <f t="shared" si="5"/>
        <v>535.84560034498929</v>
      </c>
      <c r="AA17" s="4">
        <f t="shared" si="5"/>
        <v>163.9695077434032</v>
      </c>
      <c r="AB17" s="4">
        <f t="shared" si="5"/>
        <v>83.375418452404773</v>
      </c>
      <c r="AC17" s="4">
        <f t="shared" si="5"/>
        <v>-459.7847718526678</v>
      </c>
      <c r="AD17" s="4">
        <f t="shared" si="5"/>
        <v>1097.2057901769431</v>
      </c>
      <c r="AE17" s="4">
        <f t="shared" si="5"/>
        <v>199.23809780885526</v>
      </c>
      <c r="AF17" s="4">
        <f t="shared" si="5"/>
        <v>92.973474462977364</v>
      </c>
      <c r="AG17" s="4">
        <f t="shared" si="5"/>
        <v>-486.19535882975674</v>
      </c>
      <c r="AH17" s="4">
        <f t="shared" si="5"/>
        <v>818.52010887848826</v>
      </c>
      <c r="AI17" s="4">
        <f t="shared" si="5"/>
        <v>176.76153445690244</v>
      </c>
      <c r="AJ17" s="4">
        <f t="shared" si="5"/>
        <v>83.375418452404773</v>
      </c>
      <c r="AK17" s="4">
        <f t="shared" si="5"/>
        <v>-1072.1238508588856</v>
      </c>
      <c r="AL17" s="4">
        <f t="shared" si="5"/>
        <v>345.13741970095003</v>
      </c>
      <c r="AM17" s="4">
        <f t="shared" si="5"/>
        <v>121.07166019097023</v>
      </c>
      <c r="AN17" s="4">
        <f t="shared" si="5"/>
        <v>-486.19535882975674</v>
      </c>
      <c r="AO17" s="4">
        <f t="shared" si="5"/>
        <v>649.39952822075168</v>
      </c>
      <c r="AP17" s="4">
        <f t="shared" si="5"/>
        <v>152.59197080796417</v>
      </c>
      <c r="AQ17" s="4">
        <f t="shared" si="5"/>
        <v>-415.38097950944888</v>
      </c>
      <c r="AR17" s="4">
        <f t="shared" si="5"/>
        <v>818.52010887848826</v>
      </c>
      <c r="AS17" s="4">
        <f t="shared" si="5"/>
        <v>158.11900822334525</v>
      </c>
      <c r="AT17" s="4">
        <f t="shared" si="5"/>
        <v>-486.19535882975674</v>
      </c>
      <c r="AU17" s="4">
        <f t="shared" si="5"/>
        <v>535.84560034498929</v>
      </c>
      <c r="AV17" s="4">
        <f t="shared" si="5"/>
        <v>133.23535349135327</v>
      </c>
      <c r="AW17" s="4">
        <f t="shared" si="5"/>
        <v>-1072.1238508588856</v>
      </c>
      <c r="AX17" s="4">
        <f t="shared" si="5"/>
        <v>275.33486138200817</v>
      </c>
      <c r="AY17" s="4">
        <f t="shared" si="5"/>
        <v>95.6074339145175</v>
      </c>
      <c r="AZ17" s="4">
        <f t="shared" si="5"/>
        <v>818.52010887848826</v>
      </c>
      <c r="BA17" s="4">
        <f t="shared" si="5"/>
        <v>142.4066026182569</v>
      </c>
      <c r="BB17" s="4">
        <f t="shared" si="5"/>
        <v>-3893.7216212515905</v>
      </c>
      <c r="BC17" s="4">
        <f t="shared" si="5"/>
        <v>199.23809780885526</v>
      </c>
      <c r="BD17" s="4">
        <f t="shared" si="5"/>
        <v>-940.467916813089</v>
      </c>
      <c r="BE17" s="4">
        <f t="shared" si="5"/>
        <v>249.09600918332475</v>
      </c>
      <c r="BF17" s="4">
        <f t="shared" si="5"/>
        <v>-757.5504821514902</v>
      </c>
      <c r="BG17" s="4">
        <f t="shared" si="5"/>
        <v>261.64931443304494</v>
      </c>
      <c r="BH17" s="4">
        <f t="shared" si="5"/>
        <v>-940.467916813089</v>
      </c>
      <c r="BI17" s="4">
        <f t="shared" si="5"/>
        <v>226.86702961880454</v>
      </c>
      <c r="BJ17" s="4">
        <f t="shared" si="5"/>
        <v>-3893.7216212515905</v>
      </c>
      <c r="BK17" s="4">
        <f t="shared" si="5"/>
        <v>170.17272055886713</v>
      </c>
      <c r="BL17" s="4">
        <f t="shared" si="5"/>
        <v>818.52010887848826</v>
      </c>
      <c r="BM17" s="4">
        <f t="shared" si="5"/>
        <v>117.38423855526688</v>
      </c>
      <c r="BN17" s="4">
        <f t="shared" si="5"/>
        <v>275.33486138200817</v>
      </c>
      <c r="BO17" s="4">
        <f t="shared" si="5"/>
        <v>3192.6837070254205</v>
      </c>
      <c r="BP17" s="4">
        <f t="shared" si="5"/>
        <v>133.23535349135327</v>
      </c>
      <c r="BQ17" s="4">
        <f t="shared" si="5"/>
        <v>261.64931443304494</v>
      </c>
      <c r="BR17" s="4">
        <f t="shared" si="5"/>
        <v>818.52010887848826</v>
      </c>
      <c r="BS17" s="4">
        <f t="shared" si="5"/>
        <v>-1499.1274983163298</v>
      </c>
      <c r="BT17" s="4">
        <f t="shared" si="5"/>
        <v>152.59197080796417</v>
      </c>
      <c r="BU17" s="4">
        <f t="shared" si="5"/>
        <v>226.86702961880454</v>
      </c>
      <c r="BV17" s="4">
        <f t="shared" si="5"/>
        <v>345.13741970095003</v>
      </c>
      <c r="BW17" s="4">
        <f t="shared" si="5"/>
        <v>535.84560034498929</v>
      </c>
      <c r="BX17" s="4">
        <f t="shared" si="5"/>
        <v>818.52010887848826</v>
      </c>
      <c r="BY17" s="4">
        <f t="shared" si="5"/>
        <v>1097.2057901769431</v>
      </c>
      <c r="BZ17" s="4">
        <f t="shared" si="5"/>
        <v>1097.2057901769431</v>
      </c>
      <c r="CA17" s="4">
        <f t="shared" si="5"/>
        <v>818.52010887848826</v>
      </c>
      <c r="CB17" s="4">
        <f t="shared" si="5"/>
        <v>535.84560034498929</v>
      </c>
      <c r="CC17" s="4">
        <f t="shared" si="5"/>
        <v>345.13741970095003</v>
      </c>
      <c r="CD17" s="4">
        <f t="shared" ref="CD17:DS17" si="6">$V$4/(($V$4/CD16)+($V$3/CD15))</f>
        <v>226.86702961880454</v>
      </c>
      <c r="CE17" s="4">
        <f t="shared" si="6"/>
        <v>152.59197080796417</v>
      </c>
      <c r="CF17" s="4">
        <f t="shared" si="6"/>
        <v>818.52010887848826</v>
      </c>
      <c r="CG17" s="4">
        <f t="shared" si="6"/>
        <v>261.64931443304494</v>
      </c>
      <c r="CH17" s="4">
        <f t="shared" si="6"/>
        <v>3192.6837070254205</v>
      </c>
      <c r="CI17" s="4">
        <f t="shared" si="6"/>
        <v>275.33486138200817</v>
      </c>
      <c r="CJ17" s="4">
        <f t="shared" si="6"/>
        <v>818.52010887848826</v>
      </c>
      <c r="CK17" s="4">
        <f t="shared" si="6"/>
        <v>170.17272055886713</v>
      </c>
      <c r="CL17" s="4">
        <f t="shared" si="6"/>
        <v>226.86702961880454</v>
      </c>
      <c r="CM17" s="4">
        <f t="shared" si="6"/>
        <v>261.64931443304494</v>
      </c>
      <c r="CN17" s="4">
        <f t="shared" si="6"/>
        <v>249.09600918332475</v>
      </c>
      <c r="CO17" s="4">
        <f t="shared" si="6"/>
        <v>199.23809780885526</v>
      </c>
      <c r="CP17" s="4">
        <f t="shared" si="6"/>
        <v>818.52010887848826</v>
      </c>
      <c r="CQ17" s="4">
        <f t="shared" si="6"/>
        <v>275.33486138200817</v>
      </c>
      <c r="CR17" s="4">
        <f t="shared" si="6"/>
        <v>535.84560034498929</v>
      </c>
      <c r="CS17" s="4">
        <f t="shared" si="6"/>
        <v>818.52010887848826</v>
      </c>
      <c r="CT17" s="4">
        <f t="shared" si="6"/>
        <v>649.39952822075168</v>
      </c>
      <c r="CU17" s="4">
        <f t="shared" si="6"/>
        <v>345.13741970095003</v>
      </c>
      <c r="CV17" s="4">
        <f t="shared" si="6"/>
        <v>818.52010887848826</v>
      </c>
      <c r="CW17" s="4">
        <f t="shared" si="6"/>
        <v>199.23809780885526</v>
      </c>
      <c r="CX17" s="4">
        <f t="shared" si="6"/>
        <v>535.84560034498929</v>
      </c>
      <c r="CY17" s="4">
        <f t="shared" si="6"/>
        <v>226.86702961880454</v>
      </c>
      <c r="CZ17" s="4">
        <f t="shared" si="6"/>
        <v>207.793978544238</v>
      </c>
      <c r="DA17" s="4">
        <f t="shared" si="6"/>
        <v>290.31306775918819</v>
      </c>
      <c r="DB17" s="4">
        <f t="shared" si="6"/>
        <v>226.86702961880454</v>
      </c>
      <c r="DC17" s="4">
        <f t="shared" si="6"/>
        <v>226.86702961880454</v>
      </c>
      <c r="DD17" s="4">
        <f t="shared" si="6"/>
        <v>249.09600918332475</v>
      </c>
      <c r="DE17" s="4">
        <f t="shared" si="6"/>
        <v>261.64931443304494</v>
      </c>
      <c r="DF17" s="4">
        <f t="shared" si="6"/>
        <v>226.86702961880454</v>
      </c>
      <c r="DG17" s="4">
        <f t="shared" si="6"/>
        <v>261.64931443304494</v>
      </c>
      <c r="DH17" s="4">
        <f t="shared" si="6"/>
        <v>306.7761577258135</v>
      </c>
      <c r="DI17" s="4">
        <f t="shared" si="6"/>
        <v>261.64931443304494</v>
      </c>
      <c r="DJ17" s="4">
        <f t="shared" si="6"/>
        <v>345.13741970095003</v>
      </c>
      <c r="DK17" s="4">
        <f t="shared" si="6"/>
        <v>367.66852555424526</v>
      </c>
      <c r="DL17" s="4">
        <f t="shared" si="6"/>
        <v>392.9856778521405</v>
      </c>
      <c r="DM17" s="4">
        <f t="shared" si="6"/>
        <v>324.9564559239605</v>
      </c>
      <c r="DN17" s="4">
        <f t="shared" si="6"/>
        <v>306.7761577258135</v>
      </c>
      <c r="DO17" s="4">
        <f t="shared" si="6"/>
        <v>345.13741970095003</v>
      </c>
      <c r="DP17" s="4">
        <f t="shared" si="6"/>
        <v>306.7761577258135</v>
      </c>
      <c r="DQ17" s="4">
        <f t="shared" si="6"/>
        <v>306.7761577258135</v>
      </c>
      <c r="DR17" s="4">
        <f t="shared" si="6"/>
        <v>306.7761577258135</v>
      </c>
      <c r="DS17" s="4">
        <f t="shared" si="6"/>
        <v>306.7761577258135</v>
      </c>
    </row>
    <row r="18" spans="1:123" x14ac:dyDescent="0.25">
      <c r="A18" t="s">
        <v>17</v>
      </c>
      <c r="B18">
        <v>0</v>
      </c>
      <c r="C18">
        <v>2.22E-4</v>
      </c>
      <c r="D18">
        <v>46</v>
      </c>
      <c r="E18">
        <v>440.52877699999999</v>
      </c>
      <c r="F18">
        <v>431.390987</v>
      </c>
      <c r="G18">
        <v>405.11485399999998</v>
      </c>
      <c r="H18">
        <v>1277.0346179999999</v>
      </c>
      <c r="I18">
        <v>276.12400000000002</v>
      </c>
      <c r="J18">
        <v>18.399999999999999</v>
      </c>
      <c r="K18">
        <v>-30</v>
      </c>
      <c r="L18">
        <v>-25</v>
      </c>
      <c r="M18">
        <v>15.502000000000001</v>
      </c>
      <c r="N18">
        <v>-30</v>
      </c>
      <c r="O18">
        <v>-20</v>
      </c>
      <c r="P18">
        <v>8.4</v>
      </c>
      <c r="Q18">
        <v>999</v>
      </c>
      <c r="R18">
        <v>999</v>
      </c>
      <c r="S18">
        <v>30.502658050839571</v>
      </c>
      <c r="T18">
        <f t="shared" si="0"/>
        <v>0.50265805083957105</v>
      </c>
      <c r="U18" s="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</row>
    <row r="19" spans="1:123" x14ac:dyDescent="0.25">
      <c r="A19" t="s">
        <v>17</v>
      </c>
      <c r="B19">
        <v>0</v>
      </c>
      <c r="C19">
        <v>2.2000000000000001E-4</v>
      </c>
      <c r="D19">
        <v>46</v>
      </c>
      <c r="E19">
        <v>88.708292</v>
      </c>
      <c r="F19">
        <v>94.785579999999996</v>
      </c>
      <c r="G19">
        <v>121.469516</v>
      </c>
      <c r="H19">
        <v>304.96338900000001</v>
      </c>
      <c r="I19">
        <v>276.12400000000002</v>
      </c>
      <c r="J19">
        <v>15.8</v>
      </c>
      <c r="K19">
        <v>-30</v>
      </c>
      <c r="L19">
        <v>-25</v>
      </c>
      <c r="M19">
        <v>15.502000000000001</v>
      </c>
      <c r="N19">
        <v>-30</v>
      </c>
      <c r="O19">
        <v>-20</v>
      </c>
      <c r="P19">
        <v>8.3000000000000007</v>
      </c>
      <c r="Q19">
        <v>999</v>
      </c>
      <c r="R19">
        <v>999</v>
      </c>
      <c r="S19">
        <v>22.979210584990206</v>
      </c>
      <c r="T19">
        <f t="shared" si="0"/>
        <v>7.0207894150097943</v>
      </c>
      <c r="U19" s="3" t="s">
        <v>27</v>
      </c>
      <c r="V19" s="4">
        <v>-30</v>
      </c>
      <c r="W19" s="4">
        <v>-30</v>
      </c>
      <c r="X19" s="4">
        <v>-30</v>
      </c>
      <c r="Y19" s="4">
        <v>-30</v>
      </c>
      <c r="Z19" s="4">
        <v>-30</v>
      </c>
      <c r="AA19" s="4">
        <v>-30</v>
      </c>
      <c r="AB19" s="4">
        <v>-30</v>
      </c>
      <c r="AC19" s="4">
        <v>-30</v>
      </c>
      <c r="AD19" s="4">
        <v>-30</v>
      </c>
      <c r="AE19" s="4">
        <v>-30</v>
      </c>
      <c r="AF19" s="4">
        <v>-30</v>
      </c>
      <c r="AG19" s="4">
        <v>-30</v>
      </c>
      <c r="AH19" s="4">
        <v>-30</v>
      </c>
      <c r="AI19" s="4">
        <v>-30</v>
      </c>
      <c r="AJ19" s="4">
        <v>-30</v>
      </c>
      <c r="AK19" s="4">
        <v>-30</v>
      </c>
      <c r="AL19" s="4">
        <v>-30</v>
      </c>
      <c r="AM19" s="4">
        <v>-30</v>
      </c>
      <c r="AN19" s="4">
        <v>-30</v>
      </c>
      <c r="AO19" s="4">
        <v>-30</v>
      </c>
      <c r="AP19" s="4">
        <v>-30</v>
      </c>
      <c r="AQ19" s="4">
        <v>-30</v>
      </c>
      <c r="AR19" s="4">
        <v>-30</v>
      </c>
      <c r="AS19" s="4">
        <v>-30</v>
      </c>
      <c r="AT19" s="4">
        <v>-30</v>
      </c>
      <c r="AU19" s="4">
        <v>-30</v>
      </c>
      <c r="AV19" s="4">
        <v>-30</v>
      </c>
      <c r="AW19" s="4">
        <v>-30</v>
      </c>
      <c r="AX19" s="4">
        <v>-30</v>
      </c>
      <c r="AY19" s="4">
        <v>-30</v>
      </c>
      <c r="AZ19" s="4">
        <v>-30</v>
      </c>
      <c r="BA19" s="4">
        <v>-30</v>
      </c>
      <c r="BB19" s="4">
        <v>-30</v>
      </c>
      <c r="BC19" s="4">
        <v>-30</v>
      </c>
      <c r="BD19" s="4">
        <v>-30</v>
      </c>
      <c r="BE19" s="4">
        <v>-30</v>
      </c>
      <c r="BF19" s="4">
        <v>-30</v>
      </c>
      <c r="BG19" s="4">
        <v>-30</v>
      </c>
      <c r="BH19" s="4">
        <v>-30</v>
      </c>
      <c r="BI19" s="4">
        <v>-30</v>
      </c>
      <c r="BJ19" s="4">
        <v>-30</v>
      </c>
      <c r="BK19" s="4">
        <v>-30</v>
      </c>
      <c r="BL19" s="4">
        <v>-30</v>
      </c>
      <c r="BM19" s="4">
        <v>-30</v>
      </c>
      <c r="BN19" s="4">
        <v>-30</v>
      </c>
      <c r="BO19" s="4">
        <v>-30</v>
      </c>
      <c r="BP19" s="4">
        <v>-30</v>
      </c>
      <c r="BQ19" s="4">
        <v>-30</v>
      </c>
      <c r="BR19" s="4">
        <v>-30</v>
      </c>
      <c r="BS19" s="4">
        <v>-30</v>
      </c>
      <c r="BT19" s="4">
        <v>-30</v>
      </c>
      <c r="BU19" s="4">
        <v>-30</v>
      </c>
      <c r="BV19" s="4">
        <v>-30</v>
      </c>
      <c r="BW19" s="4">
        <v>-30</v>
      </c>
      <c r="BX19" s="4">
        <v>-30</v>
      </c>
      <c r="BY19" s="4">
        <v>-30</v>
      </c>
      <c r="BZ19" s="4">
        <v>-30</v>
      </c>
      <c r="CA19" s="4">
        <v>-30</v>
      </c>
      <c r="CB19" s="4">
        <v>-30</v>
      </c>
      <c r="CC19" s="4">
        <v>-30</v>
      </c>
      <c r="CD19" s="4">
        <v>-30</v>
      </c>
      <c r="CE19" s="4">
        <v>-30</v>
      </c>
      <c r="CF19" s="4">
        <v>-30</v>
      </c>
      <c r="CG19" s="4">
        <v>-30</v>
      </c>
      <c r="CH19" s="4">
        <v>-30</v>
      </c>
      <c r="CI19" s="4">
        <v>-30</v>
      </c>
      <c r="CJ19" s="4">
        <v>-30</v>
      </c>
      <c r="CK19" s="4">
        <v>-30</v>
      </c>
      <c r="CL19" s="4">
        <v>-30</v>
      </c>
      <c r="CM19" s="4">
        <v>-30</v>
      </c>
      <c r="CN19" s="4">
        <v>-30</v>
      </c>
      <c r="CO19" s="4">
        <v>-30</v>
      </c>
      <c r="CP19" s="4">
        <v>-30</v>
      </c>
      <c r="CQ19" s="4">
        <v>-30</v>
      </c>
      <c r="CR19" s="4">
        <v>-30</v>
      </c>
      <c r="CS19" s="4">
        <v>-30</v>
      </c>
      <c r="CT19" s="4">
        <v>-30</v>
      </c>
      <c r="CU19" s="4">
        <v>-30</v>
      </c>
      <c r="CV19" s="4">
        <v>-30</v>
      </c>
      <c r="CW19" s="4">
        <v>-30</v>
      </c>
      <c r="CX19" s="4">
        <v>-30</v>
      </c>
      <c r="CY19" s="4">
        <v>-30</v>
      </c>
      <c r="CZ19" s="4">
        <v>-30</v>
      </c>
      <c r="DA19" s="4">
        <v>-30</v>
      </c>
      <c r="DB19" s="4">
        <v>-30</v>
      </c>
      <c r="DC19" s="4">
        <v>-30</v>
      </c>
      <c r="DD19" s="4">
        <v>-30</v>
      </c>
      <c r="DE19" s="4">
        <v>-30</v>
      </c>
      <c r="DF19" s="4">
        <v>-30</v>
      </c>
      <c r="DG19" s="4">
        <v>-30</v>
      </c>
      <c r="DH19" s="4">
        <v>-30</v>
      </c>
      <c r="DI19" s="4">
        <v>-30</v>
      </c>
      <c r="DJ19" s="4">
        <v>-30</v>
      </c>
      <c r="DK19" s="4">
        <v>-30</v>
      </c>
      <c r="DL19" s="4">
        <v>-30</v>
      </c>
      <c r="DM19" s="4">
        <v>-30</v>
      </c>
      <c r="DN19" s="4">
        <v>-30</v>
      </c>
      <c r="DO19" s="4">
        <v>-30</v>
      </c>
      <c r="DP19" s="4">
        <v>-30</v>
      </c>
      <c r="DQ19" s="4">
        <v>-30</v>
      </c>
      <c r="DR19" s="4">
        <v>-30</v>
      </c>
      <c r="DS19" s="4">
        <v>-30</v>
      </c>
    </row>
    <row r="20" spans="1:123" x14ac:dyDescent="0.25">
      <c r="A20" t="s">
        <v>17</v>
      </c>
      <c r="B20">
        <v>0</v>
      </c>
      <c r="C20">
        <v>2.22E-4</v>
      </c>
      <c r="D20">
        <v>47</v>
      </c>
      <c r="E20">
        <v>469.60994699999998</v>
      </c>
      <c r="F20">
        <v>489.12298399999997</v>
      </c>
      <c r="G20">
        <v>546.74527999999998</v>
      </c>
      <c r="H20">
        <v>1505.4782110000001</v>
      </c>
      <c r="I20">
        <v>276.12400000000002</v>
      </c>
      <c r="J20">
        <v>13.2</v>
      </c>
      <c r="K20">
        <v>-30</v>
      </c>
      <c r="L20">
        <v>-25</v>
      </c>
      <c r="M20">
        <v>15.502000000000001</v>
      </c>
      <c r="N20">
        <v>-30</v>
      </c>
      <c r="O20">
        <v>-20</v>
      </c>
      <c r="P20">
        <v>8.1999999999999993</v>
      </c>
      <c r="Q20">
        <v>999</v>
      </c>
      <c r="R20">
        <v>999</v>
      </c>
      <c r="S20">
        <v>40.416938395019415</v>
      </c>
      <c r="T20">
        <f t="shared" si="0"/>
        <v>10.416938395019415</v>
      </c>
      <c r="U20" s="3" t="s">
        <v>28</v>
      </c>
      <c r="V20" s="4">
        <f>V17-$U$9</f>
        <v>-137.76364714041733</v>
      </c>
      <c r="W20" s="4">
        <f>W17-$U$9</f>
        <v>296.7761577258135</v>
      </c>
      <c r="X20" s="4">
        <f t="shared" ref="X20:CC20" si="7">X17-$U$9</f>
        <v>51.339031965881546</v>
      </c>
      <c r="Y20" s="4">
        <f t="shared" si="7"/>
        <v>-767.5504821514902</v>
      </c>
      <c r="Z20" s="4">
        <f t="shared" si="7"/>
        <v>525.84560034498929</v>
      </c>
      <c r="AA20" s="4">
        <f t="shared" si="7"/>
        <v>153.9695077434032</v>
      </c>
      <c r="AB20" s="4">
        <f t="shared" si="7"/>
        <v>73.375418452404773</v>
      </c>
      <c r="AC20" s="4">
        <f t="shared" si="7"/>
        <v>-469.7847718526678</v>
      </c>
      <c r="AD20" s="4">
        <f t="shared" si="7"/>
        <v>1087.2057901769431</v>
      </c>
      <c r="AE20" s="4">
        <f t="shared" si="7"/>
        <v>189.23809780885526</v>
      </c>
      <c r="AF20" s="4">
        <f t="shared" si="7"/>
        <v>82.973474462977364</v>
      </c>
      <c r="AG20" s="4">
        <f t="shared" si="7"/>
        <v>-496.19535882975674</v>
      </c>
      <c r="AH20" s="4">
        <f t="shared" si="7"/>
        <v>808.52010887848826</v>
      </c>
      <c r="AI20" s="4">
        <f t="shared" si="7"/>
        <v>166.76153445690244</v>
      </c>
      <c r="AJ20" s="4">
        <f t="shared" si="7"/>
        <v>73.375418452404773</v>
      </c>
      <c r="AK20" s="4">
        <f t="shared" si="7"/>
        <v>-1082.1238508588856</v>
      </c>
      <c r="AL20" s="4">
        <f t="shared" si="7"/>
        <v>335.13741970095003</v>
      </c>
      <c r="AM20" s="4">
        <f t="shared" si="7"/>
        <v>111.07166019097023</v>
      </c>
      <c r="AN20" s="4">
        <f t="shared" si="7"/>
        <v>-496.19535882975674</v>
      </c>
      <c r="AO20" s="4">
        <f t="shared" si="7"/>
        <v>639.39952822075168</v>
      </c>
      <c r="AP20" s="4">
        <f t="shared" si="7"/>
        <v>142.59197080796417</v>
      </c>
      <c r="AQ20" s="4">
        <f t="shared" si="7"/>
        <v>-425.38097950944888</v>
      </c>
      <c r="AR20" s="4">
        <f t="shared" si="7"/>
        <v>808.52010887848826</v>
      </c>
      <c r="AS20" s="4">
        <f t="shared" si="7"/>
        <v>148.11900822334525</v>
      </c>
      <c r="AT20" s="4">
        <f t="shared" si="7"/>
        <v>-496.19535882975674</v>
      </c>
      <c r="AU20" s="4">
        <f t="shared" si="7"/>
        <v>525.84560034498929</v>
      </c>
      <c r="AV20" s="4">
        <f t="shared" si="7"/>
        <v>123.23535349135327</v>
      </c>
      <c r="AW20" s="4">
        <f t="shared" si="7"/>
        <v>-1082.1238508588856</v>
      </c>
      <c r="AX20" s="4">
        <f t="shared" si="7"/>
        <v>265.33486138200817</v>
      </c>
      <c r="AY20" s="4">
        <f t="shared" si="7"/>
        <v>85.6074339145175</v>
      </c>
      <c r="AZ20" s="4">
        <f t="shared" si="7"/>
        <v>808.52010887848826</v>
      </c>
      <c r="BA20" s="4">
        <f t="shared" si="7"/>
        <v>132.4066026182569</v>
      </c>
      <c r="BB20" s="4">
        <f t="shared" si="7"/>
        <v>-3903.7216212515905</v>
      </c>
      <c r="BC20" s="4">
        <f t="shared" si="7"/>
        <v>189.23809780885526</v>
      </c>
      <c r="BD20" s="4">
        <f t="shared" si="7"/>
        <v>-950.467916813089</v>
      </c>
      <c r="BE20" s="4">
        <f t="shared" si="7"/>
        <v>239.09600918332475</v>
      </c>
      <c r="BF20" s="4">
        <f t="shared" si="7"/>
        <v>-767.5504821514902</v>
      </c>
      <c r="BG20" s="4">
        <f t="shared" si="7"/>
        <v>251.64931443304494</v>
      </c>
      <c r="BH20" s="4">
        <f t="shared" si="7"/>
        <v>-950.467916813089</v>
      </c>
      <c r="BI20" s="4">
        <f t="shared" si="7"/>
        <v>216.86702961880454</v>
      </c>
      <c r="BJ20" s="4">
        <f t="shared" si="7"/>
        <v>-3903.7216212515905</v>
      </c>
      <c r="BK20" s="4">
        <f t="shared" si="7"/>
        <v>160.17272055886713</v>
      </c>
      <c r="BL20" s="4">
        <f t="shared" si="7"/>
        <v>808.52010887848826</v>
      </c>
      <c r="BM20" s="4">
        <f t="shared" si="7"/>
        <v>107.38423855526688</v>
      </c>
      <c r="BN20" s="4">
        <f t="shared" si="7"/>
        <v>265.33486138200817</v>
      </c>
      <c r="BO20" s="4">
        <f t="shared" si="7"/>
        <v>3182.6837070254205</v>
      </c>
      <c r="BP20" s="4">
        <f t="shared" si="7"/>
        <v>123.23535349135327</v>
      </c>
      <c r="BQ20" s="4">
        <f t="shared" si="7"/>
        <v>251.64931443304494</v>
      </c>
      <c r="BR20" s="4">
        <f t="shared" si="7"/>
        <v>808.52010887848826</v>
      </c>
      <c r="BS20" s="4">
        <f t="shared" si="7"/>
        <v>-1509.1274983163298</v>
      </c>
      <c r="BT20" s="4">
        <f t="shared" si="7"/>
        <v>142.59197080796417</v>
      </c>
      <c r="BU20" s="4">
        <f t="shared" si="7"/>
        <v>216.86702961880454</v>
      </c>
      <c r="BV20" s="4">
        <f t="shared" si="7"/>
        <v>335.13741970095003</v>
      </c>
      <c r="BW20" s="4">
        <f t="shared" si="7"/>
        <v>525.84560034498929</v>
      </c>
      <c r="BX20" s="4">
        <f t="shared" si="7"/>
        <v>808.52010887848826</v>
      </c>
      <c r="BY20" s="4">
        <f t="shared" si="7"/>
        <v>1087.2057901769431</v>
      </c>
      <c r="BZ20" s="4">
        <f t="shared" si="7"/>
        <v>1087.2057901769431</v>
      </c>
      <c r="CA20" s="4">
        <f t="shared" si="7"/>
        <v>808.52010887848826</v>
      </c>
      <c r="CB20" s="4">
        <f t="shared" si="7"/>
        <v>525.84560034498929</v>
      </c>
      <c r="CC20" s="4">
        <f t="shared" si="7"/>
        <v>335.13741970095003</v>
      </c>
      <c r="CD20" s="4">
        <f>CD17-$U$9</f>
        <v>216.86702961880454</v>
      </c>
      <c r="CE20" s="4">
        <f t="shared" ref="CE20:DS20" si="8">CE17-$U$9</f>
        <v>142.59197080796417</v>
      </c>
      <c r="CF20" s="4">
        <f t="shared" si="8"/>
        <v>808.52010887848826</v>
      </c>
      <c r="CG20" s="4">
        <f t="shared" si="8"/>
        <v>251.64931443304494</v>
      </c>
      <c r="CH20" s="4">
        <f t="shared" si="8"/>
        <v>3182.6837070254205</v>
      </c>
      <c r="CI20" s="4">
        <f t="shared" si="8"/>
        <v>265.33486138200817</v>
      </c>
      <c r="CJ20" s="4">
        <f t="shared" si="8"/>
        <v>808.52010887848826</v>
      </c>
      <c r="CK20" s="4">
        <f t="shared" si="8"/>
        <v>160.17272055886713</v>
      </c>
      <c r="CL20" s="4">
        <f t="shared" si="8"/>
        <v>216.86702961880454</v>
      </c>
      <c r="CM20" s="4">
        <f t="shared" si="8"/>
        <v>251.64931443304494</v>
      </c>
      <c r="CN20" s="4">
        <f t="shared" si="8"/>
        <v>239.09600918332475</v>
      </c>
      <c r="CO20" s="4">
        <f t="shared" si="8"/>
        <v>189.23809780885526</v>
      </c>
      <c r="CP20" s="4">
        <f t="shared" si="8"/>
        <v>808.52010887848826</v>
      </c>
      <c r="CQ20" s="4">
        <f t="shared" si="8"/>
        <v>265.33486138200817</v>
      </c>
      <c r="CR20" s="4">
        <f t="shared" si="8"/>
        <v>525.84560034498929</v>
      </c>
      <c r="CS20" s="4">
        <f t="shared" si="8"/>
        <v>808.52010887848826</v>
      </c>
      <c r="CT20" s="4">
        <f t="shared" si="8"/>
        <v>639.39952822075168</v>
      </c>
      <c r="CU20" s="4">
        <f t="shared" si="8"/>
        <v>335.13741970095003</v>
      </c>
      <c r="CV20" s="4">
        <f t="shared" si="8"/>
        <v>808.52010887848826</v>
      </c>
      <c r="CW20" s="4">
        <f t="shared" si="8"/>
        <v>189.23809780885526</v>
      </c>
      <c r="CX20" s="4">
        <f t="shared" si="8"/>
        <v>525.84560034498929</v>
      </c>
      <c r="CY20" s="4">
        <f t="shared" si="8"/>
        <v>216.86702961880454</v>
      </c>
      <c r="CZ20" s="4">
        <f t="shared" si="8"/>
        <v>197.793978544238</v>
      </c>
      <c r="DA20" s="4">
        <f t="shared" si="8"/>
        <v>280.31306775918819</v>
      </c>
      <c r="DB20" s="4">
        <f t="shared" si="8"/>
        <v>216.86702961880454</v>
      </c>
      <c r="DC20" s="4">
        <f t="shared" si="8"/>
        <v>216.86702961880454</v>
      </c>
      <c r="DD20" s="4">
        <f t="shared" si="8"/>
        <v>239.09600918332475</v>
      </c>
      <c r="DE20" s="4">
        <f t="shared" si="8"/>
        <v>251.64931443304494</v>
      </c>
      <c r="DF20" s="4">
        <f t="shared" si="8"/>
        <v>216.86702961880454</v>
      </c>
      <c r="DG20" s="4">
        <f t="shared" si="8"/>
        <v>251.64931443304494</v>
      </c>
      <c r="DH20" s="4">
        <f t="shared" si="8"/>
        <v>296.7761577258135</v>
      </c>
      <c r="DI20" s="4">
        <f t="shared" si="8"/>
        <v>251.64931443304494</v>
      </c>
      <c r="DJ20" s="4">
        <f t="shared" si="8"/>
        <v>335.13741970095003</v>
      </c>
      <c r="DK20" s="4">
        <f t="shared" si="8"/>
        <v>357.66852555424526</v>
      </c>
      <c r="DL20" s="4">
        <f t="shared" si="8"/>
        <v>382.9856778521405</v>
      </c>
      <c r="DM20" s="4">
        <f t="shared" si="8"/>
        <v>314.9564559239605</v>
      </c>
      <c r="DN20" s="4">
        <f t="shared" si="8"/>
        <v>296.7761577258135</v>
      </c>
      <c r="DO20" s="4">
        <f t="shared" si="8"/>
        <v>335.13741970095003</v>
      </c>
      <c r="DP20" s="4">
        <f t="shared" si="8"/>
        <v>296.7761577258135</v>
      </c>
      <c r="DQ20" s="4">
        <f t="shared" si="8"/>
        <v>296.7761577258135</v>
      </c>
      <c r="DR20" s="4">
        <f t="shared" si="8"/>
        <v>296.7761577258135</v>
      </c>
      <c r="DS20" s="4">
        <f t="shared" si="8"/>
        <v>296.7761577258135</v>
      </c>
    </row>
    <row r="21" spans="1:123" x14ac:dyDescent="0.25">
      <c r="A21" t="s">
        <v>17</v>
      </c>
      <c r="B21">
        <v>0</v>
      </c>
      <c r="C21">
        <v>2.24E-4</v>
      </c>
      <c r="D21">
        <v>48</v>
      </c>
      <c r="E21">
        <v>476.45356700000002</v>
      </c>
      <c r="F21">
        <v>467.21214199999997</v>
      </c>
      <c r="G21">
        <v>440.46322500000002</v>
      </c>
      <c r="H21">
        <v>1384.1289340000001</v>
      </c>
      <c r="I21">
        <v>276.12400000000002</v>
      </c>
      <c r="J21">
        <v>18.7</v>
      </c>
      <c r="K21">
        <v>-30</v>
      </c>
      <c r="L21">
        <v>-25</v>
      </c>
      <c r="M21">
        <v>15.502000000000001</v>
      </c>
      <c r="N21">
        <v>-30</v>
      </c>
      <c r="O21">
        <v>-20</v>
      </c>
      <c r="P21">
        <v>8.1</v>
      </c>
      <c r="Q21">
        <v>999</v>
      </c>
      <c r="R21">
        <v>999</v>
      </c>
      <c r="S21">
        <v>32.867782652358052</v>
      </c>
      <c r="T21">
        <f t="shared" si="0"/>
        <v>2.8677826523580521</v>
      </c>
      <c r="U21" s="3" t="s">
        <v>29</v>
      </c>
      <c r="V21" s="4">
        <f>($V$5*V19)/($V$5-$V$4)</f>
        <v>-408.76672830886531</v>
      </c>
      <c r="W21" s="4">
        <f>($V$5*W19)/($V$5-$V$4)</f>
        <v>-408.76672830886531</v>
      </c>
      <c r="X21" s="4">
        <f t="shared" ref="X21:CC21" si="9">($V$5*X19)/($V$5-$V$4)</f>
        <v>-408.76672830886531</v>
      </c>
      <c r="Y21" s="4">
        <f t="shared" si="9"/>
        <v>-408.76672830886531</v>
      </c>
      <c r="Z21" s="4">
        <f t="shared" si="9"/>
        <v>-408.76672830886531</v>
      </c>
      <c r="AA21" s="4">
        <f t="shared" si="9"/>
        <v>-408.76672830886531</v>
      </c>
      <c r="AB21" s="4">
        <f t="shared" si="9"/>
        <v>-408.76672830886531</v>
      </c>
      <c r="AC21" s="4">
        <f t="shared" si="9"/>
        <v>-408.76672830886531</v>
      </c>
      <c r="AD21" s="4">
        <f t="shared" si="9"/>
        <v>-408.76672830886531</v>
      </c>
      <c r="AE21" s="4">
        <f t="shared" si="9"/>
        <v>-408.76672830886531</v>
      </c>
      <c r="AF21" s="4">
        <f t="shared" si="9"/>
        <v>-408.76672830886531</v>
      </c>
      <c r="AG21" s="4">
        <f t="shared" si="9"/>
        <v>-408.76672830886531</v>
      </c>
      <c r="AH21" s="4">
        <f t="shared" si="9"/>
        <v>-408.76672830886531</v>
      </c>
      <c r="AI21" s="4">
        <f t="shared" si="9"/>
        <v>-408.76672830886531</v>
      </c>
      <c r="AJ21" s="4">
        <f t="shared" si="9"/>
        <v>-408.76672830886531</v>
      </c>
      <c r="AK21" s="4">
        <f t="shared" si="9"/>
        <v>-408.76672830886531</v>
      </c>
      <c r="AL21" s="4">
        <f t="shared" si="9"/>
        <v>-408.76672830886531</v>
      </c>
      <c r="AM21" s="4">
        <f t="shared" si="9"/>
        <v>-408.76672830886531</v>
      </c>
      <c r="AN21" s="4">
        <f t="shared" si="9"/>
        <v>-408.76672830886531</v>
      </c>
      <c r="AO21" s="4">
        <f t="shared" si="9"/>
        <v>-408.76672830886531</v>
      </c>
      <c r="AP21" s="4">
        <f t="shared" si="9"/>
        <v>-408.76672830886531</v>
      </c>
      <c r="AQ21" s="4">
        <f t="shared" si="9"/>
        <v>-408.76672830886531</v>
      </c>
      <c r="AR21" s="4">
        <f t="shared" si="9"/>
        <v>-408.76672830886531</v>
      </c>
      <c r="AS21" s="4">
        <f t="shared" si="9"/>
        <v>-408.76672830886531</v>
      </c>
      <c r="AT21" s="4">
        <f t="shared" si="9"/>
        <v>-408.76672830886531</v>
      </c>
      <c r="AU21" s="4">
        <f t="shared" si="9"/>
        <v>-408.76672830886531</v>
      </c>
      <c r="AV21" s="4">
        <f t="shared" si="9"/>
        <v>-408.76672830886531</v>
      </c>
      <c r="AW21" s="4">
        <f t="shared" si="9"/>
        <v>-408.76672830886531</v>
      </c>
      <c r="AX21" s="4">
        <f t="shared" si="9"/>
        <v>-408.76672830886531</v>
      </c>
      <c r="AY21" s="4">
        <f t="shared" si="9"/>
        <v>-408.76672830886531</v>
      </c>
      <c r="AZ21" s="4">
        <f t="shared" si="9"/>
        <v>-408.76672830886531</v>
      </c>
      <c r="BA21" s="4">
        <f t="shared" si="9"/>
        <v>-408.76672830886531</v>
      </c>
      <c r="BB21" s="4">
        <f t="shared" si="9"/>
        <v>-408.76672830886531</v>
      </c>
      <c r="BC21" s="4">
        <f t="shared" si="9"/>
        <v>-408.76672830886531</v>
      </c>
      <c r="BD21" s="4">
        <f t="shared" si="9"/>
        <v>-408.76672830886531</v>
      </c>
      <c r="BE21" s="4">
        <f t="shared" si="9"/>
        <v>-408.76672830886531</v>
      </c>
      <c r="BF21" s="4">
        <f t="shared" si="9"/>
        <v>-408.76672830886531</v>
      </c>
      <c r="BG21" s="4">
        <f t="shared" si="9"/>
        <v>-408.76672830886531</v>
      </c>
      <c r="BH21" s="4">
        <f t="shared" si="9"/>
        <v>-408.76672830886531</v>
      </c>
      <c r="BI21" s="4">
        <f t="shared" si="9"/>
        <v>-408.76672830886531</v>
      </c>
      <c r="BJ21" s="4">
        <f t="shared" si="9"/>
        <v>-408.76672830886531</v>
      </c>
      <c r="BK21" s="4">
        <f t="shared" si="9"/>
        <v>-408.76672830886531</v>
      </c>
      <c r="BL21" s="4">
        <f t="shared" si="9"/>
        <v>-408.76672830886531</v>
      </c>
      <c r="BM21" s="4">
        <f t="shared" si="9"/>
        <v>-408.76672830886531</v>
      </c>
      <c r="BN21" s="4">
        <f t="shared" si="9"/>
        <v>-408.76672830886531</v>
      </c>
      <c r="BO21" s="4">
        <f t="shared" si="9"/>
        <v>-408.76672830886531</v>
      </c>
      <c r="BP21" s="4">
        <f t="shared" si="9"/>
        <v>-408.76672830886531</v>
      </c>
      <c r="BQ21" s="4">
        <f t="shared" si="9"/>
        <v>-408.76672830886531</v>
      </c>
      <c r="BR21" s="4">
        <f t="shared" si="9"/>
        <v>-408.76672830886531</v>
      </c>
      <c r="BS21" s="4">
        <f t="shared" si="9"/>
        <v>-408.76672830886531</v>
      </c>
      <c r="BT21" s="4">
        <f t="shared" si="9"/>
        <v>-408.76672830886531</v>
      </c>
      <c r="BU21" s="4">
        <f t="shared" si="9"/>
        <v>-408.76672830886531</v>
      </c>
      <c r="BV21" s="4">
        <f t="shared" si="9"/>
        <v>-408.76672830886531</v>
      </c>
      <c r="BW21" s="4">
        <f t="shared" si="9"/>
        <v>-408.76672830886531</v>
      </c>
      <c r="BX21" s="4">
        <f t="shared" si="9"/>
        <v>-408.76672830886531</v>
      </c>
      <c r="BY21" s="4">
        <f t="shared" si="9"/>
        <v>-408.76672830886531</v>
      </c>
      <c r="BZ21" s="4">
        <f t="shared" si="9"/>
        <v>-408.76672830886531</v>
      </c>
      <c r="CA21" s="4">
        <f t="shared" si="9"/>
        <v>-408.76672830886531</v>
      </c>
      <c r="CB21" s="4">
        <f t="shared" si="9"/>
        <v>-408.76672830886531</v>
      </c>
      <c r="CC21" s="4">
        <f t="shared" si="9"/>
        <v>-408.76672830886531</v>
      </c>
      <c r="CD21" s="4">
        <f>($V$5*CD19)/($V$5-$V$4)</f>
        <v>-408.76672830886531</v>
      </c>
      <c r="CE21" s="4">
        <f t="shared" ref="CE21:DS21" si="10">($V$5*CE19)/($V$5-$V$4)</f>
        <v>-408.76672830886531</v>
      </c>
      <c r="CF21" s="4">
        <f t="shared" si="10"/>
        <v>-408.76672830886531</v>
      </c>
      <c r="CG21" s="4">
        <f t="shared" si="10"/>
        <v>-408.76672830886531</v>
      </c>
      <c r="CH21" s="4">
        <f t="shared" si="10"/>
        <v>-408.76672830886531</v>
      </c>
      <c r="CI21" s="4">
        <f t="shared" si="10"/>
        <v>-408.76672830886531</v>
      </c>
      <c r="CJ21" s="4">
        <f t="shared" si="10"/>
        <v>-408.76672830886531</v>
      </c>
      <c r="CK21" s="4">
        <f t="shared" si="10"/>
        <v>-408.76672830886531</v>
      </c>
      <c r="CL21" s="4">
        <f t="shared" si="10"/>
        <v>-408.76672830886531</v>
      </c>
      <c r="CM21" s="4">
        <f t="shared" si="10"/>
        <v>-408.76672830886531</v>
      </c>
      <c r="CN21" s="4">
        <f t="shared" si="10"/>
        <v>-408.76672830886531</v>
      </c>
      <c r="CO21" s="4">
        <f t="shared" si="10"/>
        <v>-408.76672830886531</v>
      </c>
      <c r="CP21" s="4">
        <f t="shared" si="10"/>
        <v>-408.76672830886531</v>
      </c>
      <c r="CQ21" s="4">
        <f t="shared" si="10"/>
        <v>-408.76672830886531</v>
      </c>
      <c r="CR21" s="4">
        <f t="shared" si="10"/>
        <v>-408.76672830886531</v>
      </c>
      <c r="CS21" s="4">
        <f t="shared" si="10"/>
        <v>-408.76672830886531</v>
      </c>
      <c r="CT21" s="4">
        <f t="shared" si="10"/>
        <v>-408.76672830886531</v>
      </c>
      <c r="CU21" s="4">
        <f t="shared" si="10"/>
        <v>-408.76672830886531</v>
      </c>
      <c r="CV21" s="4">
        <f t="shared" si="10"/>
        <v>-408.76672830886531</v>
      </c>
      <c r="CW21" s="4">
        <f t="shared" si="10"/>
        <v>-408.76672830886531</v>
      </c>
      <c r="CX21" s="4">
        <f t="shared" si="10"/>
        <v>-408.76672830886531</v>
      </c>
      <c r="CY21" s="4">
        <f t="shared" si="10"/>
        <v>-408.76672830886531</v>
      </c>
      <c r="CZ21" s="4">
        <f t="shared" si="10"/>
        <v>-408.76672830886531</v>
      </c>
      <c r="DA21" s="4">
        <f t="shared" si="10"/>
        <v>-408.76672830886531</v>
      </c>
      <c r="DB21" s="4">
        <f t="shared" si="10"/>
        <v>-408.76672830886531</v>
      </c>
      <c r="DC21" s="4">
        <f t="shared" si="10"/>
        <v>-408.76672830886531</v>
      </c>
      <c r="DD21" s="4">
        <f t="shared" si="10"/>
        <v>-408.76672830886531</v>
      </c>
      <c r="DE21" s="4">
        <f t="shared" si="10"/>
        <v>-408.76672830886531</v>
      </c>
      <c r="DF21" s="4">
        <f t="shared" si="10"/>
        <v>-408.76672830886531</v>
      </c>
      <c r="DG21" s="4">
        <f t="shared" si="10"/>
        <v>-408.76672830886531</v>
      </c>
      <c r="DH21" s="4">
        <f t="shared" si="10"/>
        <v>-408.76672830886531</v>
      </c>
      <c r="DI21" s="4">
        <f t="shared" si="10"/>
        <v>-408.76672830886531</v>
      </c>
      <c r="DJ21" s="4">
        <f t="shared" si="10"/>
        <v>-408.76672830886531</v>
      </c>
      <c r="DK21" s="4">
        <f t="shared" si="10"/>
        <v>-408.76672830886531</v>
      </c>
      <c r="DL21" s="4">
        <f t="shared" si="10"/>
        <v>-408.76672830886531</v>
      </c>
      <c r="DM21" s="4">
        <f t="shared" si="10"/>
        <v>-408.76672830886531</v>
      </c>
      <c r="DN21" s="4">
        <f t="shared" si="10"/>
        <v>-408.76672830886531</v>
      </c>
      <c r="DO21" s="4">
        <f t="shared" si="10"/>
        <v>-408.76672830886531</v>
      </c>
      <c r="DP21" s="4">
        <f t="shared" si="10"/>
        <v>-408.76672830886531</v>
      </c>
      <c r="DQ21" s="4">
        <f t="shared" si="10"/>
        <v>-408.76672830886531</v>
      </c>
      <c r="DR21" s="4">
        <f t="shared" si="10"/>
        <v>-408.76672830886531</v>
      </c>
      <c r="DS21" s="4">
        <f t="shared" si="10"/>
        <v>-408.76672830886531</v>
      </c>
    </row>
    <row r="22" spans="1:123" x14ac:dyDescent="0.25">
      <c r="A22" t="s">
        <v>17</v>
      </c>
      <c r="B22">
        <v>0</v>
      </c>
      <c r="C22">
        <v>2.2100000000000001E-4</v>
      </c>
      <c r="D22">
        <v>47</v>
      </c>
      <c r="E22">
        <v>114.428118</v>
      </c>
      <c r="F22">
        <v>115.319436</v>
      </c>
      <c r="G22">
        <v>127.61222600000001</v>
      </c>
      <c r="H22">
        <v>357.359781</v>
      </c>
      <c r="I22">
        <v>276.12400000000002</v>
      </c>
      <c r="J22">
        <v>16</v>
      </c>
      <c r="K22">
        <v>-30</v>
      </c>
      <c r="L22">
        <v>-25</v>
      </c>
      <c r="M22">
        <v>15.502000000000001</v>
      </c>
      <c r="N22">
        <v>-30</v>
      </c>
      <c r="O22">
        <v>-20</v>
      </c>
      <c r="P22">
        <v>8</v>
      </c>
      <c r="Q22">
        <v>999</v>
      </c>
      <c r="R22">
        <v>999</v>
      </c>
      <c r="S22">
        <v>25.106286477003597</v>
      </c>
      <c r="T22">
        <f t="shared" si="0"/>
        <v>4.8937135229964035</v>
      </c>
      <c r="U22" s="3" t="s">
        <v>30</v>
      </c>
      <c r="V22" s="4">
        <f>$V$5/(($V$5/V21)+($V$4/V20))</f>
        <v>-109.02204013172246</v>
      </c>
      <c r="W22" s="4">
        <f>$V$5/(($V$5/W21)+($V$4/W20))</f>
        <v>1479.5874473244969</v>
      </c>
      <c r="X22" s="4">
        <f t="shared" ref="X22:CC22" si="11">$V$5/(($V$5/X21)+($V$4/X20))</f>
        <v>64.09258705242496</v>
      </c>
      <c r="Y22" s="4">
        <f t="shared" si="11"/>
        <v>-273.70181354509771</v>
      </c>
      <c r="Z22" s="4">
        <f t="shared" si="11"/>
        <v>-1461.4484233727262</v>
      </c>
      <c r="AA22" s="4">
        <f t="shared" si="11"/>
        <v>279.97504498179359</v>
      </c>
      <c r="AB22" s="4">
        <f t="shared" si="11"/>
        <v>98.213108137166387</v>
      </c>
      <c r="AC22" s="4">
        <f t="shared" si="11"/>
        <v>-226.30610418222793</v>
      </c>
      <c r="AD22" s="4">
        <f t="shared" si="11"/>
        <v>-627.31373489938971</v>
      </c>
      <c r="AE22" s="4">
        <f t="shared" si="11"/>
        <v>408.14012061736878</v>
      </c>
      <c r="AF22" s="4">
        <f t="shared" si="11"/>
        <v>114.66385812274652</v>
      </c>
      <c r="AG22" s="4">
        <f t="shared" si="11"/>
        <v>-231.81364817096195</v>
      </c>
      <c r="AH22" s="4">
        <f t="shared" si="11"/>
        <v>-769.03669551156565</v>
      </c>
      <c r="AI22" s="4">
        <f t="shared" si="11"/>
        <v>321.53253233650906</v>
      </c>
      <c r="AJ22" s="4">
        <f t="shared" si="11"/>
        <v>98.213108137166387</v>
      </c>
      <c r="AK22" s="4">
        <f t="shared" si="11"/>
        <v>-302.78532317770845</v>
      </c>
      <c r="AL22" s="4">
        <f t="shared" si="11"/>
        <v>3139.9311828695577</v>
      </c>
      <c r="AM22" s="4">
        <f t="shared" si="11"/>
        <v>169.60491451453024</v>
      </c>
      <c r="AN22" s="4">
        <f t="shared" si="11"/>
        <v>-231.81364817096195</v>
      </c>
      <c r="AO22" s="4">
        <f t="shared" si="11"/>
        <v>-1002.8102883497007</v>
      </c>
      <c r="AP22" s="4">
        <f t="shared" si="11"/>
        <v>246.79544082971</v>
      </c>
      <c r="AQ22" s="4">
        <f t="shared" si="11"/>
        <v>-216.23091079951692</v>
      </c>
      <c r="AR22" s="4">
        <f t="shared" si="11"/>
        <v>-769.03669551156565</v>
      </c>
      <c r="AS22" s="4">
        <f t="shared" si="11"/>
        <v>262.50475126899732</v>
      </c>
      <c r="AT22" s="4">
        <f t="shared" si="11"/>
        <v>-231.81364817096195</v>
      </c>
      <c r="AU22" s="4">
        <f t="shared" si="11"/>
        <v>-1461.4484233727262</v>
      </c>
      <c r="AV22" s="4">
        <f t="shared" si="11"/>
        <v>197.13630975696032</v>
      </c>
      <c r="AW22" s="4">
        <f t="shared" si="11"/>
        <v>-302.78532317770845</v>
      </c>
      <c r="AX22" s="4">
        <f t="shared" si="11"/>
        <v>956.16925059821835</v>
      </c>
      <c r="AY22" s="4">
        <f t="shared" si="11"/>
        <v>119.36674480148908</v>
      </c>
      <c r="AZ22" s="4">
        <f t="shared" si="11"/>
        <v>-769.03669551156565</v>
      </c>
      <c r="BA22" s="4">
        <f t="shared" si="11"/>
        <v>219.69226394505029</v>
      </c>
      <c r="BB22" s="4">
        <f t="shared" si="11"/>
        <v>-372.61315970920782</v>
      </c>
      <c r="BC22" s="4">
        <f t="shared" si="11"/>
        <v>408.14012061736878</v>
      </c>
      <c r="BD22" s="4">
        <f t="shared" si="11"/>
        <v>-292.28824432467547</v>
      </c>
      <c r="BE22" s="4">
        <f t="shared" si="11"/>
        <v>699.74933928511655</v>
      </c>
      <c r="BF22" s="4">
        <f t="shared" si="11"/>
        <v>-273.70181354509771</v>
      </c>
      <c r="BG22" s="4">
        <f t="shared" si="11"/>
        <v>809.21931783833543</v>
      </c>
      <c r="BH22" s="4">
        <f t="shared" si="11"/>
        <v>-292.28824432467547</v>
      </c>
      <c r="BI22" s="4">
        <f t="shared" si="11"/>
        <v>547.54904976721093</v>
      </c>
      <c r="BJ22" s="4">
        <f t="shared" si="11"/>
        <v>-372.61315970920782</v>
      </c>
      <c r="BK22" s="4">
        <f t="shared" si="11"/>
        <v>299.52000798694718</v>
      </c>
      <c r="BL22" s="4">
        <f t="shared" si="11"/>
        <v>-769.03669551156565</v>
      </c>
      <c r="BM22" s="4">
        <f t="shared" si="11"/>
        <v>161.74626412348744</v>
      </c>
      <c r="BN22" s="4">
        <f t="shared" si="11"/>
        <v>956.16925059821835</v>
      </c>
      <c r="BO22" s="4">
        <f t="shared" si="11"/>
        <v>-463.98492396098379</v>
      </c>
      <c r="BP22" s="4">
        <f t="shared" si="11"/>
        <v>197.13630975696032</v>
      </c>
      <c r="BQ22" s="4">
        <f t="shared" si="11"/>
        <v>809.21931783833543</v>
      </c>
      <c r="BR22" s="4">
        <f t="shared" si="11"/>
        <v>-769.03669551156565</v>
      </c>
      <c r="BS22" s="4">
        <f t="shared" si="11"/>
        <v>-326.75618230500504</v>
      </c>
      <c r="BT22" s="4">
        <f t="shared" si="11"/>
        <v>246.79544082971</v>
      </c>
      <c r="BU22" s="4">
        <f t="shared" si="11"/>
        <v>547.54904976721093</v>
      </c>
      <c r="BV22" s="4">
        <f t="shared" si="11"/>
        <v>3139.9311828695577</v>
      </c>
      <c r="BW22" s="4">
        <f t="shared" si="11"/>
        <v>-1461.4484233727262</v>
      </c>
      <c r="BX22" s="4">
        <f t="shared" si="11"/>
        <v>-769.03669551156565</v>
      </c>
      <c r="BY22" s="4">
        <f t="shared" si="11"/>
        <v>-627.31373489938971</v>
      </c>
      <c r="BZ22" s="4">
        <f t="shared" si="11"/>
        <v>-627.31373489938971</v>
      </c>
      <c r="CA22" s="4">
        <f t="shared" si="11"/>
        <v>-769.03669551156565</v>
      </c>
      <c r="CB22" s="4">
        <f t="shared" si="11"/>
        <v>-1461.4484233727262</v>
      </c>
      <c r="CC22" s="4">
        <f t="shared" si="11"/>
        <v>3139.9311828695577</v>
      </c>
      <c r="CD22" s="4">
        <f t="shared" ref="CD22:DS22" si="12">$V$5/(($V$5/CD21)+($V$4/CD20))</f>
        <v>547.54904976721093</v>
      </c>
      <c r="CE22" s="4">
        <f t="shared" si="12"/>
        <v>246.79544082971</v>
      </c>
      <c r="CF22" s="4">
        <f t="shared" si="12"/>
        <v>-769.03669551156565</v>
      </c>
      <c r="CG22" s="4">
        <f t="shared" si="12"/>
        <v>809.21931783833543</v>
      </c>
      <c r="CH22" s="4">
        <f t="shared" si="12"/>
        <v>-463.98492396098379</v>
      </c>
      <c r="CI22" s="4">
        <f t="shared" si="12"/>
        <v>956.16925059821835</v>
      </c>
      <c r="CJ22" s="4">
        <f t="shared" si="12"/>
        <v>-769.03669551156565</v>
      </c>
      <c r="CK22" s="4">
        <f t="shared" si="12"/>
        <v>299.52000798694718</v>
      </c>
      <c r="CL22" s="4">
        <f t="shared" si="12"/>
        <v>547.54904976721093</v>
      </c>
      <c r="CM22" s="4">
        <f t="shared" si="12"/>
        <v>809.21931783833543</v>
      </c>
      <c r="CN22" s="4">
        <f t="shared" si="12"/>
        <v>699.74933928511655</v>
      </c>
      <c r="CO22" s="4">
        <f t="shared" si="12"/>
        <v>408.14012061736878</v>
      </c>
      <c r="CP22" s="4">
        <f t="shared" si="12"/>
        <v>-769.03669551156565</v>
      </c>
      <c r="CQ22" s="4">
        <f t="shared" si="12"/>
        <v>956.16925059821835</v>
      </c>
      <c r="CR22" s="4">
        <f t="shared" si="12"/>
        <v>-1461.4484233727262</v>
      </c>
      <c r="CS22" s="4">
        <f t="shared" si="12"/>
        <v>-769.03669551156565</v>
      </c>
      <c r="CT22" s="4">
        <f t="shared" si="12"/>
        <v>-1002.8102883497007</v>
      </c>
      <c r="CU22" s="4">
        <f t="shared" si="12"/>
        <v>3139.9311828695577</v>
      </c>
      <c r="CV22" s="4">
        <f t="shared" si="12"/>
        <v>-769.03669551156565</v>
      </c>
      <c r="CW22" s="4">
        <f t="shared" si="12"/>
        <v>408.14012061736878</v>
      </c>
      <c r="CX22" s="4">
        <f t="shared" si="12"/>
        <v>-1461.4484233727262</v>
      </c>
      <c r="CY22" s="4">
        <f t="shared" si="12"/>
        <v>547.54904976721093</v>
      </c>
      <c r="CZ22" s="4">
        <f t="shared" si="12"/>
        <v>446.76117036336939</v>
      </c>
      <c r="DA22" s="4">
        <f t="shared" si="12"/>
        <v>1163.8232135851292</v>
      </c>
      <c r="DB22" s="4">
        <f t="shared" si="12"/>
        <v>547.54904976721093</v>
      </c>
      <c r="DC22" s="4">
        <f t="shared" si="12"/>
        <v>547.54904976721093</v>
      </c>
      <c r="DD22" s="4">
        <f t="shared" si="12"/>
        <v>699.74933928511655</v>
      </c>
      <c r="DE22" s="4">
        <f t="shared" si="12"/>
        <v>809.21931783833543</v>
      </c>
      <c r="DF22" s="4">
        <f t="shared" si="12"/>
        <v>547.54904976721093</v>
      </c>
      <c r="DG22" s="4">
        <f t="shared" si="12"/>
        <v>809.21931783833543</v>
      </c>
      <c r="DH22" s="4">
        <f t="shared" si="12"/>
        <v>1479.5874473244969</v>
      </c>
      <c r="DI22" s="4">
        <f t="shared" si="12"/>
        <v>809.21931783833543</v>
      </c>
      <c r="DJ22" s="4">
        <f t="shared" si="12"/>
        <v>3139.9311828695577</v>
      </c>
      <c r="DK22" s="4">
        <f t="shared" si="12"/>
        <v>6929.6420510438747</v>
      </c>
      <c r="DL22" s="4">
        <f t="shared" si="12"/>
        <v>-37106.820292342178</v>
      </c>
      <c r="DM22" s="4">
        <f t="shared" si="12"/>
        <v>2017.6017941313298</v>
      </c>
      <c r="DN22" s="4">
        <f t="shared" si="12"/>
        <v>1479.5874473244969</v>
      </c>
      <c r="DO22" s="4">
        <f t="shared" si="12"/>
        <v>3139.9311828695577</v>
      </c>
      <c r="DP22" s="4">
        <f t="shared" si="12"/>
        <v>1479.5874473244969</v>
      </c>
      <c r="DQ22" s="4">
        <f t="shared" si="12"/>
        <v>1479.5874473244969</v>
      </c>
      <c r="DR22" s="4">
        <f t="shared" si="12"/>
        <v>1479.5874473244969</v>
      </c>
      <c r="DS22" s="4">
        <f t="shared" si="12"/>
        <v>1479.5874473244969</v>
      </c>
    </row>
    <row r="23" spans="1:123" x14ac:dyDescent="0.25">
      <c r="A23" t="s">
        <v>17</v>
      </c>
      <c r="B23">
        <v>0</v>
      </c>
      <c r="C23">
        <v>2.34E-4</v>
      </c>
      <c r="D23">
        <v>49</v>
      </c>
      <c r="E23">
        <v>445.578462</v>
      </c>
      <c r="F23">
        <v>465.07757199999998</v>
      </c>
      <c r="G23">
        <v>522.55796399999997</v>
      </c>
      <c r="H23">
        <v>1433.2139970000001</v>
      </c>
      <c r="I23">
        <v>276.12400000000002</v>
      </c>
      <c r="J23">
        <v>13.3</v>
      </c>
      <c r="K23">
        <v>-30</v>
      </c>
      <c r="L23">
        <v>-25</v>
      </c>
      <c r="M23">
        <v>15.502000000000001</v>
      </c>
      <c r="N23">
        <v>-30</v>
      </c>
      <c r="O23">
        <v>-20</v>
      </c>
      <c r="P23">
        <v>7.9</v>
      </c>
      <c r="Q23">
        <v>999</v>
      </c>
      <c r="R23">
        <v>999</v>
      </c>
      <c r="S23">
        <v>41.274725671928131</v>
      </c>
      <c r="T23">
        <f t="shared" si="0"/>
        <v>11.274725671928131</v>
      </c>
      <c r="U23" s="3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</row>
    <row r="24" spans="1:123" x14ac:dyDescent="0.25">
      <c r="A24" t="s">
        <v>17</v>
      </c>
      <c r="B24">
        <v>0</v>
      </c>
      <c r="C24">
        <v>2.2699999999999999E-4</v>
      </c>
      <c r="D24">
        <v>50</v>
      </c>
      <c r="E24">
        <v>440.52877699999999</v>
      </c>
      <c r="F24">
        <v>431.390987</v>
      </c>
      <c r="G24">
        <v>405.11485399999998</v>
      </c>
      <c r="H24">
        <v>1277.0346179999999</v>
      </c>
      <c r="I24">
        <v>276.12400000000002</v>
      </c>
      <c r="J24">
        <v>18.399999999999999</v>
      </c>
      <c r="K24">
        <v>-30</v>
      </c>
      <c r="L24">
        <v>-25</v>
      </c>
      <c r="M24">
        <v>15.502000000000001</v>
      </c>
      <c r="N24">
        <v>-30</v>
      </c>
      <c r="O24">
        <v>-20</v>
      </c>
      <c r="P24">
        <v>7.8</v>
      </c>
      <c r="Q24">
        <v>999</v>
      </c>
      <c r="R24">
        <v>999</v>
      </c>
      <c r="S24">
        <v>33.455913178357953</v>
      </c>
      <c r="T24">
        <f t="shared" si="0"/>
        <v>3.4559131783579531</v>
      </c>
      <c r="U24" s="3" t="s">
        <v>31</v>
      </c>
      <c r="V24" s="4">
        <v>-25</v>
      </c>
      <c r="W24" s="4">
        <v>-25</v>
      </c>
      <c r="X24" s="4">
        <v>-25</v>
      </c>
      <c r="Y24" s="4">
        <v>-25</v>
      </c>
      <c r="Z24" s="4">
        <v>-25</v>
      </c>
      <c r="AA24" s="4">
        <v>-25</v>
      </c>
      <c r="AB24" s="4">
        <v>-25</v>
      </c>
      <c r="AC24" s="4">
        <v>-25</v>
      </c>
      <c r="AD24" s="4">
        <v>-25</v>
      </c>
      <c r="AE24" s="4">
        <v>-25</v>
      </c>
      <c r="AF24" s="4">
        <v>-25</v>
      </c>
      <c r="AG24" s="4">
        <v>-25</v>
      </c>
      <c r="AH24" s="4">
        <v>-25</v>
      </c>
      <c r="AI24" s="4">
        <v>-25</v>
      </c>
      <c r="AJ24" s="4">
        <v>-25</v>
      </c>
      <c r="AK24" s="4">
        <v>-25</v>
      </c>
      <c r="AL24" s="4">
        <v>-25</v>
      </c>
      <c r="AM24" s="4">
        <v>-25</v>
      </c>
      <c r="AN24" s="4">
        <v>-25</v>
      </c>
      <c r="AO24" s="4">
        <v>-25</v>
      </c>
      <c r="AP24" s="4">
        <v>-25</v>
      </c>
      <c r="AQ24" s="4">
        <v>-25</v>
      </c>
      <c r="AR24" s="4">
        <v>-25</v>
      </c>
      <c r="AS24" s="4">
        <v>-25</v>
      </c>
      <c r="AT24" s="4">
        <v>-25</v>
      </c>
      <c r="AU24" s="4">
        <v>-25</v>
      </c>
      <c r="AV24" s="4">
        <v>-25</v>
      </c>
      <c r="AW24" s="4">
        <v>-25</v>
      </c>
      <c r="AX24" s="4">
        <v>-25</v>
      </c>
      <c r="AY24" s="4">
        <v>-25</v>
      </c>
      <c r="AZ24" s="4">
        <v>-25</v>
      </c>
      <c r="BA24" s="4">
        <v>-25</v>
      </c>
      <c r="BB24" s="4">
        <v>-25</v>
      </c>
      <c r="BC24" s="4">
        <v>-25</v>
      </c>
      <c r="BD24" s="4">
        <v>-25</v>
      </c>
      <c r="BE24" s="4">
        <v>-25</v>
      </c>
      <c r="BF24" s="4">
        <v>-25</v>
      </c>
      <c r="BG24" s="4">
        <v>-25</v>
      </c>
      <c r="BH24" s="4">
        <v>-25</v>
      </c>
      <c r="BI24" s="4">
        <v>-25</v>
      </c>
      <c r="BJ24" s="4">
        <v>-25</v>
      </c>
      <c r="BK24" s="4">
        <v>-25</v>
      </c>
      <c r="BL24" s="4">
        <v>-25</v>
      </c>
      <c r="BM24" s="4">
        <v>-25</v>
      </c>
      <c r="BN24" s="4">
        <v>-25</v>
      </c>
      <c r="BO24" s="4">
        <v>-25</v>
      </c>
      <c r="BP24" s="4">
        <v>-25</v>
      </c>
      <c r="BQ24" s="4">
        <v>-25</v>
      </c>
      <c r="BR24" s="4">
        <v>-25</v>
      </c>
      <c r="BS24" s="4">
        <v>-25</v>
      </c>
      <c r="BT24" s="4">
        <v>-25</v>
      </c>
      <c r="BU24" s="4">
        <v>-25</v>
      </c>
      <c r="BV24" s="4">
        <v>-25</v>
      </c>
      <c r="BW24" s="4">
        <v>-25</v>
      </c>
      <c r="BX24" s="4">
        <v>-25</v>
      </c>
      <c r="BY24" s="4">
        <v>-25</v>
      </c>
      <c r="BZ24" s="4">
        <v>-25</v>
      </c>
      <c r="CA24" s="4">
        <v>-25</v>
      </c>
      <c r="CB24" s="4">
        <v>-25</v>
      </c>
      <c r="CC24" s="4">
        <v>-25</v>
      </c>
      <c r="CD24" s="4">
        <v>-25</v>
      </c>
      <c r="CE24" s="4">
        <v>-25</v>
      </c>
      <c r="CF24" s="4">
        <v>-25</v>
      </c>
      <c r="CG24" s="4">
        <v>-25</v>
      </c>
      <c r="CH24" s="4">
        <v>-25</v>
      </c>
      <c r="CI24" s="4">
        <v>-25</v>
      </c>
      <c r="CJ24" s="4">
        <v>-25</v>
      </c>
      <c r="CK24" s="4">
        <v>-25</v>
      </c>
      <c r="CL24" s="4">
        <v>-25</v>
      </c>
      <c r="CM24" s="4">
        <v>-25</v>
      </c>
      <c r="CN24" s="4">
        <v>-25</v>
      </c>
      <c r="CO24" s="4">
        <v>-25</v>
      </c>
      <c r="CP24" s="4">
        <v>-25</v>
      </c>
      <c r="CQ24" s="4">
        <v>-25</v>
      </c>
      <c r="CR24" s="4">
        <v>-25</v>
      </c>
      <c r="CS24" s="4">
        <v>-25</v>
      </c>
      <c r="CT24" s="4">
        <v>-25</v>
      </c>
      <c r="CU24" s="4">
        <v>-25</v>
      </c>
      <c r="CV24" s="4">
        <v>-25</v>
      </c>
      <c r="CW24" s="4">
        <v>-25</v>
      </c>
      <c r="CX24" s="4">
        <v>-25</v>
      </c>
      <c r="CY24" s="4">
        <v>-25</v>
      </c>
      <c r="CZ24" s="4">
        <v>-25</v>
      </c>
      <c r="DA24" s="4">
        <v>-25</v>
      </c>
      <c r="DB24" s="4">
        <v>-25</v>
      </c>
      <c r="DC24" s="4">
        <v>-25</v>
      </c>
      <c r="DD24" s="4">
        <v>-25</v>
      </c>
      <c r="DE24" s="4">
        <v>-25</v>
      </c>
      <c r="DF24" s="4">
        <v>-25</v>
      </c>
      <c r="DG24" s="4">
        <v>-25</v>
      </c>
      <c r="DH24" s="4">
        <v>-25</v>
      </c>
      <c r="DI24" s="4">
        <v>-25</v>
      </c>
      <c r="DJ24" s="4">
        <v>-25</v>
      </c>
      <c r="DK24" s="4">
        <v>-25</v>
      </c>
      <c r="DL24" s="4">
        <v>-25</v>
      </c>
      <c r="DM24" s="4">
        <v>-25</v>
      </c>
      <c r="DN24" s="4">
        <v>-25</v>
      </c>
      <c r="DO24" s="4">
        <v>-25</v>
      </c>
      <c r="DP24" s="4">
        <v>-25</v>
      </c>
      <c r="DQ24" s="4">
        <v>-25</v>
      </c>
      <c r="DR24" s="4">
        <v>-25</v>
      </c>
      <c r="DS24" s="4">
        <v>-25</v>
      </c>
    </row>
    <row r="25" spans="1:123" x14ac:dyDescent="0.25">
      <c r="A25" t="s">
        <v>17</v>
      </c>
      <c r="B25">
        <v>0</v>
      </c>
      <c r="C25">
        <v>2.2499999999999999E-4</v>
      </c>
      <c r="D25">
        <v>49</v>
      </c>
      <c r="E25">
        <v>69.290150999999994</v>
      </c>
      <c r="F25">
        <v>82.904996999999995</v>
      </c>
      <c r="G25">
        <v>124.78451</v>
      </c>
      <c r="H25">
        <v>276.97965900000003</v>
      </c>
      <c r="I25">
        <v>276.12400000000002</v>
      </c>
      <c r="J25">
        <v>15.6</v>
      </c>
      <c r="K25">
        <v>-30</v>
      </c>
      <c r="L25">
        <v>-25</v>
      </c>
      <c r="M25">
        <v>15.502000000000001</v>
      </c>
      <c r="N25">
        <v>-30</v>
      </c>
      <c r="O25">
        <v>-20</v>
      </c>
      <c r="P25">
        <v>7.7</v>
      </c>
      <c r="Q25">
        <v>999</v>
      </c>
      <c r="R25">
        <v>999</v>
      </c>
      <c r="S25">
        <v>25.408840232572562</v>
      </c>
      <c r="T25">
        <f t="shared" si="0"/>
        <v>4.5911597674274383</v>
      </c>
      <c r="U25" s="3" t="s">
        <v>32</v>
      </c>
      <c r="V25" s="4">
        <f>V22-$U$10</f>
        <v>-119.02204013172246</v>
      </c>
      <c r="W25" s="4">
        <f>W22-$U$10</f>
        <v>1469.5874473244969</v>
      </c>
      <c r="X25" s="4">
        <f t="shared" ref="X25:CC25" si="13">X22-$U$10</f>
        <v>54.09258705242496</v>
      </c>
      <c r="Y25" s="4">
        <f t="shared" si="13"/>
        <v>-283.70181354509771</v>
      </c>
      <c r="Z25" s="4">
        <f t="shared" si="13"/>
        <v>-1471.4484233727262</v>
      </c>
      <c r="AA25" s="4">
        <f t="shared" si="13"/>
        <v>269.97504498179359</v>
      </c>
      <c r="AB25" s="4">
        <f t="shared" si="13"/>
        <v>88.213108137166387</v>
      </c>
      <c r="AC25" s="4">
        <f t="shared" si="13"/>
        <v>-236.30610418222793</v>
      </c>
      <c r="AD25" s="4">
        <f t="shared" si="13"/>
        <v>-637.31373489938971</v>
      </c>
      <c r="AE25" s="4">
        <f t="shared" si="13"/>
        <v>398.14012061736878</v>
      </c>
      <c r="AF25" s="4">
        <f t="shared" si="13"/>
        <v>104.66385812274652</v>
      </c>
      <c r="AG25" s="4">
        <f t="shared" si="13"/>
        <v>-241.81364817096195</v>
      </c>
      <c r="AH25" s="4">
        <f t="shared" si="13"/>
        <v>-779.03669551156565</v>
      </c>
      <c r="AI25" s="4">
        <f t="shared" si="13"/>
        <v>311.53253233650906</v>
      </c>
      <c r="AJ25" s="4">
        <f t="shared" si="13"/>
        <v>88.213108137166387</v>
      </c>
      <c r="AK25" s="4">
        <f t="shared" si="13"/>
        <v>-312.78532317770845</v>
      </c>
      <c r="AL25" s="4">
        <f t="shared" si="13"/>
        <v>3129.9311828695577</v>
      </c>
      <c r="AM25" s="4">
        <f t="shared" si="13"/>
        <v>159.60491451453024</v>
      </c>
      <c r="AN25" s="4">
        <f t="shared" si="13"/>
        <v>-241.81364817096195</v>
      </c>
      <c r="AO25" s="4">
        <f t="shared" si="13"/>
        <v>-1012.8102883497007</v>
      </c>
      <c r="AP25" s="4">
        <f t="shared" si="13"/>
        <v>236.79544082971</v>
      </c>
      <c r="AQ25" s="4">
        <f t="shared" si="13"/>
        <v>-226.23091079951692</v>
      </c>
      <c r="AR25" s="4">
        <f t="shared" si="13"/>
        <v>-779.03669551156565</v>
      </c>
      <c r="AS25" s="4">
        <f t="shared" si="13"/>
        <v>252.50475126899732</v>
      </c>
      <c r="AT25" s="4">
        <f t="shared" si="13"/>
        <v>-241.81364817096195</v>
      </c>
      <c r="AU25" s="4">
        <f t="shared" si="13"/>
        <v>-1471.4484233727262</v>
      </c>
      <c r="AV25" s="4">
        <f t="shared" si="13"/>
        <v>187.13630975696032</v>
      </c>
      <c r="AW25" s="4">
        <f t="shared" si="13"/>
        <v>-312.78532317770845</v>
      </c>
      <c r="AX25" s="4">
        <f t="shared" si="13"/>
        <v>946.16925059821835</v>
      </c>
      <c r="AY25" s="4">
        <f t="shared" si="13"/>
        <v>109.36674480148908</v>
      </c>
      <c r="AZ25" s="4">
        <f t="shared" si="13"/>
        <v>-779.03669551156565</v>
      </c>
      <c r="BA25" s="4">
        <f t="shared" si="13"/>
        <v>209.69226394505029</v>
      </c>
      <c r="BB25" s="4">
        <f t="shared" si="13"/>
        <v>-382.61315970920782</v>
      </c>
      <c r="BC25" s="4">
        <f t="shared" si="13"/>
        <v>398.14012061736878</v>
      </c>
      <c r="BD25" s="4">
        <f t="shared" si="13"/>
        <v>-302.28824432467547</v>
      </c>
      <c r="BE25" s="4">
        <f t="shared" si="13"/>
        <v>689.74933928511655</v>
      </c>
      <c r="BF25" s="4">
        <f t="shared" si="13"/>
        <v>-283.70181354509771</v>
      </c>
      <c r="BG25" s="4">
        <f t="shared" si="13"/>
        <v>799.21931783833543</v>
      </c>
      <c r="BH25" s="4">
        <f t="shared" si="13"/>
        <v>-302.28824432467547</v>
      </c>
      <c r="BI25" s="4">
        <f t="shared" si="13"/>
        <v>537.54904976721093</v>
      </c>
      <c r="BJ25" s="4">
        <f t="shared" si="13"/>
        <v>-382.61315970920782</v>
      </c>
      <c r="BK25" s="4">
        <f t="shared" si="13"/>
        <v>289.52000798694718</v>
      </c>
      <c r="BL25" s="4">
        <f t="shared" si="13"/>
        <v>-779.03669551156565</v>
      </c>
      <c r="BM25" s="4">
        <f t="shared" si="13"/>
        <v>151.74626412348744</v>
      </c>
      <c r="BN25" s="4">
        <f t="shared" si="13"/>
        <v>946.16925059821835</v>
      </c>
      <c r="BO25" s="4">
        <f t="shared" si="13"/>
        <v>-473.98492396098379</v>
      </c>
      <c r="BP25" s="4">
        <f t="shared" si="13"/>
        <v>187.13630975696032</v>
      </c>
      <c r="BQ25" s="4">
        <f t="shared" si="13"/>
        <v>799.21931783833543</v>
      </c>
      <c r="BR25" s="4">
        <f t="shared" si="13"/>
        <v>-779.03669551156565</v>
      </c>
      <c r="BS25" s="4">
        <f t="shared" si="13"/>
        <v>-336.75618230500504</v>
      </c>
      <c r="BT25" s="4">
        <f t="shared" si="13"/>
        <v>236.79544082971</v>
      </c>
      <c r="BU25" s="4">
        <f t="shared" si="13"/>
        <v>537.54904976721093</v>
      </c>
      <c r="BV25" s="4">
        <f t="shared" si="13"/>
        <v>3129.9311828695577</v>
      </c>
      <c r="BW25" s="4">
        <f t="shared" si="13"/>
        <v>-1471.4484233727262</v>
      </c>
      <c r="BX25" s="4">
        <f t="shared" si="13"/>
        <v>-779.03669551156565</v>
      </c>
      <c r="BY25" s="4">
        <f t="shared" si="13"/>
        <v>-637.31373489938971</v>
      </c>
      <c r="BZ25" s="4">
        <f t="shared" si="13"/>
        <v>-637.31373489938971</v>
      </c>
      <c r="CA25" s="4">
        <f t="shared" si="13"/>
        <v>-779.03669551156565</v>
      </c>
      <c r="CB25" s="4">
        <f t="shared" si="13"/>
        <v>-1471.4484233727262</v>
      </c>
      <c r="CC25" s="4">
        <f t="shared" si="13"/>
        <v>3129.9311828695577</v>
      </c>
      <c r="CD25" s="4">
        <f>CD22-$U$10</f>
        <v>537.54904976721093</v>
      </c>
      <c r="CE25" s="4">
        <f t="shared" ref="CE25:DS25" si="14">CE22-$U$10</f>
        <v>236.79544082971</v>
      </c>
      <c r="CF25" s="4">
        <f t="shared" si="14"/>
        <v>-779.03669551156565</v>
      </c>
      <c r="CG25" s="4">
        <f t="shared" si="14"/>
        <v>799.21931783833543</v>
      </c>
      <c r="CH25" s="4">
        <f t="shared" si="14"/>
        <v>-473.98492396098379</v>
      </c>
      <c r="CI25" s="4">
        <f t="shared" si="14"/>
        <v>946.16925059821835</v>
      </c>
      <c r="CJ25" s="4">
        <f t="shared" si="14"/>
        <v>-779.03669551156565</v>
      </c>
      <c r="CK25" s="4">
        <f t="shared" si="14"/>
        <v>289.52000798694718</v>
      </c>
      <c r="CL25" s="4">
        <f t="shared" si="14"/>
        <v>537.54904976721093</v>
      </c>
      <c r="CM25" s="4">
        <f t="shared" si="14"/>
        <v>799.21931783833543</v>
      </c>
      <c r="CN25" s="4">
        <f t="shared" si="14"/>
        <v>689.74933928511655</v>
      </c>
      <c r="CO25" s="4">
        <f t="shared" si="14"/>
        <v>398.14012061736878</v>
      </c>
      <c r="CP25" s="4">
        <f t="shared" si="14"/>
        <v>-779.03669551156565</v>
      </c>
      <c r="CQ25" s="4">
        <f t="shared" si="14"/>
        <v>946.16925059821835</v>
      </c>
      <c r="CR25" s="4">
        <f t="shared" si="14"/>
        <v>-1471.4484233727262</v>
      </c>
      <c r="CS25" s="4">
        <f t="shared" si="14"/>
        <v>-779.03669551156565</v>
      </c>
      <c r="CT25" s="4">
        <f t="shared" si="14"/>
        <v>-1012.8102883497007</v>
      </c>
      <c r="CU25" s="4">
        <f t="shared" si="14"/>
        <v>3129.9311828695577</v>
      </c>
      <c r="CV25" s="4">
        <f t="shared" si="14"/>
        <v>-779.03669551156565</v>
      </c>
      <c r="CW25" s="4">
        <f t="shared" si="14"/>
        <v>398.14012061736878</v>
      </c>
      <c r="CX25" s="4">
        <f t="shared" si="14"/>
        <v>-1471.4484233727262</v>
      </c>
      <c r="CY25" s="4">
        <f t="shared" si="14"/>
        <v>537.54904976721093</v>
      </c>
      <c r="CZ25" s="4">
        <f t="shared" si="14"/>
        <v>436.76117036336939</v>
      </c>
      <c r="DA25" s="4">
        <f t="shared" si="14"/>
        <v>1153.8232135851292</v>
      </c>
      <c r="DB25" s="4">
        <f t="shared" si="14"/>
        <v>537.54904976721093</v>
      </c>
      <c r="DC25" s="4">
        <f t="shared" si="14"/>
        <v>537.54904976721093</v>
      </c>
      <c r="DD25" s="4">
        <f t="shared" si="14"/>
        <v>689.74933928511655</v>
      </c>
      <c r="DE25" s="4">
        <f t="shared" si="14"/>
        <v>799.21931783833543</v>
      </c>
      <c r="DF25" s="4">
        <f t="shared" si="14"/>
        <v>537.54904976721093</v>
      </c>
      <c r="DG25" s="4">
        <f t="shared" si="14"/>
        <v>799.21931783833543</v>
      </c>
      <c r="DH25" s="4">
        <f t="shared" si="14"/>
        <v>1469.5874473244969</v>
      </c>
      <c r="DI25" s="4">
        <f t="shared" si="14"/>
        <v>799.21931783833543</v>
      </c>
      <c r="DJ25" s="4">
        <f t="shared" si="14"/>
        <v>3129.9311828695577</v>
      </c>
      <c r="DK25" s="4">
        <f t="shared" si="14"/>
        <v>6919.6420510438747</v>
      </c>
      <c r="DL25" s="4">
        <f t="shared" si="14"/>
        <v>-37116.820292342178</v>
      </c>
      <c r="DM25" s="4">
        <f t="shared" si="14"/>
        <v>2007.6017941313298</v>
      </c>
      <c r="DN25" s="4">
        <f t="shared" si="14"/>
        <v>1469.5874473244969</v>
      </c>
      <c r="DO25" s="4">
        <f t="shared" si="14"/>
        <v>3129.9311828695577</v>
      </c>
      <c r="DP25" s="4">
        <f t="shared" si="14"/>
        <v>1469.5874473244969</v>
      </c>
      <c r="DQ25" s="4">
        <f t="shared" si="14"/>
        <v>1469.5874473244969</v>
      </c>
      <c r="DR25" s="4">
        <f t="shared" si="14"/>
        <v>1469.5874473244969</v>
      </c>
      <c r="DS25" s="4">
        <f t="shared" si="14"/>
        <v>1469.5874473244969</v>
      </c>
    </row>
    <row r="26" spans="1:123" x14ac:dyDescent="0.25">
      <c r="A26" t="s">
        <v>17</v>
      </c>
      <c r="B26">
        <v>0</v>
      </c>
      <c r="C26">
        <v>2.4600000000000002E-4</v>
      </c>
      <c r="D26">
        <v>51</v>
      </c>
      <c r="E26">
        <v>569.88855799999999</v>
      </c>
      <c r="F26">
        <v>589.57735600000001</v>
      </c>
      <c r="G26">
        <v>648.03535699999998</v>
      </c>
      <c r="H26">
        <v>1807.501272</v>
      </c>
      <c r="I26">
        <v>276.12400000000002</v>
      </c>
      <c r="J26">
        <v>12.8</v>
      </c>
      <c r="K26">
        <v>-30</v>
      </c>
      <c r="L26">
        <v>-25</v>
      </c>
      <c r="M26">
        <v>15.502000000000001</v>
      </c>
      <c r="N26">
        <v>-30</v>
      </c>
      <c r="O26">
        <v>-20</v>
      </c>
      <c r="P26">
        <v>7.6</v>
      </c>
      <c r="Q26">
        <v>999</v>
      </c>
      <c r="R26">
        <v>999</v>
      </c>
      <c r="S26">
        <v>40.416938395019415</v>
      </c>
      <c r="T26">
        <f t="shared" si="0"/>
        <v>10.416938395019415</v>
      </c>
      <c r="U26" s="3" t="s">
        <v>33</v>
      </c>
      <c r="V26" s="4">
        <f>(($V$3*V24)/($V$3-$V$5))</f>
        <v>31.048880874137769</v>
      </c>
      <c r="W26" s="4">
        <f>(($V$3*W24)/($V$3-$V$5))</f>
        <v>31.048880874137769</v>
      </c>
      <c r="X26" s="4">
        <f t="shared" ref="X26:CC26" si="15">(($V$3*X24)/($V$3-$V$5))</f>
        <v>31.048880874137769</v>
      </c>
      <c r="Y26" s="4">
        <f t="shared" si="15"/>
        <v>31.048880874137769</v>
      </c>
      <c r="Z26" s="4">
        <f t="shared" si="15"/>
        <v>31.048880874137769</v>
      </c>
      <c r="AA26" s="4">
        <f t="shared" si="15"/>
        <v>31.048880874137769</v>
      </c>
      <c r="AB26" s="4">
        <f t="shared" si="15"/>
        <v>31.048880874137769</v>
      </c>
      <c r="AC26" s="4">
        <f t="shared" si="15"/>
        <v>31.048880874137769</v>
      </c>
      <c r="AD26" s="4">
        <f t="shared" si="15"/>
        <v>31.048880874137769</v>
      </c>
      <c r="AE26" s="4">
        <f t="shared" si="15"/>
        <v>31.048880874137769</v>
      </c>
      <c r="AF26" s="4">
        <f t="shared" si="15"/>
        <v>31.048880874137769</v>
      </c>
      <c r="AG26" s="4">
        <f t="shared" si="15"/>
        <v>31.048880874137769</v>
      </c>
      <c r="AH26" s="4">
        <f t="shared" si="15"/>
        <v>31.048880874137769</v>
      </c>
      <c r="AI26" s="4">
        <f t="shared" si="15"/>
        <v>31.048880874137769</v>
      </c>
      <c r="AJ26" s="4">
        <f t="shared" si="15"/>
        <v>31.048880874137769</v>
      </c>
      <c r="AK26" s="4">
        <f t="shared" si="15"/>
        <v>31.048880874137769</v>
      </c>
      <c r="AL26" s="4">
        <f t="shared" si="15"/>
        <v>31.048880874137769</v>
      </c>
      <c r="AM26" s="4">
        <f t="shared" si="15"/>
        <v>31.048880874137769</v>
      </c>
      <c r="AN26" s="4">
        <f t="shared" si="15"/>
        <v>31.048880874137769</v>
      </c>
      <c r="AO26" s="4">
        <f t="shared" si="15"/>
        <v>31.048880874137769</v>
      </c>
      <c r="AP26" s="4">
        <f t="shared" si="15"/>
        <v>31.048880874137769</v>
      </c>
      <c r="AQ26" s="4">
        <f t="shared" si="15"/>
        <v>31.048880874137769</v>
      </c>
      <c r="AR26" s="4">
        <f t="shared" si="15"/>
        <v>31.048880874137769</v>
      </c>
      <c r="AS26" s="4">
        <f t="shared" si="15"/>
        <v>31.048880874137769</v>
      </c>
      <c r="AT26" s="4">
        <f t="shared" si="15"/>
        <v>31.048880874137769</v>
      </c>
      <c r="AU26" s="4">
        <f t="shared" si="15"/>
        <v>31.048880874137769</v>
      </c>
      <c r="AV26" s="4">
        <f t="shared" si="15"/>
        <v>31.048880874137769</v>
      </c>
      <c r="AW26" s="4">
        <f t="shared" si="15"/>
        <v>31.048880874137769</v>
      </c>
      <c r="AX26" s="4">
        <f t="shared" si="15"/>
        <v>31.048880874137769</v>
      </c>
      <c r="AY26" s="4">
        <f t="shared" si="15"/>
        <v>31.048880874137769</v>
      </c>
      <c r="AZ26" s="4">
        <f t="shared" si="15"/>
        <v>31.048880874137769</v>
      </c>
      <c r="BA26" s="4">
        <f t="shared" si="15"/>
        <v>31.048880874137769</v>
      </c>
      <c r="BB26" s="4">
        <f t="shared" si="15"/>
        <v>31.048880874137769</v>
      </c>
      <c r="BC26" s="4">
        <f t="shared" si="15"/>
        <v>31.048880874137769</v>
      </c>
      <c r="BD26" s="4">
        <f t="shared" si="15"/>
        <v>31.048880874137769</v>
      </c>
      <c r="BE26" s="4">
        <f t="shared" si="15"/>
        <v>31.048880874137769</v>
      </c>
      <c r="BF26" s="4">
        <f t="shared" si="15"/>
        <v>31.048880874137769</v>
      </c>
      <c r="BG26" s="4">
        <f t="shared" si="15"/>
        <v>31.048880874137769</v>
      </c>
      <c r="BH26" s="4">
        <f t="shared" si="15"/>
        <v>31.048880874137769</v>
      </c>
      <c r="BI26" s="4">
        <f t="shared" si="15"/>
        <v>31.048880874137769</v>
      </c>
      <c r="BJ26" s="4">
        <f t="shared" si="15"/>
        <v>31.048880874137769</v>
      </c>
      <c r="BK26" s="4">
        <f t="shared" si="15"/>
        <v>31.048880874137769</v>
      </c>
      <c r="BL26" s="4">
        <f t="shared" si="15"/>
        <v>31.048880874137769</v>
      </c>
      <c r="BM26" s="4">
        <f t="shared" si="15"/>
        <v>31.048880874137769</v>
      </c>
      <c r="BN26" s="4">
        <f t="shared" si="15"/>
        <v>31.048880874137769</v>
      </c>
      <c r="BO26" s="4">
        <f t="shared" si="15"/>
        <v>31.048880874137769</v>
      </c>
      <c r="BP26" s="4">
        <f t="shared" si="15"/>
        <v>31.048880874137769</v>
      </c>
      <c r="BQ26" s="4">
        <f t="shared" si="15"/>
        <v>31.048880874137769</v>
      </c>
      <c r="BR26" s="4">
        <f t="shared" si="15"/>
        <v>31.048880874137769</v>
      </c>
      <c r="BS26" s="4">
        <f t="shared" si="15"/>
        <v>31.048880874137769</v>
      </c>
      <c r="BT26" s="4">
        <f t="shared" si="15"/>
        <v>31.048880874137769</v>
      </c>
      <c r="BU26" s="4">
        <f t="shared" si="15"/>
        <v>31.048880874137769</v>
      </c>
      <c r="BV26" s="4">
        <f t="shared" si="15"/>
        <v>31.048880874137769</v>
      </c>
      <c r="BW26" s="4">
        <f t="shared" si="15"/>
        <v>31.048880874137769</v>
      </c>
      <c r="BX26" s="4">
        <f t="shared" si="15"/>
        <v>31.048880874137769</v>
      </c>
      <c r="BY26" s="4">
        <f t="shared" si="15"/>
        <v>31.048880874137769</v>
      </c>
      <c r="BZ26" s="4">
        <f t="shared" si="15"/>
        <v>31.048880874137769</v>
      </c>
      <c r="CA26" s="4">
        <f t="shared" si="15"/>
        <v>31.048880874137769</v>
      </c>
      <c r="CB26" s="4">
        <f t="shared" si="15"/>
        <v>31.048880874137769</v>
      </c>
      <c r="CC26" s="4">
        <f t="shared" si="15"/>
        <v>31.048880874137769</v>
      </c>
      <c r="CD26" s="4">
        <f>(($V$3*CD24)/($V$3-$V$5))</f>
        <v>31.048880874137769</v>
      </c>
      <c r="CE26" s="4">
        <f t="shared" ref="CE26:DS26" si="16">(($V$3*CE24)/($V$3-$V$5))</f>
        <v>31.048880874137769</v>
      </c>
      <c r="CF26" s="4">
        <f t="shared" si="16"/>
        <v>31.048880874137769</v>
      </c>
      <c r="CG26" s="4">
        <f t="shared" si="16"/>
        <v>31.048880874137769</v>
      </c>
      <c r="CH26" s="4">
        <f t="shared" si="16"/>
        <v>31.048880874137769</v>
      </c>
      <c r="CI26" s="4">
        <f t="shared" si="16"/>
        <v>31.048880874137769</v>
      </c>
      <c r="CJ26" s="4">
        <f t="shared" si="16"/>
        <v>31.048880874137769</v>
      </c>
      <c r="CK26" s="4">
        <f t="shared" si="16"/>
        <v>31.048880874137769</v>
      </c>
      <c r="CL26" s="4">
        <f t="shared" si="16"/>
        <v>31.048880874137769</v>
      </c>
      <c r="CM26" s="4">
        <f t="shared" si="16"/>
        <v>31.048880874137769</v>
      </c>
      <c r="CN26" s="4">
        <f t="shared" si="16"/>
        <v>31.048880874137769</v>
      </c>
      <c r="CO26" s="4">
        <f t="shared" si="16"/>
        <v>31.048880874137769</v>
      </c>
      <c r="CP26" s="4">
        <f t="shared" si="16"/>
        <v>31.048880874137769</v>
      </c>
      <c r="CQ26" s="4">
        <f t="shared" si="16"/>
        <v>31.048880874137769</v>
      </c>
      <c r="CR26" s="4">
        <f t="shared" si="16"/>
        <v>31.048880874137769</v>
      </c>
      <c r="CS26" s="4">
        <f t="shared" si="16"/>
        <v>31.048880874137769</v>
      </c>
      <c r="CT26" s="4">
        <f t="shared" si="16"/>
        <v>31.048880874137769</v>
      </c>
      <c r="CU26" s="4">
        <f t="shared" si="16"/>
        <v>31.048880874137769</v>
      </c>
      <c r="CV26" s="4">
        <f t="shared" si="16"/>
        <v>31.048880874137769</v>
      </c>
      <c r="CW26" s="4">
        <f t="shared" si="16"/>
        <v>31.048880874137769</v>
      </c>
      <c r="CX26" s="4">
        <f t="shared" si="16"/>
        <v>31.048880874137769</v>
      </c>
      <c r="CY26" s="4">
        <f t="shared" si="16"/>
        <v>31.048880874137769</v>
      </c>
      <c r="CZ26" s="4">
        <f t="shared" si="16"/>
        <v>31.048880874137769</v>
      </c>
      <c r="DA26" s="4">
        <f t="shared" si="16"/>
        <v>31.048880874137769</v>
      </c>
      <c r="DB26" s="4">
        <f t="shared" si="16"/>
        <v>31.048880874137769</v>
      </c>
      <c r="DC26" s="4">
        <f t="shared" si="16"/>
        <v>31.048880874137769</v>
      </c>
      <c r="DD26" s="4">
        <f t="shared" si="16"/>
        <v>31.048880874137769</v>
      </c>
      <c r="DE26" s="4">
        <f t="shared" si="16"/>
        <v>31.048880874137769</v>
      </c>
      <c r="DF26" s="4">
        <f t="shared" si="16"/>
        <v>31.048880874137769</v>
      </c>
      <c r="DG26" s="4">
        <f t="shared" si="16"/>
        <v>31.048880874137769</v>
      </c>
      <c r="DH26" s="4">
        <f t="shared" si="16"/>
        <v>31.048880874137769</v>
      </c>
      <c r="DI26" s="4">
        <f t="shared" si="16"/>
        <v>31.048880874137769</v>
      </c>
      <c r="DJ26" s="4">
        <f t="shared" si="16"/>
        <v>31.048880874137769</v>
      </c>
      <c r="DK26" s="4">
        <f t="shared" si="16"/>
        <v>31.048880874137769</v>
      </c>
      <c r="DL26" s="4">
        <f t="shared" si="16"/>
        <v>31.048880874137769</v>
      </c>
      <c r="DM26" s="4">
        <f t="shared" si="16"/>
        <v>31.048880874137769</v>
      </c>
      <c r="DN26" s="4">
        <f t="shared" si="16"/>
        <v>31.048880874137769</v>
      </c>
      <c r="DO26" s="4">
        <f t="shared" si="16"/>
        <v>31.048880874137769</v>
      </c>
      <c r="DP26" s="4">
        <f t="shared" si="16"/>
        <v>31.048880874137769</v>
      </c>
      <c r="DQ26" s="4">
        <f t="shared" si="16"/>
        <v>31.048880874137769</v>
      </c>
      <c r="DR26" s="4">
        <f t="shared" si="16"/>
        <v>31.048880874137769</v>
      </c>
      <c r="DS26" s="4">
        <f t="shared" si="16"/>
        <v>31.048880874137769</v>
      </c>
    </row>
    <row r="27" spans="1:123" x14ac:dyDescent="0.25">
      <c r="A27" t="s">
        <v>17</v>
      </c>
      <c r="B27">
        <v>0</v>
      </c>
      <c r="C27">
        <v>2.6899999999999998E-4</v>
      </c>
      <c r="D27">
        <v>52</v>
      </c>
      <c r="E27">
        <v>325.68251299999997</v>
      </c>
      <c r="F27">
        <v>317.28106000000002</v>
      </c>
      <c r="G27">
        <v>294.14258999999998</v>
      </c>
      <c r="H27">
        <v>937.10616300000004</v>
      </c>
      <c r="I27">
        <v>276.12400000000002</v>
      </c>
      <c r="J27">
        <v>17.5</v>
      </c>
      <c r="K27">
        <v>-30</v>
      </c>
      <c r="L27">
        <v>-25</v>
      </c>
      <c r="M27">
        <v>15.502000000000001</v>
      </c>
      <c r="N27">
        <v>-30</v>
      </c>
      <c r="O27">
        <v>-20</v>
      </c>
      <c r="P27">
        <v>7.5</v>
      </c>
      <c r="Q27">
        <v>999</v>
      </c>
      <c r="R27">
        <v>999</v>
      </c>
      <c r="S27">
        <v>32.278395914334681</v>
      </c>
      <c r="T27">
        <f t="shared" si="0"/>
        <v>2.2783959143346806</v>
      </c>
      <c r="U27" s="3" t="s">
        <v>34</v>
      </c>
      <c r="V27" s="4">
        <f>$V$3/(($V$3/V26)+($V$5/V25))</f>
        <v>58.683750172524441</v>
      </c>
      <c r="W27" s="4">
        <f>$V$3/(($V$3/W26)+($V$5/W25))</f>
        <v>29.908206000824663</v>
      </c>
      <c r="X27" s="4">
        <f t="shared" ref="X27:CC27" si="17">$V$3/(($V$3/X26)+($V$5/X25))</f>
        <v>15.248700813434708</v>
      </c>
      <c r="Y27" s="4">
        <f t="shared" si="17"/>
        <v>38.693214751027178</v>
      </c>
      <c r="Z27" s="4">
        <f t="shared" si="17"/>
        <v>32.278395914334681</v>
      </c>
      <c r="AA27" s="4">
        <f t="shared" si="17"/>
        <v>25.71106702866296</v>
      </c>
      <c r="AB27" s="4">
        <f t="shared" si="17"/>
        <v>18.985723854630166</v>
      </c>
      <c r="AC27" s="4">
        <f t="shared" si="17"/>
        <v>40.703168194515776</v>
      </c>
      <c r="AD27" s="4">
        <f t="shared" si="17"/>
        <v>34.042791504272373</v>
      </c>
      <c r="AE27" s="4">
        <f t="shared" si="17"/>
        <v>27.21731511698593</v>
      </c>
      <c r="AF27" s="4">
        <f t="shared" si="17"/>
        <v>20.22052317049873</v>
      </c>
      <c r="AG27" s="4">
        <f t="shared" si="17"/>
        <v>40.416938395019415</v>
      </c>
      <c r="AH27" s="4">
        <f t="shared" si="17"/>
        <v>33.455913178357953</v>
      </c>
      <c r="AI27" s="4">
        <f t="shared" si="17"/>
        <v>26.314541860123015</v>
      </c>
      <c r="AJ27" s="4">
        <f t="shared" si="17"/>
        <v>18.985723854630166</v>
      </c>
      <c r="AK27" s="4">
        <f t="shared" si="17"/>
        <v>37.827252537215223</v>
      </c>
      <c r="AL27" s="4">
        <f t="shared" si="17"/>
        <v>30.502658050839571</v>
      </c>
      <c r="AM27" s="4">
        <f t="shared" si="17"/>
        <v>22.979210584990206</v>
      </c>
      <c r="AN27" s="4">
        <f t="shared" si="17"/>
        <v>40.416938395019415</v>
      </c>
      <c r="AO27" s="4">
        <f t="shared" si="17"/>
        <v>32.867782652358052</v>
      </c>
      <c r="AP27" s="4">
        <f t="shared" si="17"/>
        <v>25.106286477003597</v>
      </c>
      <c r="AQ27" s="4">
        <f t="shared" si="17"/>
        <v>41.274725671928131</v>
      </c>
      <c r="AR27" s="4">
        <f t="shared" si="17"/>
        <v>33.455913178357953</v>
      </c>
      <c r="AS27" s="4">
        <f t="shared" si="17"/>
        <v>25.408840232572562</v>
      </c>
      <c r="AT27" s="4">
        <f t="shared" si="17"/>
        <v>40.416938395019415</v>
      </c>
      <c r="AU27" s="4">
        <f t="shared" si="17"/>
        <v>32.278395914334681</v>
      </c>
      <c r="AV27" s="4">
        <f t="shared" si="17"/>
        <v>23.892791225448025</v>
      </c>
      <c r="AW27" s="4">
        <f t="shared" si="17"/>
        <v>37.827252537215223</v>
      </c>
      <c r="AX27" s="4">
        <f t="shared" si="17"/>
        <v>29.312477419898478</v>
      </c>
      <c r="AY27" s="4">
        <f t="shared" si="17"/>
        <v>20.528381264249582</v>
      </c>
      <c r="AZ27" s="4">
        <f t="shared" si="17"/>
        <v>33.455913178357953</v>
      </c>
      <c r="BA27" s="4">
        <f t="shared" si="17"/>
        <v>24.500195962834621</v>
      </c>
      <c r="BB27" s="4">
        <f t="shared" si="17"/>
        <v>36.377862450437945</v>
      </c>
      <c r="BC27" s="4">
        <f t="shared" si="17"/>
        <v>27.21731511698593</v>
      </c>
      <c r="BD27" s="4">
        <f t="shared" si="17"/>
        <v>38.116211625012653</v>
      </c>
      <c r="BE27" s="4">
        <f t="shared" si="17"/>
        <v>28.71546819179289</v>
      </c>
      <c r="BF27" s="4">
        <f t="shared" si="17"/>
        <v>38.693214751027178</v>
      </c>
      <c r="BG27" s="4">
        <f t="shared" si="17"/>
        <v>29.014133144700811</v>
      </c>
      <c r="BH27" s="4">
        <f t="shared" si="17"/>
        <v>38.116211625012653</v>
      </c>
      <c r="BI27" s="4">
        <f t="shared" si="17"/>
        <v>28.117174182523133</v>
      </c>
      <c r="BJ27" s="4">
        <f t="shared" si="17"/>
        <v>36.377862450437945</v>
      </c>
      <c r="BK27" s="4">
        <f t="shared" si="17"/>
        <v>26.01296739498946</v>
      </c>
      <c r="BL27" s="4">
        <f t="shared" si="17"/>
        <v>33.455913178357953</v>
      </c>
      <c r="BM27" s="4">
        <f t="shared" si="17"/>
        <v>22.674021945601535</v>
      </c>
      <c r="BN27" s="4">
        <f t="shared" si="17"/>
        <v>29.312477419898478</v>
      </c>
      <c r="BO27" s="4">
        <f t="shared" si="17"/>
        <v>35.212807518359313</v>
      </c>
      <c r="BP27" s="4">
        <f t="shared" si="17"/>
        <v>23.892791225448025</v>
      </c>
      <c r="BQ27" s="4">
        <f t="shared" si="17"/>
        <v>29.014133144700811</v>
      </c>
      <c r="BR27" s="4">
        <f t="shared" si="17"/>
        <v>33.455913178357953</v>
      </c>
      <c r="BS27" s="4">
        <f t="shared" si="17"/>
        <v>37.248416890903734</v>
      </c>
      <c r="BT27" s="4">
        <f t="shared" si="17"/>
        <v>25.106286477003597</v>
      </c>
      <c r="BU27" s="4">
        <f t="shared" si="17"/>
        <v>28.117174182523133</v>
      </c>
      <c r="BV27" s="4">
        <f t="shared" si="17"/>
        <v>30.502658050839571</v>
      </c>
      <c r="BW27" s="4">
        <f t="shared" si="17"/>
        <v>32.278395914334681</v>
      </c>
      <c r="BX27" s="4">
        <f t="shared" si="17"/>
        <v>33.455913178357953</v>
      </c>
      <c r="BY27" s="4">
        <f t="shared" si="17"/>
        <v>34.042791504272373</v>
      </c>
      <c r="BZ27" s="4">
        <f t="shared" si="17"/>
        <v>34.042791504272373</v>
      </c>
      <c r="CA27" s="4">
        <f t="shared" si="17"/>
        <v>33.455913178357953</v>
      </c>
      <c r="CB27" s="4">
        <f t="shared" si="17"/>
        <v>32.278395914334681</v>
      </c>
      <c r="CC27" s="4">
        <f t="shared" si="17"/>
        <v>30.502658050839571</v>
      </c>
      <c r="CD27" s="4">
        <f t="shared" ref="CD27:DS27" si="18">$V$3/(($V$3/CD26)+($V$5/CD25))</f>
        <v>28.117174182523133</v>
      </c>
      <c r="CE27" s="4">
        <f t="shared" si="18"/>
        <v>25.106286477003597</v>
      </c>
      <c r="CF27" s="4">
        <f t="shared" si="18"/>
        <v>33.455913178357953</v>
      </c>
      <c r="CG27" s="4">
        <f t="shared" si="18"/>
        <v>29.014133144700811</v>
      </c>
      <c r="CH27" s="4">
        <f t="shared" si="18"/>
        <v>35.212807518359313</v>
      </c>
      <c r="CI27" s="4">
        <f t="shared" si="18"/>
        <v>29.312477419898478</v>
      </c>
      <c r="CJ27" s="4">
        <f t="shared" si="18"/>
        <v>33.455913178357953</v>
      </c>
      <c r="CK27" s="4">
        <f t="shared" si="18"/>
        <v>26.01296739498946</v>
      </c>
      <c r="CL27" s="4">
        <f t="shared" si="18"/>
        <v>28.117174182523133</v>
      </c>
      <c r="CM27" s="4">
        <f t="shared" si="18"/>
        <v>29.014133144700811</v>
      </c>
      <c r="CN27" s="4">
        <f t="shared" si="18"/>
        <v>28.71546819179289</v>
      </c>
      <c r="CO27" s="4">
        <f t="shared" si="18"/>
        <v>27.21731511698593</v>
      </c>
      <c r="CP27" s="4">
        <f t="shared" si="18"/>
        <v>33.455913178357953</v>
      </c>
      <c r="CQ27" s="4">
        <f t="shared" si="18"/>
        <v>29.312477419898478</v>
      </c>
      <c r="CR27" s="4">
        <f t="shared" si="18"/>
        <v>32.278395914334681</v>
      </c>
      <c r="CS27" s="4">
        <f t="shared" si="18"/>
        <v>33.455913178357953</v>
      </c>
      <c r="CT27" s="4">
        <f t="shared" si="18"/>
        <v>32.867782652358052</v>
      </c>
      <c r="CU27" s="4">
        <f t="shared" si="18"/>
        <v>30.502658050839571</v>
      </c>
      <c r="CV27" s="4">
        <f t="shared" si="18"/>
        <v>33.455913178357953</v>
      </c>
      <c r="CW27" s="4">
        <f t="shared" si="18"/>
        <v>27.21731511698593</v>
      </c>
      <c r="CX27" s="4">
        <f t="shared" si="18"/>
        <v>32.278395914334681</v>
      </c>
      <c r="CY27" s="4">
        <f t="shared" si="18"/>
        <v>28.117174182523133</v>
      </c>
      <c r="CZ27" s="4">
        <f t="shared" si="18"/>
        <v>27.517591240292344</v>
      </c>
      <c r="DA27" s="4">
        <f t="shared" si="18"/>
        <v>29.61050153357812</v>
      </c>
      <c r="DB27" s="4">
        <f t="shared" si="18"/>
        <v>28.117174182523133</v>
      </c>
      <c r="DC27" s="4">
        <f t="shared" si="18"/>
        <v>28.117174182523133</v>
      </c>
      <c r="DD27" s="4">
        <f t="shared" si="18"/>
        <v>28.71546819179289</v>
      </c>
      <c r="DE27" s="4">
        <f t="shared" si="18"/>
        <v>29.014133144700811</v>
      </c>
      <c r="DF27" s="4">
        <f t="shared" si="18"/>
        <v>28.117174182523133</v>
      </c>
      <c r="DG27" s="4">
        <f t="shared" si="18"/>
        <v>29.014133144700811</v>
      </c>
      <c r="DH27" s="4">
        <f t="shared" si="18"/>
        <v>29.908206000824663</v>
      </c>
      <c r="DI27" s="4">
        <f t="shared" si="18"/>
        <v>29.014133144700811</v>
      </c>
      <c r="DJ27" s="4">
        <f t="shared" si="18"/>
        <v>30.502658050839571</v>
      </c>
      <c r="DK27" s="4">
        <f t="shared" si="18"/>
        <v>30.799406658268037</v>
      </c>
      <c r="DL27" s="4">
        <f t="shared" si="18"/>
        <v>31.095837668589471</v>
      </c>
      <c r="DM27" s="4">
        <f t="shared" si="18"/>
        <v>30.205591335618738</v>
      </c>
      <c r="DN27" s="4">
        <f t="shared" si="18"/>
        <v>29.908206000824663</v>
      </c>
      <c r="DO27" s="4">
        <f t="shared" si="18"/>
        <v>30.502658050839571</v>
      </c>
      <c r="DP27" s="4">
        <f t="shared" si="18"/>
        <v>29.908206000824663</v>
      </c>
      <c r="DQ27" s="4">
        <f t="shared" si="18"/>
        <v>29.908206000824663</v>
      </c>
      <c r="DR27" s="4">
        <f t="shared" si="18"/>
        <v>29.908206000824663</v>
      </c>
      <c r="DS27" s="4">
        <f t="shared" si="18"/>
        <v>29.908206000824663</v>
      </c>
    </row>
    <row r="28" spans="1:123" x14ac:dyDescent="0.25">
      <c r="A28" t="s">
        <v>17</v>
      </c>
      <c r="B28">
        <v>0</v>
      </c>
      <c r="C28">
        <v>2.3900000000000001E-4</v>
      </c>
      <c r="D28">
        <v>52</v>
      </c>
      <c r="E28">
        <v>169.40341900000001</v>
      </c>
      <c r="F28">
        <v>190.725289</v>
      </c>
      <c r="G28">
        <v>249.47475399999999</v>
      </c>
      <c r="H28">
        <v>609.60346300000003</v>
      </c>
      <c r="I28">
        <v>276.12400000000002</v>
      </c>
      <c r="J28">
        <v>14.6</v>
      </c>
      <c r="K28">
        <v>-30</v>
      </c>
      <c r="L28">
        <v>-25</v>
      </c>
      <c r="M28">
        <v>15.502000000000001</v>
      </c>
      <c r="N28">
        <v>-30</v>
      </c>
      <c r="O28">
        <v>-20</v>
      </c>
      <c r="P28">
        <v>7.4</v>
      </c>
      <c r="Q28">
        <v>999</v>
      </c>
      <c r="R28">
        <v>999</v>
      </c>
      <c r="S28">
        <v>23.892791225448025</v>
      </c>
      <c r="T28">
        <f t="shared" si="0"/>
        <v>6.1072087745519745</v>
      </c>
      <c r="U28" s="3"/>
      <c r="V28" s="4"/>
    </row>
    <row r="29" spans="1:123" x14ac:dyDescent="0.25">
      <c r="A29" t="s">
        <v>17</v>
      </c>
      <c r="B29">
        <v>0</v>
      </c>
      <c r="C29">
        <v>2.3499999999999999E-4</v>
      </c>
      <c r="D29">
        <v>53</v>
      </c>
      <c r="E29">
        <v>884.10217299999999</v>
      </c>
      <c r="F29">
        <v>905.05698600000005</v>
      </c>
      <c r="G29">
        <v>967.78576099999998</v>
      </c>
      <c r="H29">
        <v>2756.9449199999999</v>
      </c>
      <c r="I29">
        <v>276.12400000000002</v>
      </c>
      <c r="J29">
        <v>11.7</v>
      </c>
      <c r="K29">
        <v>-30</v>
      </c>
      <c r="L29">
        <v>-25</v>
      </c>
      <c r="M29">
        <v>15.502000000000001</v>
      </c>
      <c r="N29">
        <v>-30</v>
      </c>
      <c r="O29">
        <v>-20</v>
      </c>
      <c r="P29">
        <v>7.3</v>
      </c>
      <c r="Q29">
        <v>999</v>
      </c>
      <c r="R29">
        <v>999</v>
      </c>
      <c r="S29">
        <v>37.827252537215223</v>
      </c>
      <c r="T29">
        <f t="shared" si="0"/>
        <v>7.8272525372152231</v>
      </c>
      <c r="U29" s="3"/>
      <c r="V29" s="4">
        <v>58.683750172524441</v>
      </c>
      <c r="W29">
        <v>29.908206000824663</v>
      </c>
      <c r="X29">
        <v>15.248700813434708</v>
      </c>
      <c r="Y29">
        <v>38.693214751027178</v>
      </c>
      <c r="Z29">
        <v>32.278395914334681</v>
      </c>
      <c r="AA29">
        <v>25.71106702866296</v>
      </c>
      <c r="AB29">
        <v>18.985723854630166</v>
      </c>
      <c r="AC29">
        <v>40.703168194515776</v>
      </c>
      <c r="AD29">
        <v>34.042791504272373</v>
      </c>
      <c r="AE29">
        <v>27.21731511698593</v>
      </c>
      <c r="AF29">
        <v>20.22052317049873</v>
      </c>
      <c r="AG29">
        <v>40.416938395019415</v>
      </c>
      <c r="AH29">
        <v>33.455913178357953</v>
      </c>
      <c r="AI29">
        <v>26.314541860123015</v>
      </c>
      <c r="AJ29">
        <v>18.985723854630166</v>
      </c>
      <c r="AK29">
        <v>37.827252537215223</v>
      </c>
      <c r="AL29">
        <v>30.502658050839571</v>
      </c>
      <c r="AM29">
        <v>22.979210584990206</v>
      </c>
      <c r="AN29">
        <v>40.416938395019415</v>
      </c>
      <c r="AO29">
        <v>32.867782652358052</v>
      </c>
      <c r="AP29">
        <v>25.106286477003597</v>
      </c>
      <c r="AQ29">
        <v>41.274725671928131</v>
      </c>
      <c r="AR29">
        <v>33.455913178357953</v>
      </c>
      <c r="AS29">
        <v>25.408840232572562</v>
      </c>
      <c r="AT29">
        <v>40.416938395019415</v>
      </c>
      <c r="AU29">
        <v>32.278395914334681</v>
      </c>
      <c r="AV29">
        <v>23.892791225448025</v>
      </c>
      <c r="AW29">
        <v>37.827252537215223</v>
      </c>
      <c r="AX29">
        <v>29.312477419898478</v>
      </c>
      <c r="AY29">
        <v>20.528381264249582</v>
      </c>
      <c r="AZ29">
        <v>33.455913178357953</v>
      </c>
      <c r="BA29">
        <v>24.500195962834621</v>
      </c>
      <c r="BB29">
        <v>36.377862450437945</v>
      </c>
      <c r="BC29">
        <v>27.21731511698593</v>
      </c>
      <c r="BD29">
        <v>38.116211625012653</v>
      </c>
      <c r="BE29">
        <v>28.71546819179289</v>
      </c>
      <c r="BF29">
        <v>38.693214751027178</v>
      </c>
      <c r="BG29">
        <v>29.014133144700811</v>
      </c>
      <c r="BH29">
        <v>38.116211625012653</v>
      </c>
      <c r="BI29">
        <v>28.117174182523133</v>
      </c>
      <c r="BJ29">
        <v>36.377862450437945</v>
      </c>
      <c r="BK29">
        <v>26.01296739498946</v>
      </c>
      <c r="BL29">
        <v>33.455913178357953</v>
      </c>
      <c r="BM29">
        <v>22.674021945601535</v>
      </c>
      <c r="BN29">
        <v>29.312477419898478</v>
      </c>
      <c r="BO29">
        <v>35.212807518359313</v>
      </c>
      <c r="BP29">
        <v>23.892791225448025</v>
      </c>
      <c r="BQ29">
        <v>29.014133144700811</v>
      </c>
      <c r="BR29">
        <v>33.455913178357953</v>
      </c>
      <c r="BS29">
        <v>37.248416890903734</v>
      </c>
      <c r="BT29">
        <v>25.106286477003597</v>
      </c>
      <c r="BU29">
        <v>28.117174182523133</v>
      </c>
      <c r="BV29">
        <v>30.502658050839571</v>
      </c>
      <c r="BW29">
        <v>32.278395914334681</v>
      </c>
      <c r="BX29">
        <v>33.455913178357953</v>
      </c>
      <c r="BY29">
        <v>34.042791504272373</v>
      </c>
      <c r="BZ29">
        <v>34.042791504272373</v>
      </c>
      <c r="CA29">
        <v>33.455913178357953</v>
      </c>
      <c r="CB29">
        <v>32.278395914334681</v>
      </c>
      <c r="CC29">
        <v>30.502658050839571</v>
      </c>
      <c r="CD29">
        <v>28.117174182523133</v>
      </c>
      <c r="CE29">
        <v>25.106286477003597</v>
      </c>
      <c r="CF29">
        <v>33.455913178357953</v>
      </c>
      <c r="CG29">
        <v>29.014133144700811</v>
      </c>
      <c r="CH29">
        <v>35.212807518359313</v>
      </c>
      <c r="CI29">
        <v>29.312477419898478</v>
      </c>
      <c r="CJ29">
        <v>33.455913178357953</v>
      </c>
      <c r="CK29">
        <v>26.01296739498946</v>
      </c>
      <c r="CL29">
        <v>28.117174182523133</v>
      </c>
      <c r="CM29">
        <v>29.014133144700811</v>
      </c>
      <c r="CN29">
        <v>28.71546819179289</v>
      </c>
      <c r="CO29">
        <v>27.21731511698593</v>
      </c>
      <c r="CP29">
        <v>33.455913178357953</v>
      </c>
      <c r="CQ29">
        <v>29.312477419898478</v>
      </c>
      <c r="CR29">
        <v>32.278395914334681</v>
      </c>
      <c r="CS29">
        <v>33.455913178357953</v>
      </c>
      <c r="CT29">
        <v>32.867782652358052</v>
      </c>
      <c r="CU29">
        <v>30.502658050839571</v>
      </c>
      <c r="CV29">
        <v>33.455913178357953</v>
      </c>
      <c r="CW29">
        <v>27.21731511698593</v>
      </c>
      <c r="CX29">
        <v>32.278395914334681</v>
      </c>
      <c r="CY29">
        <v>28.117174182523133</v>
      </c>
      <c r="CZ29">
        <v>27.517591240292344</v>
      </c>
      <c r="DA29">
        <v>29.61050153357812</v>
      </c>
      <c r="DB29">
        <v>28.117174182523133</v>
      </c>
      <c r="DC29">
        <v>28.117174182523133</v>
      </c>
      <c r="DD29">
        <v>28.71546819179289</v>
      </c>
      <c r="DE29">
        <v>29.014133144700811</v>
      </c>
      <c r="DF29">
        <v>28.117174182523133</v>
      </c>
      <c r="DG29">
        <v>29.014133144700811</v>
      </c>
      <c r="DH29">
        <v>29.908206000824663</v>
      </c>
      <c r="DI29">
        <v>29.014133144700811</v>
      </c>
      <c r="DJ29">
        <v>30.502658050839571</v>
      </c>
      <c r="DK29">
        <v>30.799406658268037</v>
      </c>
      <c r="DL29">
        <v>31.095837668589471</v>
      </c>
      <c r="DM29">
        <v>30.205591335618738</v>
      </c>
      <c r="DN29">
        <v>29.908206000824663</v>
      </c>
      <c r="DO29">
        <v>30.502658050839571</v>
      </c>
      <c r="DP29">
        <v>29.908206000824663</v>
      </c>
      <c r="DQ29">
        <v>29.908206000824663</v>
      </c>
      <c r="DR29">
        <v>29.908206000824663</v>
      </c>
      <c r="DS29">
        <v>29.908206000824663</v>
      </c>
    </row>
    <row r="30" spans="1:123" x14ac:dyDescent="0.25">
      <c r="A30" t="s">
        <v>17</v>
      </c>
      <c r="B30">
        <v>0</v>
      </c>
      <c r="C30">
        <v>2.4499999999999999E-4</v>
      </c>
      <c r="D30">
        <v>53</v>
      </c>
      <c r="E30">
        <v>114.428118</v>
      </c>
      <c r="F30">
        <v>115.319436</v>
      </c>
      <c r="G30">
        <v>127.61222600000001</v>
      </c>
      <c r="H30">
        <v>357.359781</v>
      </c>
      <c r="I30">
        <v>276.12400000000002</v>
      </c>
      <c r="J30">
        <v>16</v>
      </c>
      <c r="K30">
        <v>-30</v>
      </c>
      <c r="L30">
        <v>-25</v>
      </c>
      <c r="M30">
        <v>15.502000000000001</v>
      </c>
      <c r="N30">
        <v>-30</v>
      </c>
      <c r="O30">
        <v>-20</v>
      </c>
      <c r="P30">
        <v>7.2</v>
      </c>
      <c r="Q30">
        <v>999</v>
      </c>
      <c r="R30">
        <v>999</v>
      </c>
      <c r="S30">
        <v>29.312477419898478</v>
      </c>
      <c r="T30">
        <f t="shared" si="0"/>
        <v>0.6875225801015219</v>
      </c>
      <c r="U30" s="3"/>
      <c r="V30" s="4"/>
    </row>
    <row r="31" spans="1:123" x14ac:dyDescent="0.25">
      <c r="A31" t="s">
        <v>17</v>
      </c>
      <c r="B31">
        <v>0</v>
      </c>
      <c r="C31">
        <v>2.3699999999999999E-4</v>
      </c>
      <c r="D31">
        <v>54</v>
      </c>
      <c r="E31">
        <v>518.90346999999997</v>
      </c>
      <c r="F31">
        <v>538.48191099999997</v>
      </c>
      <c r="G31">
        <v>596.47029299999997</v>
      </c>
      <c r="H31">
        <v>1653.8556739999999</v>
      </c>
      <c r="I31">
        <v>276.12400000000002</v>
      </c>
      <c r="J31">
        <v>13</v>
      </c>
      <c r="K31">
        <v>-30</v>
      </c>
      <c r="L31">
        <v>-25</v>
      </c>
      <c r="M31">
        <v>15.502000000000001</v>
      </c>
      <c r="N31">
        <v>-30</v>
      </c>
      <c r="O31">
        <v>-20</v>
      </c>
      <c r="P31">
        <v>7.1</v>
      </c>
      <c r="Q31">
        <v>999</v>
      </c>
      <c r="R31">
        <v>999</v>
      </c>
      <c r="S31">
        <v>20.528381264249582</v>
      </c>
      <c r="T31">
        <f t="shared" si="0"/>
        <v>9.4716187357504182</v>
      </c>
      <c r="U31" s="3"/>
      <c r="V31" s="4"/>
    </row>
    <row r="32" spans="1:123" x14ac:dyDescent="0.25">
      <c r="A32" t="s">
        <v>17</v>
      </c>
      <c r="B32">
        <v>0</v>
      </c>
      <c r="C32">
        <v>2.4000000000000001E-4</v>
      </c>
      <c r="D32">
        <v>56</v>
      </c>
      <c r="E32">
        <v>257.18625200000002</v>
      </c>
      <c r="F32">
        <v>249.80167</v>
      </c>
      <c r="G32">
        <v>230.906251</v>
      </c>
      <c r="H32">
        <v>737.89417400000002</v>
      </c>
      <c r="I32">
        <v>276.12400000000002</v>
      </c>
      <c r="J32">
        <v>17</v>
      </c>
      <c r="K32">
        <v>-30</v>
      </c>
      <c r="L32">
        <v>-25</v>
      </c>
      <c r="M32">
        <v>15.502000000000001</v>
      </c>
      <c r="N32">
        <v>-30</v>
      </c>
      <c r="O32">
        <v>-20</v>
      </c>
      <c r="P32">
        <v>7</v>
      </c>
      <c r="Q32">
        <v>999</v>
      </c>
      <c r="R32">
        <v>999</v>
      </c>
      <c r="S32">
        <v>33.455913178357953</v>
      </c>
      <c r="T32">
        <f t="shared" si="0"/>
        <v>3.4559131783579531</v>
      </c>
      <c r="U32" s="3"/>
      <c r="V32" s="4"/>
    </row>
    <row r="33" spans="1:22" x14ac:dyDescent="0.25">
      <c r="A33" t="s">
        <v>17</v>
      </c>
      <c r="B33">
        <v>0</v>
      </c>
      <c r="C33">
        <v>2.3800000000000001E-4</v>
      </c>
      <c r="D33">
        <v>55</v>
      </c>
      <c r="E33">
        <v>309.66571900000002</v>
      </c>
      <c r="F33">
        <v>329.42219999999998</v>
      </c>
      <c r="G33">
        <v>386.710309</v>
      </c>
      <c r="H33">
        <v>1025.798229</v>
      </c>
      <c r="I33">
        <v>276.12400000000002</v>
      </c>
      <c r="J33">
        <v>13.9</v>
      </c>
      <c r="K33">
        <v>-30</v>
      </c>
      <c r="L33">
        <v>-25</v>
      </c>
      <c r="M33">
        <v>15.502000000000001</v>
      </c>
      <c r="N33">
        <v>-30</v>
      </c>
      <c r="O33">
        <v>-20</v>
      </c>
      <c r="P33">
        <v>6.9</v>
      </c>
      <c r="Q33">
        <v>999</v>
      </c>
      <c r="R33">
        <v>999</v>
      </c>
      <c r="S33">
        <v>24.500195962834621</v>
      </c>
      <c r="T33">
        <f t="shared" si="0"/>
        <v>5.4998040371653794</v>
      </c>
      <c r="U33" s="1"/>
      <c r="V33" s="3"/>
    </row>
    <row r="34" spans="1:22" x14ac:dyDescent="0.25">
      <c r="A34" t="s">
        <v>17</v>
      </c>
      <c r="B34">
        <v>0</v>
      </c>
      <c r="C34">
        <v>2.4699999999999999E-4</v>
      </c>
      <c r="D34">
        <v>56</v>
      </c>
      <c r="E34">
        <v>338.98181399999999</v>
      </c>
      <c r="F34">
        <v>330.44928399999998</v>
      </c>
      <c r="G34">
        <v>306.76096999999999</v>
      </c>
      <c r="H34">
        <v>976.19206799999995</v>
      </c>
      <c r="I34">
        <v>276.12400000000002</v>
      </c>
      <c r="J34">
        <v>17.600000000000001</v>
      </c>
      <c r="K34">
        <v>-30</v>
      </c>
      <c r="L34">
        <v>-25</v>
      </c>
      <c r="M34">
        <v>15.502000000000001</v>
      </c>
      <c r="N34">
        <v>-30</v>
      </c>
      <c r="O34">
        <v>-20</v>
      </c>
      <c r="P34">
        <v>6.8</v>
      </c>
      <c r="Q34">
        <v>999</v>
      </c>
      <c r="R34">
        <v>999</v>
      </c>
      <c r="S34">
        <v>36.377862450437945</v>
      </c>
      <c r="T34">
        <f t="shared" si="0"/>
        <v>6.3778624504379451</v>
      </c>
      <c r="U34" s="1"/>
      <c r="V34" s="1"/>
    </row>
    <row r="35" spans="1:22" x14ac:dyDescent="0.25">
      <c r="A35" t="s">
        <v>17</v>
      </c>
      <c r="B35">
        <v>0</v>
      </c>
      <c r="C35">
        <v>2.5399999999999999E-4</v>
      </c>
      <c r="D35">
        <v>57</v>
      </c>
      <c r="E35">
        <v>207.239057</v>
      </c>
      <c r="F35">
        <v>227.90659099999999</v>
      </c>
      <c r="G35">
        <v>286.061396</v>
      </c>
      <c r="H35">
        <v>721.207043</v>
      </c>
      <c r="I35">
        <v>276.12400000000002</v>
      </c>
      <c r="J35">
        <v>14.4</v>
      </c>
      <c r="K35">
        <v>-30</v>
      </c>
      <c r="L35">
        <v>-25</v>
      </c>
      <c r="M35">
        <v>15.502000000000001</v>
      </c>
      <c r="N35">
        <v>-30</v>
      </c>
      <c r="O35">
        <v>-20</v>
      </c>
      <c r="P35">
        <v>6.7</v>
      </c>
      <c r="Q35">
        <v>999</v>
      </c>
      <c r="R35">
        <v>999</v>
      </c>
      <c r="S35">
        <v>27.21731511698593</v>
      </c>
      <c r="T35">
        <f t="shared" si="0"/>
        <v>2.7826848830140705</v>
      </c>
      <c r="U35" s="1"/>
      <c r="V35" s="1"/>
    </row>
    <row r="36" spans="1:22" x14ac:dyDescent="0.25">
      <c r="A36" t="s">
        <v>17</v>
      </c>
      <c r="B36">
        <v>0</v>
      </c>
      <c r="C36">
        <v>2.43E-4</v>
      </c>
      <c r="D36">
        <v>58</v>
      </c>
      <c r="E36">
        <v>365.17295899999999</v>
      </c>
      <c r="F36">
        <v>356.42527899999999</v>
      </c>
      <c r="G36">
        <v>331.830264</v>
      </c>
      <c r="H36">
        <v>1053.428502</v>
      </c>
      <c r="I36">
        <v>276.12400000000002</v>
      </c>
      <c r="J36">
        <v>17.8</v>
      </c>
      <c r="K36">
        <v>-30</v>
      </c>
      <c r="L36">
        <v>-25</v>
      </c>
      <c r="M36">
        <v>15.502000000000001</v>
      </c>
      <c r="N36">
        <v>-30</v>
      </c>
      <c r="O36">
        <v>-20</v>
      </c>
      <c r="P36">
        <v>6.6</v>
      </c>
      <c r="Q36">
        <v>999</v>
      </c>
      <c r="R36">
        <v>999</v>
      </c>
      <c r="S36">
        <v>38.116211625012653</v>
      </c>
      <c r="T36">
        <f t="shared" si="0"/>
        <v>8.116211625012653</v>
      </c>
      <c r="U36" s="1"/>
      <c r="V36" s="1"/>
    </row>
    <row r="37" spans="1:22" x14ac:dyDescent="0.25">
      <c r="A37" t="s">
        <v>17</v>
      </c>
      <c r="B37">
        <v>0</v>
      </c>
      <c r="C37">
        <v>2.43E-4</v>
      </c>
      <c r="D37">
        <v>59</v>
      </c>
      <c r="E37">
        <v>188.06238099999999</v>
      </c>
      <c r="F37">
        <v>209.031825</v>
      </c>
      <c r="G37">
        <v>267.47281800000002</v>
      </c>
      <c r="H37">
        <v>664.56702399999995</v>
      </c>
      <c r="I37">
        <v>276.12400000000002</v>
      </c>
      <c r="J37">
        <v>14.5</v>
      </c>
      <c r="K37">
        <v>-30</v>
      </c>
      <c r="L37">
        <v>-25</v>
      </c>
      <c r="M37">
        <v>15.502000000000001</v>
      </c>
      <c r="N37">
        <v>-30</v>
      </c>
      <c r="O37">
        <v>-20</v>
      </c>
      <c r="P37">
        <v>6.5</v>
      </c>
      <c r="Q37">
        <v>999</v>
      </c>
      <c r="R37">
        <v>999</v>
      </c>
      <c r="S37">
        <v>28.71546819179289</v>
      </c>
      <c r="T37">
        <f t="shared" si="0"/>
        <v>1.2845318082071095</v>
      </c>
    </row>
    <row r="38" spans="1:22" x14ac:dyDescent="0.25">
      <c r="A38" t="s">
        <v>17</v>
      </c>
      <c r="B38">
        <v>0</v>
      </c>
      <c r="C38">
        <v>2.42E-4</v>
      </c>
      <c r="D38">
        <v>60</v>
      </c>
      <c r="E38">
        <v>338.98181399999999</v>
      </c>
      <c r="F38">
        <v>330.44928399999998</v>
      </c>
      <c r="G38">
        <v>306.76096999999999</v>
      </c>
      <c r="H38">
        <v>976.19206799999995</v>
      </c>
      <c r="I38">
        <v>276.12400000000002</v>
      </c>
      <c r="J38">
        <v>17.600000000000001</v>
      </c>
      <c r="K38">
        <v>-30</v>
      </c>
      <c r="L38">
        <v>-25</v>
      </c>
      <c r="M38">
        <v>15.502000000000001</v>
      </c>
      <c r="N38">
        <v>-30</v>
      </c>
      <c r="O38">
        <v>-20</v>
      </c>
      <c r="P38">
        <v>6.4</v>
      </c>
      <c r="Q38">
        <v>999</v>
      </c>
      <c r="R38">
        <v>999</v>
      </c>
      <c r="S38">
        <v>38.693214751027178</v>
      </c>
      <c r="T38">
        <f t="shared" si="0"/>
        <v>8.6932147510271776</v>
      </c>
    </row>
    <row r="39" spans="1:22" x14ac:dyDescent="0.25">
      <c r="A39" t="s">
        <v>17</v>
      </c>
      <c r="B39">
        <v>0</v>
      </c>
      <c r="C39">
        <v>2.42E-4</v>
      </c>
      <c r="D39">
        <v>61</v>
      </c>
      <c r="E39">
        <v>246.96944300000001</v>
      </c>
      <c r="F39">
        <v>267.16683</v>
      </c>
      <c r="G39">
        <v>324.854308</v>
      </c>
      <c r="H39">
        <v>838.99058200000002</v>
      </c>
      <c r="I39">
        <v>276.12400000000002</v>
      </c>
      <c r="J39">
        <v>14.2</v>
      </c>
      <c r="K39">
        <v>-30</v>
      </c>
      <c r="L39">
        <v>-25</v>
      </c>
      <c r="M39">
        <v>15.502000000000001</v>
      </c>
      <c r="N39">
        <v>-30</v>
      </c>
      <c r="O39">
        <v>-20</v>
      </c>
      <c r="P39">
        <v>6.3</v>
      </c>
      <c r="Q39">
        <v>999</v>
      </c>
      <c r="R39">
        <v>999</v>
      </c>
      <c r="S39">
        <v>29.014133144700811</v>
      </c>
      <c r="T39">
        <f t="shared" si="0"/>
        <v>0.98586685529918938</v>
      </c>
    </row>
    <row r="40" spans="1:22" x14ac:dyDescent="0.25">
      <c r="A40" t="s">
        <v>17</v>
      </c>
      <c r="B40">
        <v>0</v>
      </c>
      <c r="C40">
        <v>2.8800000000000001E-4</v>
      </c>
      <c r="D40">
        <v>62</v>
      </c>
      <c r="E40">
        <v>257.18625200000002</v>
      </c>
      <c r="F40">
        <v>249.80167</v>
      </c>
      <c r="G40">
        <v>230.906251</v>
      </c>
      <c r="H40">
        <v>737.89417400000002</v>
      </c>
      <c r="I40">
        <v>276.12400000000002</v>
      </c>
      <c r="J40">
        <v>17</v>
      </c>
      <c r="K40">
        <v>-30</v>
      </c>
      <c r="L40">
        <v>-25</v>
      </c>
      <c r="M40">
        <v>15.502000000000001</v>
      </c>
      <c r="N40">
        <v>-30</v>
      </c>
      <c r="O40">
        <v>-20</v>
      </c>
      <c r="P40">
        <v>6.2</v>
      </c>
      <c r="Q40">
        <v>999</v>
      </c>
      <c r="R40">
        <v>999</v>
      </c>
      <c r="S40">
        <v>38.116211625012653</v>
      </c>
      <c r="T40">
        <f t="shared" si="0"/>
        <v>8.116211625012653</v>
      </c>
    </row>
    <row r="41" spans="1:22" x14ac:dyDescent="0.25">
      <c r="A41" t="s">
        <v>17</v>
      </c>
      <c r="B41">
        <v>0</v>
      </c>
      <c r="C41">
        <v>2.5300000000000002E-4</v>
      </c>
      <c r="D41">
        <v>63</v>
      </c>
      <c r="E41">
        <v>398.71430500000002</v>
      </c>
      <c r="F41">
        <v>418.22823799999998</v>
      </c>
      <c r="G41">
        <v>475.51299399999999</v>
      </c>
      <c r="H41">
        <v>1292.455537</v>
      </c>
      <c r="I41">
        <v>276.12400000000002</v>
      </c>
      <c r="J41">
        <v>13.5</v>
      </c>
      <c r="K41">
        <v>-30</v>
      </c>
      <c r="L41">
        <v>-25</v>
      </c>
      <c r="M41">
        <v>15.502000000000001</v>
      </c>
      <c r="N41">
        <v>-30</v>
      </c>
      <c r="O41">
        <v>-20</v>
      </c>
      <c r="P41">
        <v>6.1</v>
      </c>
      <c r="Q41">
        <v>999</v>
      </c>
      <c r="R41">
        <v>999</v>
      </c>
      <c r="S41">
        <v>28.117174182523133</v>
      </c>
      <c r="T41">
        <f t="shared" si="0"/>
        <v>1.8828258174768671</v>
      </c>
    </row>
    <row r="42" spans="1:22" x14ac:dyDescent="0.25">
      <c r="A42" t="s">
        <v>17</v>
      </c>
      <c r="B42">
        <v>0</v>
      </c>
      <c r="C42">
        <v>2.8499999999999999E-4</v>
      </c>
      <c r="D42">
        <v>64</v>
      </c>
      <c r="E42">
        <v>114.428118</v>
      </c>
      <c r="F42">
        <v>115.319436</v>
      </c>
      <c r="G42">
        <v>127.61222600000001</v>
      </c>
      <c r="H42">
        <v>357.359781</v>
      </c>
      <c r="I42">
        <v>276.12400000000002</v>
      </c>
      <c r="J42">
        <v>16</v>
      </c>
      <c r="K42">
        <v>-30</v>
      </c>
      <c r="L42">
        <v>-25</v>
      </c>
      <c r="M42">
        <v>15.502000000000001</v>
      </c>
      <c r="N42">
        <v>-30</v>
      </c>
      <c r="O42">
        <v>-20</v>
      </c>
      <c r="P42">
        <v>6</v>
      </c>
      <c r="Q42">
        <v>999</v>
      </c>
      <c r="R42">
        <v>999</v>
      </c>
      <c r="S42">
        <v>36.377862450437945</v>
      </c>
      <c r="T42">
        <f t="shared" si="0"/>
        <v>6.3778624504379451</v>
      </c>
    </row>
    <row r="43" spans="1:22" x14ac:dyDescent="0.25">
      <c r="A43" t="s">
        <v>17</v>
      </c>
      <c r="B43">
        <v>0</v>
      </c>
      <c r="C43">
        <v>2.6699999999999998E-4</v>
      </c>
      <c r="D43">
        <v>65</v>
      </c>
      <c r="E43">
        <v>677.221362</v>
      </c>
      <c r="F43">
        <v>697.24886100000003</v>
      </c>
      <c r="G43">
        <v>756.936283</v>
      </c>
      <c r="H43">
        <v>2131.4065059999998</v>
      </c>
      <c r="I43">
        <v>276.12400000000002</v>
      </c>
      <c r="J43">
        <v>12.4</v>
      </c>
      <c r="K43">
        <v>-30</v>
      </c>
      <c r="L43">
        <v>-25</v>
      </c>
      <c r="M43">
        <v>15.502000000000001</v>
      </c>
      <c r="N43">
        <v>-30</v>
      </c>
      <c r="O43">
        <v>-20</v>
      </c>
      <c r="P43">
        <v>5.9</v>
      </c>
      <c r="Q43">
        <v>999</v>
      </c>
      <c r="R43">
        <v>999</v>
      </c>
      <c r="S43">
        <v>26.01296739498946</v>
      </c>
      <c r="T43">
        <f t="shared" si="0"/>
        <v>3.9870326050105405</v>
      </c>
    </row>
    <row r="44" spans="1:22" x14ac:dyDescent="0.25">
      <c r="A44" t="s">
        <v>17</v>
      </c>
      <c r="B44">
        <v>0</v>
      </c>
      <c r="C44">
        <v>2.6200000000000003E-4</v>
      </c>
      <c r="D44">
        <v>65</v>
      </c>
      <c r="E44">
        <v>169.40341900000001</v>
      </c>
      <c r="F44">
        <v>190.725289</v>
      </c>
      <c r="G44">
        <v>249.47475399999999</v>
      </c>
      <c r="H44">
        <v>609.60346300000003</v>
      </c>
      <c r="I44">
        <v>276.12400000000002</v>
      </c>
      <c r="J44">
        <v>14.6</v>
      </c>
      <c r="K44">
        <v>-30</v>
      </c>
      <c r="L44">
        <v>-25</v>
      </c>
      <c r="M44">
        <v>15.502000000000001</v>
      </c>
      <c r="N44">
        <v>-30</v>
      </c>
      <c r="O44">
        <v>-20</v>
      </c>
      <c r="P44">
        <v>5.8</v>
      </c>
      <c r="Q44">
        <v>999</v>
      </c>
      <c r="R44">
        <v>999</v>
      </c>
      <c r="S44">
        <v>33.455913178357953</v>
      </c>
      <c r="T44">
        <f t="shared" si="0"/>
        <v>3.4559131783579531</v>
      </c>
    </row>
    <row r="45" spans="1:22" x14ac:dyDescent="0.25">
      <c r="A45" t="s">
        <v>17</v>
      </c>
      <c r="B45">
        <v>0</v>
      </c>
      <c r="C45">
        <v>2.5799999999999998E-4</v>
      </c>
      <c r="D45">
        <v>68</v>
      </c>
      <c r="E45">
        <v>200.25015500000001</v>
      </c>
      <c r="F45">
        <v>194.486447</v>
      </c>
      <c r="G45">
        <v>182.29052300000001</v>
      </c>
      <c r="H45">
        <v>577.02712499999996</v>
      </c>
      <c r="I45">
        <v>276.12400000000002</v>
      </c>
      <c r="J45">
        <v>16.600000000000001</v>
      </c>
      <c r="K45">
        <v>-30</v>
      </c>
      <c r="L45">
        <v>-25</v>
      </c>
      <c r="M45">
        <v>15.502000000000001</v>
      </c>
      <c r="N45">
        <v>-30</v>
      </c>
      <c r="O45">
        <v>-20</v>
      </c>
      <c r="P45">
        <v>5.7</v>
      </c>
      <c r="Q45">
        <v>999</v>
      </c>
      <c r="R45">
        <v>999</v>
      </c>
      <c r="S45">
        <v>22.674021945601535</v>
      </c>
      <c r="T45">
        <f t="shared" si="0"/>
        <v>7.3259780543984654</v>
      </c>
    </row>
    <row r="46" spans="1:22" x14ac:dyDescent="0.25">
      <c r="A46" t="s">
        <v>17</v>
      </c>
      <c r="B46">
        <v>0</v>
      </c>
      <c r="C46">
        <v>2.5999999999999998E-4</v>
      </c>
      <c r="D46">
        <v>68</v>
      </c>
      <c r="E46">
        <v>569.88855799999999</v>
      </c>
      <c r="F46">
        <v>589.57735600000001</v>
      </c>
      <c r="G46">
        <v>648.03535699999998</v>
      </c>
      <c r="H46">
        <v>1807.501272</v>
      </c>
      <c r="I46">
        <v>276.12400000000002</v>
      </c>
      <c r="J46">
        <v>12.8</v>
      </c>
      <c r="K46">
        <v>-30</v>
      </c>
      <c r="L46">
        <v>-25</v>
      </c>
      <c r="M46">
        <v>15.502000000000001</v>
      </c>
      <c r="N46">
        <v>-30</v>
      </c>
      <c r="O46">
        <v>-20</v>
      </c>
      <c r="P46">
        <v>5.6</v>
      </c>
      <c r="Q46">
        <v>999</v>
      </c>
      <c r="R46">
        <v>999</v>
      </c>
      <c r="S46">
        <v>29.312477419898478</v>
      </c>
      <c r="T46">
        <f t="shared" si="0"/>
        <v>0.6875225801015219</v>
      </c>
    </row>
    <row r="47" spans="1:22" x14ac:dyDescent="0.25">
      <c r="A47" t="s">
        <v>17</v>
      </c>
      <c r="B47">
        <v>0</v>
      </c>
      <c r="C47">
        <v>2.61E-4</v>
      </c>
      <c r="D47">
        <v>69</v>
      </c>
      <c r="E47">
        <v>188.06238099999999</v>
      </c>
      <c r="F47">
        <v>209.031825</v>
      </c>
      <c r="G47">
        <v>267.47281800000002</v>
      </c>
      <c r="H47">
        <v>664.56702399999995</v>
      </c>
      <c r="I47">
        <v>276.12400000000002</v>
      </c>
      <c r="J47">
        <v>14.5</v>
      </c>
      <c r="K47">
        <v>-30</v>
      </c>
      <c r="L47">
        <v>-25</v>
      </c>
      <c r="M47">
        <v>15.502000000000001</v>
      </c>
      <c r="N47">
        <v>-30</v>
      </c>
      <c r="O47">
        <v>-20</v>
      </c>
      <c r="P47">
        <v>5.5</v>
      </c>
      <c r="Q47">
        <v>999</v>
      </c>
      <c r="R47">
        <v>999</v>
      </c>
      <c r="S47">
        <v>35.212807518359313</v>
      </c>
      <c r="T47">
        <f t="shared" si="0"/>
        <v>5.2128075183593126</v>
      </c>
    </row>
    <row r="48" spans="1:22" x14ac:dyDescent="0.25">
      <c r="A48" t="s">
        <v>17</v>
      </c>
      <c r="B48">
        <v>0</v>
      </c>
      <c r="C48">
        <v>2.63E-4</v>
      </c>
      <c r="D48">
        <v>72</v>
      </c>
      <c r="E48">
        <v>114.428118</v>
      </c>
      <c r="F48">
        <v>115.319436</v>
      </c>
      <c r="G48">
        <v>127.61222600000001</v>
      </c>
      <c r="H48">
        <v>357.359781</v>
      </c>
      <c r="I48">
        <v>276.12400000000002</v>
      </c>
      <c r="J48">
        <v>16</v>
      </c>
      <c r="K48">
        <v>-30</v>
      </c>
      <c r="L48">
        <v>-25</v>
      </c>
      <c r="M48">
        <v>15.502000000000001</v>
      </c>
      <c r="N48">
        <v>-30</v>
      </c>
      <c r="O48">
        <v>-20</v>
      </c>
      <c r="P48">
        <v>5.4</v>
      </c>
      <c r="Q48">
        <v>999</v>
      </c>
      <c r="R48">
        <v>999</v>
      </c>
      <c r="S48">
        <v>23.892791225448025</v>
      </c>
      <c r="T48">
        <f t="shared" si="0"/>
        <v>6.1072087745519745</v>
      </c>
    </row>
    <row r="49" spans="1:20" x14ac:dyDescent="0.25">
      <c r="A49" t="s">
        <v>17</v>
      </c>
      <c r="B49">
        <v>0</v>
      </c>
      <c r="C49">
        <v>2.7E-4</v>
      </c>
      <c r="D49">
        <v>72</v>
      </c>
      <c r="E49">
        <v>298.67847899999998</v>
      </c>
      <c r="F49">
        <v>290.59950199999997</v>
      </c>
      <c r="G49">
        <v>268.80956900000001</v>
      </c>
      <c r="H49">
        <v>858.08754899999997</v>
      </c>
      <c r="I49">
        <v>276.12400000000002</v>
      </c>
      <c r="J49">
        <v>17.3</v>
      </c>
      <c r="K49">
        <v>-30</v>
      </c>
      <c r="L49">
        <v>-25</v>
      </c>
      <c r="M49">
        <v>15.502000000000001</v>
      </c>
      <c r="N49">
        <v>-30</v>
      </c>
      <c r="O49">
        <v>-20</v>
      </c>
      <c r="P49">
        <v>5.3</v>
      </c>
      <c r="Q49">
        <v>999</v>
      </c>
      <c r="R49">
        <v>999</v>
      </c>
      <c r="S49">
        <v>29.014133144700811</v>
      </c>
      <c r="T49">
        <f t="shared" si="0"/>
        <v>0.98586685529918938</v>
      </c>
    </row>
    <row r="50" spans="1:20" x14ac:dyDescent="0.25">
      <c r="A50" t="s">
        <v>17</v>
      </c>
      <c r="B50">
        <v>0</v>
      </c>
      <c r="C50">
        <v>2.6899999999999998E-4</v>
      </c>
      <c r="D50">
        <v>73</v>
      </c>
      <c r="E50">
        <v>469.60994699999998</v>
      </c>
      <c r="F50">
        <v>489.12298399999997</v>
      </c>
      <c r="G50">
        <v>546.74527999999998</v>
      </c>
      <c r="H50">
        <v>1505.4782110000001</v>
      </c>
      <c r="I50">
        <v>276.12400000000002</v>
      </c>
      <c r="J50">
        <v>13.2</v>
      </c>
      <c r="K50">
        <v>-30</v>
      </c>
      <c r="L50">
        <v>-25</v>
      </c>
      <c r="M50">
        <v>15.502000000000001</v>
      </c>
      <c r="N50">
        <v>-30</v>
      </c>
      <c r="O50">
        <v>-20</v>
      </c>
      <c r="P50">
        <v>5.2</v>
      </c>
      <c r="Q50">
        <v>999</v>
      </c>
      <c r="R50">
        <v>999</v>
      </c>
      <c r="S50">
        <v>33.455913178357953</v>
      </c>
      <c r="T50">
        <f t="shared" si="0"/>
        <v>3.4559131783579531</v>
      </c>
    </row>
    <row r="51" spans="1:20" x14ac:dyDescent="0.25">
      <c r="A51" t="s">
        <v>17</v>
      </c>
      <c r="B51">
        <v>0</v>
      </c>
      <c r="C51">
        <v>2.72E-4</v>
      </c>
      <c r="D51">
        <v>75</v>
      </c>
      <c r="E51">
        <v>246.96944300000001</v>
      </c>
      <c r="F51">
        <v>267.16683</v>
      </c>
      <c r="G51">
        <v>324.854308</v>
      </c>
      <c r="H51">
        <v>838.99058200000002</v>
      </c>
      <c r="I51">
        <v>276.12400000000002</v>
      </c>
      <c r="J51">
        <v>14.2</v>
      </c>
      <c r="K51">
        <v>-30</v>
      </c>
      <c r="L51">
        <v>-25</v>
      </c>
      <c r="M51">
        <v>15.502000000000001</v>
      </c>
      <c r="N51">
        <v>-30</v>
      </c>
      <c r="O51">
        <v>-20</v>
      </c>
      <c r="P51">
        <v>5.0999999999999996</v>
      </c>
      <c r="Q51">
        <v>999</v>
      </c>
      <c r="R51">
        <v>999</v>
      </c>
      <c r="S51">
        <v>37.248416890903734</v>
      </c>
      <c r="T51">
        <f t="shared" si="0"/>
        <v>7.2484168909037336</v>
      </c>
    </row>
    <row r="52" spans="1:20" x14ac:dyDescent="0.25">
      <c r="A52" t="s">
        <v>17</v>
      </c>
      <c r="B52">
        <v>0</v>
      </c>
      <c r="C52">
        <v>2.7300000000000002E-4</v>
      </c>
      <c r="D52">
        <v>77</v>
      </c>
      <c r="E52">
        <v>102.085393</v>
      </c>
      <c r="F52">
        <v>125.210031</v>
      </c>
      <c r="G52">
        <v>184.71653000000001</v>
      </c>
      <c r="H52">
        <v>412.011954</v>
      </c>
      <c r="I52">
        <v>276.12400000000002</v>
      </c>
      <c r="J52">
        <v>15</v>
      </c>
      <c r="K52">
        <v>-30</v>
      </c>
      <c r="L52">
        <v>-25</v>
      </c>
      <c r="M52">
        <v>15.502000000000001</v>
      </c>
      <c r="N52">
        <v>-30</v>
      </c>
      <c r="O52">
        <v>-20</v>
      </c>
      <c r="P52">
        <v>5</v>
      </c>
      <c r="Q52">
        <v>999</v>
      </c>
      <c r="R52">
        <v>999</v>
      </c>
      <c r="S52">
        <v>25.106286477003597</v>
      </c>
      <c r="T52">
        <f t="shared" si="0"/>
        <v>4.8937135229964035</v>
      </c>
    </row>
    <row r="53" spans="1:20" x14ac:dyDescent="0.25">
      <c r="A53" t="s">
        <v>17</v>
      </c>
      <c r="B53">
        <v>0</v>
      </c>
      <c r="C53">
        <v>2.7999999999999998E-4</v>
      </c>
      <c r="D53">
        <v>78</v>
      </c>
      <c r="E53">
        <v>69.290150999999994</v>
      </c>
      <c r="F53">
        <v>82.904996999999995</v>
      </c>
      <c r="G53">
        <v>124.78451</v>
      </c>
      <c r="H53">
        <v>276.97965900000003</v>
      </c>
      <c r="I53">
        <v>276.12400000000002</v>
      </c>
      <c r="J53">
        <v>15.6</v>
      </c>
      <c r="K53">
        <v>-30</v>
      </c>
      <c r="L53">
        <v>-25</v>
      </c>
      <c r="M53">
        <v>15.502000000000001</v>
      </c>
      <c r="N53">
        <v>-30</v>
      </c>
      <c r="O53">
        <v>-20</v>
      </c>
      <c r="P53">
        <v>4.9000000000000004</v>
      </c>
      <c r="Q53">
        <v>999</v>
      </c>
      <c r="R53">
        <v>999</v>
      </c>
      <c r="S53">
        <v>28.117174182523133</v>
      </c>
      <c r="T53">
        <f t="shared" si="0"/>
        <v>1.8828258174768671</v>
      </c>
    </row>
    <row r="54" spans="1:20" x14ac:dyDescent="0.25">
      <c r="A54" t="s">
        <v>17</v>
      </c>
      <c r="B54">
        <v>0</v>
      </c>
      <c r="C54">
        <v>2.9100000000000003E-4</v>
      </c>
      <c r="D54">
        <v>80</v>
      </c>
      <c r="E54">
        <v>114.428118</v>
      </c>
      <c r="F54">
        <v>115.319436</v>
      </c>
      <c r="G54">
        <v>127.61222600000001</v>
      </c>
      <c r="H54">
        <v>357.359781</v>
      </c>
      <c r="I54">
        <v>276.12400000000002</v>
      </c>
      <c r="J54">
        <v>16</v>
      </c>
      <c r="K54">
        <v>-30</v>
      </c>
      <c r="L54">
        <v>-25</v>
      </c>
      <c r="M54">
        <v>15.502000000000001</v>
      </c>
      <c r="N54">
        <v>-30</v>
      </c>
      <c r="O54">
        <v>-20</v>
      </c>
      <c r="P54">
        <v>4.8</v>
      </c>
      <c r="Q54">
        <v>999</v>
      </c>
      <c r="R54">
        <v>999</v>
      </c>
      <c r="S54">
        <v>30.502658050839571</v>
      </c>
      <c r="T54">
        <f t="shared" si="0"/>
        <v>0.50265805083957105</v>
      </c>
    </row>
    <row r="55" spans="1:20" x14ac:dyDescent="0.25">
      <c r="A55" t="s">
        <v>17</v>
      </c>
      <c r="B55">
        <v>0</v>
      </c>
      <c r="C55">
        <v>2.8499999999999999E-4</v>
      </c>
      <c r="D55">
        <v>82</v>
      </c>
      <c r="E55">
        <v>142.50642400000001</v>
      </c>
      <c r="F55">
        <v>140.164682</v>
      </c>
      <c r="G55">
        <v>141.35861800000001</v>
      </c>
      <c r="H55">
        <v>424.02972299999999</v>
      </c>
      <c r="I55">
        <v>276.12400000000002</v>
      </c>
      <c r="J55">
        <v>16.2</v>
      </c>
      <c r="K55">
        <v>-30</v>
      </c>
      <c r="L55">
        <v>-25</v>
      </c>
      <c r="M55">
        <v>15.502000000000001</v>
      </c>
      <c r="N55">
        <v>-30</v>
      </c>
      <c r="O55">
        <v>-20</v>
      </c>
      <c r="P55">
        <v>4.7</v>
      </c>
      <c r="Q55">
        <v>999</v>
      </c>
      <c r="R55">
        <v>999</v>
      </c>
      <c r="S55">
        <v>32.278395914334681</v>
      </c>
      <c r="T55">
        <f t="shared" si="0"/>
        <v>2.2783959143346806</v>
      </c>
    </row>
    <row r="56" spans="1:20" x14ac:dyDescent="0.25">
      <c r="A56" t="s">
        <v>17</v>
      </c>
      <c r="B56">
        <v>0</v>
      </c>
      <c r="C56">
        <v>2.8499999999999999E-4</v>
      </c>
      <c r="D56">
        <v>83</v>
      </c>
      <c r="E56">
        <v>142.50642400000001</v>
      </c>
      <c r="F56">
        <v>140.164682</v>
      </c>
      <c r="G56">
        <v>141.35861800000001</v>
      </c>
      <c r="H56">
        <v>424.02972299999999</v>
      </c>
      <c r="I56">
        <v>276.12400000000002</v>
      </c>
      <c r="J56">
        <v>16.2</v>
      </c>
      <c r="K56">
        <v>-30</v>
      </c>
      <c r="L56">
        <v>-25</v>
      </c>
      <c r="M56">
        <v>15.502000000000001</v>
      </c>
      <c r="N56">
        <v>-30</v>
      </c>
      <c r="O56">
        <v>-20</v>
      </c>
      <c r="P56">
        <v>4.5999999999999996</v>
      </c>
      <c r="Q56">
        <v>999</v>
      </c>
      <c r="R56">
        <v>999</v>
      </c>
      <c r="S56">
        <v>33.455913178357953</v>
      </c>
      <c r="T56">
        <f t="shared" si="0"/>
        <v>3.4559131783579531</v>
      </c>
    </row>
    <row r="57" spans="1:20" x14ac:dyDescent="0.25">
      <c r="A57" t="s">
        <v>17</v>
      </c>
      <c r="B57">
        <v>0</v>
      </c>
      <c r="C57">
        <v>2.92E-4</v>
      </c>
      <c r="D57">
        <v>85</v>
      </c>
      <c r="E57">
        <v>114.428118</v>
      </c>
      <c r="F57">
        <v>115.319436</v>
      </c>
      <c r="G57">
        <v>127.61222600000001</v>
      </c>
      <c r="H57">
        <v>357.359781</v>
      </c>
      <c r="I57">
        <v>276.12400000000002</v>
      </c>
      <c r="J57">
        <v>16</v>
      </c>
      <c r="K57">
        <v>-30</v>
      </c>
      <c r="L57">
        <v>-25</v>
      </c>
      <c r="M57">
        <v>15.502000000000001</v>
      </c>
      <c r="N57">
        <v>-30</v>
      </c>
      <c r="O57">
        <v>-20</v>
      </c>
      <c r="P57">
        <v>4.5</v>
      </c>
      <c r="Q57">
        <v>999</v>
      </c>
      <c r="R57">
        <v>999</v>
      </c>
      <c r="S57">
        <v>34.042791504272373</v>
      </c>
      <c r="T57">
        <f t="shared" si="0"/>
        <v>4.0427915042723725</v>
      </c>
    </row>
    <row r="58" spans="1:20" x14ac:dyDescent="0.25">
      <c r="A58" t="s">
        <v>17</v>
      </c>
      <c r="B58">
        <v>0</v>
      </c>
      <c r="C58">
        <v>2.9100000000000003E-4</v>
      </c>
      <c r="D58">
        <v>87</v>
      </c>
      <c r="E58">
        <v>69.290150999999994</v>
      </c>
      <c r="F58">
        <v>82.904996999999995</v>
      </c>
      <c r="G58">
        <v>124.78451</v>
      </c>
      <c r="H58">
        <v>276.97965900000003</v>
      </c>
      <c r="I58">
        <v>276.12400000000002</v>
      </c>
      <c r="J58">
        <v>15.6</v>
      </c>
      <c r="K58">
        <v>-30</v>
      </c>
      <c r="L58">
        <v>-25</v>
      </c>
      <c r="M58">
        <v>15.502000000000001</v>
      </c>
      <c r="N58">
        <v>-30</v>
      </c>
      <c r="O58">
        <v>-20</v>
      </c>
      <c r="P58">
        <v>4.4000000000000004</v>
      </c>
      <c r="Q58">
        <v>999</v>
      </c>
      <c r="R58">
        <v>999</v>
      </c>
      <c r="S58">
        <v>34.042791504272373</v>
      </c>
      <c r="T58">
        <f t="shared" si="0"/>
        <v>4.0427915042723725</v>
      </c>
    </row>
    <row r="59" spans="1:20" x14ac:dyDescent="0.25">
      <c r="A59" t="s">
        <v>17</v>
      </c>
      <c r="B59">
        <v>0</v>
      </c>
      <c r="C59">
        <v>2.9999999999999997E-4</v>
      </c>
      <c r="D59">
        <v>90</v>
      </c>
      <c r="E59">
        <v>102.085393</v>
      </c>
      <c r="F59">
        <v>125.210031</v>
      </c>
      <c r="G59">
        <v>184.71653000000001</v>
      </c>
      <c r="H59">
        <v>412.011954</v>
      </c>
      <c r="I59">
        <v>276.12400000000002</v>
      </c>
      <c r="J59">
        <v>15</v>
      </c>
      <c r="K59">
        <v>-30</v>
      </c>
      <c r="L59">
        <v>-25</v>
      </c>
      <c r="M59">
        <v>15.502000000000001</v>
      </c>
      <c r="N59">
        <v>-30</v>
      </c>
      <c r="O59">
        <v>-20</v>
      </c>
      <c r="P59">
        <v>4.3</v>
      </c>
      <c r="Q59">
        <v>999</v>
      </c>
      <c r="R59">
        <v>999</v>
      </c>
      <c r="S59">
        <v>33.455913178357953</v>
      </c>
      <c r="T59">
        <f t="shared" si="0"/>
        <v>3.4559131783579531</v>
      </c>
    </row>
    <row r="60" spans="1:20" x14ac:dyDescent="0.25">
      <c r="A60" t="s">
        <v>17</v>
      </c>
      <c r="B60">
        <v>0</v>
      </c>
      <c r="C60">
        <v>2.99E-4</v>
      </c>
      <c r="D60">
        <v>92</v>
      </c>
      <c r="E60">
        <v>246.96944300000001</v>
      </c>
      <c r="F60">
        <v>267.16683</v>
      </c>
      <c r="G60">
        <v>324.854308</v>
      </c>
      <c r="H60">
        <v>838.99058200000002</v>
      </c>
      <c r="I60">
        <v>276.12400000000002</v>
      </c>
      <c r="J60">
        <v>14.2</v>
      </c>
      <c r="K60">
        <v>-30</v>
      </c>
      <c r="L60">
        <v>-25</v>
      </c>
      <c r="M60">
        <v>15.502000000000001</v>
      </c>
      <c r="N60">
        <v>-30</v>
      </c>
      <c r="O60">
        <v>-20</v>
      </c>
      <c r="P60">
        <v>4.2</v>
      </c>
      <c r="Q60">
        <v>999</v>
      </c>
      <c r="R60">
        <v>999</v>
      </c>
      <c r="S60">
        <v>32.278395914334681</v>
      </c>
      <c r="T60">
        <f t="shared" si="0"/>
        <v>2.2783959143346806</v>
      </c>
    </row>
    <row r="61" spans="1:20" x14ac:dyDescent="0.25">
      <c r="A61" t="s">
        <v>17</v>
      </c>
      <c r="B61">
        <v>0</v>
      </c>
      <c r="C61">
        <v>3.2299999999999999E-4</v>
      </c>
      <c r="D61">
        <v>93</v>
      </c>
      <c r="E61">
        <v>469.60994699999998</v>
      </c>
      <c r="F61">
        <v>489.12298399999997</v>
      </c>
      <c r="G61">
        <v>546.74527999999998</v>
      </c>
      <c r="H61">
        <v>1505.4782110000001</v>
      </c>
      <c r="I61">
        <v>276.12400000000002</v>
      </c>
      <c r="J61">
        <v>13.2</v>
      </c>
      <c r="K61">
        <v>-30</v>
      </c>
      <c r="L61">
        <v>-25</v>
      </c>
      <c r="M61">
        <v>15.502000000000001</v>
      </c>
      <c r="N61">
        <v>-30</v>
      </c>
      <c r="O61">
        <v>-20</v>
      </c>
      <c r="P61">
        <v>4.0999999999999996</v>
      </c>
      <c r="Q61">
        <v>999</v>
      </c>
      <c r="R61">
        <v>999</v>
      </c>
      <c r="S61">
        <v>30.502658050839571</v>
      </c>
      <c r="T61">
        <f t="shared" si="0"/>
        <v>0.50265805083957105</v>
      </c>
    </row>
    <row r="62" spans="1:20" x14ac:dyDescent="0.25">
      <c r="A62" t="s">
        <v>17</v>
      </c>
      <c r="B62">
        <v>0</v>
      </c>
      <c r="C62">
        <v>3.2899999999999997E-4</v>
      </c>
      <c r="D62">
        <v>95</v>
      </c>
      <c r="E62">
        <v>114.428118</v>
      </c>
      <c r="F62">
        <v>115.319436</v>
      </c>
      <c r="G62">
        <v>127.61222600000001</v>
      </c>
      <c r="H62">
        <v>357.359781</v>
      </c>
      <c r="I62">
        <v>276.12400000000002</v>
      </c>
      <c r="J62">
        <v>16</v>
      </c>
      <c r="K62">
        <v>-30</v>
      </c>
      <c r="L62">
        <v>-25</v>
      </c>
      <c r="M62">
        <v>15.502000000000001</v>
      </c>
      <c r="N62">
        <v>-30</v>
      </c>
      <c r="O62">
        <v>-20</v>
      </c>
      <c r="P62">
        <v>4</v>
      </c>
      <c r="Q62">
        <v>999</v>
      </c>
      <c r="R62">
        <v>999</v>
      </c>
      <c r="S62">
        <v>28.117174182523133</v>
      </c>
      <c r="T62">
        <f t="shared" si="0"/>
        <v>1.8828258174768671</v>
      </c>
    </row>
    <row r="63" spans="1:20" x14ac:dyDescent="0.25">
      <c r="A63" t="s">
        <v>17</v>
      </c>
      <c r="B63">
        <v>0</v>
      </c>
      <c r="C63">
        <v>3.21E-4</v>
      </c>
      <c r="D63">
        <v>98</v>
      </c>
      <c r="E63">
        <v>188.06238099999999</v>
      </c>
      <c r="F63">
        <v>209.031825</v>
      </c>
      <c r="G63">
        <v>267.47281800000002</v>
      </c>
      <c r="H63">
        <v>664.56702399999995</v>
      </c>
      <c r="I63">
        <v>276.12400000000002</v>
      </c>
      <c r="J63">
        <v>14.5</v>
      </c>
      <c r="K63">
        <v>-30</v>
      </c>
      <c r="L63">
        <v>-25</v>
      </c>
      <c r="M63">
        <v>15.502000000000001</v>
      </c>
      <c r="N63">
        <v>-30</v>
      </c>
      <c r="O63">
        <v>-20</v>
      </c>
      <c r="P63">
        <v>3.9</v>
      </c>
      <c r="Q63">
        <v>999</v>
      </c>
      <c r="R63">
        <v>999</v>
      </c>
      <c r="S63">
        <v>25.106286477003597</v>
      </c>
      <c r="T63">
        <f t="shared" si="0"/>
        <v>4.8937135229964035</v>
      </c>
    </row>
    <row r="64" spans="1:20" x14ac:dyDescent="0.25">
      <c r="A64" t="s">
        <v>17</v>
      </c>
      <c r="B64">
        <v>0</v>
      </c>
      <c r="C64">
        <v>3.1799999999999998E-4</v>
      </c>
      <c r="D64">
        <v>101</v>
      </c>
      <c r="E64">
        <v>200.25015500000001</v>
      </c>
      <c r="F64">
        <v>194.486447</v>
      </c>
      <c r="G64">
        <v>182.29052300000001</v>
      </c>
      <c r="H64">
        <v>577.02712499999996</v>
      </c>
      <c r="I64">
        <v>276.12400000000002</v>
      </c>
      <c r="J64">
        <v>16.600000000000001</v>
      </c>
      <c r="K64">
        <v>-30</v>
      </c>
      <c r="L64">
        <v>-25</v>
      </c>
      <c r="M64">
        <v>15.502000000000001</v>
      </c>
      <c r="N64">
        <v>-30</v>
      </c>
      <c r="O64">
        <v>-20</v>
      </c>
      <c r="P64">
        <v>3.8</v>
      </c>
      <c r="Q64">
        <v>999</v>
      </c>
      <c r="R64">
        <v>999</v>
      </c>
      <c r="S64">
        <v>33.455913178357953</v>
      </c>
      <c r="T64">
        <f t="shared" si="0"/>
        <v>3.4559131783579531</v>
      </c>
    </row>
    <row r="65" spans="1:20" x14ac:dyDescent="0.25">
      <c r="A65" t="s">
        <v>17</v>
      </c>
      <c r="B65">
        <v>0</v>
      </c>
      <c r="C65">
        <v>3.3E-4</v>
      </c>
      <c r="D65">
        <v>104</v>
      </c>
      <c r="E65">
        <v>169.40341900000001</v>
      </c>
      <c r="F65">
        <v>190.725289</v>
      </c>
      <c r="G65">
        <v>249.47475399999999</v>
      </c>
      <c r="H65">
        <v>609.60346300000003</v>
      </c>
      <c r="I65">
        <v>276.12400000000002</v>
      </c>
      <c r="J65">
        <v>14.6</v>
      </c>
      <c r="K65">
        <v>-30</v>
      </c>
      <c r="L65">
        <v>-25</v>
      </c>
      <c r="M65">
        <v>15.502000000000001</v>
      </c>
      <c r="N65">
        <v>-30</v>
      </c>
      <c r="O65">
        <v>-20</v>
      </c>
      <c r="P65">
        <v>3.7</v>
      </c>
      <c r="Q65">
        <v>999</v>
      </c>
      <c r="R65">
        <v>999</v>
      </c>
      <c r="S65">
        <v>29.014133144700811</v>
      </c>
      <c r="T65">
        <f t="shared" si="0"/>
        <v>0.98586685529918938</v>
      </c>
    </row>
    <row r="66" spans="1:20" x14ac:dyDescent="0.25">
      <c r="A66" t="s">
        <v>17</v>
      </c>
      <c r="B66">
        <v>0</v>
      </c>
      <c r="C66">
        <v>3.3100000000000002E-4</v>
      </c>
      <c r="D66">
        <v>106</v>
      </c>
      <c r="E66">
        <v>114.428118</v>
      </c>
      <c r="F66">
        <v>115.319436</v>
      </c>
      <c r="G66">
        <v>127.61222600000001</v>
      </c>
      <c r="H66">
        <v>357.359781</v>
      </c>
      <c r="I66">
        <v>276.12400000000002</v>
      </c>
      <c r="J66">
        <v>16</v>
      </c>
      <c r="K66">
        <v>-30</v>
      </c>
      <c r="L66">
        <v>-25</v>
      </c>
      <c r="M66">
        <v>15.502000000000001</v>
      </c>
      <c r="N66">
        <v>-30</v>
      </c>
      <c r="O66">
        <v>-20</v>
      </c>
      <c r="P66">
        <v>3.6</v>
      </c>
      <c r="Q66">
        <v>999</v>
      </c>
      <c r="R66">
        <v>999</v>
      </c>
      <c r="S66">
        <v>35.212807518359313</v>
      </c>
      <c r="T66">
        <f t="shared" si="0"/>
        <v>5.2128075183593126</v>
      </c>
    </row>
    <row r="67" spans="1:20" x14ac:dyDescent="0.25">
      <c r="A67" t="s">
        <v>17</v>
      </c>
      <c r="B67">
        <v>0</v>
      </c>
      <c r="C67">
        <v>3.3399999999999999E-4</v>
      </c>
      <c r="D67">
        <v>110</v>
      </c>
      <c r="E67">
        <v>398.71430500000002</v>
      </c>
      <c r="F67">
        <v>418.22823799999998</v>
      </c>
      <c r="G67">
        <v>475.51299399999999</v>
      </c>
      <c r="H67">
        <v>1292.455537</v>
      </c>
      <c r="I67">
        <v>276.12400000000002</v>
      </c>
      <c r="J67">
        <v>13.5</v>
      </c>
      <c r="K67">
        <v>-30</v>
      </c>
      <c r="L67">
        <v>-25</v>
      </c>
      <c r="M67">
        <v>15.502000000000001</v>
      </c>
      <c r="N67">
        <v>-30</v>
      </c>
      <c r="O67">
        <v>-20</v>
      </c>
      <c r="P67">
        <v>3.5</v>
      </c>
      <c r="Q67">
        <v>999</v>
      </c>
      <c r="R67">
        <v>999</v>
      </c>
      <c r="S67">
        <v>29.312477419898478</v>
      </c>
      <c r="T67">
        <f t="shared" ref="T67:T103" si="19">ABS(30-S67)</f>
        <v>0.6875225801015219</v>
      </c>
    </row>
    <row r="68" spans="1:20" x14ac:dyDescent="0.25">
      <c r="A68" t="s">
        <v>17</v>
      </c>
      <c r="B68">
        <v>0</v>
      </c>
      <c r="C68">
        <v>3.48E-4</v>
      </c>
      <c r="D68">
        <v>112</v>
      </c>
      <c r="E68">
        <v>246.96944300000001</v>
      </c>
      <c r="F68">
        <v>267.16683</v>
      </c>
      <c r="G68">
        <v>324.854308</v>
      </c>
      <c r="H68">
        <v>838.99058200000002</v>
      </c>
      <c r="I68">
        <v>276.12400000000002</v>
      </c>
      <c r="J68">
        <v>14.2</v>
      </c>
      <c r="K68">
        <v>-30</v>
      </c>
      <c r="L68">
        <v>-25</v>
      </c>
      <c r="M68">
        <v>15.502000000000001</v>
      </c>
      <c r="N68">
        <v>-30</v>
      </c>
      <c r="O68">
        <v>-20</v>
      </c>
      <c r="P68">
        <v>3.4</v>
      </c>
      <c r="Q68">
        <v>999</v>
      </c>
      <c r="R68">
        <v>999</v>
      </c>
      <c r="S68">
        <v>33.455913178357953</v>
      </c>
      <c r="T68">
        <f t="shared" si="19"/>
        <v>3.4559131783579531</v>
      </c>
    </row>
    <row r="69" spans="1:20" x14ac:dyDescent="0.25">
      <c r="A69" t="s">
        <v>17</v>
      </c>
      <c r="B69">
        <v>0</v>
      </c>
      <c r="C69">
        <v>3.5399999999999999E-4</v>
      </c>
      <c r="D69">
        <v>116</v>
      </c>
      <c r="E69">
        <v>188.06238099999999</v>
      </c>
      <c r="F69">
        <v>209.031825</v>
      </c>
      <c r="G69">
        <v>267.47281800000002</v>
      </c>
      <c r="H69">
        <v>664.56702399999995</v>
      </c>
      <c r="I69">
        <v>276.12400000000002</v>
      </c>
      <c r="J69">
        <v>14.5</v>
      </c>
      <c r="K69">
        <v>-30</v>
      </c>
      <c r="L69">
        <v>-25</v>
      </c>
      <c r="M69">
        <v>15.502000000000001</v>
      </c>
      <c r="N69">
        <v>-30</v>
      </c>
      <c r="O69">
        <v>-20</v>
      </c>
      <c r="P69">
        <v>3.3</v>
      </c>
      <c r="Q69">
        <v>999</v>
      </c>
      <c r="R69">
        <v>999</v>
      </c>
      <c r="S69">
        <v>26.01296739498946</v>
      </c>
      <c r="T69">
        <f t="shared" si="19"/>
        <v>3.9870326050105405</v>
      </c>
    </row>
    <row r="70" spans="1:20" x14ac:dyDescent="0.25">
      <c r="A70" t="s">
        <v>17</v>
      </c>
      <c r="B70">
        <v>0</v>
      </c>
      <c r="C70">
        <v>3.5100000000000002E-4</v>
      </c>
      <c r="D70">
        <v>119</v>
      </c>
      <c r="E70">
        <v>207.239057</v>
      </c>
      <c r="F70">
        <v>227.90659099999999</v>
      </c>
      <c r="G70">
        <v>286.061396</v>
      </c>
      <c r="H70">
        <v>721.207043</v>
      </c>
      <c r="I70">
        <v>276.12400000000002</v>
      </c>
      <c r="J70">
        <v>14.4</v>
      </c>
      <c r="K70">
        <v>-30</v>
      </c>
      <c r="L70">
        <v>-25</v>
      </c>
      <c r="M70">
        <v>15.502000000000001</v>
      </c>
      <c r="N70">
        <v>-30</v>
      </c>
      <c r="O70">
        <v>-20</v>
      </c>
      <c r="P70">
        <v>3.2</v>
      </c>
      <c r="Q70">
        <v>999</v>
      </c>
      <c r="R70">
        <v>999</v>
      </c>
      <c r="S70">
        <v>28.117174182523133</v>
      </c>
      <c r="T70">
        <f t="shared" si="19"/>
        <v>1.8828258174768671</v>
      </c>
    </row>
    <row r="71" spans="1:20" x14ac:dyDescent="0.25">
      <c r="A71" t="s">
        <v>17</v>
      </c>
      <c r="B71">
        <v>0</v>
      </c>
      <c r="C71">
        <v>3.8400000000000001E-4</v>
      </c>
      <c r="D71">
        <v>124</v>
      </c>
      <c r="E71">
        <v>309.66571900000002</v>
      </c>
      <c r="F71">
        <v>329.42219999999998</v>
      </c>
      <c r="G71">
        <v>386.710309</v>
      </c>
      <c r="H71">
        <v>1025.798229</v>
      </c>
      <c r="I71">
        <v>276.12400000000002</v>
      </c>
      <c r="J71">
        <v>13.9</v>
      </c>
      <c r="K71">
        <v>-30</v>
      </c>
      <c r="L71">
        <v>-25</v>
      </c>
      <c r="M71">
        <v>15.502000000000001</v>
      </c>
      <c r="N71">
        <v>-30</v>
      </c>
      <c r="O71">
        <v>-20</v>
      </c>
      <c r="P71">
        <v>3.1</v>
      </c>
      <c r="Q71">
        <v>999</v>
      </c>
      <c r="R71">
        <v>999</v>
      </c>
      <c r="S71">
        <v>29.014133144700811</v>
      </c>
      <c r="T71">
        <f t="shared" si="19"/>
        <v>0.98586685529918938</v>
      </c>
    </row>
    <row r="72" spans="1:20" x14ac:dyDescent="0.25">
      <c r="A72" t="s">
        <v>17</v>
      </c>
      <c r="B72">
        <v>0</v>
      </c>
      <c r="C72">
        <v>3.7500000000000001E-4</v>
      </c>
      <c r="D72">
        <v>128</v>
      </c>
      <c r="E72">
        <v>114.428118</v>
      </c>
      <c r="F72">
        <v>115.319436</v>
      </c>
      <c r="G72">
        <v>127.61222600000001</v>
      </c>
      <c r="H72">
        <v>357.359781</v>
      </c>
      <c r="I72">
        <v>276.12400000000002</v>
      </c>
      <c r="J72">
        <v>16</v>
      </c>
      <c r="K72">
        <v>-30</v>
      </c>
      <c r="L72">
        <v>-25</v>
      </c>
      <c r="M72">
        <v>15.502000000000001</v>
      </c>
      <c r="N72">
        <v>-30</v>
      </c>
      <c r="O72">
        <v>-20</v>
      </c>
      <c r="P72">
        <v>3</v>
      </c>
      <c r="Q72">
        <v>999</v>
      </c>
      <c r="R72">
        <v>999</v>
      </c>
      <c r="S72">
        <v>28.71546819179289</v>
      </c>
      <c r="T72">
        <f t="shared" si="19"/>
        <v>1.2845318082071095</v>
      </c>
    </row>
    <row r="73" spans="1:20" x14ac:dyDescent="0.25">
      <c r="A73" t="s">
        <v>17</v>
      </c>
      <c r="B73">
        <v>0</v>
      </c>
      <c r="C73">
        <v>3.77E-4</v>
      </c>
      <c r="D73">
        <v>131</v>
      </c>
      <c r="E73">
        <v>169.40341900000001</v>
      </c>
      <c r="F73">
        <v>190.725289</v>
      </c>
      <c r="G73">
        <v>249.47475399999999</v>
      </c>
      <c r="H73">
        <v>609.60346300000003</v>
      </c>
      <c r="I73">
        <v>276.12400000000002</v>
      </c>
      <c r="J73">
        <v>14.6</v>
      </c>
      <c r="K73">
        <v>-30</v>
      </c>
      <c r="L73">
        <v>-25</v>
      </c>
      <c r="M73">
        <v>15.502000000000001</v>
      </c>
      <c r="N73">
        <v>-30</v>
      </c>
      <c r="O73">
        <v>-20</v>
      </c>
      <c r="P73">
        <v>2.9</v>
      </c>
      <c r="Q73">
        <v>999</v>
      </c>
      <c r="R73">
        <v>999</v>
      </c>
      <c r="S73">
        <v>27.21731511698593</v>
      </c>
      <c r="T73">
        <f t="shared" si="19"/>
        <v>2.7826848830140705</v>
      </c>
    </row>
    <row r="74" spans="1:20" x14ac:dyDescent="0.25">
      <c r="A74" t="s">
        <v>17</v>
      </c>
      <c r="B74">
        <v>0</v>
      </c>
      <c r="C74">
        <v>3.88E-4</v>
      </c>
      <c r="D74">
        <v>136</v>
      </c>
      <c r="E74">
        <v>69.290150999999994</v>
      </c>
      <c r="F74">
        <v>82.904996999999995</v>
      </c>
      <c r="G74">
        <v>124.78451</v>
      </c>
      <c r="H74">
        <v>276.97965900000003</v>
      </c>
      <c r="I74">
        <v>276.12400000000002</v>
      </c>
      <c r="J74">
        <v>15.6</v>
      </c>
      <c r="K74">
        <v>-30</v>
      </c>
      <c r="L74">
        <v>-25</v>
      </c>
      <c r="M74">
        <v>15.502000000000001</v>
      </c>
      <c r="N74">
        <v>-30</v>
      </c>
      <c r="O74">
        <v>-20</v>
      </c>
      <c r="P74">
        <v>2.8</v>
      </c>
      <c r="Q74">
        <v>999</v>
      </c>
      <c r="R74">
        <v>999</v>
      </c>
      <c r="S74">
        <v>33.455913178357953</v>
      </c>
      <c r="T74">
        <f t="shared" si="19"/>
        <v>3.4559131783579531</v>
      </c>
    </row>
    <row r="75" spans="1:20" x14ac:dyDescent="0.25">
      <c r="A75" t="s">
        <v>17</v>
      </c>
      <c r="B75">
        <v>0</v>
      </c>
      <c r="C75">
        <v>4.0499999999999998E-4</v>
      </c>
      <c r="D75">
        <v>142</v>
      </c>
      <c r="E75">
        <v>114.428118</v>
      </c>
      <c r="F75">
        <v>115.319436</v>
      </c>
      <c r="G75">
        <v>127.61222600000001</v>
      </c>
      <c r="H75">
        <v>357.359781</v>
      </c>
      <c r="I75">
        <v>276.12400000000002</v>
      </c>
      <c r="J75">
        <v>16</v>
      </c>
      <c r="K75">
        <v>-30</v>
      </c>
      <c r="L75">
        <v>-25</v>
      </c>
      <c r="M75">
        <v>15.502000000000001</v>
      </c>
      <c r="N75">
        <v>-30</v>
      </c>
      <c r="O75">
        <v>-20</v>
      </c>
      <c r="P75">
        <v>2.7</v>
      </c>
      <c r="Q75">
        <v>999</v>
      </c>
      <c r="R75">
        <v>999</v>
      </c>
      <c r="S75">
        <v>29.312477419898478</v>
      </c>
      <c r="T75">
        <f t="shared" si="19"/>
        <v>0.6875225801015219</v>
      </c>
    </row>
    <row r="76" spans="1:20" x14ac:dyDescent="0.25">
      <c r="A76" t="s">
        <v>17</v>
      </c>
      <c r="B76">
        <v>0</v>
      </c>
      <c r="C76">
        <v>4.0700000000000003E-4</v>
      </c>
      <c r="D76">
        <v>147</v>
      </c>
      <c r="E76">
        <v>88.708292</v>
      </c>
      <c r="F76">
        <v>94.785579999999996</v>
      </c>
      <c r="G76">
        <v>121.469516</v>
      </c>
      <c r="H76">
        <v>304.96338900000001</v>
      </c>
      <c r="I76">
        <v>276.12400000000002</v>
      </c>
      <c r="J76">
        <v>15.8</v>
      </c>
      <c r="K76">
        <v>-30</v>
      </c>
      <c r="L76">
        <v>-25</v>
      </c>
      <c r="M76">
        <v>15.502000000000001</v>
      </c>
      <c r="N76">
        <v>-30</v>
      </c>
      <c r="O76">
        <v>-20</v>
      </c>
      <c r="P76">
        <v>2.6</v>
      </c>
      <c r="Q76">
        <v>999</v>
      </c>
      <c r="R76">
        <v>999</v>
      </c>
      <c r="S76">
        <v>32.278395914334681</v>
      </c>
      <c r="T76">
        <f t="shared" si="19"/>
        <v>2.2783959143346806</v>
      </c>
    </row>
    <row r="77" spans="1:20" x14ac:dyDescent="0.25">
      <c r="A77" t="s">
        <v>17</v>
      </c>
      <c r="B77">
        <v>0</v>
      </c>
      <c r="C77">
        <v>4.2299999999999998E-4</v>
      </c>
      <c r="D77">
        <v>153</v>
      </c>
      <c r="E77">
        <v>102.085393</v>
      </c>
      <c r="F77">
        <v>125.210031</v>
      </c>
      <c r="G77">
        <v>184.71653000000001</v>
      </c>
      <c r="H77">
        <v>412.011954</v>
      </c>
      <c r="I77">
        <v>276.12400000000002</v>
      </c>
      <c r="J77">
        <v>15</v>
      </c>
      <c r="K77">
        <v>-30</v>
      </c>
      <c r="L77">
        <v>-25</v>
      </c>
      <c r="M77">
        <v>15.502000000000001</v>
      </c>
      <c r="N77">
        <v>-30</v>
      </c>
      <c r="O77">
        <v>-20</v>
      </c>
      <c r="P77">
        <v>2.5</v>
      </c>
      <c r="Q77">
        <v>999</v>
      </c>
      <c r="R77">
        <v>999</v>
      </c>
      <c r="S77">
        <v>33.455913178357953</v>
      </c>
      <c r="T77">
        <f t="shared" si="19"/>
        <v>3.4559131783579531</v>
      </c>
    </row>
    <row r="78" spans="1:20" x14ac:dyDescent="0.25">
      <c r="A78" t="s">
        <v>17</v>
      </c>
      <c r="B78">
        <v>0</v>
      </c>
      <c r="C78">
        <v>4.3899999999999999E-4</v>
      </c>
      <c r="D78">
        <v>159</v>
      </c>
      <c r="E78">
        <v>114.428118</v>
      </c>
      <c r="F78">
        <v>115.319436</v>
      </c>
      <c r="G78">
        <v>127.61222600000001</v>
      </c>
      <c r="H78">
        <v>357.359781</v>
      </c>
      <c r="I78">
        <v>276.12400000000002</v>
      </c>
      <c r="J78">
        <v>16</v>
      </c>
      <c r="K78">
        <v>-30</v>
      </c>
      <c r="L78">
        <v>-25</v>
      </c>
      <c r="M78">
        <v>15.502000000000001</v>
      </c>
      <c r="N78">
        <v>-30</v>
      </c>
      <c r="O78">
        <v>-20</v>
      </c>
      <c r="P78">
        <v>2.4</v>
      </c>
      <c r="Q78">
        <v>999</v>
      </c>
      <c r="R78">
        <v>999</v>
      </c>
      <c r="S78">
        <v>32.867782652358052</v>
      </c>
      <c r="T78">
        <f t="shared" si="19"/>
        <v>2.8677826523580521</v>
      </c>
    </row>
    <row r="79" spans="1:20" x14ac:dyDescent="0.25">
      <c r="A79" t="s">
        <v>17</v>
      </c>
      <c r="B79">
        <v>0</v>
      </c>
      <c r="C79">
        <v>4.4700000000000002E-4</v>
      </c>
      <c r="D79">
        <v>165</v>
      </c>
      <c r="E79">
        <v>309.66571900000002</v>
      </c>
      <c r="F79">
        <v>329.42219999999998</v>
      </c>
      <c r="G79">
        <v>386.710309</v>
      </c>
      <c r="H79">
        <v>1025.798229</v>
      </c>
      <c r="I79">
        <v>276.12400000000002</v>
      </c>
      <c r="J79">
        <v>13.9</v>
      </c>
      <c r="K79">
        <v>-30</v>
      </c>
      <c r="L79">
        <v>-25</v>
      </c>
      <c r="M79">
        <v>15.502000000000001</v>
      </c>
      <c r="N79">
        <v>-30</v>
      </c>
      <c r="O79">
        <v>-20</v>
      </c>
      <c r="P79">
        <v>2.2999999999999998</v>
      </c>
      <c r="Q79">
        <v>999</v>
      </c>
      <c r="R79">
        <v>999</v>
      </c>
      <c r="S79">
        <v>30.502658050839571</v>
      </c>
      <c r="T79">
        <f t="shared" si="19"/>
        <v>0.50265805083957105</v>
      </c>
    </row>
    <row r="80" spans="1:20" x14ac:dyDescent="0.25">
      <c r="A80" t="s">
        <v>17</v>
      </c>
      <c r="B80">
        <v>0</v>
      </c>
      <c r="C80">
        <v>4.6299999999999998E-4</v>
      </c>
      <c r="D80">
        <v>173</v>
      </c>
      <c r="E80">
        <v>69.290150999999994</v>
      </c>
      <c r="F80">
        <v>82.904996999999995</v>
      </c>
      <c r="G80">
        <v>124.78451</v>
      </c>
      <c r="H80">
        <v>276.97965900000003</v>
      </c>
      <c r="I80">
        <v>276.12400000000002</v>
      </c>
      <c r="J80">
        <v>15.6</v>
      </c>
      <c r="K80">
        <v>-30</v>
      </c>
      <c r="L80">
        <v>-25</v>
      </c>
      <c r="M80">
        <v>15.502000000000001</v>
      </c>
      <c r="N80">
        <v>-30</v>
      </c>
      <c r="O80">
        <v>-20</v>
      </c>
      <c r="P80">
        <v>2.2000000000000002</v>
      </c>
      <c r="Q80">
        <v>999</v>
      </c>
      <c r="R80">
        <v>999</v>
      </c>
      <c r="S80">
        <v>33.455913178357953</v>
      </c>
      <c r="T80">
        <f t="shared" si="19"/>
        <v>3.4559131783579531</v>
      </c>
    </row>
    <row r="81" spans="1:20" x14ac:dyDescent="0.25">
      <c r="A81" t="s">
        <v>17</v>
      </c>
      <c r="B81">
        <v>0</v>
      </c>
      <c r="C81">
        <v>4.7899999999999999E-4</v>
      </c>
      <c r="D81">
        <v>182</v>
      </c>
      <c r="E81">
        <v>246.96944300000001</v>
      </c>
      <c r="F81">
        <v>267.16683</v>
      </c>
      <c r="G81">
        <v>324.854308</v>
      </c>
      <c r="H81">
        <v>838.99058200000002</v>
      </c>
      <c r="I81">
        <v>276.12400000000002</v>
      </c>
      <c r="J81">
        <v>14.2</v>
      </c>
      <c r="K81">
        <v>-30</v>
      </c>
      <c r="L81">
        <v>-25</v>
      </c>
      <c r="M81">
        <v>15.502000000000001</v>
      </c>
      <c r="N81">
        <v>-30</v>
      </c>
      <c r="O81">
        <v>-20</v>
      </c>
      <c r="P81">
        <v>2.1</v>
      </c>
      <c r="Q81">
        <v>999</v>
      </c>
      <c r="R81">
        <v>999</v>
      </c>
      <c r="S81">
        <v>27.21731511698593</v>
      </c>
      <c r="T81">
        <f t="shared" si="19"/>
        <v>2.7826848830140705</v>
      </c>
    </row>
    <row r="82" spans="1:20" x14ac:dyDescent="0.25">
      <c r="A82" t="s">
        <v>17</v>
      </c>
      <c r="B82">
        <v>0</v>
      </c>
      <c r="C82">
        <v>4.95E-4</v>
      </c>
      <c r="D82">
        <v>191</v>
      </c>
      <c r="E82">
        <v>288.37106</v>
      </c>
      <c r="F82">
        <v>308.24480999999997</v>
      </c>
      <c r="G82">
        <v>365.62577900000002</v>
      </c>
      <c r="H82">
        <v>962.24164900000005</v>
      </c>
      <c r="I82">
        <v>276.12400000000002</v>
      </c>
      <c r="J82">
        <v>14</v>
      </c>
      <c r="K82">
        <v>-30</v>
      </c>
      <c r="L82">
        <v>-25</v>
      </c>
      <c r="M82">
        <v>15.502000000000001</v>
      </c>
      <c r="N82">
        <v>-30</v>
      </c>
      <c r="O82">
        <v>-20</v>
      </c>
      <c r="P82">
        <v>2</v>
      </c>
      <c r="Q82">
        <v>999</v>
      </c>
      <c r="R82">
        <v>999</v>
      </c>
      <c r="S82">
        <v>32.278395914334681</v>
      </c>
      <c r="T82">
        <f t="shared" si="19"/>
        <v>2.2783959143346806</v>
      </c>
    </row>
    <row r="83" spans="1:20" x14ac:dyDescent="0.25">
      <c r="A83" t="s">
        <v>17</v>
      </c>
      <c r="B83">
        <v>0</v>
      </c>
      <c r="C83">
        <v>5.6099999999999998E-4</v>
      </c>
      <c r="D83">
        <v>201</v>
      </c>
      <c r="E83">
        <v>151.33397400000001</v>
      </c>
      <c r="F83">
        <v>173.06073900000001</v>
      </c>
      <c r="G83">
        <v>232.12071</v>
      </c>
      <c r="H83">
        <v>556.51542300000006</v>
      </c>
      <c r="I83">
        <v>276.12400000000002</v>
      </c>
      <c r="J83">
        <v>14.7</v>
      </c>
      <c r="K83">
        <v>-30</v>
      </c>
      <c r="L83">
        <v>-25</v>
      </c>
      <c r="M83">
        <v>15.502000000000001</v>
      </c>
      <c r="N83">
        <v>-30</v>
      </c>
      <c r="O83">
        <v>-20</v>
      </c>
      <c r="P83">
        <v>1.9</v>
      </c>
      <c r="Q83">
        <v>999</v>
      </c>
      <c r="R83">
        <v>999</v>
      </c>
      <c r="S83">
        <v>28.117174182523133</v>
      </c>
      <c r="T83">
        <f t="shared" si="19"/>
        <v>1.8828258174768671</v>
      </c>
    </row>
    <row r="84" spans="1:20" x14ac:dyDescent="0.25">
      <c r="A84" t="s">
        <v>17</v>
      </c>
      <c r="B84">
        <v>0</v>
      </c>
      <c r="C84">
        <v>5.4900000000000001E-4</v>
      </c>
      <c r="D84">
        <v>212</v>
      </c>
      <c r="E84">
        <v>246.96944300000001</v>
      </c>
      <c r="F84">
        <v>267.16683</v>
      </c>
      <c r="G84">
        <v>324.854308</v>
      </c>
      <c r="H84">
        <v>838.99058200000002</v>
      </c>
      <c r="I84">
        <v>276.12400000000002</v>
      </c>
      <c r="J84">
        <v>14.2</v>
      </c>
      <c r="K84">
        <v>-30</v>
      </c>
      <c r="L84">
        <v>-25</v>
      </c>
      <c r="M84">
        <v>15.502000000000001</v>
      </c>
      <c r="N84">
        <v>-30</v>
      </c>
      <c r="O84">
        <v>-20</v>
      </c>
      <c r="P84">
        <v>1.8</v>
      </c>
      <c r="Q84">
        <v>999</v>
      </c>
      <c r="R84">
        <v>999</v>
      </c>
      <c r="S84">
        <v>27.517591240292344</v>
      </c>
      <c r="T84">
        <f t="shared" si="19"/>
        <v>2.4824087597076563</v>
      </c>
    </row>
    <row r="85" spans="1:20" x14ac:dyDescent="0.25">
      <c r="A85" t="s">
        <v>17</v>
      </c>
      <c r="B85">
        <v>0</v>
      </c>
      <c r="C85">
        <v>5.6800000000000004E-4</v>
      </c>
      <c r="D85">
        <v>224</v>
      </c>
      <c r="E85">
        <v>246.96944300000001</v>
      </c>
      <c r="F85">
        <v>267.16683</v>
      </c>
      <c r="G85">
        <v>324.854308</v>
      </c>
      <c r="H85">
        <v>838.99058200000002</v>
      </c>
      <c r="I85">
        <v>276.12400000000002</v>
      </c>
      <c r="J85">
        <v>14.2</v>
      </c>
      <c r="K85">
        <v>-30</v>
      </c>
      <c r="L85">
        <v>-25</v>
      </c>
      <c r="M85">
        <v>15.502000000000001</v>
      </c>
      <c r="N85">
        <v>-30</v>
      </c>
      <c r="O85">
        <v>-20</v>
      </c>
      <c r="P85">
        <v>1.7</v>
      </c>
      <c r="Q85">
        <v>999</v>
      </c>
      <c r="R85">
        <v>999</v>
      </c>
      <c r="S85">
        <v>29.61050153357812</v>
      </c>
      <c r="T85">
        <f t="shared" si="19"/>
        <v>0.38949846642188035</v>
      </c>
    </row>
    <row r="86" spans="1:20" x14ac:dyDescent="0.25">
      <c r="A86" t="s">
        <v>17</v>
      </c>
      <c r="B86">
        <v>0</v>
      </c>
      <c r="C86">
        <v>6.0099999999999997E-4</v>
      </c>
      <c r="D86">
        <v>237</v>
      </c>
      <c r="E86">
        <v>207.239057</v>
      </c>
      <c r="F86">
        <v>227.90659099999999</v>
      </c>
      <c r="G86">
        <v>286.061396</v>
      </c>
      <c r="H86">
        <v>721.207043</v>
      </c>
      <c r="I86">
        <v>276.12400000000002</v>
      </c>
      <c r="J86">
        <v>14.4</v>
      </c>
      <c r="K86">
        <v>-30</v>
      </c>
      <c r="L86">
        <v>-25</v>
      </c>
      <c r="M86">
        <v>15.502000000000001</v>
      </c>
      <c r="N86">
        <v>-30</v>
      </c>
      <c r="O86">
        <v>-20</v>
      </c>
      <c r="P86">
        <v>1.6</v>
      </c>
      <c r="Q86">
        <v>999</v>
      </c>
      <c r="R86">
        <v>999</v>
      </c>
      <c r="S86">
        <v>28.117174182523133</v>
      </c>
      <c r="T86">
        <f t="shared" si="19"/>
        <v>1.8828258174768671</v>
      </c>
    </row>
    <row r="87" spans="1:20" x14ac:dyDescent="0.25">
      <c r="A87" t="s">
        <v>17</v>
      </c>
      <c r="B87">
        <v>0</v>
      </c>
      <c r="C87">
        <v>6.3000000000000003E-4</v>
      </c>
      <c r="D87">
        <v>254</v>
      </c>
      <c r="E87">
        <v>188.06238099999999</v>
      </c>
      <c r="F87">
        <v>209.031825</v>
      </c>
      <c r="G87">
        <v>267.47281800000002</v>
      </c>
      <c r="H87">
        <v>664.56702399999995</v>
      </c>
      <c r="I87">
        <v>276.12400000000002</v>
      </c>
      <c r="J87">
        <v>14.5</v>
      </c>
      <c r="K87">
        <v>-30</v>
      </c>
      <c r="L87">
        <v>-25</v>
      </c>
      <c r="M87">
        <v>15.502000000000001</v>
      </c>
      <c r="N87">
        <v>-30</v>
      </c>
      <c r="O87">
        <v>-20</v>
      </c>
      <c r="P87">
        <v>1.5</v>
      </c>
      <c r="Q87">
        <v>999</v>
      </c>
      <c r="R87">
        <v>999</v>
      </c>
      <c r="S87">
        <v>28.117174182523133</v>
      </c>
      <c r="T87">
        <f t="shared" si="19"/>
        <v>1.8828258174768671</v>
      </c>
    </row>
    <row r="88" spans="1:20" x14ac:dyDescent="0.25">
      <c r="A88" t="s">
        <v>17</v>
      </c>
      <c r="B88">
        <v>0</v>
      </c>
      <c r="C88">
        <v>6.69E-4</v>
      </c>
      <c r="D88">
        <v>272</v>
      </c>
      <c r="E88">
        <v>246.96944300000001</v>
      </c>
      <c r="F88">
        <v>267.16683</v>
      </c>
      <c r="G88">
        <v>324.854308</v>
      </c>
      <c r="H88">
        <v>838.99058200000002</v>
      </c>
      <c r="I88">
        <v>276.12400000000002</v>
      </c>
      <c r="J88">
        <v>14.2</v>
      </c>
      <c r="K88">
        <v>-30</v>
      </c>
      <c r="L88">
        <v>-25</v>
      </c>
      <c r="M88">
        <v>15.502000000000001</v>
      </c>
      <c r="N88">
        <v>-30</v>
      </c>
      <c r="O88">
        <v>-20</v>
      </c>
      <c r="P88">
        <v>1.4</v>
      </c>
      <c r="Q88">
        <v>999</v>
      </c>
      <c r="R88">
        <v>999</v>
      </c>
      <c r="S88">
        <v>28.71546819179289</v>
      </c>
      <c r="T88">
        <f t="shared" si="19"/>
        <v>1.2845318082071095</v>
      </c>
    </row>
    <row r="89" spans="1:20" x14ac:dyDescent="0.25">
      <c r="A89" t="s">
        <v>17</v>
      </c>
      <c r="B89">
        <v>0</v>
      </c>
      <c r="C89">
        <v>7.2999999999999996E-4</v>
      </c>
      <c r="D89">
        <v>293</v>
      </c>
      <c r="E89">
        <v>188.06238099999999</v>
      </c>
      <c r="F89">
        <v>209.031825</v>
      </c>
      <c r="G89">
        <v>267.47281800000002</v>
      </c>
      <c r="H89">
        <v>664.56702399999995</v>
      </c>
      <c r="I89">
        <v>276.12400000000002</v>
      </c>
      <c r="J89">
        <v>14.5</v>
      </c>
      <c r="K89">
        <v>-30</v>
      </c>
      <c r="L89">
        <v>-25</v>
      </c>
      <c r="M89">
        <v>15.502000000000001</v>
      </c>
      <c r="N89">
        <v>-30</v>
      </c>
      <c r="O89">
        <v>-20</v>
      </c>
      <c r="P89">
        <v>1.3</v>
      </c>
      <c r="Q89">
        <v>999</v>
      </c>
      <c r="R89">
        <v>999</v>
      </c>
      <c r="S89">
        <v>29.014133144700811</v>
      </c>
      <c r="T89">
        <f t="shared" si="19"/>
        <v>0.98586685529918938</v>
      </c>
    </row>
    <row r="90" spans="1:20" x14ac:dyDescent="0.25">
      <c r="A90" t="s">
        <v>17</v>
      </c>
      <c r="B90">
        <v>0</v>
      </c>
      <c r="C90">
        <v>8.0099999999999995E-4</v>
      </c>
      <c r="D90">
        <v>318</v>
      </c>
      <c r="E90">
        <v>133.962997</v>
      </c>
      <c r="F90">
        <v>156.142852</v>
      </c>
      <c r="G90">
        <v>215.479715</v>
      </c>
      <c r="H90">
        <v>505.58556499999997</v>
      </c>
      <c r="I90">
        <v>276.12400000000002</v>
      </c>
      <c r="J90">
        <v>14.8</v>
      </c>
      <c r="K90">
        <v>-30</v>
      </c>
      <c r="L90">
        <v>-25</v>
      </c>
      <c r="M90">
        <v>15.502000000000001</v>
      </c>
      <c r="N90">
        <v>-30</v>
      </c>
      <c r="O90">
        <v>-20</v>
      </c>
      <c r="P90">
        <v>1.2</v>
      </c>
      <c r="Q90">
        <v>999</v>
      </c>
      <c r="R90">
        <v>999</v>
      </c>
      <c r="S90">
        <v>28.117174182523133</v>
      </c>
      <c r="T90">
        <f t="shared" si="19"/>
        <v>1.8828258174768671</v>
      </c>
    </row>
    <row r="91" spans="1:20" x14ac:dyDescent="0.25">
      <c r="A91" t="s">
        <v>17</v>
      </c>
      <c r="B91">
        <v>0</v>
      </c>
      <c r="C91">
        <v>8.4699999999999999E-4</v>
      </c>
      <c r="D91">
        <v>346</v>
      </c>
      <c r="E91">
        <v>188.06238099999999</v>
      </c>
      <c r="F91">
        <v>209.031825</v>
      </c>
      <c r="G91">
        <v>267.47281800000002</v>
      </c>
      <c r="H91">
        <v>664.56702399999995</v>
      </c>
      <c r="I91">
        <v>276.12400000000002</v>
      </c>
      <c r="J91">
        <v>14.5</v>
      </c>
      <c r="K91">
        <v>-30</v>
      </c>
      <c r="L91">
        <v>-25</v>
      </c>
      <c r="M91">
        <v>15.502000000000001</v>
      </c>
      <c r="N91">
        <v>-30</v>
      </c>
      <c r="O91">
        <v>-20</v>
      </c>
      <c r="P91">
        <v>1.1000000000000001</v>
      </c>
      <c r="Q91">
        <v>999</v>
      </c>
      <c r="R91">
        <v>999</v>
      </c>
      <c r="S91">
        <v>29.014133144700811</v>
      </c>
      <c r="T91">
        <f t="shared" si="19"/>
        <v>0.98586685529918938</v>
      </c>
    </row>
    <row r="92" spans="1:20" x14ac:dyDescent="0.25">
      <c r="A92" t="s">
        <v>17</v>
      </c>
      <c r="B92">
        <v>0</v>
      </c>
      <c r="C92">
        <v>9.0200000000000002E-4</v>
      </c>
      <c r="D92">
        <v>381</v>
      </c>
      <c r="E92">
        <v>102.085393</v>
      </c>
      <c r="F92">
        <v>125.210031</v>
      </c>
      <c r="G92">
        <v>184.71653000000001</v>
      </c>
      <c r="H92">
        <v>412.011954</v>
      </c>
      <c r="I92">
        <v>276.12400000000002</v>
      </c>
      <c r="J92">
        <v>15</v>
      </c>
      <c r="K92">
        <v>-30</v>
      </c>
      <c r="L92">
        <v>-25</v>
      </c>
      <c r="M92">
        <v>15.502000000000001</v>
      </c>
      <c r="N92">
        <v>-30</v>
      </c>
      <c r="O92">
        <v>-20</v>
      </c>
      <c r="P92">
        <v>1</v>
      </c>
      <c r="Q92">
        <v>999</v>
      </c>
      <c r="R92">
        <v>999</v>
      </c>
      <c r="S92">
        <v>29.908206000824663</v>
      </c>
      <c r="T92">
        <f t="shared" si="19"/>
        <v>9.1793999175337149E-2</v>
      </c>
    </row>
    <row r="93" spans="1:20" x14ac:dyDescent="0.25">
      <c r="A93" t="s">
        <v>17</v>
      </c>
      <c r="B93">
        <v>0</v>
      </c>
      <c r="C93">
        <v>1.0039999999999999E-3</v>
      </c>
      <c r="D93">
        <v>423</v>
      </c>
      <c r="E93">
        <v>88.261381999999998</v>
      </c>
      <c r="F93">
        <v>111.714949</v>
      </c>
      <c r="G93">
        <v>170.85139899999999</v>
      </c>
      <c r="H93">
        <v>370.82772899999998</v>
      </c>
      <c r="I93">
        <v>276.12400000000002</v>
      </c>
      <c r="J93">
        <v>15.1</v>
      </c>
      <c r="K93">
        <v>-30</v>
      </c>
      <c r="L93">
        <v>-25</v>
      </c>
      <c r="M93">
        <v>15.502000000000001</v>
      </c>
      <c r="N93">
        <v>-30</v>
      </c>
      <c r="O93">
        <v>-20</v>
      </c>
      <c r="P93">
        <v>0.9</v>
      </c>
      <c r="Q93">
        <v>999</v>
      </c>
      <c r="R93">
        <v>999</v>
      </c>
      <c r="S93">
        <v>29.014133144700811</v>
      </c>
      <c r="T93">
        <f t="shared" si="19"/>
        <v>0.98586685529918938</v>
      </c>
    </row>
    <row r="94" spans="1:20" x14ac:dyDescent="0.25">
      <c r="A94" t="s">
        <v>17</v>
      </c>
      <c r="B94">
        <v>0</v>
      </c>
      <c r="C94">
        <v>1.1490000000000001E-3</v>
      </c>
      <c r="D94">
        <v>475</v>
      </c>
      <c r="E94">
        <v>76.636032</v>
      </c>
      <c r="F94">
        <v>100.060208</v>
      </c>
      <c r="G94">
        <v>158.223839</v>
      </c>
      <c r="H94">
        <v>334.92007999999998</v>
      </c>
      <c r="I94">
        <v>276.12400000000002</v>
      </c>
      <c r="J94">
        <v>15.2</v>
      </c>
      <c r="K94">
        <v>-30</v>
      </c>
      <c r="L94">
        <v>-25</v>
      </c>
      <c r="M94">
        <v>15.502000000000001</v>
      </c>
      <c r="N94">
        <v>-30</v>
      </c>
      <c r="O94">
        <v>-20</v>
      </c>
      <c r="P94">
        <v>0.8</v>
      </c>
      <c r="Q94">
        <v>999</v>
      </c>
      <c r="R94">
        <v>999</v>
      </c>
      <c r="S94">
        <v>30.502658050839571</v>
      </c>
      <c r="T94">
        <f t="shared" si="19"/>
        <v>0.50265805083957105</v>
      </c>
    </row>
    <row r="95" spans="1:20" x14ac:dyDescent="0.25">
      <c r="A95" t="s">
        <v>17</v>
      </c>
      <c r="B95">
        <v>0</v>
      </c>
      <c r="C95">
        <v>1.3619999999999999E-3</v>
      </c>
      <c r="D95">
        <v>544</v>
      </c>
      <c r="E95">
        <v>117.45872</v>
      </c>
      <c r="F95">
        <v>140.12116499999999</v>
      </c>
      <c r="G95">
        <v>199.64050800000001</v>
      </c>
      <c r="H95">
        <v>457.220392</v>
      </c>
      <c r="I95">
        <v>276.12400000000002</v>
      </c>
      <c r="J95">
        <v>14.9</v>
      </c>
      <c r="K95">
        <v>-30</v>
      </c>
      <c r="L95">
        <v>-25</v>
      </c>
      <c r="M95">
        <v>15.502000000000001</v>
      </c>
      <c r="N95">
        <v>-30</v>
      </c>
      <c r="O95">
        <v>-20</v>
      </c>
      <c r="P95">
        <v>0.7</v>
      </c>
      <c r="Q95">
        <v>999</v>
      </c>
      <c r="R95">
        <v>999</v>
      </c>
      <c r="S95">
        <v>30.799406658268037</v>
      </c>
      <c r="T95">
        <f t="shared" si="19"/>
        <v>0.79940665826803681</v>
      </c>
    </row>
    <row r="96" spans="1:20" x14ac:dyDescent="0.25">
      <c r="A96" t="s">
        <v>17</v>
      </c>
      <c r="B96">
        <v>0</v>
      </c>
      <c r="C96">
        <v>1.523E-3</v>
      </c>
      <c r="D96">
        <v>634</v>
      </c>
      <c r="E96">
        <v>133.962997</v>
      </c>
      <c r="F96">
        <v>156.142852</v>
      </c>
      <c r="G96">
        <v>215.479715</v>
      </c>
      <c r="H96">
        <v>505.58556499999997</v>
      </c>
      <c r="I96">
        <v>276.12400000000002</v>
      </c>
      <c r="J96">
        <v>14.8</v>
      </c>
      <c r="K96">
        <v>-30</v>
      </c>
      <c r="L96">
        <v>-25</v>
      </c>
      <c r="M96">
        <v>15.502000000000001</v>
      </c>
      <c r="N96">
        <v>-30</v>
      </c>
      <c r="O96">
        <v>-20</v>
      </c>
      <c r="P96">
        <v>0.6</v>
      </c>
      <c r="Q96">
        <v>999</v>
      </c>
      <c r="R96">
        <v>999</v>
      </c>
      <c r="S96">
        <v>31.095837668589471</v>
      </c>
      <c r="T96">
        <f t="shared" si="19"/>
        <v>1.0958376685894713</v>
      </c>
    </row>
    <row r="97" spans="1:20" x14ac:dyDescent="0.25">
      <c r="A97" t="s">
        <v>17</v>
      </c>
      <c r="B97">
        <v>0</v>
      </c>
      <c r="C97">
        <v>1.8029999999999999E-3</v>
      </c>
      <c r="D97">
        <v>761</v>
      </c>
      <c r="E97">
        <v>102.085393</v>
      </c>
      <c r="F97">
        <v>125.210031</v>
      </c>
      <c r="G97">
        <v>184.71653000000001</v>
      </c>
      <c r="H97">
        <v>412.011954</v>
      </c>
      <c r="I97">
        <v>276.12400000000002</v>
      </c>
      <c r="J97">
        <v>15</v>
      </c>
      <c r="K97">
        <v>-30</v>
      </c>
      <c r="L97">
        <v>-25</v>
      </c>
      <c r="M97">
        <v>15.502000000000001</v>
      </c>
      <c r="N97">
        <v>-30</v>
      </c>
      <c r="O97">
        <v>-20</v>
      </c>
      <c r="P97">
        <v>0.5</v>
      </c>
      <c r="Q97">
        <v>999</v>
      </c>
      <c r="R97">
        <v>999</v>
      </c>
      <c r="S97">
        <v>30.205591335618738</v>
      </c>
      <c r="T97">
        <f t="shared" si="19"/>
        <v>0.20559133561873821</v>
      </c>
    </row>
    <row r="98" spans="1:20" x14ac:dyDescent="0.25">
      <c r="A98" t="s">
        <v>17</v>
      </c>
      <c r="B98">
        <v>0</v>
      </c>
      <c r="C98">
        <v>2.2550000000000001E-3</v>
      </c>
      <c r="D98">
        <v>951</v>
      </c>
      <c r="E98">
        <v>133.962997</v>
      </c>
      <c r="F98">
        <v>156.142852</v>
      </c>
      <c r="G98">
        <v>215.479715</v>
      </c>
      <c r="H98">
        <v>505.58556499999997</v>
      </c>
      <c r="I98">
        <v>276.12400000000002</v>
      </c>
      <c r="J98">
        <v>14.8</v>
      </c>
      <c r="K98">
        <v>-30</v>
      </c>
      <c r="L98">
        <v>-25</v>
      </c>
      <c r="M98">
        <v>15.502000000000001</v>
      </c>
      <c r="N98">
        <v>-30</v>
      </c>
      <c r="O98">
        <v>-20</v>
      </c>
      <c r="P98">
        <v>0.4</v>
      </c>
      <c r="Q98">
        <v>999</v>
      </c>
      <c r="R98">
        <v>999</v>
      </c>
      <c r="S98">
        <v>29.908206000824663</v>
      </c>
      <c r="T98">
        <f t="shared" si="19"/>
        <v>9.1793999175337149E-2</v>
      </c>
    </row>
    <row r="99" spans="1:20" x14ac:dyDescent="0.25">
      <c r="A99" t="s">
        <v>17</v>
      </c>
      <c r="B99">
        <v>0</v>
      </c>
      <c r="C99">
        <v>2.9970000000000001E-3</v>
      </c>
      <c r="D99">
        <v>1268</v>
      </c>
      <c r="E99">
        <v>133.962997</v>
      </c>
      <c r="F99">
        <v>156.142852</v>
      </c>
      <c r="G99">
        <v>215.479715</v>
      </c>
      <c r="H99">
        <v>505.58556499999997</v>
      </c>
      <c r="I99">
        <v>276.12400000000002</v>
      </c>
      <c r="J99">
        <v>14.8</v>
      </c>
      <c r="K99">
        <v>-30</v>
      </c>
      <c r="L99">
        <v>-25</v>
      </c>
      <c r="M99">
        <v>15.502000000000001</v>
      </c>
      <c r="N99">
        <v>-30</v>
      </c>
      <c r="O99">
        <v>-20</v>
      </c>
      <c r="P99">
        <v>0.3</v>
      </c>
      <c r="Q99">
        <v>999</v>
      </c>
      <c r="R99">
        <v>999</v>
      </c>
      <c r="S99">
        <v>30.502658050839571</v>
      </c>
      <c r="T99">
        <f t="shared" si="19"/>
        <v>0.50265805083957105</v>
      </c>
    </row>
    <row r="100" spans="1:20" x14ac:dyDescent="0.25">
      <c r="A100" t="s">
        <v>17</v>
      </c>
      <c r="B100">
        <v>0</v>
      </c>
      <c r="C100">
        <v>4.679E-3</v>
      </c>
      <c r="D100">
        <v>1901</v>
      </c>
      <c r="E100">
        <v>133.962997</v>
      </c>
      <c r="F100">
        <v>156.142852</v>
      </c>
      <c r="G100">
        <v>215.479715</v>
      </c>
      <c r="H100">
        <v>505.58556499999997</v>
      </c>
      <c r="I100">
        <v>276.12400000000002</v>
      </c>
      <c r="J100">
        <v>14.8</v>
      </c>
      <c r="K100">
        <v>-30</v>
      </c>
      <c r="L100">
        <v>-25</v>
      </c>
      <c r="M100">
        <v>15.502000000000001</v>
      </c>
      <c r="N100">
        <v>-30</v>
      </c>
      <c r="O100">
        <v>-20</v>
      </c>
      <c r="P100">
        <v>0.2</v>
      </c>
      <c r="Q100">
        <v>999</v>
      </c>
      <c r="R100">
        <v>999</v>
      </c>
      <c r="S100">
        <v>29.908206000824663</v>
      </c>
      <c r="T100">
        <f t="shared" si="19"/>
        <v>9.1793999175337149E-2</v>
      </c>
    </row>
    <row r="101" spans="1:20" x14ac:dyDescent="0.25">
      <c r="A101" t="s">
        <v>17</v>
      </c>
      <c r="B101">
        <v>0</v>
      </c>
      <c r="C101">
        <v>1.1096999999999999E-2</v>
      </c>
      <c r="D101">
        <v>3802</v>
      </c>
      <c r="E101">
        <v>133.962997</v>
      </c>
      <c r="F101">
        <v>156.142852</v>
      </c>
      <c r="G101">
        <v>215.479715</v>
      </c>
      <c r="H101">
        <v>505.58556499999997</v>
      </c>
      <c r="I101">
        <v>276.12400000000002</v>
      </c>
      <c r="J101">
        <v>14.8</v>
      </c>
      <c r="K101">
        <v>-30</v>
      </c>
      <c r="L101">
        <v>-25</v>
      </c>
      <c r="M101">
        <v>15.502000000000001</v>
      </c>
      <c r="N101">
        <v>-30</v>
      </c>
      <c r="O101">
        <v>-20</v>
      </c>
      <c r="P101">
        <v>0.1</v>
      </c>
      <c r="Q101">
        <v>999</v>
      </c>
      <c r="R101">
        <v>999</v>
      </c>
      <c r="S101">
        <v>29.908206000824663</v>
      </c>
      <c r="T101">
        <f t="shared" si="19"/>
        <v>9.1793999175337149E-2</v>
      </c>
    </row>
    <row r="102" spans="1:20" x14ac:dyDescent="0.25">
      <c r="S102">
        <v>29.908206000824663</v>
      </c>
      <c r="T102">
        <f t="shared" si="19"/>
        <v>9.1793999175337149E-2</v>
      </c>
    </row>
    <row r="103" spans="1:20" x14ac:dyDescent="0.25">
      <c r="S103">
        <v>29.908206000824663</v>
      </c>
      <c r="T103">
        <f t="shared" si="19"/>
        <v>9.1793999175337149E-2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itoschindler</dc:creator>
  <cp:lastModifiedBy>itoschindler</cp:lastModifiedBy>
  <dcterms:created xsi:type="dcterms:W3CDTF">2020-01-27T09:33:10Z</dcterms:created>
  <dcterms:modified xsi:type="dcterms:W3CDTF">2020-01-28T09:14:02Z</dcterms:modified>
</cp:coreProperties>
</file>