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 activeTab="2"/>
  </bookViews>
  <sheets>
    <sheet name="Model midcell" sheetId="1" r:id="rId1"/>
    <sheet name="Tagging table" sheetId="2" r:id="rId2"/>
    <sheet name="Compare" sheetId="3" r:id="rId3"/>
  </sheets>
  <calcPr calcId="145621"/>
</workbook>
</file>

<file path=xl/calcChain.xml><?xml version="1.0" encoding="utf-8"?>
<calcChain xmlns="http://schemas.openxmlformats.org/spreadsheetml/2006/main">
  <c r="G30" i="3" l="1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B26" i="3"/>
  <c r="B27" i="3" s="1"/>
  <c r="B28" i="3" s="1"/>
  <c r="B29" i="3" s="1"/>
  <c r="B30" i="3" s="1"/>
  <c r="G19" i="3"/>
  <c r="F19" i="3"/>
  <c r="E19" i="3"/>
  <c r="C19" i="3"/>
  <c r="G18" i="3"/>
  <c r="F18" i="3"/>
  <c r="C18" i="3"/>
  <c r="G17" i="3"/>
  <c r="C17" i="3"/>
  <c r="G16" i="3"/>
  <c r="C16" i="3"/>
  <c r="G15" i="3"/>
  <c r="C15" i="3"/>
  <c r="B15" i="3"/>
  <c r="B16" i="3" s="1"/>
  <c r="B17" i="3" s="1"/>
  <c r="B18" i="3" s="1"/>
  <c r="B19" i="3" s="1"/>
  <c r="F14" i="3"/>
  <c r="D14" i="3"/>
  <c r="C14" i="3"/>
  <c r="F9" i="2"/>
  <c r="E9" i="2"/>
  <c r="D9" i="2"/>
  <c r="B9" i="2"/>
  <c r="F8" i="2"/>
  <c r="E8" i="2"/>
  <c r="B8" i="2"/>
  <c r="F7" i="2"/>
  <c r="B7" i="2"/>
  <c r="F6" i="2"/>
  <c r="B6" i="2"/>
  <c r="F5" i="2"/>
  <c r="B5" i="2"/>
  <c r="E4" i="2"/>
  <c r="C4" i="2"/>
  <c r="B4" i="2"/>
  <c r="A6" i="2"/>
  <c r="A7" i="2" s="1"/>
  <c r="A8" i="2" s="1"/>
  <c r="A9" i="2" s="1"/>
  <c r="A5" i="2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F2" i="1"/>
</calcChain>
</file>

<file path=xl/sharedStrings.xml><?xml version="1.0" encoding="utf-8"?>
<sst xmlns="http://schemas.openxmlformats.org/spreadsheetml/2006/main" count="17" uniqueCount="9">
  <si>
    <t>Age</t>
  </si>
  <si>
    <t>Year</t>
  </si>
  <si>
    <t>Fishery</t>
  </si>
  <si>
    <t>Mortality from Table 13 of CCSBT-ESC/0709/19</t>
  </si>
  <si>
    <t xml:space="preserve">Notes: age is the age at capture, assumed that F is the F from that capture year to the next year. </t>
  </si>
  <si>
    <t xml:space="preserve">Only recorded F for those listed in Table 13 to the right. </t>
  </si>
  <si>
    <t>MODEL</t>
  </si>
  <si>
    <t>TAGGING</t>
  </si>
  <si>
    <t>MODEL F minus TAGGING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</si>
</sst>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28575</xdr:rowOff>
    </xdr:from>
    <xdr:to>
      <xdr:col>10</xdr:col>
      <xdr:colOff>161925</xdr:colOff>
      <xdr:row>13</xdr:row>
      <xdr:rowOff>28575</xdr:rowOff>
    </xdr:to>
    <xdr:sp macro="" textlink="">
      <xdr:nvSpPr>
        <xdr:cNvPr id="2" name="TextBox 1"/>
        <xdr:cNvSpPr txBox="1"/>
      </xdr:nvSpPr>
      <xdr:spPr>
        <a:xfrm>
          <a:off x="3295650" y="790575"/>
          <a:ext cx="2962275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from model from Ana Parma</a:t>
          </a:r>
          <a:r>
            <a:rPr lang="en-US" sz="1100" baseline="0"/>
            <a:t> run 6/25/2014</a:t>
          </a:r>
        </a:p>
        <a:p>
          <a:r>
            <a:rPr lang="en-US" sz="1100"/>
            <a:t>midcellsqrt_h3m2M2O2C1a1_lab.rep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0</xdr:row>
      <xdr:rowOff>0</xdr:rowOff>
    </xdr:from>
    <xdr:to>
      <xdr:col>20</xdr:col>
      <xdr:colOff>476250</xdr:colOff>
      <xdr:row>54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0"/>
          <a:ext cx="6962775" cy="1028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4"/>
  <sheetViews>
    <sheetView workbookViewId="0">
      <selection activeCell="L13" sqref="L13"/>
    </sheetView>
  </sheetViews>
  <sheetFormatPr defaultRowHeight="15" x14ac:dyDescent="0.25"/>
  <sheetData>
    <row r="1" spans="1:33" x14ac:dyDescent="0.25">
      <c r="C1" t="s">
        <v>0</v>
      </c>
    </row>
    <row r="2" spans="1:33" x14ac:dyDescent="0.25">
      <c r="A2" t="s">
        <v>2</v>
      </c>
      <c r="B2" t="s">
        <v>1</v>
      </c>
      <c r="C2">
        <v>0</v>
      </c>
      <c r="D2">
        <v>1</v>
      </c>
      <c r="E2">
        <v>2</v>
      </c>
      <c r="F2">
        <f>E2+1</f>
        <v>3</v>
      </c>
      <c r="G2">
        <f t="shared" ref="G2:AG2" si="0">F2+1</f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 t="shared" si="0"/>
        <v>11</v>
      </c>
      <c r="O2">
        <f t="shared" si="0"/>
        <v>12</v>
      </c>
      <c r="P2">
        <f t="shared" si="0"/>
        <v>13</v>
      </c>
      <c r="Q2">
        <f t="shared" si="0"/>
        <v>14</v>
      </c>
      <c r="R2">
        <f t="shared" si="0"/>
        <v>15</v>
      </c>
      <c r="S2">
        <f t="shared" si="0"/>
        <v>16</v>
      </c>
      <c r="T2">
        <f t="shared" si="0"/>
        <v>17</v>
      </c>
      <c r="U2">
        <f t="shared" si="0"/>
        <v>18</v>
      </c>
      <c r="V2">
        <f t="shared" si="0"/>
        <v>19</v>
      </c>
      <c r="W2">
        <f t="shared" si="0"/>
        <v>20</v>
      </c>
      <c r="X2">
        <f t="shared" si="0"/>
        <v>21</v>
      </c>
      <c r="Y2">
        <f t="shared" si="0"/>
        <v>22</v>
      </c>
      <c r="Z2">
        <f t="shared" si="0"/>
        <v>23</v>
      </c>
      <c r="AA2">
        <f t="shared" si="0"/>
        <v>24</v>
      </c>
      <c r="AB2">
        <f t="shared" si="0"/>
        <v>25</v>
      </c>
      <c r="AC2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</row>
    <row r="3" spans="1:33" x14ac:dyDescent="0.25">
      <c r="A3">
        <v>6</v>
      </c>
      <c r="B3">
        <v>1952</v>
      </c>
      <c r="C3" s="1">
        <v>7.7869200000000005E-7</v>
      </c>
      <c r="D3" s="1">
        <v>9.9760300000000001E-5</v>
      </c>
      <c r="E3">
        <v>2.6490099999999998E-3</v>
      </c>
      <c r="F3">
        <v>3.0735200000000002E-3</v>
      </c>
      <c r="G3">
        <v>8.8335599999999996E-4</v>
      </c>
      <c r="H3">
        <v>1.5676500000000001E-4</v>
      </c>
      <c r="I3" s="1">
        <v>2.3164400000000001E-5</v>
      </c>
      <c r="J3" s="1">
        <v>3.42384E-6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>
        <v>6</v>
      </c>
      <c r="B4">
        <v>1953</v>
      </c>
      <c r="C4" s="1">
        <v>1.85124E-6</v>
      </c>
      <c r="D4">
        <v>2.37168E-4</v>
      </c>
      <c r="E4">
        <v>6.2976999999999998E-3</v>
      </c>
      <c r="F4">
        <v>7.3069199999999997E-3</v>
      </c>
      <c r="G4">
        <v>2.1000699999999999E-3</v>
      </c>
      <c r="H4">
        <v>3.72689E-4</v>
      </c>
      <c r="I4" s="1">
        <v>5.5070500000000001E-5</v>
      </c>
      <c r="J4" s="1">
        <v>8.1397499999999994E-6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>
        <v>6</v>
      </c>
      <c r="B5">
        <v>1954</v>
      </c>
      <c r="C5" s="1">
        <v>1.6156700000000001E-6</v>
      </c>
      <c r="D5">
        <v>2.0698799999999999E-4</v>
      </c>
      <c r="E5">
        <v>5.4963099999999999E-3</v>
      </c>
      <c r="F5">
        <v>6.3771000000000001E-3</v>
      </c>
      <c r="G5">
        <v>1.8328299999999999E-3</v>
      </c>
      <c r="H5">
        <v>3.2526300000000001E-4</v>
      </c>
      <c r="I5" s="1">
        <v>4.8062700000000003E-5</v>
      </c>
      <c r="J5" s="1">
        <v>7.10395E-6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>
        <v>6</v>
      </c>
      <c r="B6">
        <v>1955</v>
      </c>
      <c r="C6" s="1">
        <v>9.84283E-7</v>
      </c>
      <c r="D6">
        <v>1.2609899999999999E-4</v>
      </c>
      <c r="E6">
        <v>3.34841E-3</v>
      </c>
      <c r="F6">
        <v>3.885E-3</v>
      </c>
      <c r="G6">
        <v>1.11658E-3</v>
      </c>
      <c r="H6">
        <v>1.98154E-4</v>
      </c>
      <c r="I6" s="1">
        <v>2.9280300000000002E-5</v>
      </c>
      <c r="J6" s="1">
        <v>4.3278000000000003E-6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1956</v>
      </c>
      <c r="C7" s="1">
        <v>1.26332E-6</v>
      </c>
      <c r="D7">
        <v>1.6184700000000001E-4</v>
      </c>
      <c r="E7">
        <v>4.2976400000000001E-3</v>
      </c>
      <c r="F7">
        <v>4.9863499999999996E-3</v>
      </c>
      <c r="G7">
        <v>1.43312E-3</v>
      </c>
      <c r="H7">
        <v>2.5432800000000001E-4</v>
      </c>
      <c r="I7" s="1">
        <v>3.7580899999999998E-5</v>
      </c>
      <c r="J7" s="1">
        <v>5.5546799999999998E-6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>
        <v>6</v>
      </c>
      <c r="B8">
        <v>1957</v>
      </c>
      <c r="C8" s="1">
        <v>3.7751399999999999E-6</v>
      </c>
      <c r="D8">
        <v>4.8364300000000002E-4</v>
      </c>
      <c r="E8">
        <v>1.2842599999999999E-2</v>
      </c>
      <c r="F8">
        <v>1.49006E-2</v>
      </c>
      <c r="G8">
        <v>4.2825600000000004E-3</v>
      </c>
      <c r="H8">
        <v>7.6000299999999998E-4</v>
      </c>
      <c r="I8">
        <v>1.12302E-4</v>
      </c>
      <c r="J8" s="1">
        <v>1.6598900000000001E-5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>
        <v>6</v>
      </c>
      <c r="B9">
        <v>1958</v>
      </c>
      <c r="C9" s="1">
        <v>4.7967500000000003E-6</v>
      </c>
      <c r="D9">
        <v>6.1452399999999997E-4</v>
      </c>
      <c r="E9">
        <v>1.63179E-2</v>
      </c>
      <c r="F9">
        <v>1.8932899999999999E-2</v>
      </c>
      <c r="G9">
        <v>5.4414800000000003E-3</v>
      </c>
      <c r="H9">
        <v>9.6567099999999998E-4</v>
      </c>
      <c r="I9">
        <v>1.42693E-4</v>
      </c>
      <c r="J9" s="1">
        <v>2.1090900000000002E-5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>
        <v>6</v>
      </c>
      <c r="B10">
        <v>1959</v>
      </c>
      <c r="C10" s="1">
        <v>7.0965099999999996E-6</v>
      </c>
      <c r="D10">
        <v>9.09153E-4</v>
      </c>
      <c r="E10">
        <v>2.41414E-2</v>
      </c>
      <c r="F10">
        <v>2.80101E-2</v>
      </c>
      <c r="G10">
        <v>8.0503499999999995E-3</v>
      </c>
      <c r="H10">
        <v>1.4286500000000001E-3</v>
      </c>
      <c r="I10">
        <v>2.1110599999999999E-4</v>
      </c>
      <c r="J10" s="1">
        <v>3.1202699999999999E-5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>
        <v>6</v>
      </c>
      <c r="B11">
        <v>1960</v>
      </c>
      <c r="C11" s="1">
        <v>7.2476300000000003E-6</v>
      </c>
      <c r="D11">
        <v>9.2851299999999995E-4</v>
      </c>
      <c r="E11">
        <v>2.46555E-2</v>
      </c>
      <c r="F11">
        <v>2.8606599999999999E-2</v>
      </c>
      <c r="G11">
        <v>8.2217799999999997E-3</v>
      </c>
      <c r="H11">
        <v>1.45908E-3</v>
      </c>
      <c r="I11">
        <v>2.15601E-4</v>
      </c>
      <c r="J11" s="1">
        <v>3.1867099999999999E-5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>
        <v>6</v>
      </c>
      <c r="B12">
        <v>1961</v>
      </c>
      <c r="C12" s="1">
        <v>1.0095899999999999E-5</v>
      </c>
      <c r="D12">
        <v>1.29341E-3</v>
      </c>
      <c r="E12">
        <v>3.4345000000000001E-2</v>
      </c>
      <c r="F12">
        <v>3.98489E-2</v>
      </c>
      <c r="G12">
        <v>1.14529E-2</v>
      </c>
      <c r="H12">
        <v>2.0324900000000001E-3</v>
      </c>
      <c r="I12">
        <v>3.0033099999999998E-4</v>
      </c>
      <c r="J12" s="1">
        <v>4.4390800000000002E-5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6</v>
      </c>
      <c r="B13">
        <v>1962</v>
      </c>
      <c r="C13" s="1">
        <v>1.0917800000000001E-5</v>
      </c>
      <c r="D13">
        <v>1.3987100000000001E-3</v>
      </c>
      <c r="E13">
        <v>3.7141E-2</v>
      </c>
      <c r="F13">
        <v>4.3092800000000001E-2</v>
      </c>
      <c r="G13">
        <v>1.2385200000000001E-2</v>
      </c>
      <c r="H13">
        <v>2.1979500000000002E-3</v>
      </c>
      <c r="I13">
        <v>3.2477999999999999E-4</v>
      </c>
      <c r="J13" s="1">
        <v>4.8004499999999998E-5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>
        <v>6</v>
      </c>
      <c r="B14">
        <v>1963</v>
      </c>
      <c r="C14" s="1">
        <v>1.17635E-5</v>
      </c>
      <c r="D14">
        <v>1.50706E-3</v>
      </c>
      <c r="E14">
        <v>4.0018100000000001E-2</v>
      </c>
      <c r="F14">
        <v>4.6431E-2</v>
      </c>
      <c r="G14">
        <v>1.3344699999999999E-2</v>
      </c>
      <c r="H14">
        <v>2.3682099999999999E-3</v>
      </c>
      <c r="I14">
        <v>3.4993900000000001E-4</v>
      </c>
      <c r="J14" s="1">
        <v>5.17231E-5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>
        <v>6</v>
      </c>
      <c r="B15">
        <v>1964</v>
      </c>
      <c r="C15" s="1">
        <v>2.03809E-5</v>
      </c>
      <c r="D15">
        <v>2.6110500000000002E-3</v>
      </c>
      <c r="E15">
        <v>6.9333199999999998E-2</v>
      </c>
      <c r="F15">
        <v>8.0444000000000002E-2</v>
      </c>
      <c r="G15">
        <v>2.31203E-2</v>
      </c>
      <c r="H15">
        <v>4.1030399999999996E-3</v>
      </c>
      <c r="I15">
        <v>6.0628699999999995E-4</v>
      </c>
      <c r="J15" s="1">
        <v>8.9612799999999997E-5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>
        <v>6</v>
      </c>
      <c r="B16">
        <v>1965</v>
      </c>
      <c r="C16" s="1">
        <v>2.5254700000000001E-5</v>
      </c>
      <c r="D16">
        <v>3.23545E-3</v>
      </c>
      <c r="E16">
        <v>8.5913299999999998E-2</v>
      </c>
      <c r="F16">
        <v>9.9681099999999995E-2</v>
      </c>
      <c r="G16">
        <v>2.86492E-2</v>
      </c>
      <c r="H16">
        <v>5.0842200000000004E-3</v>
      </c>
      <c r="I16">
        <v>7.5127199999999999E-4</v>
      </c>
      <c r="J16">
        <v>1.11043E-4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6</v>
      </c>
      <c r="B17">
        <v>1966</v>
      </c>
      <c r="C17" s="1">
        <v>3.18276E-5</v>
      </c>
      <c r="D17">
        <v>4.0775200000000003E-3</v>
      </c>
      <c r="E17">
        <v>0.108274</v>
      </c>
      <c r="F17">
        <v>0.12562499999999999</v>
      </c>
      <c r="G17">
        <v>3.6105600000000002E-2</v>
      </c>
      <c r="H17">
        <v>6.4074700000000002E-3</v>
      </c>
      <c r="I17">
        <v>9.4680199999999995E-4</v>
      </c>
      <c r="J17">
        <v>1.3994300000000001E-4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6</v>
      </c>
      <c r="B18">
        <v>1967</v>
      </c>
      <c r="C18" s="1">
        <v>2.7871599999999999E-5</v>
      </c>
      <c r="D18">
        <v>3.5707099999999999E-3</v>
      </c>
      <c r="E18">
        <v>9.4815800000000006E-2</v>
      </c>
      <c r="F18">
        <v>0.11001</v>
      </c>
      <c r="G18">
        <v>3.1617800000000001E-2</v>
      </c>
      <c r="H18">
        <v>5.6110600000000002E-3</v>
      </c>
      <c r="I18">
        <v>8.2912000000000003E-4</v>
      </c>
      <c r="J18">
        <v>1.2254900000000001E-4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6</v>
      </c>
      <c r="B19">
        <v>1968</v>
      </c>
      <c r="C19" s="1">
        <v>3.0584499999999998E-5</v>
      </c>
      <c r="D19">
        <v>3.9182699999999997E-3</v>
      </c>
      <c r="E19">
        <v>0.104045</v>
      </c>
      <c r="F19">
        <v>0.12071800000000001</v>
      </c>
      <c r="G19">
        <v>3.4695400000000001E-2</v>
      </c>
      <c r="H19">
        <v>6.1572099999999998E-3</v>
      </c>
      <c r="I19">
        <v>9.0982300000000003E-4</v>
      </c>
      <c r="J19">
        <v>1.3447700000000001E-4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6</v>
      </c>
      <c r="B20">
        <v>1969</v>
      </c>
      <c r="C20">
        <v>1.0426999999999999E-3</v>
      </c>
      <c r="D20">
        <v>5.34098E-2</v>
      </c>
      <c r="E20">
        <v>0.20308999999999999</v>
      </c>
      <c r="F20">
        <v>7.29939E-2</v>
      </c>
      <c r="G20">
        <v>2.0762099999999999E-2</v>
      </c>
      <c r="H20">
        <v>5.0105999999999996E-3</v>
      </c>
      <c r="I20">
        <v>1.4272899999999999E-3</v>
      </c>
      <c r="J20">
        <v>4.4574300000000002E-4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6</v>
      </c>
      <c r="B21">
        <v>1970</v>
      </c>
      <c r="C21">
        <v>9.6032099999999998E-4</v>
      </c>
      <c r="D21">
        <v>4.9189999999999998E-2</v>
      </c>
      <c r="E21">
        <v>0.18704499999999999</v>
      </c>
      <c r="F21">
        <v>6.7226800000000003E-2</v>
      </c>
      <c r="G21">
        <v>1.9121800000000001E-2</v>
      </c>
      <c r="H21">
        <v>4.61473E-3</v>
      </c>
      <c r="I21">
        <v>1.31452E-3</v>
      </c>
      <c r="J21">
        <v>4.1052599999999998E-4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6</v>
      </c>
      <c r="B22">
        <v>1971</v>
      </c>
      <c r="C22">
        <v>7.2270699999999995E-4</v>
      </c>
      <c r="D22">
        <v>3.7018799999999998E-2</v>
      </c>
      <c r="E22">
        <v>0.140764</v>
      </c>
      <c r="F22">
        <v>5.05928E-2</v>
      </c>
      <c r="G22">
        <v>1.4390399999999999E-2</v>
      </c>
      <c r="H22">
        <v>3.4728900000000002E-3</v>
      </c>
      <c r="I22">
        <v>9.8926500000000002E-4</v>
      </c>
      <c r="J22">
        <v>3.0894800000000002E-4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6</v>
      </c>
      <c r="B23">
        <v>1972</v>
      </c>
      <c r="C23">
        <v>1.10819E-3</v>
      </c>
      <c r="D23">
        <v>5.6764000000000002E-2</v>
      </c>
      <c r="E23">
        <v>0.21584500000000001</v>
      </c>
      <c r="F23">
        <v>7.7578099999999997E-2</v>
      </c>
      <c r="G23">
        <v>2.2066100000000002E-2</v>
      </c>
      <c r="H23">
        <v>5.3252799999999999E-3</v>
      </c>
      <c r="I23">
        <v>1.5169199999999999E-3</v>
      </c>
      <c r="J23">
        <v>4.7373599999999999E-4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6</v>
      </c>
      <c r="B24">
        <v>1973</v>
      </c>
      <c r="C24">
        <v>1.43651E-3</v>
      </c>
      <c r="D24">
        <v>7.7951699999999999E-2</v>
      </c>
      <c r="E24">
        <v>0.17293700000000001</v>
      </c>
      <c r="F24">
        <v>0.15637999999999999</v>
      </c>
      <c r="G24">
        <v>7.9641000000000003E-2</v>
      </c>
      <c r="H24">
        <v>2.68644E-2</v>
      </c>
      <c r="I24">
        <v>7.6933000000000001E-3</v>
      </c>
      <c r="J24">
        <v>1.8765100000000001E-3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6</v>
      </c>
      <c r="B25">
        <v>1974</v>
      </c>
      <c r="C25">
        <v>1.3672599999999999E-3</v>
      </c>
      <c r="D25">
        <v>7.4193700000000001E-2</v>
      </c>
      <c r="E25">
        <v>0.1646</v>
      </c>
      <c r="F25">
        <v>0.148841</v>
      </c>
      <c r="G25">
        <v>7.5801599999999997E-2</v>
      </c>
      <c r="H25">
        <v>2.55693E-2</v>
      </c>
      <c r="I25">
        <v>7.3224199999999996E-3</v>
      </c>
      <c r="J25">
        <v>1.78605E-3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6</v>
      </c>
      <c r="B26">
        <v>1975</v>
      </c>
      <c r="C26">
        <v>1.39496E-3</v>
      </c>
      <c r="D26">
        <v>7.5697100000000003E-2</v>
      </c>
      <c r="E26">
        <v>0.167935</v>
      </c>
      <c r="F26">
        <v>0.15185699999999999</v>
      </c>
      <c r="G26">
        <v>7.7337600000000006E-2</v>
      </c>
      <c r="H26">
        <v>2.60875E-2</v>
      </c>
      <c r="I26">
        <v>7.4707899999999997E-3</v>
      </c>
      <c r="J26">
        <v>1.8222399999999999E-3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6</v>
      </c>
      <c r="B27">
        <v>1976</v>
      </c>
      <c r="C27">
        <v>1.32603E-3</v>
      </c>
      <c r="D27">
        <v>7.1956599999999996E-2</v>
      </c>
      <c r="E27">
        <v>0.159637</v>
      </c>
      <c r="F27">
        <v>0.14435300000000001</v>
      </c>
      <c r="G27">
        <v>7.3515999999999998E-2</v>
      </c>
      <c r="H27">
        <v>2.4798400000000002E-2</v>
      </c>
      <c r="I27">
        <v>7.1016300000000003E-3</v>
      </c>
      <c r="J27">
        <v>1.73219E-3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6</v>
      </c>
      <c r="B28">
        <v>1977</v>
      </c>
      <c r="C28">
        <v>1.24665E-2</v>
      </c>
      <c r="D28">
        <v>0.137319</v>
      </c>
      <c r="E28">
        <v>0.20253299999999999</v>
      </c>
      <c r="F28">
        <v>0.100316</v>
      </c>
      <c r="G28">
        <v>6.0578800000000002E-2</v>
      </c>
      <c r="H28">
        <v>3.5753800000000002E-2</v>
      </c>
      <c r="I28">
        <v>1.20722E-2</v>
      </c>
      <c r="J28">
        <v>3.7178699999999999E-3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6</v>
      </c>
      <c r="B29">
        <v>1978</v>
      </c>
      <c r="C29">
        <v>1.48478E-2</v>
      </c>
      <c r="D29">
        <v>0.16355</v>
      </c>
      <c r="E29">
        <v>0.24121999999999999</v>
      </c>
      <c r="F29">
        <v>0.119478</v>
      </c>
      <c r="G29">
        <v>7.2150300000000001E-2</v>
      </c>
      <c r="H29">
        <v>4.25834E-2</v>
      </c>
      <c r="I29">
        <v>1.4378200000000001E-2</v>
      </c>
      <c r="J29">
        <v>4.4280500000000002E-3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6</v>
      </c>
      <c r="B30">
        <v>1979</v>
      </c>
      <c r="C30">
        <v>1.29368E-2</v>
      </c>
      <c r="D30">
        <v>0.14249999999999999</v>
      </c>
      <c r="E30">
        <v>0.210173</v>
      </c>
      <c r="F30">
        <v>0.1041</v>
      </c>
      <c r="G30">
        <v>6.2864000000000003E-2</v>
      </c>
      <c r="H30">
        <v>3.7102499999999997E-2</v>
      </c>
      <c r="I30">
        <v>1.25276E-2</v>
      </c>
      <c r="J30">
        <v>3.85812E-3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6</v>
      </c>
      <c r="B31">
        <v>1980</v>
      </c>
      <c r="C31">
        <v>1.3942599999999999E-2</v>
      </c>
      <c r="D31">
        <v>0.15357799999999999</v>
      </c>
      <c r="E31">
        <v>0.22651299999999999</v>
      </c>
      <c r="F31">
        <v>0.112193</v>
      </c>
      <c r="G31">
        <v>6.7751199999999998E-2</v>
      </c>
      <c r="H31">
        <v>3.9987000000000002E-2</v>
      </c>
      <c r="I31">
        <v>1.35015E-2</v>
      </c>
      <c r="J31">
        <v>4.1580699999999998E-3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6</v>
      </c>
      <c r="B32">
        <v>1981</v>
      </c>
      <c r="C32">
        <v>2.7537199999999999E-3</v>
      </c>
      <c r="D32">
        <v>0.19711300000000001</v>
      </c>
      <c r="E32">
        <v>0.37536900000000001</v>
      </c>
      <c r="F32">
        <v>0.168124</v>
      </c>
      <c r="G32">
        <v>7.0525099999999993E-2</v>
      </c>
      <c r="H32">
        <v>4.1589399999999999E-2</v>
      </c>
      <c r="I32">
        <v>2.2636300000000002E-2</v>
      </c>
      <c r="J32">
        <v>1.0032900000000001E-2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6</v>
      </c>
      <c r="B33">
        <v>1982</v>
      </c>
      <c r="C33">
        <v>3.2256300000000002E-3</v>
      </c>
      <c r="D33">
        <v>0.23089199999999999</v>
      </c>
      <c r="E33">
        <v>0.43969599999999998</v>
      </c>
      <c r="F33">
        <v>0.196936</v>
      </c>
      <c r="G33">
        <v>8.2611000000000004E-2</v>
      </c>
      <c r="H33">
        <v>4.8716599999999999E-2</v>
      </c>
      <c r="I33">
        <v>2.6515500000000001E-2</v>
      </c>
      <c r="J33">
        <v>1.1752200000000001E-2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6</v>
      </c>
      <c r="B34">
        <v>1983</v>
      </c>
      <c r="C34">
        <v>4.2640000000000004E-3</v>
      </c>
      <c r="D34">
        <v>0.30521900000000002</v>
      </c>
      <c r="E34">
        <v>0.58123899999999995</v>
      </c>
      <c r="F34">
        <v>0.26033200000000001</v>
      </c>
      <c r="G34">
        <v>0.109204</v>
      </c>
      <c r="H34">
        <v>6.4399100000000001E-2</v>
      </c>
      <c r="I34">
        <v>3.5051199999999998E-2</v>
      </c>
      <c r="J34">
        <v>1.55354E-2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6</v>
      </c>
      <c r="B35">
        <v>1984</v>
      </c>
      <c r="C35">
        <v>3.5468499999999998E-3</v>
      </c>
      <c r="D35">
        <v>0.25388500000000003</v>
      </c>
      <c r="E35">
        <v>0.483483</v>
      </c>
      <c r="F35">
        <v>0.21654699999999999</v>
      </c>
      <c r="G35">
        <v>9.0837799999999996E-2</v>
      </c>
      <c r="H35">
        <v>5.3567999999999998E-2</v>
      </c>
      <c r="I35">
        <v>2.9156100000000001E-2</v>
      </c>
      <c r="J35">
        <v>1.29225E-2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6</v>
      </c>
      <c r="B36">
        <v>1985</v>
      </c>
      <c r="C36">
        <v>6.9394200000000002E-4</v>
      </c>
      <c r="D36">
        <v>7.7901200000000004E-2</v>
      </c>
      <c r="E36">
        <v>0.37518899999999999</v>
      </c>
      <c r="F36">
        <v>0.348358</v>
      </c>
      <c r="G36">
        <v>0.144986</v>
      </c>
      <c r="H36">
        <v>5.0690199999999998E-2</v>
      </c>
      <c r="I36">
        <v>2.01192E-2</v>
      </c>
      <c r="J36">
        <v>1.03062E-2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6</v>
      </c>
      <c r="B37">
        <v>1986</v>
      </c>
      <c r="C37">
        <v>7.4605400000000001E-4</v>
      </c>
      <c r="D37">
        <v>8.3751199999999998E-2</v>
      </c>
      <c r="E37">
        <v>0.403364</v>
      </c>
      <c r="F37">
        <v>0.37451800000000002</v>
      </c>
      <c r="G37">
        <v>0.15587400000000001</v>
      </c>
      <c r="H37">
        <v>5.4496900000000001E-2</v>
      </c>
      <c r="I37">
        <v>2.1630099999999999E-2</v>
      </c>
      <c r="J37">
        <v>1.1080100000000001E-2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6</v>
      </c>
      <c r="B38">
        <v>1987</v>
      </c>
      <c r="C38">
        <v>6.4711800000000002E-4</v>
      </c>
      <c r="D38">
        <v>7.2644700000000006E-2</v>
      </c>
      <c r="E38">
        <v>0.34987299999999999</v>
      </c>
      <c r="F38">
        <v>0.32485199999999997</v>
      </c>
      <c r="G38">
        <v>0.13520299999999999</v>
      </c>
      <c r="H38">
        <v>4.7269899999999997E-2</v>
      </c>
      <c r="I38">
        <v>1.87616E-2</v>
      </c>
      <c r="J38">
        <v>9.6107599999999994E-3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6</v>
      </c>
      <c r="B39">
        <v>1988</v>
      </c>
      <c r="C39">
        <v>6.6095599999999998E-4</v>
      </c>
      <c r="D39">
        <v>7.4198200000000006E-2</v>
      </c>
      <c r="E39">
        <v>0.35735499999999998</v>
      </c>
      <c r="F39">
        <v>0.33179900000000001</v>
      </c>
      <c r="G39">
        <v>0.138095</v>
      </c>
      <c r="H39">
        <v>4.8280700000000003E-2</v>
      </c>
      <c r="I39">
        <v>1.91629E-2</v>
      </c>
      <c r="J39">
        <v>9.8162800000000001E-3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6</v>
      </c>
      <c r="B40">
        <v>1989</v>
      </c>
      <c r="C40" s="1">
        <v>7.8835099999999993E-5</v>
      </c>
      <c r="D40">
        <v>1.6383000000000002E-2</v>
      </c>
      <c r="E40">
        <v>0.16048699999999999</v>
      </c>
      <c r="F40">
        <v>0.23121</v>
      </c>
      <c r="G40">
        <v>3.8928400000000002E-2</v>
      </c>
      <c r="H40">
        <v>6.7863100000000003E-3</v>
      </c>
      <c r="I40">
        <v>1.95706E-3</v>
      </c>
      <c r="J40">
        <v>8.2940800000000001E-4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6</v>
      </c>
      <c r="B41">
        <v>1990</v>
      </c>
      <c r="C41" s="1">
        <v>4.9480800000000002E-5</v>
      </c>
      <c r="D41">
        <v>1.02828E-2</v>
      </c>
      <c r="E41">
        <v>0.10073</v>
      </c>
      <c r="F41">
        <v>0.145119</v>
      </c>
      <c r="G41">
        <v>2.4433400000000001E-2</v>
      </c>
      <c r="H41">
        <v>4.2594199999999999E-3</v>
      </c>
      <c r="I41">
        <v>1.22835E-3</v>
      </c>
      <c r="J41">
        <v>5.2057700000000004E-4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6</v>
      </c>
      <c r="B42">
        <v>1991</v>
      </c>
      <c r="C42" s="1">
        <v>2.5671099999999999E-5</v>
      </c>
      <c r="D42">
        <v>5.3348099999999997E-3</v>
      </c>
      <c r="E42">
        <v>5.2259399999999998E-2</v>
      </c>
      <c r="F42">
        <v>7.5288900000000006E-2</v>
      </c>
      <c r="G42">
        <v>1.26763E-2</v>
      </c>
      <c r="H42">
        <v>2.2098299999999999E-3</v>
      </c>
      <c r="I42">
        <v>6.3727800000000002E-4</v>
      </c>
      <c r="J42">
        <v>2.7008000000000002E-4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6</v>
      </c>
      <c r="B43">
        <v>1992</v>
      </c>
      <c r="C43" s="1">
        <v>1.6281900000000001E-5</v>
      </c>
      <c r="D43">
        <v>3.3835900000000001E-3</v>
      </c>
      <c r="E43">
        <v>3.3145500000000001E-2</v>
      </c>
      <c r="F43">
        <v>4.77519E-2</v>
      </c>
      <c r="G43">
        <v>8.0399000000000009E-3</v>
      </c>
      <c r="H43">
        <v>1.4015799999999999E-3</v>
      </c>
      <c r="I43">
        <v>4.0419300000000001E-4</v>
      </c>
      <c r="J43">
        <v>1.7129800000000001E-4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6</v>
      </c>
      <c r="B44">
        <v>1993</v>
      </c>
      <c r="C44" s="1">
        <v>2.9321700000000001E-6</v>
      </c>
      <c r="D44">
        <v>2.7399800000000001E-4</v>
      </c>
      <c r="E44">
        <v>8.0824999999999994E-3</v>
      </c>
      <c r="F44">
        <v>3.8008199999999999E-2</v>
      </c>
      <c r="G44">
        <v>1.8384500000000002E-2</v>
      </c>
      <c r="H44">
        <v>1.3632799999999999E-3</v>
      </c>
      <c r="I44">
        <v>1.21866E-4</v>
      </c>
      <c r="J44" s="1">
        <v>2.6972099999999999E-5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6</v>
      </c>
      <c r="B45">
        <v>1994</v>
      </c>
      <c r="C45" s="1">
        <v>3.6136999999999998E-6</v>
      </c>
      <c r="D45">
        <v>3.3768300000000003E-4</v>
      </c>
      <c r="E45">
        <v>9.9611200000000004E-3</v>
      </c>
      <c r="F45">
        <v>4.6842500000000002E-2</v>
      </c>
      <c r="G45">
        <v>2.26576E-2</v>
      </c>
      <c r="H45">
        <v>1.68015E-3</v>
      </c>
      <c r="I45">
        <v>1.50192E-4</v>
      </c>
      <c r="J45" s="1">
        <v>3.3241300000000003E-5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6</v>
      </c>
      <c r="B46">
        <v>1995</v>
      </c>
      <c r="C46" s="1">
        <v>5.3171999999999997E-6</v>
      </c>
      <c r="D46">
        <v>4.9686800000000003E-4</v>
      </c>
      <c r="E46">
        <v>1.4656799999999999E-2</v>
      </c>
      <c r="F46">
        <v>6.8924200000000005E-2</v>
      </c>
      <c r="G46">
        <v>3.33385E-2</v>
      </c>
      <c r="H46">
        <v>2.47218E-3</v>
      </c>
      <c r="I46">
        <v>2.20993E-4</v>
      </c>
      <c r="J46" s="1">
        <v>4.89113E-5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6</v>
      </c>
      <c r="B47">
        <v>1996</v>
      </c>
      <c r="C47" s="1">
        <v>1.09236E-5</v>
      </c>
      <c r="D47">
        <v>1.0207599999999999E-3</v>
      </c>
      <c r="E47">
        <v>3.0110700000000001E-2</v>
      </c>
      <c r="F47">
        <v>0.141596</v>
      </c>
      <c r="G47">
        <v>6.8489900000000006E-2</v>
      </c>
      <c r="H47">
        <v>5.0787899999999997E-3</v>
      </c>
      <c r="I47">
        <v>4.5400300000000002E-4</v>
      </c>
      <c r="J47">
        <v>1.00482E-4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6</v>
      </c>
      <c r="B48">
        <v>1997</v>
      </c>
      <c r="C48" s="1">
        <v>6.6663400000000003E-6</v>
      </c>
      <c r="D48">
        <v>7.9773500000000005E-4</v>
      </c>
      <c r="E48">
        <v>2.42594E-2</v>
      </c>
      <c r="F48">
        <v>0.16570599999999999</v>
      </c>
      <c r="G48">
        <v>0.12595400000000001</v>
      </c>
      <c r="H48">
        <v>7.9577099999999998E-3</v>
      </c>
      <c r="I48">
        <v>3.9796299999999998E-4</v>
      </c>
      <c r="J48" s="1">
        <v>5.3916799999999999E-5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6</v>
      </c>
      <c r="B49">
        <v>1998</v>
      </c>
      <c r="C49" s="1">
        <v>3.1736899999999999E-6</v>
      </c>
      <c r="D49">
        <v>5.0313500000000004E-4</v>
      </c>
      <c r="E49">
        <v>2.0514999999999999E-2</v>
      </c>
      <c r="F49">
        <v>0.145784</v>
      </c>
      <c r="G49">
        <v>0.138017</v>
      </c>
      <c r="H49">
        <v>6.6657000000000001E-3</v>
      </c>
      <c r="I49">
        <v>2.9138299999999998E-4</v>
      </c>
      <c r="J49" s="1">
        <v>2.6139099999999998E-5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6</v>
      </c>
      <c r="B50">
        <v>1999</v>
      </c>
      <c r="C50" s="1">
        <v>2.3893499999999998E-6</v>
      </c>
      <c r="D50">
        <v>6.3000800000000004E-4</v>
      </c>
      <c r="E50">
        <v>3.8360999999999999E-2</v>
      </c>
      <c r="F50">
        <v>0.12965399999999999</v>
      </c>
      <c r="G50">
        <v>0.14494199999999999</v>
      </c>
      <c r="H50">
        <v>9.0742700000000006E-3</v>
      </c>
      <c r="I50">
        <v>3.4902199999999999E-4</v>
      </c>
      <c r="J50" s="1">
        <v>2.0778500000000001E-5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6</v>
      </c>
      <c r="B51">
        <v>2000</v>
      </c>
      <c r="C51" s="1">
        <v>1.3141E-6</v>
      </c>
      <c r="D51">
        <v>4.1368399999999999E-4</v>
      </c>
      <c r="E51">
        <v>1.7958600000000002E-2</v>
      </c>
      <c r="F51">
        <v>9.6209500000000003E-2</v>
      </c>
      <c r="G51">
        <v>0.173594</v>
      </c>
      <c r="H51">
        <v>8.9173900000000007E-3</v>
      </c>
      <c r="I51">
        <v>2.7398499999999997E-4</v>
      </c>
      <c r="J51" s="1">
        <v>1.15757E-5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6</v>
      </c>
      <c r="B52">
        <v>2001</v>
      </c>
      <c r="C52" s="1">
        <v>1.1374999999999999E-6</v>
      </c>
      <c r="D52">
        <v>4.5636199999999998E-4</v>
      </c>
      <c r="E52">
        <v>2.21995E-2</v>
      </c>
      <c r="F52">
        <v>0.13337499999999999</v>
      </c>
      <c r="G52">
        <v>0.15826899999999999</v>
      </c>
      <c r="H52">
        <v>1.12549E-2</v>
      </c>
      <c r="I52">
        <v>3.4991900000000002E-4</v>
      </c>
      <c r="J52" s="1">
        <v>1.0808199999999999E-5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6</v>
      </c>
      <c r="B53">
        <v>2002</v>
      </c>
      <c r="C53" s="1">
        <v>9.1836599999999998E-7</v>
      </c>
      <c r="D53">
        <v>5.0896800000000005E-4</v>
      </c>
      <c r="E53">
        <v>2.9223099999999998E-2</v>
      </c>
      <c r="F53">
        <v>0.17069000000000001</v>
      </c>
      <c r="G53">
        <v>0.18374199999999999</v>
      </c>
      <c r="H53">
        <v>9.6046599999999992E-3</v>
      </c>
      <c r="I53">
        <v>3.2275799999999998E-4</v>
      </c>
      <c r="J53" s="1">
        <v>1.01194E-5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6</v>
      </c>
      <c r="B54">
        <v>2003</v>
      </c>
      <c r="C54" s="1">
        <v>9.5141200000000002E-7</v>
      </c>
      <c r="D54">
        <v>7.9425299999999997E-4</v>
      </c>
      <c r="E54">
        <v>5.2257100000000001E-2</v>
      </c>
      <c r="F54">
        <v>0.25873400000000002</v>
      </c>
      <c r="G54">
        <v>0.24877299999999999</v>
      </c>
      <c r="H54">
        <v>1.08536E-2</v>
      </c>
      <c r="I54">
        <v>3.7960499999999998E-4</v>
      </c>
      <c r="J54" s="1">
        <v>1.2061200000000001E-5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6</v>
      </c>
      <c r="B55">
        <v>2004</v>
      </c>
      <c r="C55" s="1">
        <v>9.6741400000000001E-7</v>
      </c>
      <c r="D55">
        <v>1.30627E-3</v>
      </c>
      <c r="E55">
        <v>0.13028699999999999</v>
      </c>
      <c r="F55">
        <v>0.30127100000000001</v>
      </c>
      <c r="G55">
        <v>0.24118800000000001</v>
      </c>
      <c r="H55">
        <v>1.3081300000000001E-2</v>
      </c>
      <c r="I55">
        <v>4.6466999999999998E-4</v>
      </c>
      <c r="J55" s="1">
        <v>1.3577199999999999E-5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6</v>
      </c>
      <c r="B56">
        <v>2005</v>
      </c>
      <c r="C56" s="1">
        <v>9.3864400000000005E-7</v>
      </c>
      <c r="D56">
        <v>1.57501E-3</v>
      </c>
      <c r="E56">
        <v>0.15838099999999999</v>
      </c>
      <c r="F56">
        <v>0.33011200000000002</v>
      </c>
      <c r="G56">
        <v>0.24724699999999999</v>
      </c>
      <c r="H56">
        <v>1.7006400000000001E-2</v>
      </c>
      <c r="I56">
        <v>5.7964699999999997E-4</v>
      </c>
      <c r="J56" s="1">
        <v>1.27008E-5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6</v>
      </c>
      <c r="B57">
        <v>2006</v>
      </c>
      <c r="C57" s="1">
        <v>8.1599400000000005E-7</v>
      </c>
      <c r="D57">
        <v>1.4460199999999999E-3</v>
      </c>
      <c r="E57">
        <v>9.1235800000000006E-2</v>
      </c>
      <c r="F57">
        <v>0.28203600000000001</v>
      </c>
      <c r="G57">
        <v>0.32957399999999998</v>
      </c>
      <c r="H57">
        <v>2.1325799999999999E-2</v>
      </c>
      <c r="I57">
        <v>5.5001200000000001E-4</v>
      </c>
      <c r="J57" s="1">
        <v>9.8540499999999993E-6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6</v>
      </c>
      <c r="B58">
        <v>2007</v>
      </c>
      <c r="C58" s="1">
        <v>5.5737300000000005E-7</v>
      </c>
      <c r="D58">
        <v>1.0239699999999999E-3</v>
      </c>
      <c r="E58">
        <v>6.6592799999999994E-2</v>
      </c>
      <c r="F58">
        <v>0.18753600000000001</v>
      </c>
      <c r="G58">
        <v>0.25470199999999998</v>
      </c>
      <c r="H58">
        <v>1.9361799999999998E-2</v>
      </c>
      <c r="I58">
        <v>4.4202899999999998E-4</v>
      </c>
      <c r="J58" s="1">
        <v>6.4730700000000004E-6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6</v>
      </c>
      <c r="B59">
        <v>2008</v>
      </c>
      <c r="C59" s="1">
        <v>3.3189100000000002E-7</v>
      </c>
      <c r="D59">
        <v>7.0187099999999996E-4</v>
      </c>
      <c r="E59">
        <v>4.53239E-2</v>
      </c>
      <c r="F59">
        <v>8.9853600000000006E-2</v>
      </c>
      <c r="G59">
        <v>0.20601900000000001</v>
      </c>
      <c r="H59">
        <v>1.4035199999999999E-2</v>
      </c>
      <c r="I59">
        <v>3.0264799999999998E-4</v>
      </c>
      <c r="J59" s="1">
        <v>4.0235300000000001E-6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6</v>
      </c>
      <c r="B60">
        <v>2009</v>
      </c>
      <c r="C60" s="1">
        <v>2.3650400000000001E-7</v>
      </c>
      <c r="D60">
        <v>5.7356599999999996E-4</v>
      </c>
      <c r="E60">
        <v>5.8841999999999998E-2</v>
      </c>
      <c r="F60">
        <v>0.120444</v>
      </c>
      <c r="G60">
        <v>7.3894899999999999E-2</v>
      </c>
      <c r="H60">
        <v>8.3700300000000005E-3</v>
      </c>
      <c r="I60">
        <v>2.4815900000000002E-4</v>
      </c>
      <c r="J60" s="1">
        <v>3.1694800000000002E-6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6</v>
      </c>
      <c r="B61">
        <v>2010</v>
      </c>
      <c r="C61" s="1">
        <v>1.6322900000000001E-7</v>
      </c>
      <c r="D61">
        <v>3.5936799999999999E-4</v>
      </c>
      <c r="E61">
        <v>2.30636E-2</v>
      </c>
      <c r="F61">
        <v>8.8252999999999998E-2</v>
      </c>
      <c r="G61">
        <v>0.109222</v>
      </c>
      <c r="H61">
        <v>5.8450799999999999E-3</v>
      </c>
      <c r="I61">
        <v>1.67985E-4</v>
      </c>
      <c r="J61" s="1">
        <v>2.3659999999999999E-6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6</v>
      </c>
      <c r="B62">
        <v>2011</v>
      </c>
      <c r="C62" s="1">
        <v>1.9171299999999999E-7</v>
      </c>
      <c r="D62">
        <v>4.9323900000000003E-4</v>
      </c>
      <c r="E62">
        <v>3.38071E-2</v>
      </c>
      <c r="F62">
        <v>7.4933399999999997E-2</v>
      </c>
      <c r="G62">
        <v>0.112758</v>
      </c>
      <c r="H62">
        <v>9.9380100000000006E-3</v>
      </c>
      <c r="I62">
        <v>2.6436299999999999E-4</v>
      </c>
      <c r="J62" s="1">
        <v>3.17004E-6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6</v>
      </c>
      <c r="B63">
        <v>2012</v>
      </c>
      <c r="C63" s="1">
        <v>2.0349100000000001E-7</v>
      </c>
      <c r="D63">
        <v>7.4742299999999999E-4</v>
      </c>
      <c r="E63">
        <v>0.101732</v>
      </c>
      <c r="F63">
        <v>0.113876</v>
      </c>
      <c r="G63">
        <v>7.1237999999999996E-2</v>
      </c>
      <c r="H63">
        <v>7.3177299999999997E-3</v>
      </c>
      <c r="I63">
        <v>2.5273199999999998E-4</v>
      </c>
      <c r="J63" s="1">
        <v>3.6408700000000002E-6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6</v>
      </c>
      <c r="B64">
        <v>2013</v>
      </c>
      <c r="C64" s="1">
        <v>1.2109400000000001E-7</v>
      </c>
      <c r="D64">
        <v>2.9663600000000002E-4</v>
      </c>
      <c r="E64">
        <v>2.6703600000000001E-2</v>
      </c>
      <c r="F64">
        <v>0.115785</v>
      </c>
      <c r="G64">
        <v>8.6853399999999997E-2</v>
      </c>
      <c r="H64">
        <v>4.4025399999999999E-3</v>
      </c>
      <c r="I64">
        <v>1.2359099999999999E-4</v>
      </c>
      <c r="J64" s="1">
        <v>2.0999699999999998E-6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:F9"/>
    </sheetView>
  </sheetViews>
  <sheetFormatPr defaultRowHeight="15" x14ac:dyDescent="0.25"/>
  <sheetData>
    <row r="1" spans="1:6" x14ac:dyDescent="0.25">
      <c r="A1" t="s">
        <v>3</v>
      </c>
    </row>
    <row r="2" spans="1:6" x14ac:dyDescent="0.25">
      <c r="B2" t="s">
        <v>0</v>
      </c>
    </row>
    <row r="3" spans="1:6" x14ac:dyDescent="0.2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</row>
    <row r="4" spans="1:6" x14ac:dyDescent="0.25">
      <c r="A4">
        <v>1999</v>
      </c>
      <c r="B4" t="e">
        <f>NA()</f>
        <v>#N/A</v>
      </c>
      <c r="C4" t="e">
        <f>NA()</f>
        <v>#N/A</v>
      </c>
      <c r="D4">
        <v>0.03</v>
      </c>
      <c r="E4" t="e">
        <f>NA()</f>
        <v>#N/A</v>
      </c>
      <c r="F4">
        <v>6.4000000000000001E-2</v>
      </c>
    </row>
    <row r="5" spans="1:6" x14ac:dyDescent="0.25">
      <c r="A5">
        <f>A4+1</f>
        <v>2000</v>
      </c>
      <c r="B5" t="e">
        <f>NA()</f>
        <v>#N/A</v>
      </c>
      <c r="C5">
        <v>5.0000000000000001E-3</v>
      </c>
      <c r="D5">
        <v>0.17699999999999999</v>
      </c>
      <c r="E5">
        <v>0.13300000000000001</v>
      </c>
      <c r="F5" t="e">
        <f>NA()</f>
        <v>#N/A</v>
      </c>
    </row>
    <row r="6" spans="1:6" x14ac:dyDescent="0.25">
      <c r="A6">
        <f t="shared" ref="A6:A13" si="0">A5+1</f>
        <v>2001</v>
      </c>
      <c r="B6" t="e">
        <f>NA()</f>
        <v>#N/A</v>
      </c>
      <c r="C6">
        <v>6.0000000000000001E-3</v>
      </c>
      <c r="D6">
        <v>0.32800000000000001</v>
      </c>
      <c r="E6">
        <v>0.17499999999999999</v>
      </c>
      <c r="F6" t="e">
        <f>NA()</f>
        <v>#N/A</v>
      </c>
    </row>
    <row r="7" spans="1:6" x14ac:dyDescent="0.25">
      <c r="A7">
        <f t="shared" si="0"/>
        <v>2002</v>
      </c>
      <c r="B7" t="e">
        <f>NA()</f>
        <v>#N/A</v>
      </c>
      <c r="C7">
        <v>1.4E-2</v>
      </c>
      <c r="D7">
        <v>0.182</v>
      </c>
      <c r="E7">
        <v>0.20899999999999999</v>
      </c>
      <c r="F7" t="e">
        <f>NA()</f>
        <v>#N/A</v>
      </c>
    </row>
    <row r="8" spans="1:6" x14ac:dyDescent="0.25">
      <c r="A8">
        <f t="shared" si="0"/>
        <v>2003</v>
      </c>
      <c r="B8" t="e">
        <f>NA()</f>
        <v>#N/A</v>
      </c>
      <c r="C8">
        <v>2.1000000000000001E-2</v>
      </c>
      <c r="D8">
        <v>0.24</v>
      </c>
      <c r="E8" t="e">
        <f>NA()</f>
        <v>#N/A</v>
      </c>
      <c r="F8" t="e">
        <f>NA()</f>
        <v>#N/A</v>
      </c>
    </row>
    <row r="9" spans="1:6" x14ac:dyDescent="0.25">
      <c r="A9">
        <f t="shared" si="0"/>
        <v>2004</v>
      </c>
      <c r="B9" t="e">
        <f>NA()</f>
        <v>#N/A</v>
      </c>
      <c r="C9">
        <v>7.0000000000000001E-3</v>
      </c>
      <c r="D9" t="e">
        <f>NA()</f>
        <v>#N/A</v>
      </c>
      <c r="E9" t="e">
        <f>NA()</f>
        <v>#N/A</v>
      </c>
      <c r="F9" t="e">
        <f>NA()</f>
        <v>#N/A</v>
      </c>
    </row>
    <row r="11" spans="1:6" x14ac:dyDescent="0.25">
      <c r="A11" t="s">
        <v>4</v>
      </c>
    </row>
    <row r="12" spans="1:6" x14ac:dyDescent="0.25">
      <c r="A12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abSelected="1" topLeftCell="A11" workbookViewId="0">
      <selection activeCell="B23" sqref="B23"/>
    </sheetView>
  </sheetViews>
  <sheetFormatPr defaultRowHeight="15" x14ac:dyDescent="0.25"/>
  <sheetData>
    <row r="1" spans="2:10" x14ac:dyDescent="0.25">
      <c r="B1" t="s">
        <v>6</v>
      </c>
    </row>
    <row r="2" spans="2:10" x14ac:dyDescent="0.25">
      <c r="C2" t="s">
        <v>0</v>
      </c>
    </row>
    <row r="3" spans="2:10" x14ac:dyDescent="0.25">
      <c r="B3" t="s">
        <v>1</v>
      </c>
      <c r="C3">
        <v>0</v>
      </c>
      <c r="D3">
        <v>1</v>
      </c>
      <c r="E3">
        <v>2</v>
      </c>
      <c r="F3">
        <v>3</v>
      </c>
      <c r="G3">
        <v>4</v>
      </c>
    </row>
    <row r="4" spans="2:10" x14ac:dyDescent="0.25">
      <c r="B4">
        <v>1999</v>
      </c>
      <c r="C4" s="2">
        <v>2.3893499999999998E-6</v>
      </c>
      <c r="D4" s="2">
        <v>6.3000800000000004E-4</v>
      </c>
      <c r="E4" s="2">
        <v>3.8360999999999999E-2</v>
      </c>
      <c r="F4" s="2">
        <v>0.12965399999999999</v>
      </c>
      <c r="G4" s="2">
        <v>0.14494199999999999</v>
      </c>
      <c r="J4" s="1"/>
    </row>
    <row r="5" spans="2:10" x14ac:dyDescent="0.25">
      <c r="B5">
        <v>2000</v>
      </c>
      <c r="C5" s="2">
        <v>1.3141E-6</v>
      </c>
      <c r="D5" s="2">
        <v>4.1368399999999999E-4</v>
      </c>
      <c r="E5" s="2">
        <v>1.7958600000000002E-2</v>
      </c>
      <c r="F5" s="2">
        <v>9.6209500000000003E-2</v>
      </c>
      <c r="G5" s="2">
        <v>0.173594</v>
      </c>
      <c r="J5" s="1"/>
    </row>
    <row r="6" spans="2:10" x14ac:dyDescent="0.25">
      <c r="B6">
        <v>2001</v>
      </c>
      <c r="C6" s="2">
        <v>1.1374999999999999E-6</v>
      </c>
      <c r="D6" s="2">
        <v>4.5636199999999998E-4</v>
      </c>
      <c r="E6" s="2">
        <v>2.21995E-2</v>
      </c>
      <c r="F6" s="2">
        <v>0.13337499999999999</v>
      </c>
      <c r="G6" s="2">
        <v>0.15826899999999999</v>
      </c>
      <c r="J6" s="1"/>
    </row>
    <row r="7" spans="2:10" x14ac:dyDescent="0.25">
      <c r="B7">
        <v>2002</v>
      </c>
      <c r="C7" s="2">
        <v>9.1836599999999998E-7</v>
      </c>
      <c r="D7" s="2">
        <v>5.0896800000000005E-4</v>
      </c>
      <c r="E7" s="2">
        <v>2.9223099999999998E-2</v>
      </c>
      <c r="F7" s="2">
        <v>0.17069000000000001</v>
      </c>
      <c r="G7" s="2">
        <v>0.18374199999999999</v>
      </c>
      <c r="J7" s="1"/>
    </row>
    <row r="8" spans="2:10" x14ac:dyDescent="0.25">
      <c r="B8">
        <v>2003</v>
      </c>
      <c r="C8" s="2">
        <v>9.5141200000000002E-7</v>
      </c>
      <c r="D8" s="2">
        <v>7.9425299999999997E-4</v>
      </c>
      <c r="E8" s="2">
        <v>5.2257100000000001E-2</v>
      </c>
      <c r="F8" s="2">
        <v>0.25873400000000002</v>
      </c>
      <c r="G8" s="2">
        <v>0.24877299999999999</v>
      </c>
      <c r="J8" s="1"/>
    </row>
    <row r="9" spans="2:10" x14ac:dyDescent="0.25">
      <c r="B9">
        <v>2004</v>
      </c>
      <c r="C9" s="2">
        <v>9.6741400000000001E-7</v>
      </c>
      <c r="D9" s="2">
        <v>1.30627E-3</v>
      </c>
      <c r="E9" s="2">
        <v>0.13028699999999999</v>
      </c>
      <c r="F9" s="2">
        <v>0.30127100000000001</v>
      </c>
      <c r="G9" s="2">
        <v>0.24118800000000001</v>
      </c>
      <c r="J9" s="1"/>
    </row>
    <row r="11" spans="2:10" x14ac:dyDescent="0.25">
      <c r="B11" t="s">
        <v>7</v>
      </c>
    </row>
    <row r="12" spans="2:10" x14ac:dyDescent="0.25">
      <c r="C12" t="s">
        <v>0</v>
      </c>
    </row>
    <row r="13" spans="2:10" x14ac:dyDescent="0.25">
      <c r="B13" t="s">
        <v>1</v>
      </c>
      <c r="C13">
        <v>0</v>
      </c>
      <c r="D13">
        <v>1</v>
      </c>
      <c r="E13">
        <v>2</v>
      </c>
      <c r="F13">
        <v>3</v>
      </c>
      <c r="G13">
        <v>4</v>
      </c>
    </row>
    <row r="14" spans="2:10" x14ac:dyDescent="0.25">
      <c r="B14">
        <v>1999</v>
      </c>
      <c r="C14" s="2" t="e">
        <f>NA()</f>
        <v>#N/A</v>
      </c>
      <c r="D14" s="2" t="e">
        <f>NA()</f>
        <v>#N/A</v>
      </c>
      <c r="E14" s="2">
        <v>0.03</v>
      </c>
      <c r="F14" s="2" t="e">
        <f>NA()</f>
        <v>#N/A</v>
      </c>
      <c r="G14" s="2">
        <v>6.4000000000000001E-2</v>
      </c>
    </row>
    <row r="15" spans="2:10" x14ac:dyDescent="0.25">
      <c r="B15">
        <f>B14+1</f>
        <v>2000</v>
      </c>
      <c r="C15" s="2" t="e">
        <f>NA()</f>
        <v>#N/A</v>
      </c>
      <c r="D15" s="2">
        <v>5.0000000000000001E-3</v>
      </c>
      <c r="E15" s="2">
        <v>0.17699999999999999</v>
      </c>
      <c r="F15" s="2">
        <v>0.13300000000000001</v>
      </c>
      <c r="G15" s="2" t="e">
        <f>NA()</f>
        <v>#N/A</v>
      </c>
    </row>
    <row r="16" spans="2:10" x14ac:dyDescent="0.25">
      <c r="B16">
        <f t="shared" ref="B16:B19" si="0">B15+1</f>
        <v>2001</v>
      </c>
      <c r="C16" s="2" t="e">
        <f>NA()</f>
        <v>#N/A</v>
      </c>
      <c r="D16" s="2">
        <v>6.0000000000000001E-3</v>
      </c>
      <c r="E16" s="2">
        <v>0.32800000000000001</v>
      </c>
      <c r="F16" s="2">
        <v>0.17499999999999999</v>
      </c>
      <c r="G16" s="2" t="e">
        <f>NA()</f>
        <v>#N/A</v>
      </c>
    </row>
    <row r="17" spans="2:7" x14ac:dyDescent="0.25">
      <c r="B17">
        <f t="shared" si="0"/>
        <v>2002</v>
      </c>
      <c r="C17" s="2" t="e">
        <f>NA()</f>
        <v>#N/A</v>
      </c>
      <c r="D17" s="2">
        <v>1.4E-2</v>
      </c>
      <c r="E17" s="2">
        <v>0.182</v>
      </c>
      <c r="F17" s="2">
        <v>0.20899999999999999</v>
      </c>
      <c r="G17" s="2" t="e">
        <f>NA()</f>
        <v>#N/A</v>
      </c>
    </row>
    <row r="18" spans="2:7" x14ac:dyDescent="0.25">
      <c r="B18">
        <f t="shared" si="0"/>
        <v>2003</v>
      </c>
      <c r="C18" s="2" t="e">
        <f>NA()</f>
        <v>#N/A</v>
      </c>
      <c r="D18" s="2">
        <v>2.1000000000000001E-2</v>
      </c>
      <c r="E18" s="2">
        <v>0.24</v>
      </c>
      <c r="F18" s="2" t="e">
        <f>NA()</f>
        <v>#N/A</v>
      </c>
      <c r="G18" s="2" t="e">
        <f>NA()</f>
        <v>#N/A</v>
      </c>
    </row>
    <row r="19" spans="2:7" x14ac:dyDescent="0.25">
      <c r="B19">
        <f t="shared" si="0"/>
        <v>2004</v>
      </c>
      <c r="C19" s="2" t="e">
        <f>NA()</f>
        <v>#N/A</v>
      </c>
      <c r="D19" s="2">
        <v>7.0000000000000001E-3</v>
      </c>
      <c r="E19" s="2" t="e">
        <f>NA()</f>
        <v>#N/A</v>
      </c>
      <c r="F19" s="2" t="e">
        <f>NA()</f>
        <v>#N/A</v>
      </c>
      <c r="G19" s="2" t="e">
        <f>NA()</f>
        <v>#N/A</v>
      </c>
    </row>
    <row r="22" spans="2:7" x14ac:dyDescent="0.25">
      <c r="B22" t="s">
        <v>8</v>
      </c>
    </row>
    <row r="23" spans="2:7" x14ac:dyDescent="0.25">
      <c r="C23" t="s">
        <v>0</v>
      </c>
    </row>
    <row r="24" spans="2:7" x14ac:dyDescent="0.25">
      <c r="B24" t="s">
        <v>1</v>
      </c>
      <c r="C24">
        <v>0</v>
      </c>
      <c r="D24">
        <v>1</v>
      </c>
      <c r="E24">
        <v>2</v>
      </c>
      <c r="F24">
        <v>3</v>
      </c>
      <c r="G24">
        <v>4</v>
      </c>
    </row>
    <row r="25" spans="2:7" x14ac:dyDescent="0.25">
      <c r="B25">
        <v>1999</v>
      </c>
      <c r="C25" s="2" t="e">
        <f>C4-C14</f>
        <v>#N/A</v>
      </c>
      <c r="D25" s="2" t="e">
        <f t="shared" ref="D25:G25" si="1">D4-D14</f>
        <v>#N/A</v>
      </c>
      <c r="E25" s="2">
        <f t="shared" si="1"/>
        <v>8.3610000000000004E-3</v>
      </c>
      <c r="F25" s="2" t="e">
        <f t="shared" si="1"/>
        <v>#N/A</v>
      </c>
      <c r="G25" s="2">
        <f t="shared" si="1"/>
        <v>8.0941999999999986E-2</v>
      </c>
    </row>
    <row r="26" spans="2:7" x14ac:dyDescent="0.25">
      <c r="B26">
        <f>B25+1</f>
        <v>2000</v>
      </c>
      <c r="C26" s="2" t="e">
        <f t="shared" ref="C26:G26" si="2">C5-C15</f>
        <v>#N/A</v>
      </c>
      <c r="D26" s="2">
        <f t="shared" si="2"/>
        <v>-4.586316E-3</v>
      </c>
      <c r="E26" s="2">
        <f t="shared" si="2"/>
        <v>-0.1590414</v>
      </c>
      <c r="F26" s="2">
        <f t="shared" si="2"/>
        <v>-3.6790500000000004E-2</v>
      </c>
      <c r="G26" s="2" t="e">
        <f t="shared" si="2"/>
        <v>#N/A</v>
      </c>
    </row>
    <row r="27" spans="2:7" x14ac:dyDescent="0.25">
      <c r="B27">
        <f t="shared" ref="B27:B30" si="3">B26+1</f>
        <v>2001</v>
      </c>
      <c r="C27" s="2" t="e">
        <f t="shared" ref="C27:G27" si="4">C6-C16</f>
        <v>#N/A</v>
      </c>
      <c r="D27" s="2">
        <f t="shared" si="4"/>
        <v>-5.543638E-3</v>
      </c>
      <c r="E27" s="2">
        <f t="shared" si="4"/>
        <v>-0.30580050000000003</v>
      </c>
      <c r="F27" s="2">
        <f t="shared" si="4"/>
        <v>-4.1624999999999995E-2</v>
      </c>
      <c r="G27" s="2" t="e">
        <f t="shared" si="4"/>
        <v>#N/A</v>
      </c>
    </row>
    <row r="28" spans="2:7" x14ac:dyDescent="0.25">
      <c r="B28">
        <f t="shared" si="3"/>
        <v>2002</v>
      </c>
      <c r="C28" s="2" t="e">
        <f t="shared" ref="C28:G28" si="5">C7-C17</f>
        <v>#N/A</v>
      </c>
      <c r="D28" s="2">
        <f t="shared" si="5"/>
        <v>-1.3491032E-2</v>
      </c>
      <c r="E28" s="2">
        <f t="shared" si="5"/>
        <v>-0.15277689999999999</v>
      </c>
      <c r="F28" s="2">
        <f t="shared" si="5"/>
        <v>-3.8309999999999983E-2</v>
      </c>
      <c r="G28" s="2" t="e">
        <f t="shared" si="5"/>
        <v>#N/A</v>
      </c>
    </row>
    <row r="29" spans="2:7" x14ac:dyDescent="0.25">
      <c r="B29">
        <f t="shared" si="3"/>
        <v>2003</v>
      </c>
      <c r="C29" s="2" t="e">
        <f t="shared" ref="C29:G29" si="6">C8-C18</f>
        <v>#N/A</v>
      </c>
      <c r="D29" s="2">
        <f t="shared" si="6"/>
        <v>-2.0205747000000003E-2</v>
      </c>
      <c r="E29" s="2">
        <f t="shared" si="6"/>
        <v>-0.18774289999999999</v>
      </c>
      <c r="F29" s="2" t="e">
        <f t="shared" si="6"/>
        <v>#N/A</v>
      </c>
      <c r="G29" s="2" t="e">
        <f t="shared" si="6"/>
        <v>#N/A</v>
      </c>
    </row>
    <row r="30" spans="2:7" x14ac:dyDescent="0.25">
      <c r="B30">
        <f t="shared" si="3"/>
        <v>2004</v>
      </c>
      <c r="C30" s="2" t="e">
        <f t="shared" ref="C30:G30" si="7">C9-C19</f>
        <v>#N/A</v>
      </c>
      <c r="D30" s="2">
        <f t="shared" si="7"/>
        <v>-5.6937300000000001E-3</v>
      </c>
      <c r="E30" s="2" t="e">
        <f t="shared" si="7"/>
        <v>#N/A</v>
      </c>
      <c r="F30" s="2" t="e">
        <f t="shared" si="7"/>
        <v>#N/A</v>
      </c>
      <c r="G30" s="2" t="e">
        <f t="shared" si="7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midcell</vt:lpstr>
      <vt:lpstr>Tagging table</vt:lpstr>
      <vt:lpstr>Compare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Branch</dc:creator>
  <cp:lastModifiedBy>Trevor Branch</cp:lastModifiedBy>
  <dcterms:created xsi:type="dcterms:W3CDTF">2014-06-25T23:35:32Z</dcterms:created>
  <dcterms:modified xsi:type="dcterms:W3CDTF">2014-06-26T00:22:19Z</dcterms:modified>
</cp:coreProperties>
</file>