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eg\OneDrive - Queen's University\Python\Projects\EclipseRelated\PlanEvaluation\sabr_plan_report\"/>
    </mc:Choice>
  </mc:AlternateContent>
  <bookViews>
    <workbookView xWindow="480" yWindow="75" windowWidth="27795" windowHeight="12330" firstSheet="1" activeTab="5"/>
  </bookViews>
  <sheets>
    <sheet name="Body Region Laterality" sheetId="3" r:id="rId1"/>
    <sheet name="Laterality Patterns" sheetId="5" r:id="rId2"/>
    <sheet name="Structure Laterality" sheetId="7" r:id="rId3"/>
    <sheet name="Structure Laterality constructi" sheetId="6" r:id="rId4"/>
    <sheet name="Pattern Match" sheetId="9" r:id="rId5"/>
    <sheet name="Sheet4" sheetId="11" r:id="rId6"/>
    <sheet name="Structure base" sheetId="8" r:id="rId7"/>
  </sheets>
  <definedNames>
    <definedName name="_xlnm._FilterDatabase" localSheetId="0" hidden="1">'Body Region Laterality'!$A$2:$C$243</definedName>
  </definedNames>
  <calcPr calcId="152511"/>
  <pivotCaches>
    <pivotCache cacheId="5" r:id="rId8"/>
  </pivotCaches>
</workbook>
</file>

<file path=xl/calcChain.xml><?xml version="1.0" encoding="utf-8"?>
<calcChain xmlns="http://schemas.openxmlformats.org/spreadsheetml/2006/main">
  <c r="P86" i="11" l="1"/>
  <c r="Q86" i="11" s="1"/>
  <c r="P87" i="11"/>
  <c r="Q87" i="11" s="1"/>
  <c r="P88" i="11"/>
  <c r="Q88" i="11" s="1"/>
  <c r="P89" i="11"/>
  <c r="Q89" i="11" s="1"/>
  <c r="P90" i="11"/>
  <c r="Q90" i="11"/>
  <c r="P91" i="11"/>
  <c r="Q91" i="11" s="1"/>
  <c r="P92" i="11"/>
  <c r="Q92" i="11" s="1"/>
  <c r="P93" i="11"/>
  <c r="Q93" i="11"/>
  <c r="P94" i="11"/>
  <c r="Q94" i="11" s="1"/>
  <c r="P95" i="11"/>
  <c r="Q95" i="11" s="1"/>
  <c r="P96" i="11"/>
  <c r="Q96" i="11" s="1"/>
  <c r="P97" i="11"/>
  <c r="Q97" i="11" s="1"/>
  <c r="P98" i="11"/>
  <c r="Q98" i="11"/>
  <c r="P99" i="11"/>
  <c r="Q99" i="11" s="1"/>
  <c r="P100" i="11"/>
  <c r="Q100" i="11" s="1"/>
  <c r="P101" i="11"/>
  <c r="Q101" i="11"/>
  <c r="P102" i="11"/>
  <c r="Q102" i="11" s="1"/>
  <c r="P6" i="11"/>
  <c r="Q6" i="11" s="1"/>
  <c r="P7" i="11"/>
  <c r="Q7" i="11" s="1"/>
  <c r="P8" i="11"/>
  <c r="Q8" i="11" s="1"/>
  <c r="P9" i="11"/>
  <c r="Q9" i="11" s="1"/>
  <c r="P10" i="11"/>
  <c r="Q10" i="11" s="1"/>
  <c r="P11" i="11"/>
  <c r="Q11" i="11" s="1"/>
  <c r="P12" i="11"/>
  <c r="Q12" i="11" s="1"/>
  <c r="P13" i="11"/>
  <c r="Q13" i="11" s="1"/>
  <c r="P14" i="11"/>
  <c r="Q14" i="11" s="1"/>
  <c r="P15" i="11"/>
  <c r="Q15" i="11" s="1"/>
  <c r="P16" i="11"/>
  <c r="Q16" i="11" s="1"/>
  <c r="P17" i="11"/>
  <c r="Q17" i="11" s="1"/>
  <c r="P18" i="11"/>
  <c r="Q18" i="11" s="1"/>
  <c r="P19" i="11"/>
  <c r="Q19" i="11" s="1"/>
  <c r="P20" i="11"/>
  <c r="Q20" i="11" s="1"/>
  <c r="P21" i="11"/>
  <c r="Q21" i="11" s="1"/>
  <c r="P22" i="11"/>
  <c r="Q22" i="11" s="1"/>
  <c r="P23" i="11"/>
  <c r="Q23" i="11" s="1"/>
  <c r="P24" i="11"/>
  <c r="Q24" i="11" s="1"/>
  <c r="P25" i="11"/>
  <c r="Q25" i="11" s="1"/>
  <c r="P26" i="11"/>
  <c r="Q26" i="11" s="1"/>
  <c r="P27" i="11"/>
  <c r="Q27" i="11" s="1"/>
  <c r="P28" i="11"/>
  <c r="Q28" i="11" s="1"/>
  <c r="P29" i="11"/>
  <c r="Q29" i="11" s="1"/>
  <c r="P30" i="11"/>
  <c r="Q30" i="11" s="1"/>
  <c r="P31" i="11"/>
  <c r="Q31" i="11" s="1"/>
  <c r="P32" i="11"/>
  <c r="Q32" i="11" s="1"/>
  <c r="P33" i="11"/>
  <c r="Q33" i="11" s="1"/>
  <c r="P34" i="11"/>
  <c r="Q34" i="11" s="1"/>
  <c r="P35" i="11"/>
  <c r="Q35" i="11" s="1"/>
  <c r="P36" i="11"/>
  <c r="Q36" i="11" s="1"/>
  <c r="P37" i="11"/>
  <c r="Q37" i="11" s="1"/>
  <c r="P38" i="11"/>
  <c r="Q38" i="11" s="1"/>
  <c r="P39" i="11"/>
  <c r="Q39" i="11" s="1"/>
  <c r="P40" i="11"/>
  <c r="Q40" i="11" s="1"/>
  <c r="P41" i="11"/>
  <c r="Q41" i="11" s="1"/>
  <c r="P42" i="11"/>
  <c r="Q42" i="11" s="1"/>
  <c r="P43" i="11"/>
  <c r="Q43" i="11" s="1"/>
  <c r="P44" i="11"/>
  <c r="Q44" i="11" s="1"/>
  <c r="P45" i="11"/>
  <c r="Q45" i="11" s="1"/>
  <c r="P46" i="11"/>
  <c r="Q46" i="11" s="1"/>
  <c r="P47" i="11"/>
  <c r="Q47" i="11" s="1"/>
  <c r="P48" i="11"/>
  <c r="Q48" i="11" s="1"/>
  <c r="P49" i="11"/>
  <c r="Q49" i="11" s="1"/>
  <c r="P50" i="11"/>
  <c r="Q50" i="11" s="1"/>
  <c r="P51" i="11"/>
  <c r="Q51" i="11" s="1"/>
  <c r="P52" i="11"/>
  <c r="Q52" i="11" s="1"/>
  <c r="P53" i="11"/>
  <c r="Q53" i="11" s="1"/>
  <c r="P54" i="11"/>
  <c r="Q54" i="11" s="1"/>
  <c r="P55" i="11"/>
  <c r="Q55" i="11" s="1"/>
  <c r="P56" i="11"/>
  <c r="Q56" i="11" s="1"/>
  <c r="P57" i="11"/>
  <c r="Q57" i="11" s="1"/>
  <c r="P58" i="11"/>
  <c r="Q58" i="11" s="1"/>
  <c r="P59" i="11"/>
  <c r="Q59" i="11" s="1"/>
  <c r="P60" i="11"/>
  <c r="Q60" i="11" s="1"/>
  <c r="P61" i="11"/>
  <c r="Q61" i="11" s="1"/>
  <c r="P62" i="11"/>
  <c r="Q62" i="11" s="1"/>
  <c r="P63" i="11"/>
  <c r="Q63" i="11" s="1"/>
  <c r="P64" i="11"/>
  <c r="Q64" i="11" s="1"/>
  <c r="P65" i="11"/>
  <c r="Q65" i="11" s="1"/>
  <c r="P66" i="11"/>
  <c r="Q66" i="11" s="1"/>
  <c r="P67" i="11"/>
  <c r="Q67" i="11" s="1"/>
  <c r="P68" i="11"/>
  <c r="Q68" i="11" s="1"/>
  <c r="P69" i="11"/>
  <c r="Q69" i="11" s="1"/>
  <c r="P70" i="11"/>
  <c r="Q70" i="11" s="1"/>
  <c r="P71" i="11"/>
  <c r="Q71" i="11" s="1"/>
  <c r="P72" i="11"/>
  <c r="Q72" i="11" s="1"/>
  <c r="P73" i="11"/>
  <c r="Q73" i="11" s="1"/>
  <c r="P74" i="11"/>
  <c r="Q74" i="11" s="1"/>
  <c r="P75" i="11"/>
  <c r="Q75" i="11" s="1"/>
  <c r="P76" i="11"/>
  <c r="Q76" i="11" s="1"/>
  <c r="P77" i="11"/>
  <c r="Q77" i="11" s="1"/>
  <c r="P78" i="11"/>
  <c r="Q78" i="11" s="1"/>
  <c r="P79" i="11"/>
  <c r="Q79" i="11" s="1"/>
  <c r="P80" i="11"/>
  <c r="Q80" i="11" s="1"/>
  <c r="P81" i="11"/>
  <c r="Q81" i="11" s="1"/>
  <c r="P82" i="11"/>
  <c r="Q82" i="11" s="1"/>
  <c r="P83" i="11"/>
  <c r="Q83" i="11" s="1"/>
  <c r="P84" i="11"/>
  <c r="Q84" i="11" s="1"/>
  <c r="P85" i="11"/>
  <c r="Q85" i="11" s="1"/>
  <c r="P5" i="11"/>
  <c r="Q5" i="11" s="1"/>
  <c r="E2" i="6" l="1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2" i="6"/>
  <c r="F32" i="6" s="1"/>
  <c r="E33" i="6"/>
  <c r="F33" i="6" s="1"/>
  <c r="E34" i="6"/>
  <c r="F34" i="6" s="1"/>
  <c r="E35" i="6"/>
  <c r="F35" i="6" s="1"/>
  <c r="E36" i="6"/>
  <c r="F36" i="6" s="1"/>
  <c r="E37" i="6"/>
  <c r="F37" i="6" s="1"/>
  <c r="E38" i="6"/>
  <c r="F38" i="6" s="1"/>
  <c r="E39" i="6"/>
  <c r="F39" i="6" s="1"/>
  <c r="E40" i="6"/>
  <c r="F40" i="6" s="1"/>
  <c r="E43" i="6"/>
  <c r="F43" i="6" s="1"/>
  <c r="E44" i="6"/>
  <c r="F44" i="6" s="1"/>
  <c r="E45" i="6"/>
  <c r="F45" i="6" s="1"/>
  <c r="E46" i="6"/>
  <c r="F46" i="6" s="1"/>
  <c r="E47" i="6"/>
  <c r="F47" i="6" s="1"/>
  <c r="E48" i="6"/>
  <c r="F48" i="6" s="1"/>
  <c r="E49" i="6"/>
  <c r="F49" i="6" s="1"/>
  <c r="E50" i="6"/>
  <c r="F50" i="6" s="1"/>
  <c r="E51" i="6"/>
  <c r="F51" i="6" s="1"/>
  <c r="E54" i="6"/>
  <c r="F54" i="6" s="1"/>
  <c r="E55" i="6"/>
  <c r="F55" i="6" s="1"/>
  <c r="E56" i="6"/>
  <c r="F56" i="6" s="1"/>
  <c r="E57" i="6"/>
  <c r="F57" i="6" s="1"/>
  <c r="E58" i="6"/>
  <c r="F58" i="6" s="1"/>
  <c r="E59" i="6"/>
  <c r="F59" i="6" s="1"/>
  <c r="E60" i="6"/>
  <c r="F60" i="6" s="1"/>
  <c r="E61" i="6"/>
  <c r="F61" i="6" s="1"/>
  <c r="E62" i="6"/>
  <c r="F62" i="6" s="1"/>
  <c r="E63" i="6"/>
  <c r="F63" i="6" s="1"/>
  <c r="E64" i="6"/>
  <c r="F64" i="6" s="1"/>
  <c r="E65" i="6"/>
  <c r="F65" i="6" s="1"/>
  <c r="E66" i="6"/>
  <c r="F66" i="6" s="1"/>
  <c r="E67" i="6"/>
  <c r="F67" i="6" s="1"/>
  <c r="E68" i="6"/>
  <c r="F68" i="6" s="1"/>
  <c r="E69" i="6"/>
  <c r="F69" i="6" s="1"/>
  <c r="E70" i="6"/>
  <c r="F70" i="6" s="1"/>
  <c r="E79" i="6"/>
  <c r="F79" i="6" s="1"/>
  <c r="E80" i="6"/>
  <c r="F80" i="6" s="1"/>
  <c r="E81" i="6"/>
  <c r="F81" i="6" s="1"/>
  <c r="E82" i="6"/>
  <c r="F82" i="6" s="1"/>
  <c r="E83" i="6"/>
  <c r="F83" i="6" s="1"/>
  <c r="E84" i="6"/>
  <c r="F84" i="6" s="1"/>
  <c r="E85" i="6"/>
  <c r="F85" i="6" s="1"/>
  <c r="E86" i="6"/>
  <c r="F86" i="6" s="1"/>
  <c r="E87" i="6"/>
  <c r="F87" i="6" s="1"/>
  <c r="E88" i="6"/>
  <c r="F88" i="6" s="1"/>
  <c r="E89" i="6"/>
  <c r="F89" i="6" s="1"/>
  <c r="E90" i="6"/>
  <c r="F90" i="6" s="1"/>
  <c r="E91" i="6"/>
  <c r="F91" i="6" s="1"/>
  <c r="E92" i="6"/>
  <c r="F92" i="6" s="1"/>
  <c r="E93" i="6"/>
  <c r="F93" i="6" s="1"/>
  <c r="E98" i="6"/>
  <c r="F98" i="6" s="1"/>
  <c r="E103" i="6"/>
  <c r="F103" i="6" s="1"/>
  <c r="E104" i="6"/>
  <c r="F104" i="6" s="1"/>
  <c r="E105" i="6"/>
  <c r="F105" i="6" s="1"/>
  <c r="E106" i="6"/>
  <c r="F106" i="6" s="1"/>
  <c r="E107" i="6"/>
  <c r="F107" i="6" s="1"/>
  <c r="E112" i="6"/>
  <c r="F112" i="6" s="1"/>
  <c r="E113" i="6"/>
  <c r="F113" i="6" s="1"/>
  <c r="E114" i="6"/>
  <c r="F114" i="6" s="1"/>
  <c r="E115" i="6"/>
  <c r="F115" i="6" s="1"/>
  <c r="E116" i="6"/>
  <c r="F116" i="6" s="1"/>
  <c r="E117" i="6"/>
  <c r="F117" i="6" s="1"/>
  <c r="E118" i="6"/>
  <c r="F118" i="6" s="1"/>
  <c r="E121" i="6"/>
  <c r="F121" i="6" s="1"/>
  <c r="E122" i="6"/>
  <c r="F122" i="6" s="1"/>
  <c r="E125" i="6"/>
  <c r="F125" i="6" s="1"/>
  <c r="E126" i="6"/>
  <c r="F126" i="6" s="1"/>
  <c r="E127" i="6"/>
  <c r="F127" i="6" s="1"/>
  <c r="E128" i="6"/>
  <c r="F128" i="6" s="1"/>
  <c r="E129" i="6"/>
  <c r="F129" i="6" s="1"/>
  <c r="E130" i="6"/>
  <c r="F130" i="6" s="1"/>
  <c r="E131" i="6"/>
  <c r="F131" i="6" s="1"/>
  <c r="E132" i="6"/>
  <c r="F132" i="6" s="1"/>
  <c r="E133" i="6"/>
  <c r="F133" i="6" s="1"/>
  <c r="E134" i="6"/>
  <c r="F134" i="6" s="1"/>
  <c r="E135" i="6"/>
  <c r="F135" i="6" s="1"/>
  <c r="E140" i="6"/>
  <c r="F140" i="6" s="1"/>
  <c r="E141" i="6"/>
  <c r="F141" i="6" s="1"/>
  <c r="E142" i="6"/>
  <c r="F142" i="6" s="1"/>
  <c r="E143" i="6"/>
  <c r="F143" i="6" s="1"/>
  <c r="E144" i="6"/>
  <c r="F144" i="6" s="1"/>
  <c r="E145" i="6"/>
  <c r="F145" i="6" s="1"/>
  <c r="E146" i="6"/>
  <c r="F146" i="6" s="1"/>
  <c r="E147" i="6"/>
  <c r="F147" i="6" s="1"/>
  <c r="E148" i="6"/>
  <c r="F148" i="6" s="1"/>
  <c r="E149" i="6"/>
  <c r="F149" i="6" s="1"/>
  <c r="E150" i="6"/>
  <c r="F150" i="6" s="1"/>
  <c r="E151" i="6"/>
  <c r="F151" i="6" s="1"/>
  <c r="E152" i="6"/>
  <c r="F152" i="6" s="1"/>
  <c r="E153" i="6"/>
  <c r="F153" i="6" s="1"/>
  <c r="E154" i="6"/>
  <c r="F154" i="6" s="1"/>
  <c r="E155" i="6"/>
  <c r="F155" i="6" s="1"/>
  <c r="E156" i="6"/>
  <c r="F156" i="6" s="1"/>
  <c r="E157" i="6"/>
  <c r="F157" i="6" s="1"/>
  <c r="E158" i="6"/>
  <c r="F158" i="6" s="1"/>
  <c r="E159" i="6"/>
  <c r="F159" i="6" s="1"/>
  <c r="E160" i="6"/>
  <c r="F160" i="6" s="1"/>
  <c r="E161" i="6"/>
  <c r="F161" i="6" s="1"/>
  <c r="E162" i="6"/>
  <c r="F162" i="6" s="1"/>
  <c r="E163" i="6"/>
  <c r="F163" i="6" s="1"/>
  <c r="E164" i="6"/>
  <c r="F164" i="6" s="1"/>
  <c r="E165" i="6"/>
  <c r="F165" i="6" s="1"/>
  <c r="E166" i="6"/>
  <c r="F166" i="6" s="1"/>
  <c r="E167" i="6"/>
  <c r="F167" i="6" s="1"/>
  <c r="E168" i="6"/>
  <c r="F168" i="6" s="1"/>
  <c r="E169" i="6"/>
  <c r="F169" i="6" s="1"/>
  <c r="E170" i="6"/>
  <c r="F170" i="6" s="1"/>
  <c r="E171" i="6"/>
  <c r="F171" i="6" s="1"/>
  <c r="E172" i="6"/>
  <c r="F172" i="6" s="1"/>
  <c r="E173" i="6"/>
  <c r="F173" i="6" s="1"/>
  <c r="E174" i="6"/>
  <c r="F174" i="6" s="1"/>
  <c r="E175" i="6"/>
  <c r="F175" i="6" s="1"/>
  <c r="E180" i="6"/>
  <c r="F180" i="6" s="1"/>
  <c r="E181" i="6"/>
  <c r="F181" i="6" s="1"/>
  <c r="E182" i="6"/>
  <c r="F182" i="6" s="1"/>
  <c r="E183" i="6"/>
  <c r="F183" i="6" s="1"/>
  <c r="E198" i="6"/>
  <c r="F198" i="6" s="1"/>
  <c r="E199" i="6"/>
  <c r="F199" i="6" s="1"/>
  <c r="E200" i="6"/>
  <c r="F200" i="6" s="1"/>
  <c r="E201" i="6"/>
  <c r="F201" i="6" s="1"/>
  <c r="E206" i="6"/>
  <c r="F206" i="6" s="1"/>
  <c r="E207" i="6"/>
  <c r="F207" i="6" s="1"/>
  <c r="E208" i="6"/>
  <c r="F208" i="6" s="1"/>
  <c r="E209" i="6"/>
  <c r="F209" i="6" s="1"/>
  <c r="E210" i="6"/>
  <c r="F210" i="6" s="1"/>
  <c r="E211" i="6"/>
  <c r="F211" i="6" s="1"/>
  <c r="E212" i="6"/>
  <c r="F212" i="6" s="1"/>
  <c r="E213" i="6"/>
  <c r="F213" i="6" s="1"/>
  <c r="E214" i="6"/>
  <c r="F214" i="6" s="1"/>
  <c r="E215" i="6"/>
  <c r="F215" i="6" s="1"/>
  <c r="E216" i="6"/>
  <c r="F216" i="6" s="1"/>
  <c r="E217" i="6"/>
  <c r="F217" i="6" s="1"/>
  <c r="E218" i="6"/>
  <c r="F218" i="6" s="1"/>
  <c r="E219" i="6"/>
  <c r="F219" i="6" s="1"/>
  <c r="E220" i="6"/>
  <c r="F220" i="6" s="1"/>
  <c r="E221" i="6"/>
  <c r="F221" i="6" s="1"/>
  <c r="E222" i="6"/>
  <c r="F222" i="6" s="1"/>
  <c r="E223" i="6"/>
  <c r="F223" i="6" s="1"/>
  <c r="E224" i="6"/>
  <c r="F224" i="6" s="1"/>
  <c r="E225" i="6"/>
  <c r="F225" i="6" s="1"/>
  <c r="E226" i="6"/>
  <c r="F226" i="6" s="1"/>
  <c r="E227" i="6"/>
  <c r="F227" i="6" s="1"/>
  <c r="E228" i="6"/>
  <c r="F228" i="6" s="1"/>
  <c r="E229" i="6"/>
  <c r="F229" i="6" s="1"/>
  <c r="E230" i="6"/>
  <c r="F230" i="6" s="1"/>
  <c r="E231" i="6"/>
  <c r="F231" i="6" s="1"/>
  <c r="E232" i="6"/>
  <c r="F232" i="6" s="1"/>
  <c r="E233" i="6"/>
  <c r="F233" i="6" s="1"/>
  <c r="E234" i="6"/>
  <c r="F234" i="6" s="1"/>
  <c r="E235" i="6"/>
  <c r="F235" i="6" s="1"/>
  <c r="E236" i="6"/>
  <c r="F236" i="6" s="1"/>
  <c r="E237" i="6"/>
  <c r="F237" i="6" s="1"/>
  <c r="E238" i="6"/>
  <c r="F238" i="6" s="1"/>
  <c r="E239" i="6"/>
  <c r="F239" i="6" s="1"/>
  <c r="E240" i="6"/>
  <c r="F240" i="6" s="1"/>
  <c r="E241" i="6"/>
  <c r="F241" i="6" s="1"/>
  <c r="E242" i="6"/>
  <c r="F242" i="6" s="1"/>
  <c r="E243" i="6"/>
  <c r="F243" i="6" s="1"/>
  <c r="E244" i="6"/>
  <c r="F244" i="6" s="1"/>
  <c r="E245" i="6"/>
  <c r="F245" i="6" s="1"/>
  <c r="E246" i="6"/>
  <c r="F246" i="6" s="1"/>
  <c r="E247" i="6"/>
  <c r="F247" i="6" s="1"/>
  <c r="E248" i="6"/>
  <c r="F248" i="6" s="1"/>
  <c r="E249" i="6"/>
  <c r="F249" i="6" s="1"/>
  <c r="E250" i="6"/>
  <c r="F250" i="6" s="1"/>
  <c r="E251" i="6"/>
  <c r="F251" i="6" s="1"/>
  <c r="E252" i="6"/>
  <c r="F252" i="6" s="1"/>
  <c r="E253" i="6"/>
  <c r="F253" i="6" s="1"/>
  <c r="E254" i="6"/>
  <c r="F254" i="6" s="1"/>
  <c r="E255" i="6"/>
  <c r="F255" i="6" s="1"/>
  <c r="E256" i="6"/>
  <c r="F256" i="6" s="1"/>
  <c r="E257" i="6"/>
  <c r="F257" i="6" s="1"/>
  <c r="E258" i="6"/>
  <c r="F258" i="6" s="1"/>
  <c r="E259" i="6"/>
  <c r="F259" i="6" s="1"/>
  <c r="E262" i="6"/>
  <c r="F262" i="6" s="1"/>
  <c r="E263" i="6"/>
  <c r="F263" i="6" s="1"/>
  <c r="E264" i="6"/>
  <c r="F264" i="6" s="1"/>
  <c r="E265" i="6"/>
  <c r="F265" i="6" s="1"/>
  <c r="E266" i="6"/>
  <c r="F266" i="6" s="1"/>
  <c r="E267" i="6"/>
  <c r="F267" i="6" s="1"/>
  <c r="E268" i="6"/>
  <c r="F268" i="6" s="1"/>
  <c r="E269" i="6"/>
  <c r="F269" i="6" s="1"/>
  <c r="E276" i="6"/>
  <c r="F276" i="6" s="1"/>
  <c r="E277" i="6"/>
  <c r="F277" i="6" s="1"/>
  <c r="E278" i="6"/>
  <c r="F278" i="6" s="1"/>
  <c r="E279" i="6"/>
  <c r="F279" i="6" s="1"/>
  <c r="E284" i="6"/>
  <c r="F284" i="6" s="1"/>
  <c r="E285" i="6"/>
  <c r="F285" i="6" s="1"/>
  <c r="E294" i="6"/>
  <c r="F294" i="6" s="1"/>
  <c r="E295" i="6"/>
  <c r="F295" i="6" s="1"/>
  <c r="E296" i="6"/>
  <c r="F296" i="6" s="1"/>
  <c r="E297" i="6"/>
  <c r="F297" i="6" s="1"/>
  <c r="E298" i="6"/>
  <c r="F298" i="6" s="1"/>
  <c r="E299" i="6"/>
  <c r="F299" i="6" s="1"/>
  <c r="E300" i="6"/>
  <c r="F300" i="6" s="1"/>
  <c r="E301" i="6"/>
  <c r="F301" i="6" s="1"/>
  <c r="E302" i="6"/>
  <c r="F302" i="6" s="1"/>
  <c r="E303" i="6"/>
  <c r="F303" i="6" s="1"/>
  <c r="E318" i="6"/>
  <c r="F318" i="6" s="1"/>
  <c r="E319" i="6"/>
  <c r="F319" i="6" s="1"/>
  <c r="E320" i="6"/>
  <c r="F320" i="6" s="1"/>
  <c r="E321" i="6"/>
  <c r="F321" i="6" s="1"/>
  <c r="E322" i="6"/>
  <c r="F322" i="6" s="1"/>
  <c r="E323" i="6"/>
  <c r="F323" i="6" s="1"/>
  <c r="E334" i="6"/>
  <c r="F334" i="6" s="1"/>
  <c r="E335" i="6"/>
  <c r="F335" i="6" s="1"/>
  <c r="E336" i="6"/>
  <c r="F336" i="6" s="1"/>
  <c r="E337" i="6"/>
  <c r="F337" i="6" s="1"/>
  <c r="E356" i="6"/>
  <c r="F356" i="6" s="1"/>
  <c r="E357" i="6"/>
  <c r="F357" i="6" s="1"/>
  <c r="E358" i="6"/>
  <c r="F358" i="6" s="1"/>
  <c r="E359" i="6"/>
  <c r="F359" i="6" s="1"/>
  <c r="E360" i="6"/>
  <c r="F360" i="6" s="1"/>
  <c r="E361" i="6"/>
  <c r="F361" i="6" s="1"/>
  <c r="E362" i="6"/>
  <c r="F362" i="6" s="1"/>
  <c r="E363" i="6"/>
  <c r="F363" i="6" s="1"/>
  <c r="E364" i="6"/>
  <c r="F364" i="6" s="1"/>
  <c r="E365" i="6"/>
  <c r="F365" i="6" s="1"/>
  <c r="E366" i="6"/>
  <c r="F366" i="6" s="1"/>
  <c r="E367" i="6"/>
  <c r="F367" i="6" s="1"/>
  <c r="E368" i="6"/>
  <c r="F368" i="6" s="1"/>
  <c r="E369" i="6"/>
  <c r="F369" i="6" s="1"/>
  <c r="E372" i="6"/>
  <c r="F372" i="6" s="1"/>
  <c r="E377" i="6"/>
  <c r="F377" i="6" s="1"/>
  <c r="E378" i="6"/>
  <c r="F378" i="6" s="1"/>
  <c r="E379" i="6"/>
  <c r="F379" i="6" s="1"/>
  <c r="E380" i="6"/>
  <c r="F380" i="6" s="1"/>
  <c r="E381" i="6"/>
  <c r="F381" i="6" s="1"/>
  <c r="E387" i="6"/>
  <c r="F387" i="6" s="1"/>
  <c r="E396" i="6"/>
  <c r="F396" i="6" s="1"/>
  <c r="E397" i="6"/>
  <c r="F397" i="6" s="1"/>
  <c r="E398" i="6"/>
  <c r="F398" i="6" s="1"/>
  <c r="E399" i="6"/>
  <c r="F399" i="6" s="1"/>
  <c r="E400" i="6"/>
  <c r="F400" i="6" s="1"/>
  <c r="E401" i="6"/>
  <c r="F401" i="6" s="1"/>
  <c r="E402" i="6"/>
  <c r="F402" i="6" s="1"/>
  <c r="E407" i="6"/>
  <c r="F407" i="6" s="1"/>
  <c r="E408" i="6"/>
  <c r="F408" i="6" s="1"/>
  <c r="E409" i="6"/>
  <c r="F409" i="6" s="1"/>
  <c r="E410" i="6"/>
  <c r="F410" i="6" s="1"/>
  <c r="E411" i="6"/>
  <c r="F411" i="6" s="1"/>
  <c r="E412" i="6"/>
  <c r="F412" i="6" s="1"/>
  <c r="E413" i="6"/>
  <c r="F413" i="6" s="1"/>
  <c r="E414" i="6"/>
  <c r="F414" i="6" s="1"/>
  <c r="E415" i="6"/>
  <c r="F415" i="6" s="1"/>
  <c r="E416" i="6"/>
  <c r="F416" i="6" s="1"/>
  <c r="E417" i="6"/>
  <c r="F417" i="6" s="1"/>
  <c r="E418" i="6"/>
  <c r="F418" i="6" s="1"/>
  <c r="E419" i="6"/>
  <c r="F419" i="6" s="1"/>
  <c r="E420" i="6"/>
  <c r="F420" i="6" s="1"/>
  <c r="E421" i="6"/>
  <c r="F421" i="6" s="1"/>
  <c r="E422" i="6"/>
  <c r="F422" i="6" s="1"/>
  <c r="E423" i="6"/>
  <c r="F423" i="6" s="1"/>
  <c r="E424" i="6"/>
  <c r="F424" i="6" s="1"/>
  <c r="E425" i="6"/>
  <c r="F425" i="6" s="1"/>
  <c r="E426" i="6"/>
  <c r="F426" i="6" s="1"/>
  <c r="E429" i="6"/>
  <c r="F429" i="6" s="1"/>
  <c r="E430" i="6"/>
  <c r="F430" i="6" s="1"/>
  <c r="E431" i="6"/>
  <c r="F431" i="6" s="1"/>
  <c r="E432" i="6"/>
  <c r="F432" i="6" s="1"/>
  <c r="E433" i="6"/>
  <c r="F433" i="6" s="1"/>
  <c r="E446" i="6"/>
  <c r="F446" i="6" s="1"/>
  <c r="E447" i="6"/>
  <c r="F447" i="6" s="1"/>
  <c r="E448" i="6"/>
  <c r="F448" i="6" s="1"/>
  <c r="E449" i="6"/>
  <c r="F449" i="6" s="1"/>
  <c r="E450" i="6"/>
  <c r="F450" i="6" s="1"/>
  <c r="E451" i="6"/>
  <c r="F451" i="6" s="1"/>
  <c r="E452" i="6"/>
  <c r="F452" i="6" s="1"/>
  <c r="E453" i="6"/>
  <c r="F453" i="6" s="1"/>
  <c r="E460" i="6"/>
  <c r="F460" i="6" s="1"/>
  <c r="E461" i="6"/>
  <c r="F461" i="6" s="1"/>
  <c r="E462" i="6"/>
  <c r="F462" i="6" s="1"/>
  <c r="E469" i="6"/>
  <c r="F469" i="6" s="1"/>
  <c r="E470" i="6"/>
  <c r="F470" i="6" s="1"/>
  <c r="E471" i="6"/>
  <c r="F471" i="6" s="1"/>
  <c r="E472" i="6"/>
  <c r="F472" i="6" s="1"/>
  <c r="E473" i="6"/>
  <c r="F473" i="6" s="1"/>
  <c r="E474" i="6"/>
  <c r="F474" i="6" s="1"/>
  <c r="E475" i="6"/>
  <c r="F475" i="6" s="1"/>
  <c r="E476" i="6"/>
  <c r="F476" i="6" s="1"/>
  <c r="E477" i="6"/>
  <c r="F477" i="6" s="1"/>
  <c r="E478" i="6"/>
  <c r="E479" i="6"/>
  <c r="F479" i="6" s="1"/>
  <c r="E480" i="6"/>
  <c r="F480" i="6" s="1"/>
  <c r="E481" i="6"/>
  <c r="F481" i="6" s="1"/>
  <c r="E494" i="6"/>
  <c r="F494" i="6" s="1"/>
  <c r="E495" i="6"/>
  <c r="F495" i="6" s="1"/>
  <c r="E496" i="6"/>
  <c r="F496" i="6" s="1"/>
  <c r="E497" i="6"/>
  <c r="F497" i="6" s="1"/>
  <c r="E498" i="6"/>
  <c r="F498" i="6" s="1"/>
  <c r="E499" i="6"/>
  <c r="F499" i="6" s="1"/>
  <c r="E500" i="6"/>
  <c r="F500" i="6" s="1"/>
  <c r="E501" i="6"/>
  <c r="F501" i="6" s="1"/>
  <c r="E502" i="6"/>
  <c r="F502" i="6" s="1"/>
  <c r="E503" i="6"/>
  <c r="F503" i="6" s="1"/>
  <c r="E504" i="6"/>
  <c r="F504" i="6" s="1"/>
  <c r="E505" i="6"/>
  <c r="F505" i="6" s="1"/>
  <c r="E506" i="6"/>
  <c r="F506" i="6" s="1"/>
  <c r="E507" i="6"/>
  <c r="F507" i="6" s="1"/>
  <c r="E508" i="6"/>
  <c r="F508" i="6" s="1"/>
  <c r="E509" i="6"/>
  <c r="F509" i="6" s="1"/>
  <c r="E510" i="6"/>
  <c r="F510" i="6" s="1"/>
  <c r="E511" i="6"/>
  <c r="F511" i="6" s="1"/>
  <c r="E512" i="6"/>
  <c r="F512" i="6" s="1"/>
  <c r="E513" i="6"/>
  <c r="F513" i="6" s="1"/>
  <c r="E514" i="6"/>
  <c r="F514" i="6" s="1"/>
  <c r="E519" i="6"/>
  <c r="F519" i="6" s="1"/>
  <c r="E520" i="6"/>
  <c r="F520" i="6" s="1"/>
  <c r="E529" i="6"/>
  <c r="F529" i="6" s="1"/>
  <c r="E530" i="6"/>
  <c r="F530" i="6" s="1"/>
  <c r="E531" i="6"/>
  <c r="F531" i="6" s="1"/>
  <c r="E532" i="6"/>
  <c r="F532" i="6" s="1"/>
  <c r="E533" i="6"/>
  <c r="F533" i="6" s="1"/>
  <c r="E534" i="6"/>
  <c r="F534" i="6" s="1"/>
  <c r="E535" i="6"/>
  <c r="F535" i="6" s="1"/>
  <c r="E536" i="6"/>
  <c r="F536" i="6" s="1"/>
  <c r="E537" i="6"/>
  <c r="F537" i="6" s="1"/>
  <c r="E538" i="6"/>
  <c r="F538" i="6" s="1"/>
  <c r="E539" i="6"/>
  <c r="F539" i="6" s="1"/>
  <c r="E540" i="6"/>
  <c r="F540" i="6" s="1"/>
  <c r="E541" i="6"/>
  <c r="F541" i="6" s="1"/>
  <c r="E542" i="6"/>
  <c r="F542" i="6" s="1"/>
  <c r="E543" i="6"/>
  <c r="F543" i="6" s="1"/>
  <c r="E544" i="6"/>
  <c r="F544" i="6" s="1"/>
  <c r="E545" i="6"/>
  <c r="F545" i="6" s="1"/>
  <c r="E546" i="6"/>
  <c r="F546" i="6" s="1"/>
  <c r="E547" i="6"/>
  <c r="F547" i="6" s="1"/>
  <c r="E548" i="6"/>
  <c r="F548" i="6" s="1"/>
  <c r="E549" i="6"/>
  <c r="F549" i="6" s="1"/>
  <c r="E550" i="6"/>
  <c r="F550" i="6" s="1"/>
  <c r="E551" i="6"/>
  <c r="F551" i="6" s="1"/>
  <c r="E552" i="6"/>
  <c r="F552" i="6" s="1"/>
  <c r="E553" i="6"/>
  <c r="F553" i="6" s="1"/>
  <c r="E554" i="6"/>
  <c r="F554" i="6" s="1"/>
  <c r="E560" i="6"/>
  <c r="F560" i="6" s="1"/>
  <c r="E561" i="6"/>
  <c r="F561" i="6" s="1"/>
  <c r="E562" i="6"/>
  <c r="F562" i="6" s="1"/>
  <c r="E563" i="6"/>
  <c r="F563" i="6" s="1"/>
  <c r="E564" i="6"/>
  <c r="F564" i="6" s="1"/>
  <c r="E565" i="6"/>
  <c r="F565" i="6" s="1"/>
  <c r="E566" i="6"/>
  <c r="F566" i="6" s="1"/>
  <c r="E567" i="6"/>
  <c r="F567" i="6" s="1"/>
  <c r="E568" i="6"/>
  <c r="F568" i="6" s="1"/>
  <c r="E569" i="6"/>
  <c r="F569" i="6" s="1"/>
  <c r="E570" i="6"/>
  <c r="F570" i="6" s="1"/>
  <c r="E571" i="6"/>
  <c r="F571" i="6" s="1"/>
  <c r="E572" i="6"/>
  <c r="F572" i="6" s="1"/>
  <c r="E573" i="6"/>
  <c r="F573" i="6" s="1"/>
  <c r="E574" i="6"/>
  <c r="F574" i="6" s="1"/>
  <c r="E575" i="6"/>
  <c r="F575" i="6" s="1"/>
  <c r="E576" i="6"/>
  <c r="F576" i="6" s="1"/>
  <c r="E577" i="6"/>
  <c r="F577" i="6" s="1"/>
  <c r="E578" i="6"/>
  <c r="F578" i="6" s="1"/>
  <c r="E579" i="6"/>
  <c r="F579" i="6" s="1"/>
  <c r="E580" i="6"/>
  <c r="F580" i="6" s="1"/>
  <c r="E581" i="6"/>
  <c r="F581" i="6" s="1"/>
  <c r="E582" i="6"/>
  <c r="F582" i="6" s="1"/>
  <c r="E583" i="6"/>
  <c r="F583" i="6" s="1"/>
  <c r="E584" i="6"/>
  <c r="F584" i="6" s="1"/>
  <c r="E585" i="6"/>
  <c r="F585" i="6" s="1"/>
  <c r="E586" i="6"/>
  <c r="F586" i="6" s="1"/>
  <c r="E587" i="6"/>
  <c r="F587" i="6" s="1"/>
  <c r="E588" i="6"/>
  <c r="F588" i="6" s="1"/>
  <c r="E589" i="6"/>
  <c r="F589" i="6" s="1"/>
  <c r="E590" i="6"/>
  <c r="F590" i="6" s="1"/>
  <c r="E591" i="6"/>
  <c r="F591" i="6" s="1"/>
  <c r="E592" i="6"/>
  <c r="F592" i="6" s="1"/>
  <c r="E593" i="6"/>
  <c r="F593" i="6" s="1"/>
  <c r="E596" i="6"/>
  <c r="F596" i="6" s="1"/>
  <c r="E599" i="6"/>
  <c r="F599" i="6" s="1"/>
  <c r="E600" i="6"/>
  <c r="F600" i="6" s="1"/>
  <c r="E601" i="6"/>
  <c r="F601" i="6" s="1"/>
  <c r="E602" i="6"/>
  <c r="F602" i="6" s="1"/>
  <c r="E603" i="6"/>
  <c r="F603" i="6" s="1"/>
  <c r="E604" i="6"/>
  <c r="F604" i="6" s="1"/>
  <c r="E605" i="6"/>
  <c r="F605" i="6" s="1"/>
  <c r="E606" i="6"/>
  <c r="F606" i="6" s="1"/>
  <c r="E607" i="6"/>
  <c r="F607" i="6" s="1"/>
  <c r="E608" i="6"/>
  <c r="F608" i="6" s="1"/>
  <c r="E609" i="6"/>
  <c r="F609" i="6" s="1"/>
  <c r="E610" i="6"/>
  <c r="F610" i="6" s="1"/>
  <c r="E613" i="6"/>
  <c r="F613" i="6" s="1"/>
  <c r="E616" i="6"/>
  <c r="F616" i="6" s="1"/>
  <c r="E617" i="6"/>
  <c r="F617" i="6" s="1"/>
  <c r="E618" i="6"/>
  <c r="F618" i="6" s="1"/>
  <c r="E619" i="6"/>
  <c r="F619" i="6" s="1"/>
  <c r="E620" i="6"/>
  <c r="F620" i="6" s="1"/>
  <c r="E621" i="6"/>
  <c r="F621" i="6" s="1"/>
  <c r="E622" i="6"/>
  <c r="F622" i="6" s="1"/>
  <c r="E623" i="6"/>
  <c r="F623" i="6" s="1"/>
  <c r="E624" i="6"/>
  <c r="F624" i="6" s="1"/>
  <c r="E625" i="6"/>
  <c r="F625" i="6" s="1"/>
  <c r="E628" i="6"/>
  <c r="F628" i="6" s="1"/>
  <c r="E629" i="6"/>
  <c r="F629" i="6" s="1"/>
  <c r="E630" i="6"/>
  <c r="F630" i="6" s="1"/>
  <c r="E631" i="6"/>
  <c r="F631" i="6" s="1"/>
  <c r="E632" i="6"/>
  <c r="F632" i="6" s="1"/>
  <c r="E633" i="6"/>
  <c r="F633" i="6" s="1"/>
  <c r="E634" i="6"/>
  <c r="F634" i="6" s="1"/>
  <c r="E635" i="6"/>
  <c r="F635" i="6" s="1"/>
  <c r="E636" i="6"/>
  <c r="F636" i="6" s="1"/>
  <c r="E637" i="6"/>
  <c r="F637" i="6" s="1"/>
  <c r="E638" i="6"/>
  <c r="F638" i="6" s="1"/>
  <c r="E639" i="6"/>
  <c r="F639" i="6" s="1"/>
  <c r="E640" i="6"/>
  <c r="F640" i="6" s="1"/>
  <c r="E641" i="6"/>
  <c r="F641" i="6" s="1"/>
  <c r="E646" i="6"/>
  <c r="F646" i="6" s="1"/>
  <c r="E647" i="6"/>
  <c r="F647" i="6" s="1"/>
  <c r="E648" i="6"/>
  <c r="F648" i="6" s="1"/>
  <c r="E649" i="6"/>
  <c r="F649" i="6" s="1"/>
  <c r="E650" i="6"/>
  <c r="F650" i="6" s="1"/>
  <c r="E651" i="6"/>
  <c r="F651" i="6" s="1"/>
  <c r="E652" i="6"/>
  <c r="F652" i="6" s="1"/>
  <c r="E653" i="6"/>
  <c r="F653" i="6" s="1"/>
  <c r="E654" i="6"/>
  <c r="F654" i="6" s="1"/>
  <c r="E655" i="6"/>
  <c r="F655" i="6" s="1"/>
  <c r="E656" i="6"/>
  <c r="F656" i="6" s="1"/>
  <c r="E662" i="6"/>
  <c r="F662" i="6" s="1"/>
  <c r="E665" i="6"/>
  <c r="F665" i="6" s="1"/>
  <c r="E666" i="6"/>
  <c r="F666" i="6" s="1"/>
  <c r="E669" i="6"/>
  <c r="F669" i="6" s="1"/>
  <c r="E671" i="6"/>
  <c r="F671" i="6" s="1"/>
  <c r="E672" i="6"/>
  <c r="F672" i="6" s="1"/>
  <c r="E673" i="6"/>
  <c r="F673" i="6" s="1"/>
  <c r="E686" i="6"/>
  <c r="F686" i="6" s="1"/>
  <c r="E687" i="6"/>
  <c r="F687" i="6" s="1"/>
  <c r="E688" i="6"/>
  <c r="F688" i="6" s="1"/>
  <c r="E691" i="6"/>
  <c r="F691" i="6" s="1"/>
  <c r="E692" i="6"/>
  <c r="F692" i="6" s="1"/>
  <c r="E693" i="6"/>
  <c r="F693" i="6" s="1"/>
  <c r="E694" i="6"/>
  <c r="F694" i="6" s="1"/>
  <c r="E695" i="6"/>
  <c r="F695" i="6" s="1"/>
  <c r="E696" i="6"/>
  <c r="F696" i="6" s="1"/>
  <c r="E697" i="6"/>
  <c r="F697" i="6" s="1"/>
  <c r="E698" i="6"/>
  <c r="F698" i="6" s="1"/>
  <c r="E699" i="6"/>
  <c r="F699" i="6" s="1"/>
  <c r="E700" i="6"/>
  <c r="F700" i="6" s="1"/>
  <c r="E701" i="6"/>
  <c r="F701" i="6" s="1"/>
  <c r="E702" i="6"/>
  <c r="F702" i="6" s="1"/>
  <c r="E703" i="6"/>
  <c r="F703" i="6" s="1"/>
  <c r="E704" i="6"/>
  <c r="F704" i="6" s="1"/>
  <c r="E705" i="6"/>
  <c r="F705" i="6" s="1"/>
  <c r="E706" i="6"/>
  <c r="F706" i="6" s="1"/>
  <c r="E707" i="6"/>
  <c r="F707" i="6" s="1"/>
  <c r="E708" i="6"/>
  <c r="F708" i="6" s="1"/>
  <c r="E709" i="6"/>
  <c r="F709" i="6" s="1"/>
  <c r="E710" i="6"/>
  <c r="F710" i="6" s="1"/>
  <c r="E720" i="6"/>
  <c r="F720" i="6" s="1"/>
  <c r="E721" i="6"/>
  <c r="F721" i="6" s="1"/>
  <c r="E722" i="6"/>
  <c r="F722" i="6" s="1"/>
  <c r="E725" i="6"/>
  <c r="F725" i="6" s="1"/>
  <c r="E726" i="6"/>
  <c r="F726" i="6" s="1"/>
  <c r="E727" i="6"/>
  <c r="F727" i="6" s="1"/>
  <c r="E730" i="6"/>
  <c r="F730" i="6" s="1"/>
  <c r="E731" i="6"/>
  <c r="F731" i="6" s="1"/>
  <c r="E732" i="6"/>
  <c r="F732" i="6" s="1"/>
  <c r="E733" i="6"/>
  <c r="F733" i="6" s="1"/>
  <c r="E734" i="6"/>
  <c r="F734" i="6" s="1"/>
  <c r="E735" i="6"/>
  <c r="F735" i="6" s="1"/>
  <c r="E736" i="6"/>
  <c r="F736" i="6" s="1"/>
  <c r="E737" i="6"/>
  <c r="F737" i="6" s="1"/>
  <c r="E738" i="6"/>
  <c r="F738" i="6" s="1"/>
  <c r="E739" i="6"/>
  <c r="F739" i="6" s="1"/>
  <c r="E740" i="6"/>
  <c r="F740" i="6" s="1"/>
  <c r="E741" i="6"/>
  <c r="F741" i="6" s="1"/>
  <c r="E742" i="6"/>
  <c r="F742" i="6" s="1"/>
  <c r="E743" i="6"/>
  <c r="F743" i="6" s="1"/>
  <c r="E744" i="6"/>
  <c r="F744" i="6" s="1"/>
  <c r="E745" i="6"/>
  <c r="F745" i="6" s="1"/>
  <c r="E746" i="6"/>
  <c r="F746" i="6" s="1"/>
  <c r="E747" i="6"/>
  <c r="F747" i="6" s="1"/>
  <c r="E748" i="6"/>
  <c r="F748" i="6" s="1"/>
  <c r="E749" i="6"/>
  <c r="F749" i="6" s="1"/>
  <c r="E750" i="6"/>
  <c r="F750" i="6" s="1"/>
  <c r="E751" i="6"/>
  <c r="F751" i="6" s="1"/>
  <c r="E752" i="6"/>
  <c r="F752" i="6" s="1"/>
  <c r="E753" i="6"/>
  <c r="F753" i="6" s="1"/>
  <c r="E754" i="6"/>
  <c r="F754" i="6" s="1"/>
  <c r="E755" i="6"/>
  <c r="F755" i="6" s="1"/>
  <c r="E756" i="6"/>
  <c r="F756" i="6" s="1"/>
  <c r="E757" i="6"/>
  <c r="F757" i="6" s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E41" i="6" s="1"/>
  <c r="D42" i="6"/>
  <c r="E42" i="6" s="1"/>
  <c r="D43" i="6"/>
  <c r="D44" i="6"/>
  <c r="D45" i="6"/>
  <c r="D46" i="6"/>
  <c r="D47" i="6"/>
  <c r="D48" i="6"/>
  <c r="D49" i="6"/>
  <c r="D50" i="6"/>
  <c r="D51" i="6"/>
  <c r="D52" i="6"/>
  <c r="E52" i="6" s="1"/>
  <c r="D53" i="6"/>
  <c r="E53" i="6" s="1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E71" i="6" s="1"/>
  <c r="D72" i="6"/>
  <c r="E72" i="6" s="1"/>
  <c r="D73" i="6"/>
  <c r="E73" i="6" s="1"/>
  <c r="D74" i="6"/>
  <c r="E74" i="6" s="1"/>
  <c r="D75" i="6"/>
  <c r="E75" i="6" s="1"/>
  <c r="D76" i="6"/>
  <c r="E76" i="6" s="1"/>
  <c r="D77" i="6"/>
  <c r="E77" i="6" s="1"/>
  <c r="D78" i="6"/>
  <c r="E78" i="6" s="1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E94" i="6" s="1"/>
  <c r="D95" i="6"/>
  <c r="E95" i="6" s="1"/>
  <c r="D96" i="6"/>
  <c r="E96" i="6" s="1"/>
  <c r="D97" i="6"/>
  <c r="E97" i="6" s="1"/>
  <c r="D98" i="6"/>
  <c r="D99" i="6"/>
  <c r="E99" i="6" s="1"/>
  <c r="D100" i="6"/>
  <c r="E100" i="6" s="1"/>
  <c r="D101" i="6"/>
  <c r="E101" i="6" s="1"/>
  <c r="D102" i="6"/>
  <c r="E102" i="6" s="1"/>
  <c r="D103" i="6"/>
  <c r="D104" i="6"/>
  <c r="D105" i="6"/>
  <c r="D106" i="6"/>
  <c r="D107" i="6"/>
  <c r="D108" i="6"/>
  <c r="E108" i="6" s="1"/>
  <c r="D109" i="6"/>
  <c r="E109" i="6" s="1"/>
  <c r="D110" i="6"/>
  <c r="E110" i="6" s="1"/>
  <c r="D111" i="6"/>
  <c r="E111" i="6" s="1"/>
  <c r="D112" i="6"/>
  <c r="D113" i="6"/>
  <c r="D114" i="6"/>
  <c r="D115" i="6"/>
  <c r="D116" i="6"/>
  <c r="D117" i="6"/>
  <c r="D118" i="6"/>
  <c r="D119" i="6"/>
  <c r="E119" i="6" s="1"/>
  <c r="D120" i="6"/>
  <c r="E120" i="6" s="1"/>
  <c r="D121" i="6"/>
  <c r="D122" i="6"/>
  <c r="D123" i="6"/>
  <c r="E123" i="6" s="1"/>
  <c r="D124" i="6"/>
  <c r="E124" i="6" s="1"/>
  <c r="D125" i="6"/>
  <c r="D126" i="6"/>
  <c r="D127" i="6"/>
  <c r="D128" i="6"/>
  <c r="D129" i="6"/>
  <c r="D130" i="6"/>
  <c r="D131" i="6"/>
  <c r="D132" i="6"/>
  <c r="D133" i="6"/>
  <c r="D134" i="6"/>
  <c r="D135" i="6"/>
  <c r="D136" i="6"/>
  <c r="E136" i="6" s="1"/>
  <c r="D137" i="6"/>
  <c r="E137" i="6" s="1"/>
  <c r="D138" i="6"/>
  <c r="E138" i="6" s="1"/>
  <c r="D139" i="6"/>
  <c r="E139" i="6" s="1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E176" i="6" s="1"/>
  <c r="D177" i="6"/>
  <c r="E177" i="6" s="1"/>
  <c r="D178" i="6"/>
  <c r="E178" i="6" s="1"/>
  <c r="D179" i="6"/>
  <c r="E179" i="6" s="1"/>
  <c r="D180" i="6"/>
  <c r="D181" i="6"/>
  <c r="D182" i="6"/>
  <c r="D183" i="6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D199" i="6"/>
  <c r="D200" i="6"/>
  <c r="D201" i="6"/>
  <c r="D202" i="6"/>
  <c r="E202" i="6" s="1"/>
  <c r="D203" i="6"/>
  <c r="E203" i="6" s="1"/>
  <c r="D204" i="6"/>
  <c r="E204" i="6" s="1"/>
  <c r="D205" i="6"/>
  <c r="E205" i="6" s="1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E260" i="6" s="1"/>
  <c r="D261" i="6"/>
  <c r="E261" i="6" s="1"/>
  <c r="D262" i="6"/>
  <c r="D263" i="6"/>
  <c r="D264" i="6"/>
  <c r="D265" i="6"/>
  <c r="D266" i="6"/>
  <c r="D267" i="6"/>
  <c r="D268" i="6"/>
  <c r="D269" i="6"/>
  <c r="D270" i="6"/>
  <c r="E270" i="6" s="1"/>
  <c r="D271" i="6"/>
  <c r="E271" i="6" s="1"/>
  <c r="D272" i="6"/>
  <c r="E272" i="6" s="1"/>
  <c r="D273" i="6"/>
  <c r="E273" i="6" s="1"/>
  <c r="D274" i="6"/>
  <c r="E274" i="6" s="1"/>
  <c r="D275" i="6"/>
  <c r="E275" i="6" s="1"/>
  <c r="D276" i="6"/>
  <c r="D277" i="6"/>
  <c r="D278" i="6"/>
  <c r="D279" i="6"/>
  <c r="D280" i="6"/>
  <c r="E280" i="6" s="1"/>
  <c r="D281" i="6"/>
  <c r="E281" i="6" s="1"/>
  <c r="D282" i="6"/>
  <c r="E282" i="6" s="1"/>
  <c r="D283" i="6"/>
  <c r="E283" i="6" s="1"/>
  <c r="D284" i="6"/>
  <c r="D285" i="6"/>
  <c r="D286" i="6"/>
  <c r="E286" i="6" s="1"/>
  <c r="D287" i="6"/>
  <c r="E287" i="6" s="1"/>
  <c r="D288" i="6"/>
  <c r="E288" i="6" s="1"/>
  <c r="D289" i="6"/>
  <c r="E289" i="6" s="1"/>
  <c r="D290" i="6"/>
  <c r="E290" i="6" s="1"/>
  <c r="D291" i="6"/>
  <c r="E291" i="6" s="1"/>
  <c r="D292" i="6"/>
  <c r="E292" i="6" s="1"/>
  <c r="D293" i="6"/>
  <c r="E293" i="6" s="1"/>
  <c r="D294" i="6"/>
  <c r="D295" i="6"/>
  <c r="D296" i="6"/>
  <c r="D297" i="6"/>
  <c r="D298" i="6"/>
  <c r="D299" i="6"/>
  <c r="D300" i="6"/>
  <c r="D301" i="6"/>
  <c r="D302" i="6"/>
  <c r="D303" i="6"/>
  <c r="D304" i="6"/>
  <c r="E304" i="6" s="1"/>
  <c r="D305" i="6"/>
  <c r="E305" i="6" s="1"/>
  <c r="D306" i="6"/>
  <c r="E306" i="6" s="1"/>
  <c r="D307" i="6"/>
  <c r="E307" i="6" s="1"/>
  <c r="D308" i="6"/>
  <c r="E308" i="6" s="1"/>
  <c r="D309" i="6"/>
  <c r="E309" i="6" s="1"/>
  <c r="D310" i="6"/>
  <c r="E310" i="6" s="1"/>
  <c r="D311" i="6"/>
  <c r="E311" i="6" s="1"/>
  <c r="D312" i="6"/>
  <c r="E312" i="6" s="1"/>
  <c r="D313" i="6"/>
  <c r="E313" i="6" s="1"/>
  <c r="D314" i="6"/>
  <c r="E314" i="6" s="1"/>
  <c r="D315" i="6"/>
  <c r="E315" i="6" s="1"/>
  <c r="D316" i="6"/>
  <c r="E316" i="6" s="1"/>
  <c r="D317" i="6"/>
  <c r="E317" i="6" s="1"/>
  <c r="D318" i="6"/>
  <c r="D319" i="6"/>
  <c r="D320" i="6"/>
  <c r="D321" i="6"/>
  <c r="D322" i="6"/>
  <c r="D323" i="6"/>
  <c r="D324" i="6"/>
  <c r="E324" i="6" s="1"/>
  <c r="D325" i="6"/>
  <c r="E325" i="6" s="1"/>
  <c r="D326" i="6"/>
  <c r="E326" i="6" s="1"/>
  <c r="D327" i="6"/>
  <c r="E327" i="6" s="1"/>
  <c r="D328" i="6"/>
  <c r="E328" i="6" s="1"/>
  <c r="D329" i="6"/>
  <c r="E329" i="6" s="1"/>
  <c r="D330" i="6"/>
  <c r="E330" i="6" s="1"/>
  <c r="D331" i="6"/>
  <c r="E331" i="6" s="1"/>
  <c r="D332" i="6"/>
  <c r="E332" i="6" s="1"/>
  <c r="D333" i="6"/>
  <c r="E333" i="6" s="1"/>
  <c r="D334" i="6"/>
  <c r="D335" i="6"/>
  <c r="D336" i="6"/>
  <c r="D337" i="6"/>
  <c r="D338" i="6"/>
  <c r="E338" i="6" s="1"/>
  <c r="D339" i="6"/>
  <c r="E339" i="6" s="1"/>
  <c r="D340" i="6"/>
  <c r="E340" i="6" s="1"/>
  <c r="D341" i="6"/>
  <c r="E341" i="6" s="1"/>
  <c r="D342" i="6"/>
  <c r="E342" i="6" s="1"/>
  <c r="D343" i="6"/>
  <c r="E343" i="6" s="1"/>
  <c r="D344" i="6"/>
  <c r="E344" i="6" s="1"/>
  <c r="D345" i="6"/>
  <c r="E345" i="6" s="1"/>
  <c r="D346" i="6"/>
  <c r="E346" i="6" s="1"/>
  <c r="D347" i="6"/>
  <c r="E347" i="6" s="1"/>
  <c r="D348" i="6"/>
  <c r="E348" i="6" s="1"/>
  <c r="D349" i="6"/>
  <c r="E349" i="6" s="1"/>
  <c r="D350" i="6"/>
  <c r="E350" i="6" s="1"/>
  <c r="D351" i="6"/>
  <c r="E351" i="6" s="1"/>
  <c r="D352" i="6"/>
  <c r="E352" i="6" s="1"/>
  <c r="D353" i="6"/>
  <c r="E353" i="6" s="1"/>
  <c r="D354" i="6"/>
  <c r="E354" i="6" s="1"/>
  <c r="D355" i="6"/>
  <c r="E355" i="6" s="1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E370" i="6" s="1"/>
  <c r="D371" i="6"/>
  <c r="E371" i="6" s="1"/>
  <c r="D372" i="6"/>
  <c r="D373" i="6"/>
  <c r="E373" i="6" s="1"/>
  <c r="D374" i="6"/>
  <c r="E374" i="6" s="1"/>
  <c r="D375" i="6"/>
  <c r="E375" i="6" s="1"/>
  <c r="D376" i="6"/>
  <c r="E376" i="6" s="1"/>
  <c r="D377" i="6"/>
  <c r="D378" i="6"/>
  <c r="D379" i="6"/>
  <c r="D380" i="6"/>
  <c r="D381" i="6"/>
  <c r="D382" i="6"/>
  <c r="E382" i="6" s="1"/>
  <c r="D383" i="6"/>
  <c r="E383" i="6" s="1"/>
  <c r="D384" i="6"/>
  <c r="E384" i="6" s="1"/>
  <c r="D385" i="6"/>
  <c r="E385" i="6" s="1"/>
  <c r="D386" i="6"/>
  <c r="E386" i="6" s="1"/>
  <c r="D387" i="6"/>
  <c r="D388" i="6"/>
  <c r="E388" i="6" s="1"/>
  <c r="D389" i="6"/>
  <c r="E389" i="6" s="1"/>
  <c r="D390" i="6"/>
  <c r="E390" i="6" s="1"/>
  <c r="D391" i="6"/>
  <c r="E391" i="6" s="1"/>
  <c r="D392" i="6"/>
  <c r="E392" i="6" s="1"/>
  <c r="D393" i="6"/>
  <c r="E393" i="6" s="1"/>
  <c r="D394" i="6"/>
  <c r="E394" i="6" s="1"/>
  <c r="D395" i="6"/>
  <c r="E395" i="6" s="1"/>
  <c r="D396" i="6"/>
  <c r="D397" i="6"/>
  <c r="D398" i="6"/>
  <c r="D399" i="6"/>
  <c r="D400" i="6"/>
  <c r="D401" i="6"/>
  <c r="D402" i="6"/>
  <c r="D403" i="6"/>
  <c r="E403" i="6" s="1"/>
  <c r="D404" i="6"/>
  <c r="E404" i="6" s="1"/>
  <c r="D405" i="6"/>
  <c r="E405" i="6" s="1"/>
  <c r="D406" i="6"/>
  <c r="E406" i="6" s="1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E427" i="6" s="1"/>
  <c r="D428" i="6"/>
  <c r="E428" i="6" s="1"/>
  <c r="D429" i="6"/>
  <c r="D430" i="6"/>
  <c r="D431" i="6"/>
  <c r="D432" i="6"/>
  <c r="D433" i="6"/>
  <c r="D434" i="6"/>
  <c r="E434" i="6" s="1"/>
  <c r="D435" i="6"/>
  <c r="E435" i="6" s="1"/>
  <c r="D436" i="6"/>
  <c r="E436" i="6" s="1"/>
  <c r="D437" i="6"/>
  <c r="E437" i="6" s="1"/>
  <c r="D438" i="6"/>
  <c r="E438" i="6" s="1"/>
  <c r="D439" i="6"/>
  <c r="E439" i="6" s="1"/>
  <c r="D440" i="6"/>
  <c r="E440" i="6" s="1"/>
  <c r="D441" i="6"/>
  <c r="E441" i="6" s="1"/>
  <c r="D442" i="6"/>
  <c r="E442" i="6" s="1"/>
  <c r="D443" i="6"/>
  <c r="E443" i="6" s="1"/>
  <c r="D444" i="6"/>
  <c r="E444" i="6" s="1"/>
  <c r="D445" i="6"/>
  <c r="E445" i="6" s="1"/>
  <c r="D446" i="6"/>
  <c r="D447" i="6"/>
  <c r="D448" i="6"/>
  <c r="D449" i="6"/>
  <c r="D450" i="6"/>
  <c r="D451" i="6"/>
  <c r="D452" i="6"/>
  <c r="D453" i="6"/>
  <c r="D454" i="6"/>
  <c r="E454" i="6" s="1"/>
  <c r="D455" i="6"/>
  <c r="E455" i="6" s="1"/>
  <c r="D456" i="6"/>
  <c r="E456" i="6" s="1"/>
  <c r="D457" i="6"/>
  <c r="E457" i="6" s="1"/>
  <c r="D458" i="6"/>
  <c r="E458" i="6" s="1"/>
  <c r="D459" i="6"/>
  <c r="E459" i="6" s="1"/>
  <c r="D460" i="6"/>
  <c r="D461" i="6"/>
  <c r="D462" i="6"/>
  <c r="D463" i="6"/>
  <c r="E463" i="6" s="1"/>
  <c r="D464" i="6"/>
  <c r="E464" i="6" s="1"/>
  <c r="D465" i="6"/>
  <c r="E465" i="6" s="1"/>
  <c r="D466" i="6"/>
  <c r="E466" i="6" s="1"/>
  <c r="D467" i="6"/>
  <c r="E467" i="6" s="1"/>
  <c r="D468" i="6"/>
  <c r="E468" i="6" s="1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E482" i="6" s="1"/>
  <c r="D483" i="6"/>
  <c r="E483" i="6" s="1"/>
  <c r="D484" i="6"/>
  <c r="E484" i="6" s="1"/>
  <c r="D485" i="6"/>
  <c r="E485" i="6" s="1"/>
  <c r="D486" i="6"/>
  <c r="E486" i="6" s="1"/>
  <c r="D487" i="6"/>
  <c r="E487" i="6" s="1"/>
  <c r="D488" i="6"/>
  <c r="E488" i="6" s="1"/>
  <c r="D489" i="6"/>
  <c r="E489" i="6" s="1"/>
  <c r="D490" i="6"/>
  <c r="E490" i="6" s="1"/>
  <c r="D491" i="6"/>
  <c r="E491" i="6" s="1"/>
  <c r="D492" i="6"/>
  <c r="E492" i="6" s="1"/>
  <c r="D493" i="6"/>
  <c r="E493" i="6" s="1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E515" i="6" s="1"/>
  <c r="D516" i="6"/>
  <c r="E516" i="6" s="1"/>
  <c r="D517" i="6"/>
  <c r="E517" i="6" s="1"/>
  <c r="D518" i="6"/>
  <c r="E518" i="6" s="1"/>
  <c r="D519" i="6"/>
  <c r="D520" i="6"/>
  <c r="D521" i="6"/>
  <c r="E521" i="6" s="1"/>
  <c r="D522" i="6"/>
  <c r="E522" i="6" s="1"/>
  <c r="D523" i="6"/>
  <c r="E523" i="6" s="1"/>
  <c r="D524" i="6"/>
  <c r="E524" i="6" s="1"/>
  <c r="D525" i="6"/>
  <c r="E525" i="6" s="1"/>
  <c r="D526" i="6"/>
  <c r="E526" i="6" s="1"/>
  <c r="D527" i="6"/>
  <c r="E527" i="6" s="1"/>
  <c r="D528" i="6"/>
  <c r="E528" i="6" s="1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E555" i="6" s="1"/>
  <c r="D556" i="6"/>
  <c r="E556" i="6" s="1"/>
  <c r="D557" i="6"/>
  <c r="E557" i="6" s="1"/>
  <c r="D558" i="6"/>
  <c r="E558" i="6" s="1"/>
  <c r="D559" i="6"/>
  <c r="E559" i="6" s="1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E594" i="6" s="1"/>
  <c r="D595" i="6"/>
  <c r="E595" i="6" s="1"/>
  <c r="D596" i="6"/>
  <c r="D597" i="6"/>
  <c r="E597" i="6" s="1"/>
  <c r="D598" i="6"/>
  <c r="E598" i="6" s="1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E611" i="6" s="1"/>
  <c r="D612" i="6"/>
  <c r="E612" i="6" s="1"/>
  <c r="D613" i="6"/>
  <c r="D614" i="6"/>
  <c r="E614" i="6" s="1"/>
  <c r="D615" i="6"/>
  <c r="E615" i="6" s="1"/>
  <c r="D616" i="6"/>
  <c r="D617" i="6"/>
  <c r="D618" i="6"/>
  <c r="D619" i="6"/>
  <c r="D620" i="6"/>
  <c r="D621" i="6"/>
  <c r="D622" i="6"/>
  <c r="D623" i="6"/>
  <c r="D624" i="6"/>
  <c r="D625" i="6"/>
  <c r="D626" i="6"/>
  <c r="E626" i="6" s="1"/>
  <c r="D627" i="6"/>
  <c r="E627" i="6" s="1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E642" i="6" s="1"/>
  <c r="D643" i="6"/>
  <c r="E643" i="6" s="1"/>
  <c r="D644" i="6"/>
  <c r="E644" i="6" s="1"/>
  <c r="D645" i="6"/>
  <c r="E645" i="6" s="1"/>
  <c r="D646" i="6"/>
  <c r="D647" i="6"/>
  <c r="D648" i="6"/>
  <c r="D649" i="6"/>
  <c r="D650" i="6"/>
  <c r="D651" i="6"/>
  <c r="D652" i="6"/>
  <c r="D653" i="6"/>
  <c r="D654" i="6"/>
  <c r="D655" i="6"/>
  <c r="D656" i="6"/>
  <c r="D657" i="6"/>
  <c r="E657" i="6" s="1"/>
  <c r="D658" i="6"/>
  <c r="E658" i="6" s="1"/>
  <c r="D659" i="6"/>
  <c r="E659" i="6" s="1"/>
  <c r="D660" i="6"/>
  <c r="E660" i="6" s="1"/>
  <c r="D661" i="6"/>
  <c r="E661" i="6" s="1"/>
  <c r="D662" i="6"/>
  <c r="D663" i="6"/>
  <c r="E663" i="6" s="1"/>
  <c r="D664" i="6"/>
  <c r="E664" i="6" s="1"/>
  <c r="D665" i="6"/>
  <c r="D666" i="6"/>
  <c r="D667" i="6"/>
  <c r="E667" i="6" s="1"/>
  <c r="D668" i="6"/>
  <c r="E668" i="6" s="1"/>
  <c r="D669" i="6"/>
  <c r="D670" i="6"/>
  <c r="E670" i="6" s="1"/>
  <c r="D671" i="6"/>
  <c r="D672" i="6"/>
  <c r="D673" i="6"/>
  <c r="D674" i="6"/>
  <c r="E674" i="6" s="1"/>
  <c r="D675" i="6"/>
  <c r="E675" i="6" s="1"/>
  <c r="D676" i="6"/>
  <c r="E676" i="6" s="1"/>
  <c r="D677" i="6"/>
  <c r="E677" i="6" s="1"/>
  <c r="D678" i="6"/>
  <c r="E678" i="6" s="1"/>
  <c r="D679" i="6"/>
  <c r="E679" i="6" s="1"/>
  <c r="D680" i="6"/>
  <c r="E680" i="6" s="1"/>
  <c r="D681" i="6"/>
  <c r="E681" i="6" s="1"/>
  <c r="D682" i="6"/>
  <c r="E682" i="6" s="1"/>
  <c r="D683" i="6"/>
  <c r="E683" i="6" s="1"/>
  <c r="D684" i="6"/>
  <c r="E684" i="6" s="1"/>
  <c r="D685" i="6"/>
  <c r="E685" i="6" s="1"/>
  <c r="D686" i="6"/>
  <c r="D687" i="6"/>
  <c r="D688" i="6"/>
  <c r="D689" i="6"/>
  <c r="E689" i="6" s="1"/>
  <c r="D690" i="6"/>
  <c r="E690" i="6" s="1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E711" i="6" s="1"/>
  <c r="D712" i="6"/>
  <c r="E712" i="6" s="1"/>
  <c r="D713" i="6"/>
  <c r="E713" i="6" s="1"/>
  <c r="D714" i="6"/>
  <c r="E714" i="6" s="1"/>
  <c r="D715" i="6"/>
  <c r="E715" i="6" s="1"/>
  <c r="D716" i="6"/>
  <c r="E716" i="6" s="1"/>
  <c r="D717" i="6"/>
  <c r="E717" i="6" s="1"/>
  <c r="D718" i="6"/>
  <c r="E718" i="6" s="1"/>
  <c r="D719" i="6"/>
  <c r="E719" i="6" s="1"/>
  <c r="D720" i="6"/>
  <c r="D721" i="6"/>
  <c r="D722" i="6"/>
  <c r="D723" i="6"/>
  <c r="E723" i="6" s="1"/>
  <c r="D724" i="6"/>
  <c r="E724" i="6" s="1"/>
  <c r="D725" i="6"/>
  <c r="D726" i="6"/>
  <c r="D727" i="6"/>
  <c r="D728" i="6"/>
  <c r="E728" i="6" s="1"/>
  <c r="D729" i="6"/>
  <c r="E729" i="6" s="1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L27" i="5" l="1"/>
  <c r="M27" i="5" s="1"/>
  <c r="N27" i="5" s="1"/>
  <c r="O27" i="5" s="1"/>
  <c r="P27" i="5" s="1"/>
  <c r="Q27" i="5" s="1"/>
  <c r="R27" i="5" s="1"/>
  <c r="S27" i="5" s="1"/>
  <c r="T27" i="5" s="1"/>
  <c r="L26" i="5"/>
  <c r="M26" i="5" s="1"/>
  <c r="N26" i="5" s="1"/>
  <c r="O26" i="5" s="1"/>
  <c r="P26" i="5" s="1"/>
  <c r="Q26" i="5" s="1"/>
  <c r="R26" i="5" s="1"/>
  <c r="S26" i="5" s="1"/>
  <c r="T26" i="5" s="1"/>
  <c r="L25" i="5"/>
  <c r="M25" i="5" s="1"/>
  <c r="N25" i="5" s="1"/>
  <c r="O25" i="5" s="1"/>
  <c r="P25" i="5" s="1"/>
  <c r="Q25" i="5" s="1"/>
  <c r="R25" i="5" s="1"/>
  <c r="S25" i="5" s="1"/>
  <c r="T25" i="5" s="1"/>
  <c r="L24" i="5"/>
  <c r="M24" i="5" s="1"/>
  <c r="N24" i="5" s="1"/>
  <c r="O24" i="5" s="1"/>
  <c r="P24" i="5" s="1"/>
  <c r="Q24" i="5" s="1"/>
  <c r="R24" i="5" s="1"/>
  <c r="S24" i="5" s="1"/>
  <c r="T24" i="5" s="1"/>
  <c r="L23" i="5"/>
  <c r="M23" i="5" s="1"/>
  <c r="N23" i="5" s="1"/>
  <c r="O23" i="5" s="1"/>
  <c r="P23" i="5" s="1"/>
  <c r="Q23" i="5" s="1"/>
  <c r="R23" i="5" s="1"/>
  <c r="S23" i="5" s="1"/>
  <c r="T23" i="5" s="1"/>
  <c r="L22" i="5"/>
  <c r="M22" i="5" s="1"/>
  <c r="N22" i="5" s="1"/>
  <c r="O22" i="5" s="1"/>
  <c r="P22" i="5" s="1"/>
  <c r="Q22" i="5" s="1"/>
  <c r="R22" i="5" s="1"/>
  <c r="S22" i="5" s="1"/>
  <c r="T22" i="5" s="1"/>
  <c r="L21" i="5"/>
  <c r="M21" i="5" s="1"/>
  <c r="N21" i="5" s="1"/>
  <c r="O21" i="5" s="1"/>
  <c r="P21" i="5" s="1"/>
  <c r="Q21" i="5" s="1"/>
  <c r="R21" i="5" s="1"/>
  <c r="S21" i="5" s="1"/>
  <c r="T21" i="5" s="1"/>
  <c r="L20" i="5"/>
  <c r="M20" i="5" s="1"/>
  <c r="N20" i="5" s="1"/>
  <c r="O20" i="5" s="1"/>
  <c r="P20" i="5" s="1"/>
  <c r="Q20" i="5" s="1"/>
  <c r="R20" i="5" s="1"/>
  <c r="S20" i="5" s="1"/>
  <c r="T20" i="5" s="1"/>
  <c r="U20" i="5" s="1"/>
  <c r="F478" i="6" s="1"/>
  <c r="L19" i="5"/>
  <c r="M19" i="5" s="1"/>
  <c r="N19" i="5" s="1"/>
  <c r="O19" i="5" s="1"/>
  <c r="P19" i="5" s="1"/>
  <c r="Q19" i="5" s="1"/>
  <c r="R19" i="5" s="1"/>
  <c r="S19" i="5" s="1"/>
  <c r="T19" i="5" s="1"/>
  <c r="L18" i="5"/>
  <c r="M18" i="5" s="1"/>
  <c r="N18" i="5" s="1"/>
  <c r="O18" i="5" s="1"/>
  <c r="P18" i="5" s="1"/>
  <c r="Q18" i="5" s="1"/>
  <c r="R18" i="5" s="1"/>
  <c r="S18" i="5" s="1"/>
  <c r="T18" i="5" s="1"/>
  <c r="U18" i="5" s="1"/>
  <c r="L17" i="5"/>
  <c r="M17" i="5" s="1"/>
  <c r="N17" i="5" s="1"/>
  <c r="O17" i="5" s="1"/>
  <c r="P17" i="5" s="1"/>
  <c r="Q17" i="5" s="1"/>
  <c r="R17" i="5" s="1"/>
  <c r="S17" i="5" s="1"/>
  <c r="T17" i="5" s="1"/>
  <c r="L16" i="5"/>
  <c r="M16" i="5" s="1"/>
  <c r="N16" i="5" s="1"/>
  <c r="O16" i="5" s="1"/>
  <c r="P16" i="5" s="1"/>
  <c r="Q16" i="5" s="1"/>
  <c r="R16" i="5" s="1"/>
  <c r="S16" i="5" s="1"/>
  <c r="T16" i="5" s="1"/>
  <c r="U16" i="5" s="1"/>
  <c r="F349" i="6" s="1"/>
  <c r="L15" i="5"/>
  <c r="M15" i="5" s="1"/>
  <c r="N15" i="5" s="1"/>
  <c r="O15" i="5" s="1"/>
  <c r="P15" i="5" s="1"/>
  <c r="Q15" i="5" s="1"/>
  <c r="R15" i="5" s="1"/>
  <c r="S15" i="5" s="1"/>
  <c r="T15" i="5" s="1"/>
  <c r="L14" i="5"/>
  <c r="M14" i="5" s="1"/>
  <c r="N14" i="5" s="1"/>
  <c r="O14" i="5" s="1"/>
  <c r="P14" i="5" s="1"/>
  <c r="Q14" i="5" s="1"/>
  <c r="R14" i="5" s="1"/>
  <c r="S14" i="5" s="1"/>
  <c r="T14" i="5" s="1"/>
  <c r="U14" i="5" s="1"/>
  <c r="L13" i="5"/>
  <c r="M13" i="5" s="1"/>
  <c r="N13" i="5" s="1"/>
  <c r="O13" i="5" s="1"/>
  <c r="P13" i="5" s="1"/>
  <c r="Q13" i="5" s="1"/>
  <c r="R13" i="5" s="1"/>
  <c r="S13" i="5" s="1"/>
  <c r="T13" i="5" s="1"/>
  <c r="L12" i="5"/>
  <c r="M12" i="5" s="1"/>
  <c r="N12" i="5" s="1"/>
  <c r="O12" i="5" s="1"/>
  <c r="P12" i="5" s="1"/>
  <c r="Q12" i="5" s="1"/>
  <c r="R12" i="5" s="1"/>
  <c r="S12" i="5" s="1"/>
  <c r="T12" i="5" s="1"/>
  <c r="L11" i="5"/>
  <c r="M11" i="5" s="1"/>
  <c r="N11" i="5" s="1"/>
  <c r="O11" i="5" s="1"/>
  <c r="P11" i="5" s="1"/>
  <c r="Q11" i="5" s="1"/>
  <c r="R11" i="5" s="1"/>
  <c r="S11" i="5" s="1"/>
  <c r="T11" i="5" s="1"/>
  <c r="L10" i="5"/>
  <c r="M10" i="5" s="1"/>
  <c r="N10" i="5" s="1"/>
  <c r="O10" i="5" s="1"/>
  <c r="P10" i="5" s="1"/>
  <c r="Q10" i="5" s="1"/>
  <c r="R10" i="5" s="1"/>
  <c r="S10" i="5" s="1"/>
  <c r="T10" i="5" s="1"/>
  <c r="U10" i="5" s="1"/>
  <c r="L9" i="5"/>
  <c r="M9" i="5" s="1"/>
  <c r="N9" i="5" s="1"/>
  <c r="O9" i="5" s="1"/>
  <c r="P9" i="5" s="1"/>
  <c r="Q9" i="5" s="1"/>
  <c r="R9" i="5" s="1"/>
  <c r="S9" i="5" s="1"/>
  <c r="T9" i="5" s="1"/>
  <c r="L8" i="5"/>
  <c r="M8" i="5" s="1"/>
  <c r="N8" i="5" s="1"/>
  <c r="O8" i="5" s="1"/>
  <c r="P8" i="5" s="1"/>
  <c r="Q8" i="5" s="1"/>
  <c r="R8" i="5" s="1"/>
  <c r="S8" i="5" s="1"/>
  <c r="T8" i="5" s="1"/>
  <c r="L7" i="5"/>
  <c r="M7" i="5" s="1"/>
  <c r="N7" i="5" s="1"/>
  <c r="O7" i="5" s="1"/>
  <c r="P7" i="5" s="1"/>
  <c r="Q7" i="5" s="1"/>
  <c r="R7" i="5" s="1"/>
  <c r="S7" i="5" s="1"/>
  <c r="T7" i="5" s="1"/>
  <c r="L6" i="5"/>
  <c r="M6" i="5" s="1"/>
  <c r="N6" i="5" s="1"/>
  <c r="O6" i="5" s="1"/>
  <c r="P6" i="5" s="1"/>
  <c r="Q6" i="5" s="1"/>
  <c r="R6" i="5" s="1"/>
  <c r="S6" i="5" s="1"/>
  <c r="T6" i="5" s="1"/>
  <c r="U6" i="5" s="1"/>
  <c r="F515" i="6" s="1"/>
  <c r="L5" i="5"/>
  <c r="M5" i="5" s="1"/>
  <c r="N5" i="5" s="1"/>
  <c r="O5" i="5" s="1"/>
  <c r="P5" i="5" s="1"/>
  <c r="Q5" i="5" s="1"/>
  <c r="R5" i="5" s="1"/>
  <c r="S5" i="5" s="1"/>
  <c r="T5" i="5" s="1"/>
  <c r="L4" i="5"/>
  <c r="M4" i="5" s="1"/>
  <c r="N4" i="5" s="1"/>
  <c r="O4" i="5" s="1"/>
  <c r="P4" i="5" s="1"/>
  <c r="Q4" i="5" s="1"/>
  <c r="R4" i="5" s="1"/>
  <c r="S4" i="5" s="1"/>
  <c r="T4" i="5" s="1"/>
  <c r="F644" i="6" l="1"/>
  <c r="F178" i="6"/>
  <c r="F136" i="6"/>
  <c r="F138" i="6"/>
  <c r="F642" i="6"/>
  <c r="F176" i="6"/>
  <c r="F487" i="6"/>
  <c r="F332" i="6"/>
  <c r="F346" i="6"/>
  <c r="F340" i="6"/>
  <c r="F312" i="6"/>
  <c r="F347" i="6"/>
  <c r="F343" i="6"/>
  <c r="F339" i="6"/>
  <c r="F331" i="6"/>
  <c r="F342" i="6"/>
  <c r="F324" i="6"/>
  <c r="F344" i="6"/>
  <c r="F338" i="6"/>
  <c r="F333" i="6"/>
  <c r="F345" i="6"/>
  <c r="F456" i="6"/>
  <c r="F436" i="6"/>
  <c r="F464" i="6"/>
  <c r="F454" i="6"/>
  <c r="F440" i="6"/>
  <c r="F434" i="6"/>
  <c r="F463" i="6"/>
  <c r="F441" i="6"/>
  <c r="F442" i="6"/>
  <c r="F465" i="6"/>
  <c r="F455" i="6"/>
  <c r="F71" i="6"/>
  <c r="F341" i="6"/>
  <c r="F435" i="6"/>
  <c r="U4" i="5"/>
  <c r="U8" i="5"/>
  <c r="U12" i="5"/>
  <c r="U22" i="5"/>
  <c r="F557" i="6" s="1"/>
  <c r="U24" i="5"/>
  <c r="F657" i="6" s="1"/>
  <c r="U26" i="5"/>
  <c r="F684" i="6" s="1"/>
  <c r="U5" i="5"/>
  <c r="U7" i="5"/>
  <c r="U9" i="5"/>
  <c r="U11" i="5"/>
  <c r="U13" i="5"/>
  <c r="F311" i="6" s="1"/>
  <c r="U15" i="5"/>
  <c r="F348" i="6" s="1"/>
  <c r="U17" i="5"/>
  <c r="U19" i="5"/>
  <c r="U21" i="5"/>
  <c r="U23" i="5"/>
  <c r="U25" i="5"/>
  <c r="U27" i="5"/>
  <c r="F685" i="6" s="1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F556" i="6" l="1"/>
  <c r="F555" i="6"/>
  <c r="F352" i="6"/>
  <c r="F522" i="6"/>
  <c r="F353" i="6"/>
  <c r="F718" i="6"/>
  <c r="F518" i="6"/>
  <c r="F392" i="6"/>
  <c r="F120" i="6"/>
  <c r="F74" i="6"/>
  <c r="F724" i="6"/>
  <c r="F612" i="6"/>
  <c r="F404" i="6"/>
  <c r="F384" i="6"/>
  <c r="F376" i="6"/>
  <c r="F204" i="6"/>
  <c r="F188" i="6"/>
  <c r="F102" i="6"/>
  <c r="F627" i="6"/>
  <c r="F595" i="6"/>
  <c r="F393" i="6"/>
  <c r="F355" i="6"/>
  <c r="F327" i="6"/>
  <c r="F291" i="6"/>
  <c r="F281" i="6"/>
  <c r="F191" i="6"/>
  <c r="F111" i="6"/>
  <c r="F97" i="6"/>
  <c r="F53" i="6"/>
  <c r="F660" i="6"/>
  <c r="F524" i="6"/>
  <c r="F406" i="6"/>
  <c r="F386" i="6"/>
  <c r="F308" i="6"/>
  <c r="F100" i="6"/>
  <c r="F690" i="6"/>
  <c r="F598" i="6"/>
  <c r="F428" i="6"/>
  <c r="F328" i="6"/>
  <c r="F288" i="6"/>
  <c r="F124" i="6"/>
  <c r="F42" i="6"/>
  <c r="F729" i="6"/>
  <c r="F719" i="6"/>
  <c r="F615" i="6"/>
  <c r="F483" i="6"/>
  <c r="F395" i="6"/>
  <c r="F371" i="6"/>
  <c r="F315" i="6"/>
  <c r="F307" i="6"/>
  <c r="F289" i="6"/>
  <c r="F205" i="6"/>
  <c r="F193" i="6"/>
  <c r="F109" i="6"/>
  <c r="F95" i="6"/>
  <c r="F391" i="6"/>
  <c r="F375" i="6"/>
  <c r="F293" i="6"/>
  <c r="F283" i="6"/>
  <c r="F271" i="6"/>
  <c r="F197" i="6"/>
  <c r="F189" i="6"/>
  <c r="F682" i="6"/>
  <c r="F668" i="6"/>
  <c r="F678" i="6"/>
  <c r="F670" i="6"/>
  <c r="F658" i="6"/>
  <c r="F683" i="6"/>
  <c r="F679" i="6"/>
  <c r="F675" i="6"/>
  <c r="F676" i="6"/>
  <c r="F680" i="6"/>
  <c r="F674" i="6"/>
  <c r="F681" i="6"/>
  <c r="F677" i="6"/>
  <c r="F667" i="6"/>
  <c r="F661" i="6"/>
  <c r="F528" i="6"/>
  <c r="F714" i="6"/>
  <c r="F488" i="6"/>
  <c r="F330" i="6"/>
  <c r="F527" i="6"/>
  <c r="F493" i="6"/>
  <c r="F489" i="6"/>
  <c r="F317" i="6"/>
  <c r="F273" i="6"/>
  <c r="F261" i="6"/>
  <c r="F195" i="6"/>
  <c r="F77" i="6"/>
  <c r="F712" i="6"/>
  <c r="F490" i="6"/>
  <c r="F664" i="6"/>
  <c r="F310" i="6"/>
  <c r="F78" i="6"/>
  <c r="F275" i="6"/>
  <c r="F185" i="6"/>
  <c r="F351" i="6"/>
  <c r="F313" i="6"/>
  <c r="F350" i="6"/>
  <c r="F304" i="6"/>
  <c r="F715" i="6"/>
  <c r="F521" i="6"/>
  <c r="F374" i="6"/>
  <c r="F314" i="6"/>
  <c r="F292" i="6"/>
  <c r="F280" i="6"/>
  <c r="F202" i="6"/>
  <c r="F186" i="6"/>
  <c r="F626" i="6"/>
  <c r="F594" i="6"/>
  <c r="F482" i="6"/>
  <c r="F390" i="6"/>
  <c r="F326" i="6"/>
  <c r="F306" i="6"/>
  <c r="F290" i="6"/>
  <c r="F282" i="6"/>
  <c r="F110" i="6"/>
  <c r="F94" i="6"/>
  <c r="F52" i="6"/>
  <c r="F723" i="6"/>
  <c r="F717" i="6"/>
  <c r="F689" i="6"/>
  <c r="F659" i="6"/>
  <c r="F611" i="6"/>
  <c r="F523" i="6"/>
  <c r="F517" i="6"/>
  <c r="F427" i="6"/>
  <c r="F403" i="6"/>
  <c r="F389" i="6"/>
  <c r="F383" i="6"/>
  <c r="F373" i="6"/>
  <c r="F305" i="6"/>
  <c r="F287" i="6"/>
  <c r="F203" i="6"/>
  <c r="F187" i="6"/>
  <c r="F123" i="6"/>
  <c r="F101" i="6"/>
  <c r="F73" i="6"/>
  <c r="F354" i="6"/>
  <c r="F286" i="6"/>
  <c r="F270" i="6"/>
  <c r="F192" i="6"/>
  <c r="F728" i="6"/>
  <c r="F716" i="6"/>
  <c r="F614" i="6"/>
  <c r="F394" i="6"/>
  <c r="F388" i="6"/>
  <c r="F382" i="6"/>
  <c r="F370" i="6"/>
  <c r="F196" i="6"/>
  <c r="F190" i="6"/>
  <c r="F108" i="6"/>
  <c r="F96" i="6"/>
  <c r="F597" i="6"/>
  <c r="F385" i="6"/>
  <c r="F405" i="6"/>
  <c r="F325" i="6"/>
  <c r="F119" i="6"/>
  <c r="F99" i="6"/>
  <c r="F41" i="6"/>
  <c r="F558" i="6"/>
  <c r="F559" i="6"/>
  <c r="F467" i="6"/>
  <c r="F457" i="6"/>
  <c r="F445" i="6"/>
  <c r="F437" i="6"/>
  <c r="F466" i="6"/>
  <c r="F468" i="6"/>
  <c r="F458" i="6"/>
  <c r="F444" i="6"/>
  <c r="F438" i="6"/>
  <c r="F459" i="6"/>
  <c r="F443" i="6"/>
  <c r="F439" i="6"/>
  <c r="F645" i="6"/>
  <c r="F179" i="6"/>
  <c r="F139" i="6"/>
  <c r="F643" i="6"/>
  <c r="F491" i="6"/>
  <c r="F137" i="6"/>
  <c r="F177" i="6"/>
  <c r="F516" i="6"/>
  <c r="F72" i="6"/>
  <c r="F484" i="6"/>
  <c r="F526" i="6"/>
  <c r="F272" i="6"/>
  <c r="F194" i="6"/>
  <c r="F76" i="6"/>
  <c r="F713" i="6"/>
  <c r="F663" i="6"/>
  <c r="F485" i="6"/>
  <c r="F309" i="6"/>
  <c r="F492" i="6"/>
  <c r="F486" i="6"/>
  <c r="F316" i="6"/>
  <c r="F274" i="6"/>
  <c r="F260" i="6"/>
  <c r="F184" i="6"/>
  <c r="F711" i="6"/>
  <c r="F525" i="6"/>
  <c r="F329" i="6"/>
  <c r="F75" i="6"/>
</calcChain>
</file>

<file path=xl/sharedStrings.xml><?xml version="1.0" encoding="utf-8"?>
<sst xmlns="http://schemas.openxmlformats.org/spreadsheetml/2006/main" count="23074" uniqueCount="1989">
  <si>
    <t>StructureID</t>
  </si>
  <si>
    <t>Name</t>
  </si>
  <si>
    <t>Label</t>
  </si>
  <si>
    <t>StructureCategory</t>
  </si>
  <si>
    <t>VolumeType</t>
  </si>
  <si>
    <t>StructureCode</t>
  </si>
  <si>
    <t>TemplateID</t>
  </si>
  <si>
    <t>Description</t>
  </si>
  <si>
    <t>TemplateCategory</t>
  </si>
  <si>
    <t>Body</t>
  </si>
  <si>
    <t>Special</t>
  </si>
  <si>
    <t>BODY</t>
  </si>
  <si>
    <t>Basic</t>
  </si>
  <si>
    <t>Generic</t>
  </si>
  <si>
    <t>DPV</t>
  </si>
  <si>
    <t>Dose Prescription Volume</t>
  </si>
  <si>
    <t>Treated Volume</t>
  </si>
  <si>
    <t>PTV</t>
  </si>
  <si>
    <t>GTV</t>
  </si>
  <si>
    <t>GTV Primary</t>
  </si>
  <si>
    <t>GTVp</t>
  </si>
  <si>
    <t>CTV</t>
  </si>
  <si>
    <t>CTV High Risk</t>
  </si>
  <si>
    <t>CTV Primary</t>
  </si>
  <si>
    <t>CTVp</t>
  </si>
  <si>
    <t>PTV High Risk</t>
  </si>
  <si>
    <t>PTV Primary</t>
  </si>
  <si>
    <t>PTVp</t>
  </si>
  <si>
    <t>Z1</t>
  </si>
  <si>
    <t>RO Helper Structure</t>
  </si>
  <si>
    <t>Artifact</t>
  </si>
  <si>
    <t>None</t>
  </si>
  <si>
    <t>Palliative</t>
  </si>
  <si>
    <t>GTV 1</t>
  </si>
  <si>
    <t>GTV 2</t>
  </si>
  <si>
    <t>GTV 3</t>
  </si>
  <si>
    <t>PTV 1</t>
  </si>
  <si>
    <t>PTV 2</t>
  </si>
  <si>
    <t>PTV 3</t>
  </si>
  <si>
    <t>PTV All</t>
  </si>
  <si>
    <t>PTV Combined</t>
  </si>
  <si>
    <t>Spinal Canal</t>
  </si>
  <si>
    <t>Spinal cord</t>
  </si>
  <si>
    <t>Organ</t>
  </si>
  <si>
    <t>Kidney L</t>
  </si>
  <si>
    <t>Kidney Left</t>
  </si>
  <si>
    <t>Left kidney</t>
  </si>
  <si>
    <t>Kidney R</t>
  </si>
  <si>
    <t>Kidney Right</t>
  </si>
  <si>
    <t>Right kidney</t>
  </si>
  <si>
    <t>Kidney B</t>
  </si>
  <si>
    <t>Kidney Both</t>
  </si>
  <si>
    <t>Kidney</t>
  </si>
  <si>
    <t>Z2</t>
  </si>
  <si>
    <t>Z3</t>
  </si>
  <si>
    <t>Humoral head L</t>
  </si>
  <si>
    <t>Left Humoral head</t>
  </si>
  <si>
    <t>Left glenohumeral joint</t>
  </si>
  <si>
    <t>Extremity Anatomy</t>
  </si>
  <si>
    <t>OAR</t>
  </si>
  <si>
    <t>Humoral head R</t>
  </si>
  <si>
    <t>Right glenohumeral joint</t>
  </si>
  <si>
    <t>Humorous L</t>
  </si>
  <si>
    <t>Left Humorous</t>
  </si>
  <si>
    <t>Left humerus</t>
  </si>
  <si>
    <t>Humorous R</t>
  </si>
  <si>
    <t>Right Humorous</t>
  </si>
  <si>
    <t>Right humerus</t>
  </si>
  <si>
    <t>Ulna R</t>
  </si>
  <si>
    <t>Right Ulna</t>
  </si>
  <si>
    <t>Right ulna</t>
  </si>
  <si>
    <t>Ulna  L</t>
  </si>
  <si>
    <t xml:space="preserve">Left Ulna </t>
  </si>
  <si>
    <t>Left ulna</t>
  </si>
  <si>
    <t>Radius R</t>
  </si>
  <si>
    <t>Right Radius</t>
  </si>
  <si>
    <t>Right radius</t>
  </si>
  <si>
    <t>Radius L</t>
  </si>
  <si>
    <t>Left Radius</t>
  </si>
  <si>
    <t>Left radius</t>
  </si>
  <si>
    <t>Femur L</t>
  </si>
  <si>
    <t>Left Femur</t>
  </si>
  <si>
    <t>Left femur</t>
  </si>
  <si>
    <t>Femur R</t>
  </si>
  <si>
    <t>Right Femur</t>
  </si>
  <si>
    <t>Right femur</t>
  </si>
  <si>
    <t>Tibia R</t>
  </si>
  <si>
    <t xml:space="preserve">Right Tibia </t>
  </si>
  <si>
    <t>Right tibia</t>
  </si>
  <si>
    <t>Tibia L</t>
  </si>
  <si>
    <t>Left Tibia</t>
  </si>
  <si>
    <t>Left tibia</t>
  </si>
  <si>
    <t>Fibula L</t>
  </si>
  <si>
    <t>Left Fibula</t>
  </si>
  <si>
    <t>Left fibula</t>
  </si>
  <si>
    <t>Fibula R</t>
  </si>
  <si>
    <t>Right Fibula</t>
  </si>
  <si>
    <t>Right fibula</t>
  </si>
  <si>
    <t>Abdomen Anatomy</t>
  </si>
  <si>
    <t>Esophagus</t>
  </si>
  <si>
    <t>Liver</t>
  </si>
  <si>
    <t>Stomach</t>
  </si>
  <si>
    <t>PeritonealCavity</t>
  </si>
  <si>
    <t>Peritoneal Cavity</t>
  </si>
  <si>
    <t>Peritoneal sac</t>
  </si>
  <si>
    <t>Renal hilum</t>
  </si>
  <si>
    <t>Hilum of kidney</t>
  </si>
  <si>
    <t>Large Bowel</t>
  </si>
  <si>
    <t>Large intestine</t>
  </si>
  <si>
    <t>Small Bowel</t>
  </si>
  <si>
    <t>Small intestine</t>
  </si>
  <si>
    <t>Duodenum</t>
  </si>
  <si>
    <t>Jejunum</t>
  </si>
  <si>
    <t>Colon</t>
  </si>
  <si>
    <t>Sup Mesnt Artery</t>
  </si>
  <si>
    <t>Superior Mesenteric Artery</t>
  </si>
  <si>
    <t>Superior mesenteric artery</t>
  </si>
  <si>
    <t>Celiac Artery</t>
  </si>
  <si>
    <t>Celiac trunk</t>
  </si>
  <si>
    <t>Portal Vein</t>
  </si>
  <si>
    <t>Trunk of portal vein</t>
  </si>
  <si>
    <t>Pancreas</t>
  </si>
  <si>
    <t>Cauda Equina</t>
  </si>
  <si>
    <t>Cauda equina</t>
  </si>
  <si>
    <t>Splenic Hilum</t>
  </si>
  <si>
    <t>Hilum of spleen</t>
  </si>
  <si>
    <t>Bowel Space</t>
  </si>
  <si>
    <t>Intestine</t>
  </si>
  <si>
    <t>Node Subpyloric</t>
  </si>
  <si>
    <t>Subpyloric lymph nodes</t>
  </si>
  <si>
    <t>Subpyloric lymph node</t>
  </si>
  <si>
    <t>Nodes</t>
  </si>
  <si>
    <t>Abdomen Nodes</t>
  </si>
  <si>
    <t>Node</t>
  </si>
  <si>
    <t>Node Hepatoduod</t>
  </si>
  <si>
    <t>hepatoduodenal lymph nodes</t>
  </si>
  <si>
    <t>Group12: lymph nodes of the hepatoduodenal ligament (HDL)</t>
  </si>
  <si>
    <t>LN_12_HDL</t>
  </si>
  <si>
    <t>Node Hepatogastr</t>
  </si>
  <si>
    <t>Gastrohepatic ligament nodes</t>
  </si>
  <si>
    <t>Gastrohepatic ligament node</t>
  </si>
  <si>
    <t>Node Para-Aortic</t>
  </si>
  <si>
    <t>Parietal lumbar lymph nodes</t>
  </si>
  <si>
    <t>Parietal lumbar lymph node</t>
  </si>
  <si>
    <t>Node Pancreatic</t>
  </si>
  <si>
    <t>Lymphnodes of the Pancreas</t>
  </si>
  <si>
    <t>Pancreatic lymph node group</t>
  </si>
  <si>
    <t>Node Celiac</t>
  </si>
  <si>
    <t>Celiac lymph nodes</t>
  </si>
  <si>
    <t>Celiac lymph node</t>
  </si>
  <si>
    <t>Node Hepatic</t>
  </si>
  <si>
    <t>Common hepatic lymph nodes</t>
  </si>
  <si>
    <t>Common hepatic lymph node</t>
  </si>
  <si>
    <t>Node Gastric</t>
  </si>
  <si>
    <t>Gastric lymph nodes</t>
  </si>
  <si>
    <t>Gastric lymph node group</t>
  </si>
  <si>
    <t>Node Pyloric</t>
  </si>
  <si>
    <t>Pyloric lymph nodes</t>
  </si>
  <si>
    <t>Pyloric lymph node group</t>
  </si>
  <si>
    <t>Node Splenic</t>
  </si>
  <si>
    <t>Splenic lymph nodes</t>
  </si>
  <si>
    <t>Splenic lymph node group</t>
  </si>
  <si>
    <t>Lung L</t>
  </si>
  <si>
    <t>Left Lung</t>
  </si>
  <si>
    <t>Left lung</t>
  </si>
  <si>
    <t>Chest Anatomy</t>
  </si>
  <si>
    <t>Lung R</t>
  </si>
  <si>
    <t>Right Lung</t>
  </si>
  <si>
    <t>Right lung</t>
  </si>
  <si>
    <t>Lung B</t>
  </si>
  <si>
    <t>Both Lungs</t>
  </si>
  <si>
    <t>Pair of lungs</t>
  </si>
  <si>
    <t>Trachea</t>
  </si>
  <si>
    <t>BronchialTree</t>
  </si>
  <si>
    <t>Proximal Bronchial Tree</t>
  </si>
  <si>
    <t>Bronchial tree</t>
  </si>
  <si>
    <t>Heart</t>
  </si>
  <si>
    <t>Aorta</t>
  </si>
  <si>
    <t>Ascending and descending aorta</t>
  </si>
  <si>
    <t>Pulmonary Artery</t>
  </si>
  <si>
    <t>Pulmonary artery</t>
  </si>
  <si>
    <t>BrachialPlexus L</t>
  </si>
  <si>
    <t>Left Brachial Plexus</t>
  </si>
  <si>
    <t>Left brachial nerve plexus</t>
  </si>
  <si>
    <t>BrachialPlexus R</t>
  </si>
  <si>
    <t>Right Brachial Plexus</t>
  </si>
  <si>
    <t>Right brachial nerve plexus</t>
  </si>
  <si>
    <t>Vessels</t>
  </si>
  <si>
    <t>Major Vessels of the Chest</t>
  </si>
  <si>
    <t>Great Vessels</t>
  </si>
  <si>
    <t>GreatVessels</t>
  </si>
  <si>
    <t>Ribs</t>
  </si>
  <si>
    <t>Set of ribs</t>
  </si>
  <si>
    <t>Site</t>
  </si>
  <si>
    <t>Additional PTV</t>
  </si>
  <si>
    <t>PRV5 SpinalCanal</t>
  </si>
  <si>
    <t>SpinalCanal PRV 5mm</t>
  </si>
  <si>
    <t>PRV</t>
  </si>
  <si>
    <t>Control</t>
  </si>
  <si>
    <t>Avoidance</t>
  </si>
  <si>
    <t>Lung VMAT</t>
  </si>
  <si>
    <t>GTV 4D0</t>
  </si>
  <si>
    <t>GTV 4D Phase 0</t>
  </si>
  <si>
    <t>Tracking Motion Volume</t>
  </si>
  <si>
    <t>TMV</t>
  </si>
  <si>
    <t>GTV 4D10</t>
  </si>
  <si>
    <t>GTV 4D Phase 10</t>
  </si>
  <si>
    <t>GTV 4D20</t>
  </si>
  <si>
    <t>GTV 4D Phase 20</t>
  </si>
  <si>
    <t>GTV 4D30</t>
  </si>
  <si>
    <t>GTV 4D Phase 30</t>
  </si>
  <si>
    <t>GTV 4D40</t>
  </si>
  <si>
    <t>GTV 4D Phase 40</t>
  </si>
  <si>
    <t>GTV 4D50</t>
  </si>
  <si>
    <t>GTV 4D Phase 50</t>
  </si>
  <si>
    <t>GTV 4D60</t>
  </si>
  <si>
    <t>GTV 4D Phase 60</t>
  </si>
  <si>
    <t>GTV 4D70</t>
  </si>
  <si>
    <t>GTV 4D Phase 70</t>
  </si>
  <si>
    <t>GTV 4D80</t>
  </si>
  <si>
    <t>GTV 4D Phase 80</t>
  </si>
  <si>
    <t>GTV 4D90</t>
  </si>
  <si>
    <t>GTV 4D Phase 90</t>
  </si>
  <si>
    <t>GTV AVE</t>
  </si>
  <si>
    <t>GTV Average Intensity</t>
  </si>
  <si>
    <t>GTV MIP</t>
  </si>
  <si>
    <t>GTV Maximum Intensity</t>
  </si>
  <si>
    <t>GTV PET</t>
  </si>
  <si>
    <t>GTV from PET</t>
  </si>
  <si>
    <t>Metabalic Tumor Volume</t>
  </si>
  <si>
    <t>MTV</t>
  </si>
  <si>
    <t>IGTV</t>
  </si>
  <si>
    <t>Internal Gross Target Volume</t>
  </si>
  <si>
    <t>ITV</t>
  </si>
  <si>
    <t>Internal Target Volume</t>
  </si>
  <si>
    <t>PTV defined by Radiation Oncologist</t>
  </si>
  <si>
    <t>eval PTV</t>
  </si>
  <si>
    <t>PTV for DVH</t>
  </si>
  <si>
    <t>opt PTV</t>
  </si>
  <si>
    <t>PTV High Risk for optimizer</t>
  </si>
  <si>
    <t>Skin</t>
  </si>
  <si>
    <t>Chest Wall</t>
  </si>
  <si>
    <t>Intercostal muscle and ribs as defined by margin from lung</t>
  </si>
  <si>
    <t>Intercostal muscle</t>
  </si>
  <si>
    <t>Lung SBRT</t>
  </si>
  <si>
    <t>PulmonaryArtery</t>
  </si>
  <si>
    <t>Prox Bronch Zone</t>
  </si>
  <si>
    <t>Proximal Bronchial Tree Zone</t>
  </si>
  <si>
    <t>Control Region</t>
  </si>
  <si>
    <t>PTV+20</t>
  </si>
  <si>
    <t>PTV with 2cm expansion</t>
  </si>
  <si>
    <t>Irrad Volume</t>
  </si>
  <si>
    <t>Body-PTV+20</t>
  </si>
  <si>
    <t>Body excluding PTV+20</t>
  </si>
  <si>
    <t>Undefined Normal Tissue</t>
  </si>
  <si>
    <t>NormalTissue</t>
  </si>
  <si>
    <t>Dose105[%]-PTV</t>
  </si>
  <si>
    <t>105% Dose outside of PTV</t>
  </si>
  <si>
    <t>Dose</t>
  </si>
  <si>
    <t>Dose Region</t>
  </si>
  <si>
    <t>Z4</t>
  </si>
  <si>
    <t>Z5</t>
  </si>
  <si>
    <t>Breast</t>
  </si>
  <si>
    <t>Gross Target Volume</t>
  </si>
  <si>
    <t>Cavity</t>
  </si>
  <si>
    <t>Cavity surogate for GTV</t>
  </si>
  <si>
    <t>Clinical Target Volume Low</t>
  </si>
  <si>
    <t>CTV Low Risk</t>
  </si>
  <si>
    <t>CTV_Low</t>
  </si>
  <si>
    <t>CTV Cavity</t>
  </si>
  <si>
    <t>Surgical Cavity as High Risk CTV</t>
  </si>
  <si>
    <t>CTV_High</t>
  </si>
  <si>
    <t>CTV Nodes</t>
  </si>
  <si>
    <t>CTV Intermediate Risk</t>
  </si>
  <si>
    <t>CTV_Intermediate</t>
  </si>
  <si>
    <t>Planning Target Volume Low</t>
  </si>
  <si>
    <t>PTV Low Risk</t>
  </si>
  <si>
    <t>PTV_Low</t>
  </si>
  <si>
    <t>PTV Cavity</t>
  </si>
  <si>
    <t>Surgical Cavity with Margin as High Risk PTV</t>
  </si>
  <si>
    <t>PTV_High</t>
  </si>
  <si>
    <t>PTV Nodes</t>
  </si>
  <si>
    <t>PTV Intermediate Risk</t>
  </si>
  <si>
    <t>PTV_Intermediate</t>
  </si>
  <si>
    <t>PTV eval</t>
  </si>
  <si>
    <t>PTV for DVH evaluation</t>
  </si>
  <si>
    <t>Breast L</t>
  </si>
  <si>
    <t>Left Female Breast</t>
  </si>
  <si>
    <t>Left female breast</t>
  </si>
  <si>
    <t>Breast R</t>
  </si>
  <si>
    <t>Right Female Breast</t>
  </si>
  <si>
    <t>Right female breast</t>
  </si>
  <si>
    <t>Intercostal muscle and ribs</t>
  </si>
  <si>
    <t>Baseline</t>
  </si>
  <si>
    <t>Matchplane</t>
  </si>
  <si>
    <t>Pectoralis minor</t>
  </si>
  <si>
    <t>Axillary vessels</t>
  </si>
  <si>
    <t>Subclavian artery</t>
  </si>
  <si>
    <t>Scar Wire</t>
  </si>
  <si>
    <t>Wire</t>
  </si>
  <si>
    <t>Nodes Axilla I</t>
  </si>
  <si>
    <t>Level I axillary lymph nodes</t>
  </si>
  <si>
    <t>Level I axillary lymph node</t>
  </si>
  <si>
    <t>Nodes Axilla II</t>
  </si>
  <si>
    <t>Level II axillary lymph nodes</t>
  </si>
  <si>
    <t>Level II axillary lymph node</t>
  </si>
  <si>
    <t>Nodes Axilla III</t>
  </si>
  <si>
    <t>Level III axillary lymph nodes</t>
  </si>
  <si>
    <t>Level III axillary lymph node</t>
  </si>
  <si>
    <t>Nodes IMC</t>
  </si>
  <si>
    <t>Internal mammary nodes</t>
  </si>
  <si>
    <t>Parasternal lymphatic chain</t>
  </si>
  <si>
    <t>Nodes SC</t>
  </si>
  <si>
    <t>Supraclavicular lymph nodes</t>
  </si>
  <si>
    <t>Supraclavicular lymph node</t>
  </si>
  <si>
    <t>Body Outline</t>
  </si>
  <si>
    <t>CC003_PCI Brain</t>
  </si>
  <si>
    <t>Trial</t>
  </si>
  <si>
    <t>Brain</t>
  </si>
  <si>
    <t>BrainStem</t>
  </si>
  <si>
    <t>Brainstem</t>
  </si>
  <si>
    <t>Cochlea - left</t>
  </si>
  <si>
    <t>Left cochlea</t>
  </si>
  <si>
    <t>Cochlea - right</t>
  </si>
  <si>
    <t>Right cochlea</t>
  </si>
  <si>
    <t>CTV_2500</t>
  </si>
  <si>
    <t>Hippo_L</t>
  </si>
  <si>
    <t>Left hippocampus</t>
  </si>
  <si>
    <t>Hippo_R</t>
  </si>
  <si>
    <t>Right hippocampus</t>
  </si>
  <si>
    <t>Hippocampi</t>
  </si>
  <si>
    <t>Hippocampus</t>
  </si>
  <si>
    <t>Hippocampi_5mm</t>
  </si>
  <si>
    <t>Lens L</t>
  </si>
  <si>
    <t>Left lens</t>
  </si>
  <si>
    <t>Lens R</t>
  </si>
  <si>
    <t>Right lens</t>
  </si>
  <si>
    <t>OpticChiasm</t>
  </si>
  <si>
    <t>Optic chiasm</t>
  </si>
  <si>
    <t>OpticNerve_L</t>
  </si>
  <si>
    <t>Left optic nerve</t>
  </si>
  <si>
    <t>OpticNerve_R</t>
  </si>
  <si>
    <t>Right optic nerve</t>
  </si>
  <si>
    <t>optOpticNerve</t>
  </si>
  <si>
    <t>optPTV1</t>
  </si>
  <si>
    <t>PTV for optimizer</t>
  </si>
  <si>
    <t>optPTV2</t>
  </si>
  <si>
    <t>optPTV3</t>
  </si>
  <si>
    <t>optPTVu</t>
  </si>
  <si>
    <t>Orbit - left</t>
  </si>
  <si>
    <t>Left eyeball</t>
  </si>
  <si>
    <t>Orbit - right</t>
  </si>
  <si>
    <t>Right eyeball</t>
  </si>
  <si>
    <t>PTV_2500</t>
  </si>
  <si>
    <t>Cord</t>
  </si>
  <si>
    <t>A_Celiac</t>
  </si>
  <si>
    <t>GA1_TOPGEAR_TROG</t>
  </si>
  <si>
    <t>Extra Structure</t>
  </si>
  <si>
    <t>BilatLung-GTV</t>
  </si>
  <si>
    <t>Lungs - GTV</t>
  </si>
  <si>
    <t>Lungs sub GTVs</t>
  </si>
  <si>
    <t>Lungs-gtvs</t>
  </si>
  <si>
    <t>CTVstomach</t>
  </si>
  <si>
    <t>Hepatoduod nodes</t>
  </si>
  <si>
    <t>HGL</t>
  </si>
  <si>
    <t>Hepatogast. lig.</t>
  </si>
  <si>
    <t>Infrapyloric LN</t>
  </si>
  <si>
    <t>Kidney_L</t>
  </si>
  <si>
    <t>Kidney - left</t>
  </si>
  <si>
    <t>Kidney_R</t>
  </si>
  <si>
    <t>Kidney - right</t>
  </si>
  <si>
    <t>LT LUNG</t>
  </si>
  <si>
    <t>Oesophagus</t>
  </si>
  <si>
    <t>optPTV</t>
  </si>
  <si>
    <t>Paraaortic nodes</t>
  </si>
  <si>
    <t>PH</t>
  </si>
  <si>
    <t>Porta hepatis (extrahepatic portal vein)</t>
  </si>
  <si>
    <t>Retropanc nodes</t>
  </si>
  <si>
    <t>RT LUNG</t>
  </si>
  <si>
    <t>SH</t>
  </si>
  <si>
    <t>SMA</t>
  </si>
  <si>
    <t>Superior Mesentric Artery</t>
  </si>
  <si>
    <t>SpCord</t>
  </si>
  <si>
    <t>Spinal Cord</t>
  </si>
  <si>
    <t>GU001 BLADDER</t>
  </si>
  <si>
    <t>BoneMarrow</t>
  </si>
  <si>
    <t>Bone marrow</t>
  </si>
  <si>
    <t>BowelSpace</t>
  </si>
  <si>
    <t>CTV_5040</t>
  </si>
  <si>
    <t>Region Of Interest</t>
  </si>
  <si>
    <t>Femur_L</t>
  </si>
  <si>
    <t>Head of left femur</t>
  </si>
  <si>
    <t>Femur_R</t>
  </si>
  <si>
    <t>Head of right femur</t>
  </si>
  <si>
    <t>HIP_L</t>
  </si>
  <si>
    <t>Left hip</t>
  </si>
  <si>
    <t>HIP_R</t>
  </si>
  <si>
    <t>Right hip</t>
  </si>
  <si>
    <t>neoBladder</t>
  </si>
  <si>
    <t>Urinary bladder</t>
  </si>
  <si>
    <t>Obturator</t>
  </si>
  <si>
    <t>Obturator lymph node</t>
  </si>
  <si>
    <t>optBladder</t>
  </si>
  <si>
    <t>Bladder sub PTVs</t>
  </si>
  <si>
    <t>bladder-ptvs</t>
  </si>
  <si>
    <t>optBoneMarrow</t>
  </si>
  <si>
    <t>optBowelSpace</t>
  </si>
  <si>
    <t>optPTV_5040</t>
  </si>
  <si>
    <t>optRectum</t>
  </si>
  <si>
    <t>Rectum</t>
  </si>
  <si>
    <t>Presacral</t>
  </si>
  <si>
    <t>Presacral space</t>
  </si>
  <si>
    <t>PTV_5040</t>
  </si>
  <si>
    <t>Sacrum</t>
  </si>
  <si>
    <t>Internal iliac lymphatic chain</t>
  </si>
  <si>
    <t>HN002_H+N</t>
  </si>
  <si>
    <t>GTVp_6000</t>
  </si>
  <si>
    <t>GTVn_6000</t>
  </si>
  <si>
    <t>GTV Nodal</t>
  </si>
  <si>
    <t>GTVn</t>
  </si>
  <si>
    <t>CTVp_6000</t>
  </si>
  <si>
    <t>CTVn_6000</t>
  </si>
  <si>
    <t>CTV_6000</t>
  </si>
  <si>
    <t>CTV_5400</t>
  </si>
  <si>
    <t>CTV_4800</t>
  </si>
  <si>
    <t>PTVp_6000</t>
  </si>
  <si>
    <t>PTVn_6000</t>
  </si>
  <si>
    <t>PTV_6000</t>
  </si>
  <si>
    <t>PTV_5400</t>
  </si>
  <si>
    <t>PTV_4800</t>
  </si>
  <si>
    <t>optPTV60</t>
  </si>
  <si>
    <t>optPTV54</t>
  </si>
  <si>
    <t>optRPTV48a</t>
  </si>
  <si>
    <t>optRPTV48b</t>
  </si>
  <si>
    <t>optLPTV48a</t>
  </si>
  <si>
    <t>optLPTV48b</t>
  </si>
  <si>
    <t>Lips</t>
  </si>
  <si>
    <t>Set of lips</t>
  </si>
  <si>
    <t>BrainStem_03</t>
  </si>
  <si>
    <t>PRV3mm</t>
  </si>
  <si>
    <t>CHIASM</t>
  </si>
  <si>
    <t>Optic Chiasm</t>
  </si>
  <si>
    <t>Optic Nerve - right</t>
  </si>
  <si>
    <t>Optic Nerve - left</t>
  </si>
  <si>
    <t>LEYE</t>
  </si>
  <si>
    <t>Orbit or Globe- left</t>
  </si>
  <si>
    <t>REYE</t>
  </si>
  <si>
    <t>Orbit or Globe- right</t>
  </si>
  <si>
    <t>LLENS</t>
  </si>
  <si>
    <t>RLENS</t>
  </si>
  <si>
    <t>Cochlea_L</t>
  </si>
  <si>
    <t>Left Cochlea</t>
  </si>
  <si>
    <t>Cochlea_R</t>
  </si>
  <si>
    <t>Right Cochlea</t>
  </si>
  <si>
    <t>Parotid_L</t>
  </si>
  <si>
    <t>Left parotid gland</t>
  </si>
  <si>
    <t>Parotid_R</t>
  </si>
  <si>
    <t>Right parotid gland</t>
  </si>
  <si>
    <t>optLPAROTID</t>
  </si>
  <si>
    <t>Parotids sub PTVs</t>
  </si>
  <si>
    <t>parotids-ptvs</t>
  </si>
  <si>
    <t>optRPAROTID</t>
  </si>
  <si>
    <t>Submandibula_R</t>
  </si>
  <si>
    <t>Right submandibular gland</t>
  </si>
  <si>
    <t>Submandibula_L</t>
  </si>
  <si>
    <t>Left submandibular gland</t>
  </si>
  <si>
    <t>Mandible</t>
  </si>
  <si>
    <t>SpinalCord</t>
  </si>
  <si>
    <t>SpinalCord_05</t>
  </si>
  <si>
    <t>PRV5mm-CORD</t>
  </si>
  <si>
    <t>OralCavity</t>
  </si>
  <si>
    <t>Cavity of mouth</t>
  </si>
  <si>
    <t>Pharynx</t>
  </si>
  <si>
    <t>Larynx</t>
  </si>
  <si>
    <t>Esophagus_Up</t>
  </si>
  <si>
    <t>NonPTV</t>
  </si>
  <si>
    <t>POST AVOIDANCE</t>
  </si>
  <si>
    <t>Bilateral Kidney</t>
  </si>
  <si>
    <t>LIVR_HE1 Protocol</t>
  </si>
  <si>
    <t>CTV1</t>
  </si>
  <si>
    <t>CTV2</t>
  </si>
  <si>
    <t>CTV3</t>
  </si>
  <si>
    <t>Duodenum (Contour required when hot point dose 9.5Gy and higher)</t>
  </si>
  <si>
    <t>Large Bowel (Contour required when hot point dose 9.5Gy or high)</t>
  </si>
  <si>
    <t>modPTV</t>
  </si>
  <si>
    <t>PTV (cropped 5mm from Skin)</t>
  </si>
  <si>
    <t>PTV(combined from all CTVs)</t>
  </si>
  <si>
    <t>Small Bowel (Contour required when hot point dose 9.5Gy or high)</t>
  </si>
  <si>
    <t>BLUNG</t>
  </si>
  <si>
    <t>LUNG - LUSTRE</t>
  </si>
  <si>
    <t>Body_(PTV+2CM)</t>
  </si>
  <si>
    <t>GTV_0</t>
  </si>
  <si>
    <t>GTV_10</t>
  </si>
  <si>
    <t>GTV_20</t>
  </si>
  <si>
    <t>GTV_30</t>
  </si>
  <si>
    <t>GTV_40</t>
  </si>
  <si>
    <t>GTV_50</t>
  </si>
  <si>
    <t>GTV_60</t>
  </si>
  <si>
    <t>GTV_70</t>
  </si>
  <si>
    <t>GTV_80</t>
  </si>
  <si>
    <t>GTV_90</t>
  </si>
  <si>
    <t>GTV_AVEIP</t>
  </si>
  <si>
    <t>GTV_MIP</t>
  </si>
  <si>
    <t>GTV_PET</t>
  </si>
  <si>
    <t>LLUNG</t>
  </si>
  <si>
    <t>LPLEXUS</t>
  </si>
  <si>
    <t>ProxBronchZone</t>
  </si>
  <si>
    <t>PROXTREE</t>
  </si>
  <si>
    <t>PRVSC5mm</t>
  </si>
  <si>
    <t>PRVSC5</t>
  </si>
  <si>
    <t>PTV+2CM</t>
  </si>
  <si>
    <t>Pulmonary_Artery</t>
  </si>
  <si>
    <t>RLUNG</t>
  </si>
  <si>
    <t>RPLEXUS</t>
  </si>
  <si>
    <t>SPINALCANAL</t>
  </si>
  <si>
    <t>CE8-Brain</t>
  </si>
  <si>
    <t>Brain-PTV_6000</t>
  </si>
  <si>
    <t>Brain-PTV</t>
  </si>
  <si>
    <t>Brain sub PTVs</t>
  </si>
  <si>
    <t>brain-ptvs</t>
  </si>
  <si>
    <t>Brain_CL</t>
  </si>
  <si>
    <t>Contralateral Brain</t>
  </si>
  <si>
    <t>Brain Stem</t>
  </si>
  <si>
    <t>opt BrainStem</t>
  </si>
  <si>
    <t>Brain  Stem for Optimizer</t>
  </si>
  <si>
    <t>PRV5 BrainStem</t>
  </si>
  <si>
    <t>Brain Stem PRV 5mm</t>
  </si>
  <si>
    <t>Cochlea Left</t>
  </si>
  <si>
    <t>Cochlea Right</t>
  </si>
  <si>
    <t>Edema</t>
  </si>
  <si>
    <t>Edema based on MRI T2</t>
  </si>
  <si>
    <t>Contrast</t>
  </si>
  <si>
    <t>CTV - Edema</t>
  </si>
  <si>
    <t>CTV excluding Edema</t>
  </si>
  <si>
    <t>GTV T1</t>
  </si>
  <si>
    <t>MRI T1 based GTV</t>
  </si>
  <si>
    <t>GTV - Edema</t>
  </si>
  <si>
    <t>GTV excluding Edema</t>
  </si>
  <si>
    <t>Lens_L</t>
  </si>
  <si>
    <t>Lens Left</t>
  </si>
  <si>
    <t>Lens_R</t>
  </si>
  <si>
    <t>Lens Right</t>
  </si>
  <si>
    <t>Chiasm</t>
  </si>
  <si>
    <t>OpticChiasm_03</t>
  </si>
  <si>
    <t>Optic Chiasm PRV</t>
  </si>
  <si>
    <t>Optic Nerve Left</t>
  </si>
  <si>
    <t>Optic Nerve Right</t>
  </si>
  <si>
    <t>OpticNerve_L_03</t>
  </si>
  <si>
    <t>Optic Nerve Left PRV 3mm</t>
  </si>
  <si>
    <t>OpticNerve_R_03</t>
  </si>
  <si>
    <t>Optic Nerve Right PRV 3mm</t>
  </si>
  <si>
    <t>Eye_L</t>
  </si>
  <si>
    <t>Eyeball Left</t>
  </si>
  <si>
    <t>Eye_R</t>
  </si>
  <si>
    <t>Eyeball Right</t>
  </si>
  <si>
    <t>LacrimalGland_L</t>
  </si>
  <si>
    <t>Lacrimal Glands Left</t>
  </si>
  <si>
    <t>Left lacrimal gland</t>
  </si>
  <si>
    <t>LacrimalGland_R</t>
  </si>
  <si>
    <t>Lacrimal Glands Right</t>
  </si>
  <si>
    <t>Right lacrimal gland</t>
  </si>
  <si>
    <t>PTV - Edema</t>
  </si>
  <si>
    <t>PTV excluding Edema</t>
  </si>
  <si>
    <t>PTV for Optimizer</t>
  </si>
  <si>
    <t>Ring 5</t>
  </si>
  <si>
    <t>Avoidance ring 5mm</t>
  </si>
  <si>
    <t>Ring</t>
  </si>
  <si>
    <t>SpinalCanal</t>
  </si>
  <si>
    <t>PMH PET BOOST</t>
  </si>
  <si>
    <t>ITV-T</t>
  </si>
  <si>
    <t>ITV for primary</t>
  </si>
  <si>
    <t>PTV-T-6000</t>
  </si>
  <si>
    <t>PTV for primary</t>
  </si>
  <si>
    <t>LT_LUNG</t>
  </si>
  <si>
    <t>RT_LUNG</t>
  </si>
  <si>
    <t>CANAL</t>
  </si>
  <si>
    <t>PROX_BRONCHUS</t>
  </si>
  <si>
    <t>GREAT_VESSELS</t>
  </si>
  <si>
    <t>L_PLEXUS</t>
  </si>
  <si>
    <t>R_PLEXUS</t>
  </si>
  <si>
    <t>PTV+10</t>
  </si>
  <si>
    <t>PTV with 1cm expansion</t>
  </si>
  <si>
    <t>Body-PTV+10</t>
  </si>
  <si>
    <t>Body excluding PTV+10</t>
  </si>
  <si>
    <t>NONGTVLUNG</t>
  </si>
  <si>
    <t>Both Lungs-GTV</t>
  </si>
  <si>
    <t>PET-GTV-T_ex</t>
  </si>
  <si>
    <t>exhale primary PET GTV</t>
  </si>
  <si>
    <t>PET-GTV-T_in</t>
  </si>
  <si>
    <t>Primary inhale PET GTV</t>
  </si>
  <si>
    <t>PET-GTV-N_ex</t>
  </si>
  <si>
    <t>Nodal exhale PET GTV</t>
  </si>
  <si>
    <t>PET-GTV-N_in</t>
  </si>
  <si>
    <t>Nodal inhale PET GTV</t>
  </si>
  <si>
    <t>GTV-T_in</t>
  </si>
  <si>
    <t>inhale primary GTV</t>
  </si>
  <si>
    <t>GTV-T_ex</t>
  </si>
  <si>
    <t>exhale primary gtv</t>
  </si>
  <si>
    <t>GTV-N_in</t>
  </si>
  <si>
    <t>inhale nodal GTV</t>
  </si>
  <si>
    <t>GTV-N_ex</t>
  </si>
  <si>
    <t>exhale nodal GTV</t>
  </si>
  <si>
    <t>GTVNT TOTAL</t>
  </si>
  <si>
    <t>nodal GTV</t>
  </si>
  <si>
    <t>PET-CTV-T</t>
  </si>
  <si>
    <t>PET Primary CTV</t>
  </si>
  <si>
    <t>PET-CTV-N</t>
  </si>
  <si>
    <t>PET Nodal CTV</t>
  </si>
  <si>
    <t>CTV-T_in</t>
  </si>
  <si>
    <t>inhale primary CTV</t>
  </si>
  <si>
    <t>CTV-T_ex</t>
  </si>
  <si>
    <t>exhale primary CTV</t>
  </si>
  <si>
    <t>CTV-N_in</t>
  </si>
  <si>
    <t>inhale nodal CTV</t>
  </si>
  <si>
    <t>CTV-N_ex</t>
  </si>
  <si>
    <t>exhale nodal CTV</t>
  </si>
  <si>
    <t>PET-ITV-T</t>
  </si>
  <si>
    <t>Pet primary ITV</t>
  </si>
  <si>
    <t>PET-ITV-N</t>
  </si>
  <si>
    <t>Pet nodal ITV</t>
  </si>
  <si>
    <t>PET ITV TOTAL</t>
  </si>
  <si>
    <t>PET ITV Ring</t>
  </si>
  <si>
    <t>ITV-N</t>
  </si>
  <si>
    <t>ITV for nodes</t>
  </si>
  <si>
    <t>ITV TOTAL</t>
  </si>
  <si>
    <t>Internal CTV</t>
  </si>
  <si>
    <t>optITV 60</t>
  </si>
  <si>
    <t>PTV-N-6000</t>
  </si>
  <si>
    <t>PTV for node</t>
  </si>
  <si>
    <t>PTV TOTAL</t>
  </si>
  <si>
    <t>optPTV 60</t>
  </si>
  <si>
    <t>HN9</t>
  </si>
  <si>
    <t>gross tumour volume</t>
  </si>
  <si>
    <t>Primary gross tumour volume</t>
  </si>
  <si>
    <t>At risk nodes</t>
  </si>
  <si>
    <t>CTV_5600</t>
  </si>
  <si>
    <t>CTV Low Risk 56Gy</t>
  </si>
  <si>
    <t>CTV_6300</t>
  </si>
  <si>
    <t>CTV Intermediate Risk 63Gy</t>
  </si>
  <si>
    <t>CTV_7000</t>
  </si>
  <si>
    <t>CTV High Risk 70Gy</t>
  </si>
  <si>
    <t>PTV_7000</t>
  </si>
  <si>
    <t>PTV High Risk 70Gy</t>
  </si>
  <si>
    <t>mod PTV_7000</t>
  </si>
  <si>
    <t>PTV High Risk 70Gy for DVH</t>
  </si>
  <si>
    <t>CTV_6300 L</t>
  </si>
  <si>
    <t>CTV Intermediate Risk Left 63Gy</t>
  </si>
  <si>
    <t>CTV_6300 R</t>
  </si>
  <si>
    <t>CTV Intermediate Risk Right 63Gy</t>
  </si>
  <si>
    <t>PTV_6300</t>
  </si>
  <si>
    <t>PTV Intermediate Risk 63Gy</t>
  </si>
  <si>
    <t>mod PTV_6300</t>
  </si>
  <si>
    <t>PTV Intermediate Risk 63Gy for DVH</t>
  </si>
  <si>
    <t>CTV_5600 L</t>
  </si>
  <si>
    <t>CTV Low Risk Left 56Gy</t>
  </si>
  <si>
    <t>CTV_5600 R</t>
  </si>
  <si>
    <t>CTV Low Risk Right 56Gy</t>
  </si>
  <si>
    <t>PTV_5600 L</t>
  </si>
  <si>
    <t>PTV low Risk Left 56Gy</t>
  </si>
  <si>
    <t>PTV_5600 R</t>
  </si>
  <si>
    <t>PTV low Risk Right 56Gy</t>
  </si>
  <si>
    <t>PTV_5600</t>
  </si>
  <si>
    <t>PTV low Risk 56Gy</t>
  </si>
  <si>
    <t>mod PTV_5600</t>
  </si>
  <si>
    <t>PTV low Risk 56Gy for DVH</t>
  </si>
  <si>
    <t>brain</t>
  </si>
  <si>
    <t>BRSTEM</t>
  </si>
  <si>
    <t>brainstem</t>
  </si>
  <si>
    <t>ROPTIC</t>
  </si>
  <si>
    <t>right optic nerve</t>
  </si>
  <si>
    <t>LOPTIC</t>
  </si>
  <si>
    <t>left optic nerve</t>
  </si>
  <si>
    <t>OPTIC</t>
  </si>
  <si>
    <t>chiasm/right and left optic nerves</t>
  </si>
  <si>
    <t>Set of optic nerves</t>
  </si>
  <si>
    <t>right globe</t>
  </si>
  <si>
    <t>left globe</t>
  </si>
  <si>
    <t>RCHAMBER</t>
  </si>
  <si>
    <t>includes right lens and vitreous canals</t>
  </si>
  <si>
    <t>LCHAMBER</t>
  </si>
  <si>
    <t>includes left lens and vitreous canals</t>
  </si>
  <si>
    <t>RIEAR</t>
  </si>
  <si>
    <t>right inner ear</t>
  </si>
  <si>
    <t>Right internal ear</t>
  </si>
  <si>
    <t>LIEAR</t>
  </si>
  <si>
    <t>left inner ear</t>
  </si>
  <si>
    <t>Left internal ear</t>
  </si>
  <si>
    <t>RMEAR</t>
  </si>
  <si>
    <t>right middle ear</t>
  </si>
  <si>
    <t>Right middle ear</t>
  </si>
  <si>
    <t>LMEAR</t>
  </si>
  <si>
    <t>left middle ear</t>
  </si>
  <si>
    <t>Left middle ear</t>
  </si>
  <si>
    <t>RACOUSTIC</t>
  </si>
  <si>
    <t>middle and inner ear</t>
  </si>
  <si>
    <t>Right ear</t>
  </si>
  <si>
    <t>LACOUSTIC</t>
  </si>
  <si>
    <t>Left ear</t>
  </si>
  <si>
    <t>RPAROTID</t>
  </si>
  <si>
    <t>right parotid gland</t>
  </si>
  <si>
    <t>LPAROTID</t>
  </si>
  <si>
    <t>left parotid gland</t>
  </si>
  <si>
    <t>PAROTIDS</t>
  </si>
  <si>
    <t>parotid glands</t>
  </si>
  <si>
    <t>Parotid Glands</t>
  </si>
  <si>
    <t>Parotids</t>
  </si>
  <si>
    <t>RSUB</t>
  </si>
  <si>
    <t>right submandibular gland</t>
  </si>
  <si>
    <t>LSUB</t>
  </si>
  <si>
    <t>left submandibular gland</t>
  </si>
  <si>
    <t>Submandibular B</t>
  </si>
  <si>
    <t>Both Submandibular Glands</t>
  </si>
  <si>
    <t>Submandibular Glands</t>
  </si>
  <si>
    <t>Submandibular</t>
  </si>
  <si>
    <t>RMANDIBLE</t>
  </si>
  <si>
    <t>right mandible</t>
  </si>
  <si>
    <t>LMANDIBLE</t>
  </si>
  <si>
    <t>left mandible</t>
  </si>
  <si>
    <t>MANDIBLE</t>
  </si>
  <si>
    <t>mandible</t>
  </si>
  <si>
    <t>LARYNX</t>
  </si>
  <si>
    <t>LARYNX_GLOTTIC</t>
  </si>
  <si>
    <t>glottic larynx</t>
  </si>
  <si>
    <t>POSTCRICOID</t>
  </si>
  <si>
    <t>postcricoid pharynx</t>
  </si>
  <si>
    <t>CORD</t>
  </si>
  <si>
    <t>spinal cord</t>
  </si>
  <si>
    <t>spinal bone canal</t>
  </si>
  <si>
    <t>right brachial plexus</t>
  </si>
  <si>
    <t>left brachial plexus</t>
  </si>
  <si>
    <t>BRACHIALPLEXS</t>
  </si>
  <si>
    <t>brachial plexus</t>
  </si>
  <si>
    <t>Brachial nerve plexus</t>
  </si>
  <si>
    <t>right lung</t>
  </si>
  <si>
    <t>left lung</t>
  </si>
  <si>
    <t>CONSTRIC_MUSCLES</t>
  </si>
  <si>
    <t>Constrictor muscle of pharynx</t>
  </si>
  <si>
    <t>NON-PTV</t>
  </si>
  <si>
    <t>All non PTV body</t>
  </si>
  <si>
    <t>Body sub PTVs</t>
  </si>
  <si>
    <t>body-ptvs</t>
  </si>
  <si>
    <t>BRSTEM_PRV</t>
  </si>
  <si>
    <t>PRV brainstem</t>
  </si>
  <si>
    <t>PRV BR + op</t>
  </si>
  <si>
    <t>Brain Stem and Optic Nerves PRV</t>
  </si>
  <si>
    <t>NEURO</t>
  </si>
  <si>
    <t>brainstem and spinal cord</t>
  </si>
  <si>
    <t>Set of neural tree organs</t>
  </si>
  <si>
    <t>CORD_PRV</t>
  </si>
  <si>
    <t>PRV spinal cord</t>
  </si>
  <si>
    <t>PRV8 SpinalCanal</t>
  </si>
  <si>
    <t>SpinalCanal PRV 8mm</t>
  </si>
  <si>
    <t>opt Larynx</t>
  </si>
  <si>
    <t>Larynx for optimizer</t>
  </si>
  <si>
    <t>opt Parotid R</t>
  </si>
  <si>
    <t>Parotid Right for optimizer</t>
  </si>
  <si>
    <t>opt Parotid L</t>
  </si>
  <si>
    <t>Parotid Left for optimizer</t>
  </si>
  <si>
    <t>Avoid Post</t>
  </si>
  <si>
    <t>Post Neck Avoidance Structure</t>
  </si>
  <si>
    <t>Avoid Shoulder</t>
  </si>
  <si>
    <t>Shoulder Avoidance Structure</t>
  </si>
  <si>
    <t>opt PTV_7000</t>
  </si>
  <si>
    <t>PTV High Risk 70Gy for optimizer</t>
  </si>
  <si>
    <t>opt PTV_6300 a</t>
  </si>
  <si>
    <t>PTV Intermediate Risk 63Gy for optimizer a</t>
  </si>
  <si>
    <t>opt PTV_6300 b</t>
  </si>
  <si>
    <t>PTV Intermediate Risk 63Gy for optimizer b</t>
  </si>
  <si>
    <t>opt PTV_5600 L a</t>
  </si>
  <si>
    <t>PTV low Risk Left 56Gy for optimizer a</t>
  </si>
  <si>
    <t>opt PTV_5600 L b</t>
  </si>
  <si>
    <t>PTV low Risk Left 56Gy for optimizer b</t>
  </si>
  <si>
    <t>opt PTV_5600 L c</t>
  </si>
  <si>
    <t>PTV low Risk Left 56Gy for optimizer c</t>
  </si>
  <si>
    <t>opt PTV_5600 R a</t>
  </si>
  <si>
    <t>PTV low Risk Right 56Gy for optimizer a</t>
  </si>
  <si>
    <t>opt PTV_5600 R b</t>
  </si>
  <si>
    <t>PTV low Risk Right 56Gy for optimizer b</t>
  </si>
  <si>
    <t>opt PTV_5600 R c</t>
  </si>
  <si>
    <t>PTV low Risk Right 56Gy for optimizer c</t>
  </si>
  <si>
    <t>opt PTV_5600 a</t>
  </si>
  <si>
    <t>PTV low Risk  56Gy for optimizer a</t>
  </si>
  <si>
    <t>opt PTV_5600 b</t>
  </si>
  <si>
    <t>PTV low Risk  56Gy for optimizer b</t>
  </si>
  <si>
    <t>opt PTV_5600 c</t>
  </si>
  <si>
    <t>PTV low Risk  56Gy for optimizer c</t>
  </si>
  <si>
    <t>HN10</t>
  </si>
  <si>
    <t>CTVp_7000</t>
  </si>
  <si>
    <t>5 mm expansion on GTVp</t>
  </si>
  <si>
    <t>PTVp_7000</t>
  </si>
  <si>
    <t>3-5 mm expansion on CTVp_7000</t>
  </si>
  <si>
    <t>CTVp_6300</t>
  </si>
  <si>
    <t>Optional expansion on GTVp</t>
  </si>
  <si>
    <t>PTVp_6300</t>
  </si>
  <si>
    <t>3-5 mm expansion on CTVp_6300</t>
  </si>
  <si>
    <t>Eval_PTV_6300</t>
  </si>
  <si>
    <t>PTVp_6300 trimmed from critical OARs and skin</t>
  </si>
  <si>
    <t>Eval_PTVp_7000</t>
  </si>
  <si>
    <t>PTVp_7000 trimmed from critical OARs and skin</t>
  </si>
  <si>
    <t>CTVp_5600</t>
  </si>
  <si>
    <t>10 mm expansion on GTVp</t>
  </si>
  <si>
    <t>PTVp_5600</t>
  </si>
  <si>
    <t>3-5 mm expansion on CTVp_5600</t>
  </si>
  <si>
    <t>Eval_PTVp_5600</t>
  </si>
  <si>
    <t>PTVp_5600 trimmed from critical OARs and skin</t>
  </si>
  <si>
    <t>GTVn_X_L</t>
  </si>
  <si>
    <t>Nodal gross tumour volume within left level X</t>
  </si>
  <si>
    <t>GTVn_X_R</t>
  </si>
  <si>
    <t>Nodal gross tumour volume within right level X</t>
  </si>
  <si>
    <t>CTVn_X_L_7000</t>
  </si>
  <si>
    <t>5 mm expansion on GTVn_X_R</t>
  </si>
  <si>
    <t>CTVn_X_R_7000</t>
  </si>
  <si>
    <t>PTVn_X_L_7000</t>
  </si>
  <si>
    <t>3-5 mm expansion on CTVn_X_L_7000</t>
  </si>
  <si>
    <t>PTVn_X_R_7000</t>
  </si>
  <si>
    <t>3-5 mm expansion on CTVn_X_R_7000</t>
  </si>
  <si>
    <t>Eval_PTVn_X_R_7000</t>
  </si>
  <si>
    <t>PTVn_X_R_7000 trimmed from critical OARs and skin</t>
  </si>
  <si>
    <t>CTVn_L_5600</t>
  </si>
  <si>
    <t>Left neck ENI CTV</t>
  </si>
  <si>
    <t>CTVn_R_5600</t>
  </si>
  <si>
    <t>Right neck ENI CTV</t>
  </si>
  <si>
    <t>PTVn_L_5600</t>
  </si>
  <si>
    <t>3-5 mm expansion on CTVn_L_5600</t>
  </si>
  <si>
    <t>PTVn_R_5600</t>
  </si>
  <si>
    <t>3-5 mm expansion on CTVn_R_5600</t>
  </si>
  <si>
    <t>Eval_PTVn_L_5600</t>
  </si>
  <si>
    <t>PTVn_L_5600 trimmed from critical OARs and skin</t>
  </si>
  <si>
    <t>Eval_PTVn_R_5600</t>
  </si>
  <si>
    <t>PTVn_R_5600 trimmed from critical OARs and skin</t>
  </si>
  <si>
    <t>Eval_PTVn_X_L_7000</t>
  </si>
  <si>
    <t>PTVn_X_L_7000 trimmed from critical OARs and skin</t>
  </si>
  <si>
    <t>Eval_PTV_5600</t>
  </si>
  <si>
    <t>Merged volume</t>
  </si>
  <si>
    <t>Eval_PTV_7000</t>
  </si>
  <si>
    <t>OpticNrv_L</t>
  </si>
  <si>
    <t>Left Optic Nerves</t>
  </si>
  <si>
    <t>OpticNrv_R</t>
  </si>
  <si>
    <t>Right Optic Nerves</t>
  </si>
  <si>
    <t>Globe L</t>
  </si>
  <si>
    <t>Globe Left</t>
  </si>
  <si>
    <t>Globe R</t>
  </si>
  <si>
    <t>Globe Right</t>
  </si>
  <si>
    <t>Cochlea L</t>
  </si>
  <si>
    <t>Cochlea R</t>
  </si>
  <si>
    <t>Left Parotid Glands</t>
  </si>
  <si>
    <t>Right Parotid Glands</t>
  </si>
  <si>
    <t>Parotid B</t>
  </si>
  <si>
    <t>Both Parotids</t>
  </si>
  <si>
    <t>Oral Cavity</t>
  </si>
  <si>
    <t>Submand_L</t>
  </si>
  <si>
    <t>Left Submandibular Glands</t>
  </si>
  <si>
    <t>Submand_R</t>
  </si>
  <si>
    <t>Right Submandibular Glands</t>
  </si>
  <si>
    <t>Cervical Esophagus</t>
  </si>
  <si>
    <t>Musc_Constrict</t>
  </si>
  <si>
    <t>Pharyngeal constrictors</t>
  </si>
  <si>
    <t>ref_NECK_L</t>
  </si>
  <si>
    <t>Contoured left neck nodal levels outside the PTVs</t>
  </si>
  <si>
    <t>Lymphatic chain</t>
  </si>
  <si>
    <t>ref_NECK_R</t>
  </si>
  <si>
    <t>Contoured right neck nodal levels outside the PTVs</t>
  </si>
  <si>
    <t>Brainstem_PRV03</t>
  </si>
  <si>
    <t>PRV Brainstem</t>
  </si>
  <si>
    <t>PRV5 OpticNerve</t>
  </si>
  <si>
    <t>Optic Nerve PRV 5mm</t>
  </si>
  <si>
    <t>SpinalCord_PRV05</t>
  </si>
  <si>
    <t>PRV Spinal Cord</t>
  </si>
  <si>
    <t>opt PTV 70</t>
  </si>
  <si>
    <t>opt PTV 63 a</t>
  </si>
  <si>
    <t>opt PTV 63 b</t>
  </si>
  <si>
    <t>opt PTV 56 L a</t>
  </si>
  <si>
    <t>opt PTV 56 L b</t>
  </si>
  <si>
    <t>opt PTV 56 L c</t>
  </si>
  <si>
    <t>opt PTV 56 R a</t>
  </si>
  <si>
    <t>opt PTV 56 R b</t>
  </si>
  <si>
    <t>opt PTV 56 R c</t>
  </si>
  <si>
    <t>External-PTV</t>
  </si>
  <si>
    <t>Unspecified normal tissues outside defined PTVs</t>
  </si>
  <si>
    <t>MK_3475 Lung SABR</t>
  </si>
  <si>
    <t>Whole Lung</t>
  </si>
  <si>
    <t>Trachea_Prox</t>
  </si>
  <si>
    <t>Proximal Trachea</t>
  </si>
  <si>
    <t>Aorta and PulmonaryArtery</t>
  </si>
  <si>
    <t>Proximal Bronchial Tree Plus 2 cm</t>
  </si>
  <si>
    <t>Brain Anatomy</t>
  </si>
  <si>
    <t>OpticNerve L</t>
  </si>
  <si>
    <t>OpticNerve R</t>
  </si>
  <si>
    <t>Pituitary</t>
  </si>
  <si>
    <t>Pituitary gland</t>
  </si>
  <si>
    <t>Temporal Lobes</t>
  </si>
  <si>
    <t>Temporal lobe</t>
  </si>
  <si>
    <t>Lacrimal B</t>
  </si>
  <si>
    <t>Lacrimal Glands</t>
  </si>
  <si>
    <t>Lacrimal gland</t>
  </si>
  <si>
    <t>Lacrimal L</t>
  </si>
  <si>
    <t>Lacrimal R</t>
  </si>
  <si>
    <t>CNS</t>
  </si>
  <si>
    <t>opt Brain</t>
  </si>
  <si>
    <t>Brain for Optimizer</t>
  </si>
  <si>
    <t>opt Optic Chiasm</t>
  </si>
  <si>
    <t>Optic Chiasm for Optimizer</t>
  </si>
  <si>
    <t>FSRT</t>
  </si>
  <si>
    <t>GTV 1 xxGy</t>
  </si>
  <si>
    <t>GTV Primary 1</t>
  </si>
  <si>
    <t>GTV 2 xxGy</t>
  </si>
  <si>
    <t>GTV Primary 2</t>
  </si>
  <si>
    <t>GTV 3 xxGy</t>
  </si>
  <si>
    <t>GTV Primary 3</t>
  </si>
  <si>
    <t>GTV 4 xxGy</t>
  </si>
  <si>
    <t>GTV Primary 4</t>
  </si>
  <si>
    <t>GTV 5 xxGy</t>
  </si>
  <si>
    <t>GTV Primary 5</t>
  </si>
  <si>
    <t>GTV Total</t>
  </si>
  <si>
    <t>GTV Primary combined</t>
  </si>
  <si>
    <t>PTV 1 xxGy</t>
  </si>
  <si>
    <t>PTV High Risk 1</t>
  </si>
  <si>
    <t>PTV 2 xxGy</t>
  </si>
  <si>
    <t>PTV High Risk 2</t>
  </si>
  <si>
    <t>PTV 3 xxGy</t>
  </si>
  <si>
    <t>PTV High Risk 3</t>
  </si>
  <si>
    <t>PTV 4 xxGy</t>
  </si>
  <si>
    <t>PTV High Risk 4</t>
  </si>
  <si>
    <t>PTV 5 xxGy</t>
  </si>
  <si>
    <t>PTV High Risk 5</t>
  </si>
  <si>
    <t>PTV Total</t>
  </si>
  <si>
    <t>PTV High Risk combined</t>
  </si>
  <si>
    <t>EVAL50</t>
  </si>
  <si>
    <t>Volume treated to 50% of Target Dose</t>
  </si>
  <si>
    <t>Brain Stem for optimizer</t>
  </si>
  <si>
    <t>Avoid INNER</t>
  </si>
  <si>
    <t>Avoid MID</t>
  </si>
  <si>
    <t>Avoid OUTER</t>
  </si>
  <si>
    <t>Palliative Brain</t>
  </si>
  <si>
    <t>CTV Brain</t>
  </si>
  <si>
    <t>HDR BREAST</t>
  </si>
  <si>
    <t>HDR</t>
  </si>
  <si>
    <t>PTV 10mm</t>
  </si>
  <si>
    <t>PTV 10 mm Margin</t>
  </si>
  <si>
    <t>PTV eval 10mm</t>
  </si>
  <si>
    <t>PTV 10 mm Margin for DVH</t>
  </si>
  <si>
    <t>PTV 15mm</t>
  </si>
  <si>
    <t>PTV 15 mm Margin</t>
  </si>
  <si>
    <t>PTV eval 15mm</t>
  </si>
  <si>
    <t>PTV 15 mm Margin for DVH</t>
  </si>
  <si>
    <t>HDR CERVIX</t>
  </si>
  <si>
    <t>HRV-CT</t>
  </si>
  <si>
    <t>High Risk Volume on CT</t>
  </si>
  <si>
    <t>Vagina</t>
  </si>
  <si>
    <t>Bladder</t>
  </si>
  <si>
    <t>Sigmoid</t>
  </si>
  <si>
    <t>Sigmoid colon</t>
  </si>
  <si>
    <t>HDR Head Surface Mould</t>
  </si>
  <si>
    <t>Eye L</t>
  </si>
  <si>
    <t>Eye R</t>
  </si>
  <si>
    <t>H&amp;N Anatomy</t>
  </si>
  <si>
    <t>Parotid L</t>
  </si>
  <si>
    <t>Parotid Left</t>
  </si>
  <si>
    <t>Parotid R</t>
  </si>
  <si>
    <t>Parotid Right</t>
  </si>
  <si>
    <t>Submandibular L</t>
  </si>
  <si>
    <t>Submandibular Gland Left</t>
  </si>
  <si>
    <t>Submandibular R</t>
  </si>
  <si>
    <t>Submandibular Gland Right</t>
  </si>
  <si>
    <t>Tongue</t>
  </si>
  <si>
    <t>Node Ia</t>
  </si>
  <si>
    <t>Level 1a Submental lymph nodes</t>
  </si>
  <si>
    <t>Submental lymphatic chain</t>
  </si>
  <si>
    <t>H&amp;N Lymph Nodes</t>
  </si>
  <si>
    <t>Level 1b Submandibular lymph nodes</t>
  </si>
  <si>
    <t>Left submandibular lymphatic chain</t>
  </si>
  <si>
    <t>Node II L</t>
  </si>
  <si>
    <t>Left level 2 Upper jugular lymph nodes</t>
  </si>
  <si>
    <t>Left level II lymphatic chain</t>
  </si>
  <si>
    <t>Node II R</t>
  </si>
  <si>
    <t>Right level 2 Upper jugular lymph nodes</t>
  </si>
  <si>
    <t>Right level II lymphatic chain</t>
  </si>
  <si>
    <t>Node III L</t>
  </si>
  <si>
    <t>Left level 3 Middle jugular lymph nodes</t>
  </si>
  <si>
    <t>Left level III lymphatic chain</t>
  </si>
  <si>
    <t>Node III R</t>
  </si>
  <si>
    <t>Right level 3 Middle jugular lymph nodes</t>
  </si>
  <si>
    <t>Right level III lymphatic chain</t>
  </si>
  <si>
    <t>Node IV L</t>
  </si>
  <si>
    <t>Left Level 4 Lower jugular lymph nodes</t>
  </si>
  <si>
    <t>Left inferior lateral deep cervical lymphatic chain</t>
  </si>
  <si>
    <t>Node IV R</t>
  </si>
  <si>
    <t>Right Level 4 Lower jugular lymph nodes</t>
  </si>
  <si>
    <t>Right inferior lateral deep cervical lymphatic chain</t>
  </si>
  <si>
    <t>Node V L</t>
  </si>
  <si>
    <t>Left level 5 Posterior triangle group lymph nodes</t>
  </si>
  <si>
    <t>Left level V lymphatic chain</t>
  </si>
  <si>
    <t>Node V R</t>
  </si>
  <si>
    <t>Right level 5 Posterior triangle group lymph nodes</t>
  </si>
  <si>
    <t>Right level V lymphatic chain</t>
  </si>
  <si>
    <t>Node VI L</t>
  </si>
  <si>
    <t>Left Level 6 Anterior triangle group lymph nodes</t>
  </si>
  <si>
    <t>Left level VI lymphatic chain</t>
  </si>
  <si>
    <t>Node VI R</t>
  </si>
  <si>
    <t>Right Level 6 Anterior triangle group lymph nodes</t>
  </si>
  <si>
    <t>Right level VI lymphatic chain</t>
  </si>
  <si>
    <t>H&amp;N 70/35</t>
  </si>
  <si>
    <t xml:space="preserve">PRV 5BrainStem </t>
  </si>
  <si>
    <t>CTV 56 L</t>
  </si>
  <si>
    <t>CTV 56 R</t>
  </si>
  <si>
    <t>CTV 63 L</t>
  </si>
  <si>
    <t>CTV 63 R</t>
  </si>
  <si>
    <t>CTV 70</t>
  </si>
  <si>
    <t>GTV Nodes</t>
  </si>
  <si>
    <t>HTV</t>
  </si>
  <si>
    <t>High Risk Target Volume</t>
  </si>
  <si>
    <t>PTV 56</t>
  </si>
  <si>
    <t>eval PTV 56</t>
  </si>
  <si>
    <t>PTV 56 L</t>
  </si>
  <si>
    <t>PTV 56 R</t>
  </si>
  <si>
    <t>PTV 63</t>
  </si>
  <si>
    <t>eval PTV 63</t>
  </si>
  <si>
    <t>PTV 70</t>
  </si>
  <si>
    <t>eval PTV 70</t>
  </si>
  <si>
    <t>Left Submandibular Gland</t>
  </si>
  <si>
    <t>Right Submandibular Gland</t>
  </si>
  <si>
    <t>H&amp;N 66/33</t>
  </si>
  <si>
    <t>CTV 54 L</t>
  </si>
  <si>
    <t>CTV Low Risk Left 54Gy</t>
  </si>
  <si>
    <t>CTV 54 R</t>
  </si>
  <si>
    <t>CTV Low Risk Right 54Gy</t>
  </si>
  <si>
    <t>CTV 60 L</t>
  </si>
  <si>
    <t>CTV Intermediate Risk Left 60Gy</t>
  </si>
  <si>
    <t>CTV 60 R</t>
  </si>
  <si>
    <t>CTV Intermediate Risk Right 60Gy</t>
  </si>
  <si>
    <t>CTV 66</t>
  </si>
  <si>
    <t>CTV High Risk 66Gy</t>
  </si>
  <si>
    <t>PTV 54</t>
  </si>
  <si>
    <t>PTV low Risk 54Gy</t>
  </si>
  <si>
    <t>eval PTV 54</t>
  </si>
  <si>
    <t>PTV low Risk 54Gy for DVH</t>
  </si>
  <si>
    <t>PTV 54 L</t>
  </si>
  <si>
    <t>PTV low Risk Left 54Gy</t>
  </si>
  <si>
    <t>opt PTV 54 L a</t>
  </si>
  <si>
    <t>PTV low Risk Left 54Gy for optimizer a</t>
  </si>
  <si>
    <t>opt PTV 54 L b</t>
  </si>
  <si>
    <t>PTV low Risk Left 54Gy for optimizer b</t>
  </si>
  <si>
    <t>opt PTV 54 L c</t>
  </si>
  <si>
    <t>PTV low Risk Left 54Gy for optimizer c</t>
  </si>
  <si>
    <t>PTV 54 R</t>
  </si>
  <si>
    <t>PTV low Risk Right 54Gy</t>
  </si>
  <si>
    <t>opt PTV 54 R a</t>
  </si>
  <si>
    <t>PTV low Risk Right 54Gy for optimizer a</t>
  </si>
  <si>
    <t>opt PTV 54 R b</t>
  </si>
  <si>
    <t>PTV low Risk Right 54Gy for optimizer b</t>
  </si>
  <si>
    <t>opt PTV 54 R c</t>
  </si>
  <si>
    <t>PTV low Risk Right 54Gy for optimizer c</t>
  </si>
  <si>
    <t>PTV 60</t>
  </si>
  <si>
    <t>PTV Intermediate Risk 60Gy</t>
  </si>
  <si>
    <t>opt PTV 60 a</t>
  </si>
  <si>
    <t>PTV Intermediate Risk 60Gy for optimizer a</t>
  </si>
  <si>
    <t>opt PTV 60 b</t>
  </si>
  <si>
    <t>PTV Intermediate Risk 60Gy for optimizer b</t>
  </si>
  <si>
    <t>eval PTV 60</t>
  </si>
  <si>
    <t>PTV Intermediate Risk 60Gy for DVH</t>
  </si>
  <si>
    <t>PTV 66</t>
  </si>
  <si>
    <t>PTV High Risk 66Gy</t>
  </si>
  <si>
    <t>eval PTV 66</t>
  </si>
  <si>
    <t>PTV High Risk 66Gy for DVH</t>
  </si>
  <si>
    <t>opt PTV 66</t>
  </si>
  <si>
    <t>PTV High Risk 66Gy for optimizer</t>
  </si>
  <si>
    <t>H&amp;N 60/30</t>
  </si>
  <si>
    <t>PRVBR + op</t>
  </si>
  <si>
    <t>CTV 60</t>
  </si>
  <si>
    <t>CTV  Intermediate Risk 60Gy</t>
  </si>
  <si>
    <t>PTV 60Gy</t>
  </si>
  <si>
    <t>PTV 60Gy for DVH</t>
  </si>
  <si>
    <t>opt PTV 60</t>
  </si>
  <si>
    <t>PTV 60Gy for optimizer</t>
  </si>
  <si>
    <t>H&amp;N VMAT</t>
  </si>
  <si>
    <t>CTVn</t>
  </si>
  <si>
    <t>PTVn</t>
  </si>
  <si>
    <t>Pelvis Anatomy</t>
  </si>
  <si>
    <t>Femoral Head R</t>
  </si>
  <si>
    <t>Femoral Head L</t>
  </si>
  <si>
    <t>Sigmoidal Colon</t>
  </si>
  <si>
    <t>Pubic Symphysis</t>
  </si>
  <si>
    <t>Pubic symphysis</t>
  </si>
  <si>
    <t>iliac crest L</t>
  </si>
  <si>
    <t>Right ilium</t>
  </si>
  <si>
    <t>iliac crest R</t>
  </si>
  <si>
    <t>Left ilium</t>
  </si>
  <si>
    <t>Bowel</t>
  </si>
  <si>
    <t>Intestinal Space</t>
  </si>
  <si>
    <t>Hip L</t>
  </si>
  <si>
    <t>Left Hip</t>
  </si>
  <si>
    <t>Hip R</t>
  </si>
  <si>
    <t>Right Hip</t>
  </si>
  <si>
    <t>Genitalia</t>
  </si>
  <si>
    <t>Male or Female External Genitailia</t>
  </si>
  <si>
    <t>External genitalia</t>
  </si>
  <si>
    <t>Bladder wall</t>
  </si>
  <si>
    <t>Wall of Bladder</t>
  </si>
  <si>
    <t>Wall of urinary bladder</t>
  </si>
  <si>
    <t>MesoRectum</t>
  </si>
  <si>
    <t>Mesentary surrounding Rectum</t>
  </si>
  <si>
    <t>Region of mesentery</t>
  </si>
  <si>
    <t>Sacral plexus</t>
  </si>
  <si>
    <t>Sacral nerve plexus</t>
  </si>
  <si>
    <t>Seminal Ves L</t>
  </si>
  <si>
    <t>Left seminal vesicle</t>
  </si>
  <si>
    <t>Pelvis Male</t>
  </si>
  <si>
    <t>Seminal Ves R</t>
  </si>
  <si>
    <t>Right seminal vesicle</t>
  </si>
  <si>
    <t>Prostate</t>
  </si>
  <si>
    <t>Penile  bulb</t>
  </si>
  <si>
    <t>Bulb of penis</t>
  </si>
  <si>
    <t>Urethra</t>
  </si>
  <si>
    <t>Pelvis Female</t>
  </si>
  <si>
    <t>Cervix</t>
  </si>
  <si>
    <t>Cervix of uterus</t>
  </si>
  <si>
    <t>Uterus</t>
  </si>
  <si>
    <t>Ovary L</t>
  </si>
  <si>
    <t>Left ovary</t>
  </si>
  <si>
    <t>Ovary R</t>
  </si>
  <si>
    <t>Right ovary</t>
  </si>
  <si>
    <t>Node Int iliac L</t>
  </si>
  <si>
    <t>Left internal iliac nodes</t>
  </si>
  <si>
    <t>Left internal iliac lymphatic chain</t>
  </si>
  <si>
    <t>Pelvis Nodes</t>
  </si>
  <si>
    <t>Node Int iliac R</t>
  </si>
  <si>
    <t>Right internal iliac lymphatic chain</t>
  </si>
  <si>
    <t>Node Sacral</t>
  </si>
  <si>
    <t>Sacral Nodes</t>
  </si>
  <si>
    <t>Sacral lymphatic chain</t>
  </si>
  <si>
    <t>Node Obturator</t>
  </si>
  <si>
    <t>Obturator Nodes</t>
  </si>
  <si>
    <t>Node Int iliac</t>
  </si>
  <si>
    <t>Internal iliac nodes</t>
  </si>
  <si>
    <t>Node com iliac</t>
  </si>
  <si>
    <t>Common iliac lymphatic chain</t>
  </si>
  <si>
    <t>Node com iliac L</t>
  </si>
  <si>
    <t>Right common iliac lymphatic chain</t>
  </si>
  <si>
    <t>Node com iliac R</t>
  </si>
  <si>
    <t>Left common iliac lymphatic chain</t>
  </si>
  <si>
    <t>Node ext iliac</t>
  </si>
  <si>
    <t>External iliac lymphatic chain</t>
  </si>
  <si>
    <t>Node ext iliac L</t>
  </si>
  <si>
    <t>Right external iliac lymphatic chain</t>
  </si>
  <si>
    <t>Node ext iliac R</t>
  </si>
  <si>
    <t>Left external iliac lymphatic chain</t>
  </si>
  <si>
    <t>Enlarged Lymph Node</t>
  </si>
  <si>
    <t>Clinical Target Volume</t>
  </si>
  <si>
    <t>Planning Target Volume</t>
  </si>
  <si>
    <t>Left Vessels as surrogate for Nodes</t>
  </si>
  <si>
    <t>Right Vessels as surrogate for Nodes</t>
  </si>
  <si>
    <t>Bladder 1 Phase</t>
  </si>
  <si>
    <t>CTV 5250</t>
  </si>
  <si>
    <t>CTV 5250 cGy</t>
  </si>
  <si>
    <t>PTV 5250</t>
  </si>
  <si>
    <t>PTV 5250 cGy</t>
  </si>
  <si>
    <t>eval PTV 5250</t>
  </si>
  <si>
    <t>PTV 5250 cGy for DVH</t>
  </si>
  <si>
    <t>opt PTV 5250</t>
  </si>
  <si>
    <t>PTV 5250 cGy for optimizer</t>
  </si>
  <si>
    <t>Avoid a Rectum</t>
  </si>
  <si>
    <t>Rectal Avoidance Structure High Dose</t>
  </si>
  <si>
    <t>Avoid b Rectum</t>
  </si>
  <si>
    <t>Rectal Avoidance Structure Low Dose</t>
  </si>
  <si>
    <t>BowelBag</t>
  </si>
  <si>
    <t>Mesetary surrounding intestines</t>
  </si>
  <si>
    <t>opt Rectum</t>
  </si>
  <si>
    <t>Rectum for optimizer</t>
  </si>
  <si>
    <t>Bladder Two Phase</t>
  </si>
  <si>
    <t>CTV high risk 66 Gy</t>
  </si>
  <si>
    <t>PTV high risk 66 Gy</t>
  </si>
  <si>
    <t>PTV 66 Gy for DVH</t>
  </si>
  <si>
    <t>PTV 66 Gy for optimizer</t>
  </si>
  <si>
    <t>Left Vessels as surogate for Nodes</t>
  </si>
  <si>
    <t>Right Vessels as surogate for Nodes</t>
  </si>
  <si>
    <t>Gyne</t>
  </si>
  <si>
    <t>CTV Vagina</t>
  </si>
  <si>
    <t>FemoralHead R</t>
  </si>
  <si>
    <t>FemoralHead L</t>
  </si>
  <si>
    <t>opt Bladder</t>
  </si>
  <si>
    <t>Bladder sub PTVs for optimizer</t>
  </si>
  <si>
    <t>PTV High Risk for DVH</t>
  </si>
  <si>
    <t>IliacVessel in L</t>
  </si>
  <si>
    <t>Left internal iliac vessels as surrogate for Nodes</t>
  </si>
  <si>
    <t>IliacVessel in R</t>
  </si>
  <si>
    <t>Right internal iliac vessels as surrogate for Nodes</t>
  </si>
  <si>
    <t>IliacVessel ex L</t>
  </si>
  <si>
    <t>Left external iliac vessels as surrogate for Nodes</t>
  </si>
  <si>
    <t>IliacVessel ex R</t>
  </si>
  <si>
    <t>Right external iliac vessels as surrogate for Nodes</t>
  </si>
  <si>
    <t>Prostate 2Ph VMAT</t>
  </si>
  <si>
    <t>CTV76</t>
  </si>
  <si>
    <t>CTV46</t>
  </si>
  <si>
    <t>PTV76</t>
  </si>
  <si>
    <t>PTV46</t>
  </si>
  <si>
    <t>opt PTV76</t>
  </si>
  <si>
    <t>opt PTV46</t>
  </si>
  <si>
    <t>PTV Intermediate Risk for optimizer</t>
  </si>
  <si>
    <t>eval PTV76</t>
  </si>
  <si>
    <t>eval PTV46</t>
  </si>
  <si>
    <t>PTV Intermediate Risk for DVH</t>
  </si>
  <si>
    <t>VMAT ANUS</t>
  </si>
  <si>
    <t>CTV 36</t>
  </si>
  <si>
    <t>CTV 54</t>
  </si>
  <si>
    <t>PTV 36</t>
  </si>
  <si>
    <t>PTV low risk</t>
  </si>
  <si>
    <t>PTV high risk</t>
  </si>
  <si>
    <t>opt PTV 36</t>
  </si>
  <si>
    <t>PTV low risk for optimizer</t>
  </si>
  <si>
    <t>opt PTV 54</t>
  </si>
  <si>
    <t>PTV high risk for optimizer</t>
  </si>
  <si>
    <t>External Genitalia</t>
  </si>
  <si>
    <t>Right Femoral Head</t>
  </si>
  <si>
    <t>Left Femoral Head</t>
  </si>
  <si>
    <t>Body-Board</t>
  </si>
  <si>
    <t>Body contour excluding bellyboard</t>
  </si>
  <si>
    <t xml:space="preserve">Left iliac crest </t>
  </si>
  <si>
    <t>Right iliac crest</t>
  </si>
  <si>
    <t>PTV-Bladder</t>
  </si>
  <si>
    <t>PTV excluding bladder</t>
  </si>
  <si>
    <t>Gyne VMAT</t>
  </si>
  <si>
    <t>Bone Marrow</t>
  </si>
  <si>
    <t>Bone Marrow Space</t>
  </si>
  <si>
    <t>CTV 45</t>
  </si>
  <si>
    <t>Combined CTV</t>
  </si>
  <si>
    <t>Nodal CTV</t>
  </si>
  <si>
    <t>Vaginal CTV</t>
  </si>
  <si>
    <t>ITV Vagina</t>
  </si>
  <si>
    <t>Vaginal ITV</t>
  </si>
  <si>
    <t>opt Bone Marrow</t>
  </si>
  <si>
    <t>opt Bone Marrow Space</t>
  </si>
  <si>
    <t>opt Bowel Space</t>
  </si>
  <si>
    <t>PTV 45</t>
  </si>
  <si>
    <t>Combined PTV</t>
  </si>
  <si>
    <t>Nodal PTV</t>
  </si>
  <si>
    <t>Vaginal PTV</t>
  </si>
  <si>
    <t>Vagina Empty</t>
  </si>
  <si>
    <t>Vagina Full</t>
  </si>
  <si>
    <t>Avoid X</t>
  </si>
  <si>
    <t>Avoidance Structure</t>
  </si>
  <si>
    <t>Avoid a</t>
  </si>
  <si>
    <t>Avoidance Structure High Dose</t>
  </si>
  <si>
    <t>Avoidance Structure Low Dose</t>
  </si>
  <si>
    <t>Ring X</t>
  </si>
  <si>
    <t>Avoidance ring X mm</t>
  </si>
  <si>
    <t>Dose X</t>
  </si>
  <si>
    <t>PTV + X</t>
  </si>
  <si>
    <t>PTV with X cm expansion</t>
  </si>
  <si>
    <t>Normal Tissue</t>
  </si>
  <si>
    <t>X PRV</t>
  </si>
  <si>
    <t>PRV Structure</t>
  </si>
  <si>
    <t>Field</t>
  </si>
  <si>
    <t>Bolus X cm</t>
  </si>
  <si>
    <t>Bolus X cm thickness</t>
  </si>
  <si>
    <t>Bolus</t>
  </si>
  <si>
    <t>Lung B - GTV</t>
  </si>
  <si>
    <t>Booleans</t>
  </si>
  <si>
    <t>Lung B - PTV</t>
  </si>
  <si>
    <t>Lungs sub PTVs</t>
  </si>
  <si>
    <t>Lungs-ptvs</t>
  </si>
  <si>
    <t>Body - PTV</t>
  </si>
  <si>
    <t>Liver - PTV</t>
  </si>
  <si>
    <t>Liver sub PTVs</t>
  </si>
  <si>
    <t>Liver-PTVs</t>
  </si>
  <si>
    <t>Parotid B - PTV</t>
  </si>
  <si>
    <t>Bladder - PTV</t>
  </si>
  <si>
    <t>Brain - PTV</t>
  </si>
  <si>
    <t>CIED</t>
  </si>
  <si>
    <t>Pacemaker or other CIED</t>
  </si>
  <si>
    <t>Implantable Device</t>
  </si>
  <si>
    <t>Wire on skin surface for contrast</t>
  </si>
  <si>
    <t>Surgical Clips</t>
  </si>
  <si>
    <t>Surgical Clip</t>
  </si>
  <si>
    <t>Surgical clip</t>
  </si>
  <si>
    <t>BBs</t>
  </si>
  <si>
    <t>BB markers and other Fudicials</t>
  </si>
  <si>
    <t>Fiducials</t>
  </si>
  <si>
    <t>Ct contrast region</t>
  </si>
  <si>
    <t>Prosthesis</t>
  </si>
  <si>
    <t>Metal Prosthesis or pin</t>
  </si>
  <si>
    <t>Dental Fillings</t>
  </si>
  <si>
    <t>Dental Fillings Artifacts</t>
  </si>
  <si>
    <t>Implant</t>
  </si>
  <si>
    <t>Hign density implant causing Metal Artifacts</t>
  </si>
  <si>
    <t>Zstructures</t>
  </si>
  <si>
    <t>Z6</t>
  </si>
  <si>
    <t>Z7</t>
  </si>
  <si>
    <t>Z8</t>
  </si>
  <si>
    <t>Z9</t>
  </si>
  <si>
    <t>Z10</t>
  </si>
  <si>
    <t>PET</t>
  </si>
  <si>
    <t>CTV PET</t>
  </si>
  <si>
    <t>PTV PET</t>
  </si>
  <si>
    <t>Z1 PET</t>
  </si>
  <si>
    <t>Z2 PET</t>
  </si>
  <si>
    <t>Z3 PET</t>
  </si>
  <si>
    <t>BronchialTree+20</t>
  </si>
  <si>
    <t>SBRT Control</t>
  </si>
  <si>
    <t>Ring 50</t>
  </si>
  <si>
    <t>Target</t>
  </si>
  <si>
    <t>PTV int</t>
  </si>
  <si>
    <t>PTV int L</t>
  </si>
  <si>
    <t>PTV Intermediate Risk Left</t>
  </si>
  <si>
    <t>PTV int R</t>
  </si>
  <si>
    <t>PTV Intermediate Risk Right</t>
  </si>
  <si>
    <t>PTV low</t>
  </si>
  <si>
    <t>PTV low Risk Left</t>
  </si>
  <si>
    <t>PTV low L</t>
  </si>
  <si>
    <t>opt PTV low L a</t>
  </si>
  <si>
    <t>PTV low Risk Left for optimizer a</t>
  </si>
  <si>
    <t>opt PTV low L b</t>
  </si>
  <si>
    <t>PTV low Risk Left for optimizer b</t>
  </si>
  <si>
    <t>opt PTV low L c</t>
  </si>
  <si>
    <t>PTV low Risk Left for optimizer c</t>
  </si>
  <si>
    <t>PTV low R</t>
  </si>
  <si>
    <t>PTV low Risk Right</t>
  </si>
  <si>
    <t>opt PTV low R a</t>
  </si>
  <si>
    <t>PTV low Risk Right for optimizer a</t>
  </si>
  <si>
    <t>opt PTV low R b</t>
  </si>
  <si>
    <t>PTV low Risk Right for optimizer b</t>
  </si>
  <si>
    <t>opt PTV low R c</t>
  </si>
  <si>
    <t>PTV low Risk Right for optimizer c</t>
  </si>
  <si>
    <t>PTV 1-5</t>
  </si>
  <si>
    <t>PTV 4</t>
  </si>
  <si>
    <t>PTV 5</t>
  </si>
  <si>
    <t>PTV X</t>
  </si>
  <si>
    <t>CTV int L</t>
  </si>
  <si>
    <t>CTV Intermediate Risk Left</t>
  </si>
  <si>
    <t>CTV int R</t>
  </si>
  <si>
    <t>CTV Intermediate Risk Right</t>
  </si>
  <si>
    <t>CTV low L</t>
  </si>
  <si>
    <t>CTV Low Risk Left</t>
  </si>
  <si>
    <t>CTV low R</t>
  </si>
  <si>
    <t>CTV Low Risk Right</t>
  </si>
  <si>
    <t>Operative Bed</t>
  </si>
  <si>
    <t>CTV based on surgical margins</t>
  </si>
  <si>
    <t>Internal GTV</t>
  </si>
  <si>
    <t>GTV PREOP</t>
  </si>
  <si>
    <t>GTV based on preoperative tumour location</t>
  </si>
  <si>
    <t>GTV MRI</t>
  </si>
  <si>
    <t>GTV Based on MRI</t>
  </si>
  <si>
    <t>GTV 4</t>
  </si>
  <si>
    <t>GTV 5</t>
  </si>
  <si>
    <t>GTV X</t>
  </si>
  <si>
    <t>Laterality Indicator</t>
  </si>
  <si>
    <t/>
  </si>
  <si>
    <t xml:space="preserve"> L</t>
  </si>
  <si>
    <t xml:space="preserve"> R</t>
  </si>
  <si>
    <t>_L</t>
  </si>
  <si>
    <t>_R</t>
  </si>
  <si>
    <t xml:space="preserve"> B</t>
  </si>
  <si>
    <t xml:space="preserve"> - left</t>
  </si>
  <si>
    <t xml:space="preserve"> - right</t>
  </si>
  <si>
    <t>Node Ib L</t>
  </si>
  <si>
    <t>PTV low Risk</t>
  </si>
  <si>
    <t>Laterality</t>
  </si>
  <si>
    <t>Left</t>
  </si>
  <si>
    <t>Right</t>
  </si>
  <si>
    <t>Both</t>
  </si>
  <si>
    <t>Proximal</t>
  </si>
  <si>
    <t>Body Region Codes</t>
  </si>
  <si>
    <t>Laterality Code Exceptions</t>
  </si>
  <si>
    <t>Region</t>
  </si>
  <si>
    <t>ABLB</t>
  </si>
  <si>
    <t>lower abdomen</t>
  </si>
  <si>
    <t>ANUS</t>
  </si>
  <si>
    <t>anus</t>
  </si>
  <si>
    <t>ABUB</t>
  </si>
  <si>
    <t>upper abdomen</t>
  </si>
  <si>
    <t>GALL</t>
  </si>
  <si>
    <t>gall bladder</t>
  </si>
  <si>
    <t>ANKB</t>
  </si>
  <si>
    <t>bilateral ankle</t>
  </si>
  <si>
    <t>ORAL</t>
  </si>
  <si>
    <t>oral cavity / buccal mucosa</t>
  </si>
  <si>
    <t>ANTB</t>
  </si>
  <si>
    <t>bilateral antrum (bull's eye)</t>
  </si>
  <si>
    <t>SKUL</t>
  </si>
  <si>
    <t>skull</t>
  </si>
  <si>
    <t>ARMB</t>
  </si>
  <si>
    <t>bilateral arms</t>
  </si>
  <si>
    <t>SPIL</t>
  </si>
  <si>
    <t>lumbar spine</t>
  </si>
  <si>
    <t>BREB</t>
  </si>
  <si>
    <t>bilateral breast</t>
  </si>
  <si>
    <t>SPTL</t>
  </si>
  <si>
    <t>thoracic &amp; lumbar spine</t>
  </si>
  <si>
    <t>BUTB</t>
  </si>
  <si>
    <t>bilateral buttocks</t>
  </si>
  <si>
    <t>UVUL</t>
  </si>
  <si>
    <t>uvula</t>
  </si>
  <si>
    <t>CHEB</t>
  </si>
  <si>
    <t>bilateral chest lung &amp; area involve</t>
  </si>
  <si>
    <t>LIVR</t>
  </si>
  <si>
    <t>liver</t>
  </si>
  <si>
    <t>CHWB</t>
  </si>
  <si>
    <t>bilateral chest wall (w/o breast)</t>
  </si>
  <si>
    <t>SACR</t>
  </si>
  <si>
    <t>sacrum</t>
  </si>
  <si>
    <t>CLAB</t>
  </si>
  <si>
    <t>bilateral clavicle</t>
  </si>
  <si>
    <t>STER</t>
  </si>
  <si>
    <t>sternum</t>
  </si>
  <si>
    <t>CSFB</t>
  </si>
  <si>
    <t>whole cns (medulla technique)</t>
  </si>
  <si>
    <t>UTER</t>
  </si>
  <si>
    <t>uterus</t>
  </si>
  <si>
    <t>EYEB</t>
  </si>
  <si>
    <t>bilateral eyes</t>
  </si>
  <si>
    <t>FACB</t>
  </si>
  <si>
    <t>bilateral face</t>
  </si>
  <si>
    <t>BOOS</t>
  </si>
  <si>
    <t>boost, area previously treated</t>
  </si>
  <si>
    <t>FEMB</t>
  </si>
  <si>
    <t>bilateral femur</t>
  </si>
  <si>
    <t>FOOB</t>
  </si>
  <si>
    <t>bilateral feet</t>
  </si>
  <si>
    <t>HANB</t>
  </si>
  <si>
    <t>bilateral hand</t>
  </si>
  <si>
    <t>BILE</t>
  </si>
  <si>
    <t>bile duct</t>
  </si>
  <si>
    <t>HEEB</t>
  </si>
  <si>
    <t>bilateral heel</t>
  </si>
  <si>
    <t>HIPB</t>
  </si>
  <si>
    <t>bilateral hip</t>
  </si>
  <si>
    <t>IMCB</t>
  </si>
  <si>
    <t>bilateral internal mammary chain</t>
  </si>
  <si>
    <t>INGB</t>
  </si>
  <si>
    <t>bilateral inguinal nodes</t>
  </si>
  <si>
    <t>KNEB</t>
  </si>
  <si>
    <t>bilateral knee</t>
  </si>
  <si>
    <t>LACB</t>
  </si>
  <si>
    <t>bilateral lacrimal gland</t>
  </si>
  <si>
    <t>LEGB</t>
  </si>
  <si>
    <t>bilateral leg</t>
  </si>
  <si>
    <t>LELB</t>
  </si>
  <si>
    <t>lower bilateral leg</t>
  </si>
  <si>
    <t>LEUB</t>
  </si>
  <si>
    <t>upper bilateral leg</t>
  </si>
  <si>
    <t>BLAD</t>
  </si>
  <si>
    <t>bladder</t>
  </si>
  <si>
    <t>BRAI</t>
  </si>
  <si>
    <t>SPCT</t>
  </si>
  <si>
    <t>cervical &amp; thoracic spine</t>
  </si>
  <si>
    <t>SPIC</t>
  </si>
  <si>
    <t>cervical spine</t>
  </si>
  <si>
    <t>CERV</t>
  </si>
  <si>
    <t>cervix</t>
  </si>
  <si>
    <t>CHIN</t>
  </si>
  <si>
    <t>chin</t>
  </si>
  <si>
    <t>COCC</t>
  </si>
  <si>
    <t>coccyx</t>
  </si>
  <si>
    <t>COLN</t>
  </si>
  <si>
    <t>colon</t>
  </si>
  <si>
    <t>LIDB</t>
  </si>
  <si>
    <t>both eyelid(s)</t>
  </si>
  <si>
    <t>LIPB</t>
  </si>
  <si>
    <t>both lip(s)</t>
  </si>
  <si>
    <t>LUNB</t>
  </si>
  <si>
    <t>bilateral lung</t>
  </si>
  <si>
    <t>MANB</t>
  </si>
  <si>
    <t>bilateral mandible</t>
  </si>
  <si>
    <t>MAXB</t>
  </si>
  <si>
    <t>bilateral maxilla</t>
  </si>
  <si>
    <t>NECB</t>
  </si>
  <si>
    <t>bilateral neck includes nodes</t>
  </si>
  <si>
    <t>CSFS</t>
  </si>
  <si>
    <t>csf spine (medull tech 2 diff machi</t>
  </si>
  <si>
    <t>ESOW</t>
  </si>
  <si>
    <t>entire esophagus</t>
  </si>
  <si>
    <t>EPIG</t>
  </si>
  <si>
    <t>epigastrium</t>
  </si>
  <si>
    <t>ORBB</t>
  </si>
  <si>
    <t>bilateral orbit</t>
  </si>
  <si>
    <t>OVAB</t>
  </si>
  <si>
    <t>bilateral ovary</t>
  </si>
  <si>
    <t>PELB</t>
  </si>
  <si>
    <t>bilateral pelvis</t>
  </si>
  <si>
    <t>ETHM</t>
  </si>
  <si>
    <t>ethmoid sinus</t>
  </si>
  <si>
    <t>SCAB</t>
  </si>
  <si>
    <t>bilateral scapula</t>
  </si>
  <si>
    <t>SCNB</t>
  </si>
  <si>
    <t>bilateral supraclavicular nodes</t>
  </si>
  <si>
    <t>SCPB</t>
  </si>
  <si>
    <t>bilateral scalp</t>
  </si>
  <si>
    <t>SHOB</t>
  </si>
  <si>
    <t>bilateral shoulder</t>
  </si>
  <si>
    <t>TESB</t>
  </si>
  <si>
    <t>bilateral testis</t>
  </si>
  <si>
    <t>THYB</t>
  </si>
  <si>
    <t>thyroid</t>
  </si>
  <si>
    <t>ABDL</t>
  </si>
  <si>
    <t>left abdomen</t>
  </si>
  <si>
    <t>ABLL</t>
  </si>
  <si>
    <t>left lower abdomen</t>
  </si>
  <si>
    <t>FING</t>
  </si>
  <si>
    <t>finger (including thumbs)</t>
  </si>
  <si>
    <t>FLOO</t>
  </si>
  <si>
    <t>floor of mouth ((boosts)</t>
  </si>
  <si>
    <t>ABUL</t>
  </si>
  <si>
    <t>left upper abdomen</t>
  </si>
  <si>
    <t>FORE</t>
  </si>
  <si>
    <t>forehead</t>
  </si>
  <si>
    <t>GING</t>
  </si>
  <si>
    <t>gingiva</t>
  </si>
  <si>
    <t>ADRL</t>
  </si>
  <si>
    <t>left adrenal</t>
  </si>
  <si>
    <t>ANKL</t>
  </si>
  <si>
    <t>left ankle</t>
  </si>
  <si>
    <t>PALH</t>
  </si>
  <si>
    <t>hard palate</t>
  </si>
  <si>
    <t>HEAD</t>
  </si>
  <si>
    <t>head</t>
  </si>
  <si>
    <t>HERT</t>
  </si>
  <si>
    <t>heart</t>
  </si>
  <si>
    <t>HYPO</t>
  </si>
  <si>
    <t>hypopharynx</t>
  </si>
  <si>
    <t>CANI</t>
  </si>
  <si>
    <t>inner canthus</t>
  </si>
  <si>
    <t>INVY</t>
  </si>
  <si>
    <t>inverted 'y' (dog-leg, hockey stick)</t>
  </si>
  <si>
    <t>ANTL</t>
  </si>
  <si>
    <t>left antrum</t>
  </si>
  <si>
    <t>ARLL</t>
  </si>
  <si>
    <t>lower left arm</t>
  </si>
  <si>
    <t>ARML</t>
  </si>
  <si>
    <t>left arm</t>
  </si>
  <si>
    <t>ARUL</t>
  </si>
  <si>
    <t>upper left arm</t>
  </si>
  <si>
    <t>AXIL</t>
  </si>
  <si>
    <t>left axilla</t>
  </si>
  <si>
    <t>BREL</t>
  </si>
  <si>
    <t>left breast</t>
  </si>
  <si>
    <t>BUTL</t>
  </si>
  <si>
    <t>left buttock</t>
  </si>
  <si>
    <t>CHEL</t>
  </si>
  <si>
    <t>left chest</t>
  </si>
  <si>
    <t>CHKL</t>
  </si>
  <si>
    <t>left cheek</t>
  </si>
  <si>
    <t>CHWL</t>
  </si>
  <si>
    <t>left chest wall</t>
  </si>
  <si>
    <t>CLAL</t>
  </si>
  <si>
    <t>left clavicle</t>
  </si>
  <si>
    <t>EARL</t>
  </si>
  <si>
    <t>left ear</t>
  </si>
  <si>
    <t>EYEL</t>
  </si>
  <si>
    <t>left eye</t>
  </si>
  <si>
    <t>LARP</t>
  </si>
  <si>
    <t>larygopharynx</t>
  </si>
  <si>
    <t>LARY</t>
  </si>
  <si>
    <t>larynx</t>
  </si>
  <si>
    <t>FACL</t>
  </si>
  <si>
    <t>left face</t>
  </si>
  <si>
    <t>FALL</t>
  </si>
  <si>
    <t>left fallopian tubes</t>
  </si>
  <si>
    <t>FEML</t>
  </si>
  <si>
    <t>left femur</t>
  </si>
  <si>
    <t>BODI</t>
  </si>
  <si>
    <t>lower body</t>
  </si>
  <si>
    <t>ESOI</t>
  </si>
  <si>
    <t>lower esophagus</t>
  </si>
  <si>
    <t>FIBL</t>
  </si>
  <si>
    <t>left fibula</t>
  </si>
  <si>
    <t>LIPI</t>
  </si>
  <si>
    <t>lower lip</t>
  </si>
  <si>
    <t>FOOL</t>
  </si>
  <si>
    <t>left foot</t>
  </si>
  <si>
    <t>HANL</t>
  </si>
  <si>
    <t>left hand</t>
  </si>
  <si>
    <t>SPLS</t>
  </si>
  <si>
    <t>lumbo-sacral spine</t>
  </si>
  <si>
    <t>HEEL</t>
  </si>
  <si>
    <t>left heel</t>
  </si>
  <si>
    <t>HEML</t>
  </si>
  <si>
    <t>left hemimantle</t>
  </si>
  <si>
    <t>HIPL</t>
  </si>
  <si>
    <t>left hip</t>
  </si>
  <si>
    <t>HUML</t>
  </si>
  <si>
    <t>left humerus</t>
  </si>
  <si>
    <t>INGL</t>
  </si>
  <si>
    <t>left inguinal nodes</t>
  </si>
  <si>
    <t>MANT</t>
  </si>
  <si>
    <t>mantle</t>
  </si>
  <si>
    <t>KIDL</t>
  </si>
  <si>
    <t>left kidney</t>
  </si>
  <si>
    <t>KNEL</t>
  </si>
  <si>
    <t>left knee</t>
  </si>
  <si>
    <t>LACL</t>
  </si>
  <si>
    <t>left lacrimal gland</t>
  </si>
  <si>
    <t>LEGL</t>
  </si>
  <si>
    <t>left leg</t>
  </si>
  <si>
    <t>LELL</t>
  </si>
  <si>
    <t>lower left leg</t>
  </si>
  <si>
    <t>MEDI</t>
  </si>
  <si>
    <t>mediastinum</t>
  </si>
  <si>
    <t>LEUL</t>
  </si>
  <si>
    <t>upper left leg</t>
  </si>
  <si>
    <t>LIDL</t>
  </si>
  <si>
    <t>left eyelid</t>
  </si>
  <si>
    <t>LUNL</t>
  </si>
  <si>
    <t>MANL</t>
  </si>
  <si>
    <t>BODM</t>
  </si>
  <si>
    <t>middle body</t>
  </si>
  <si>
    <t>MAXL</t>
  </si>
  <si>
    <t>left maxilla</t>
  </si>
  <si>
    <t>NECL</t>
  </si>
  <si>
    <t>left neck includes nodes</t>
  </si>
  <si>
    <t>ORBL</t>
  </si>
  <si>
    <t>left orbit</t>
  </si>
  <si>
    <t>OVAL</t>
  </si>
  <si>
    <t>left ovary</t>
  </si>
  <si>
    <t>PARL</t>
  </si>
  <si>
    <t>left parotid</t>
  </si>
  <si>
    <t>PELL</t>
  </si>
  <si>
    <t>left pelvis</t>
  </si>
  <si>
    <t>PLEL</t>
  </si>
  <si>
    <t>left pleura (as in mesothelioma)</t>
  </si>
  <si>
    <t>ESOM</t>
  </si>
  <si>
    <t>middle esophagus</t>
  </si>
  <si>
    <t>MUSK</t>
  </si>
  <si>
    <t>multiple skin</t>
  </si>
  <si>
    <t>RADL</t>
  </si>
  <si>
    <t>left radius</t>
  </si>
  <si>
    <t>RIBL</t>
  </si>
  <si>
    <t>left ribs</t>
  </si>
  <si>
    <t>SALL</t>
  </si>
  <si>
    <t>left salivary gland</t>
  </si>
  <si>
    <t>SCAL</t>
  </si>
  <si>
    <t>left scapula</t>
  </si>
  <si>
    <t>SCNL</t>
  </si>
  <si>
    <t>left supraclavicular nodes</t>
  </si>
  <si>
    <t>SCPL</t>
  </si>
  <si>
    <t>left scalp</t>
  </si>
  <si>
    <t>SHOL</t>
  </si>
  <si>
    <t>left shoulder</t>
  </si>
  <si>
    <t>TEML</t>
  </si>
  <si>
    <t>left temple</t>
  </si>
  <si>
    <t>TESL</t>
  </si>
  <si>
    <t>left testis</t>
  </si>
  <si>
    <t>TIBL</t>
  </si>
  <si>
    <t>left tibia</t>
  </si>
  <si>
    <t>NASA</t>
  </si>
  <si>
    <t>nasal fossa</t>
  </si>
  <si>
    <t>NASO</t>
  </si>
  <si>
    <t>nasopharynx</t>
  </si>
  <si>
    <t>TOEL</t>
  </si>
  <si>
    <t>left toes</t>
  </si>
  <si>
    <t>ULNL</t>
  </si>
  <si>
    <t>left ulna</t>
  </si>
  <si>
    <t>UREL</t>
  </si>
  <si>
    <t>left ureter</t>
  </si>
  <si>
    <t>ABDR</t>
  </si>
  <si>
    <t>right abdomen</t>
  </si>
  <si>
    <t>ABLR</t>
  </si>
  <si>
    <t>right lower abdomen</t>
  </si>
  <si>
    <t>ABUR</t>
  </si>
  <si>
    <t>right upper abdomen</t>
  </si>
  <si>
    <t>NECS</t>
  </si>
  <si>
    <t>neck skin</t>
  </si>
  <si>
    <t>ADRR</t>
  </si>
  <si>
    <t>right adrenal</t>
  </si>
  <si>
    <t>ANKR</t>
  </si>
  <si>
    <t>right ankle</t>
  </si>
  <si>
    <t>ANTR</t>
  </si>
  <si>
    <t>right antrum</t>
  </si>
  <si>
    <t>NOSE</t>
  </si>
  <si>
    <t>nose</t>
  </si>
  <si>
    <t>OROP</t>
  </si>
  <si>
    <t>oropharynx</t>
  </si>
  <si>
    <t>CANO</t>
  </si>
  <si>
    <t>outher canthus</t>
  </si>
  <si>
    <t>PALX</t>
  </si>
  <si>
    <t>palate unspecified</t>
  </si>
  <si>
    <t>ARLR</t>
  </si>
  <si>
    <t>lower right arm</t>
  </si>
  <si>
    <t>ARMR</t>
  </si>
  <si>
    <t>right arm</t>
  </si>
  <si>
    <t>ARUR</t>
  </si>
  <si>
    <t>upper right arm</t>
  </si>
  <si>
    <t>PANC</t>
  </si>
  <si>
    <t>pancreas</t>
  </si>
  <si>
    <t>PARA</t>
  </si>
  <si>
    <t>para-aortic nodes</t>
  </si>
  <si>
    <t>AXIR</t>
  </si>
  <si>
    <t>right axilla</t>
  </si>
  <si>
    <t>BRER</t>
  </si>
  <si>
    <t>right breast</t>
  </si>
  <si>
    <t>BUTR</t>
  </si>
  <si>
    <t>right buttock</t>
  </si>
  <si>
    <t>CHER</t>
  </si>
  <si>
    <t>right chest</t>
  </si>
  <si>
    <t>PENI</t>
  </si>
  <si>
    <t>penis</t>
  </si>
  <si>
    <t>CHKR</t>
  </si>
  <si>
    <t>right cheek</t>
  </si>
  <si>
    <t>CHWR</t>
  </si>
  <si>
    <t>right chest wall</t>
  </si>
  <si>
    <t>CLAR</t>
  </si>
  <si>
    <t>right clavicle</t>
  </si>
  <si>
    <t>PERI</t>
  </si>
  <si>
    <t>perineum</t>
  </si>
  <si>
    <t>PITU</t>
  </si>
  <si>
    <t>pituitary</t>
  </si>
  <si>
    <t>FOSS</t>
  </si>
  <si>
    <t>posterior fossa</t>
  </si>
  <si>
    <t>PROS</t>
  </si>
  <si>
    <t>prostate</t>
  </si>
  <si>
    <t>PUBI</t>
  </si>
  <si>
    <t>pubis</t>
  </si>
  <si>
    <t>EARR</t>
  </si>
  <si>
    <t>right ear</t>
  </si>
  <si>
    <t>EYER</t>
  </si>
  <si>
    <t>right eye</t>
  </si>
  <si>
    <t>FACR</t>
  </si>
  <si>
    <t>right face</t>
  </si>
  <si>
    <t>FALR</t>
  </si>
  <si>
    <t>right fallopian tubes</t>
  </si>
  <si>
    <t>FEMR</t>
  </si>
  <si>
    <t>right femur</t>
  </si>
  <si>
    <t>PYRI</t>
  </si>
  <si>
    <t>pyriform fossa (sinuses)</t>
  </si>
  <si>
    <t>RECT</t>
  </si>
  <si>
    <t>rectum (includes sigmoid)</t>
  </si>
  <si>
    <t>SCRO</t>
  </si>
  <si>
    <t>scrotum</t>
  </si>
  <si>
    <t>FIBR</t>
  </si>
  <si>
    <t>right fibula</t>
  </si>
  <si>
    <t>FOOR</t>
  </si>
  <si>
    <t>right foot</t>
  </si>
  <si>
    <t>BACK</t>
  </si>
  <si>
    <t>skin or soft tissue of back</t>
  </si>
  <si>
    <t>PALS</t>
  </si>
  <si>
    <t>soft palate</t>
  </si>
  <si>
    <t>SPHE</t>
  </si>
  <si>
    <t>sphenoid sinus</t>
  </si>
  <si>
    <t>HANR</t>
  </si>
  <si>
    <t>right hand</t>
  </si>
  <si>
    <t>HEER</t>
  </si>
  <si>
    <t>right heel</t>
  </si>
  <si>
    <t>SPLE</t>
  </si>
  <si>
    <t>spleen</t>
  </si>
  <si>
    <t>HEMR</t>
  </si>
  <si>
    <t>right hemimantle</t>
  </si>
  <si>
    <t>HIPR</t>
  </si>
  <si>
    <t>right hip</t>
  </si>
  <si>
    <t>HUMR</t>
  </si>
  <si>
    <t>right humerus</t>
  </si>
  <si>
    <t>INGR</t>
  </si>
  <si>
    <t>right inguinal nodes</t>
  </si>
  <si>
    <t>KIDR</t>
  </si>
  <si>
    <t>right kidney</t>
  </si>
  <si>
    <t>KNER</t>
  </si>
  <si>
    <t>right knee</t>
  </si>
  <si>
    <t>LACR</t>
  </si>
  <si>
    <t>right lacrimal gland</t>
  </si>
  <si>
    <t>LEGR</t>
  </si>
  <si>
    <t>right leg</t>
  </si>
  <si>
    <t>LELR</t>
  </si>
  <si>
    <t>lower right leg</t>
  </si>
  <si>
    <t>LEUR</t>
  </si>
  <si>
    <t>upper right leg</t>
  </si>
  <si>
    <t>LIDR</t>
  </si>
  <si>
    <t>right eyelid</t>
  </si>
  <si>
    <t>LUNR</t>
  </si>
  <si>
    <t>MANR</t>
  </si>
  <si>
    <t>STOM</t>
  </si>
  <si>
    <t>stomach</t>
  </si>
  <si>
    <t>MAXR</t>
  </si>
  <si>
    <t>right maxilla</t>
  </si>
  <si>
    <t>NECR</t>
  </si>
  <si>
    <t>right neck includes nodes</t>
  </si>
  <si>
    <t>ORBR</t>
  </si>
  <si>
    <t>right orbit</t>
  </si>
  <si>
    <t>SUBM</t>
  </si>
  <si>
    <t>submandibular glands</t>
  </si>
  <si>
    <t>OVAR</t>
  </si>
  <si>
    <t>right ovary</t>
  </si>
  <si>
    <t>SPIT</t>
  </si>
  <si>
    <t>thoracic spine</t>
  </si>
  <si>
    <t>TONG</t>
  </si>
  <si>
    <t>tongue</t>
  </si>
  <si>
    <t>TONS</t>
  </si>
  <si>
    <t>tonsil</t>
  </si>
  <si>
    <t>PARR</t>
  </si>
  <si>
    <t>right parotid</t>
  </si>
  <si>
    <t>TRAC</t>
  </si>
  <si>
    <t>trachea</t>
  </si>
  <si>
    <t>BODS</t>
  </si>
  <si>
    <t>upper body</t>
  </si>
  <si>
    <t>ESOS</t>
  </si>
  <si>
    <t>upper esophagus</t>
  </si>
  <si>
    <t>LIPS</t>
  </si>
  <si>
    <t>upper lip</t>
  </si>
  <si>
    <t>PELR</t>
  </si>
  <si>
    <t>right pelvis</t>
  </si>
  <si>
    <t>PLER</t>
  </si>
  <si>
    <t>right pleura</t>
  </si>
  <si>
    <t>URET</t>
  </si>
  <si>
    <t>urethra</t>
  </si>
  <si>
    <t>VAGI</t>
  </si>
  <si>
    <t>vagina</t>
  </si>
  <si>
    <t>RADR</t>
  </si>
  <si>
    <t>right radius</t>
  </si>
  <si>
    <t>RIBR</t>
  </si>
  <si>
    <t>right ribs</t>
  </si>
  <si>
    <t>SALR</t>
  </si>
  <si>
    <t>right salivary gland</t>
  </si>
  <si>
    <t>SCAR</t>
  </si>
  <si>
    <t>right scapula</t>
  </si>
  <si>
    <t>SCNR</t>
  </si>
  <si>
    <t>right supraclavicular nodes</t>
  </si>
  <si>
    <t>SCPR</t>
  </si>
  <si>
    <t>right scalp</t>
  </si>
  <si>
    <t>SHOR</t>
  </si>
  <si>
    <t>right shoulder</t>
  </si>
  <si>
    <t>TEMR</t>
  </si>
  <si>
    <t>right temple</t>
  </si>
  <si>
    <t>VULV</t>
  </si>
  <si>
    <t>vulva</t>
  </si>
  <si>
    <t>ABDO</t>
  </si>
  <si>
    <t>whole abdomen</t>
  </si>
  <si>
    <t>whole body</t>
  </si>
  <si>
    <t>TESR</t>
  </si>
  <si>
    <t>right testis</t>
  </si>
  <si>
    <t>TIBR</t>
  </si>
  <si>
    <t>right tibia</t>
  </si>
  <si>
    <t>TOER</t>
  </si>
  <si>
    <t>right toes</t>
  </si>
  <si>
    <t>ULNR</t>
  </si>
  <si>
    <t>right ulna</t>
  </si>
  <si>
    <t>SKIW</t>
  </si>
  <si>
    <t>whole body skin</t>
  </si>
  <si>
    <t>URER</t>
  </si>
  <si>
    <t>right ureter</t>
  </si>
  <si>
    <t>SPIW</t>
  </si>
  <si>
    <t>whole spine</t>
  </si>
  <si>
    <t>~~</t>
  </si>
  <si>
    <t>~</t>
  </si>
  <si>
    <t>B</t>
  </si>
  <si>
    <t>R</t>
  </si>
  <si>
    <t>L</t>
  </si>
  <si>
    <t>~~~</t>
  </si>
  <si>
    <t>RT</t>
  </si>
  <si>
    <t>LT</t>
  </si>
  <si>
    <t>Prox</t>
  </si>
  <si>
    <t>Pattern</t>
  </si>
  <si>
    <t>Symbol</t>
  </si>
  <si>
    <t xml:space="preserve"> L </t>
  </si>
  <si>
    <t xml:space="preserve"> R </t>
  </si>
  <si>
    <t>PROX</t>
  </si>
  <si>
    <t>left</t>
  </si>
  <si>
    <t>right</t>
  </si>
  <si>
    <t>Template</t>
  </si>
  <si>
    <t xml:space="preserve"> B </t>
  </si>
  <si>
    <t>_L_</t>
  </si>
  <si>
    <t>L_</t>
  </si>
  <si>
    <t xml:space="preserve">LT </t>
  </si>
  <si>
    <t>LT_</t>
  </si>
  <si>
    <t xml:space="preserve">Prox </t>
  </si>
  <si>
    <t>PROX_</t>
  </si>
  <si>
    <t>_R_</t>
  </si>
  <si>
    <t>R_</t>
  </si>
  <si>
    <t xml:space="preserve">RT </t>
  </si>
  <si>
    <t>RT_</t>
  </si>
  <si>
    <t>Location</t>
  </si>
  <si>
    <t>Prefix</t>
  </si>
  <si>
    <t>Mid</t>
  </si>
  <si>
    <t>Suffix</t>
  </si>
  <si>
    <t>Laterality Expression</t>
  </si>
  <si>
    <t>Laterality Patterns</t>
  </si>
  <si>
    <t>Symbols Lookup</t>
  </si>
  <si>
    <t>Pattern Formation</t>
  </si>
  <si>
    <t>Laterality Pattern</t>
  </si>
  <si>
    <t>^(?P&lt;base&gt;.+)$</t>
  </si>
  <si>
    <t>^(?P&lt;base&gt;.+)(?P&lt;Pattern&gt; L)$</t>
  </si>
  <si>
    <t>^(?P&lt;base&gt;.+)(?P&lt;Pattern&gt; R)$</t>
  </si>
  <si>
    <t>^(?P&lt;base&gt;.+)(?P&lt;Pattern&gt; - left)$</t>
  </si>
  <si>
    <t>^(?P&lt;base&gt;.+)(?P&lt;Pattern&gt; - right)$</t>
  </si>
  <si>
    <t>^(?P&lt;base&gt;.+)(?P&lt;Pattern&gt;_L)$</t>
  </si>
  <si>
    <t>^(?P&lt;base&gt;.+)(?P&lt;Pattern&gt;_R)$</t>
  </si>
  <si>
    <t>^(?P&lt;base&gt;.+)(?P&lt;Pattern&gt;_L_)(?P&lt;tail&gt;.+)$</t>
  </si>
  <si>
    <t>^(?P&lt;base&gt;.+)(?P&lt;Pattern&gt;_R_)(?P&lt;tail&gt;.+)$</t>
  </si>
  <si>
    <t>^(?P&lt;base&gt;.+)(?P&lt;Pattern&gt; B)$</t>
  </si>
  <si>
    <t>^(?P&lt;base&gt;.+)(?P&lt;Pattern&gt; B )(?P&lt;tail&gt;.+)$</t>
  </si>
  <si>
    <t>^(?P&lt;base&gt;.+)(?P&lt;Pattern&gt; L )(?P&lt;tail&gt;.+)$</t>
  </si>
  <si>
    <t>^(?P&lt;base&gt;.+)(?P&lt;Pattern&gt; R )(?P&lt;tail&gt;.+)$</t>
  </si>
  <si>
    <t>^(?P&lt;base&gt;.+)(?P&lt;Pattern&gt; ~)$</t>
  </si>
  <si>
    <t>^(?P&lt;base&gt;.+)(?P&lt;Pattern&gt; - ~~~)$</t>
  </si>
  <si>
    <t>^(?P&lt;base&gt;.+)(?P&lt;Pattern&gt;_~)$</t>
  </si>
  <si>
    <t>^(?P&lt;base&gt;.+)(?P&lt;Pattern&gt;_~_)(?P&lt;tail&gt;.+)$</t>
  </si>
  <si>
    <t>^(?P&lt;base&gt;.+)(?P&lt;Pattern&gt; ~ )(?P&lt;tail&gt;.+)$</t>
  </si>
  <si>
    <t>^(?P&lt;Pattern&gt;L_)(?P&lt;base&gt;.+)$</t>
  </si>
  <si>
    <t>^(?P&lt;Pattern&gt;L)(?P&lt;base&gt;.+)$</t>
  </si>
  <si>
    <t>^(?P&lt;Pattern&gt;LT )(?P&lt;base&gt;.+)$</t>
  </si>
  <si>
    <t>^(?P&lt;Pattern&gt;LT_)(?P&lt;base&gt;.+)$</t>
  </si>
  <si>
    <t>^(?P&lt;Pattern&gt;Prox )(?P&lt;base&gt;.+)$</t>
  </si>
  <si>
    <t>^(?P&lt;Pattern&gt;PROX_)(?P&lt;base&gt;.+)$</t>
  </si>
  <si>
    <t>^(?P&lt;Pattern&gt;Prox)(?P&lt;base&gt;.+)$</t>
  </si>
  <si>
    <t>^(?P&lt;Pattern&gt;PROX)(?P&lt;base&gt;.+)$</t>
  </si>
  <si>
    <t>^(?P&lt;Pattern&gt;R_)(?P&lt;base&gt;.+)$</t>
  </si>
  <si>
    <t>^(?P&lt;Pattern&gt;R)(?P&lt;base&gt;.+)$</t>
  </si>
  <si>
    <t>^(?P&lt;Pattern&gt;RT )(?P&lt;base&gt;.+)$</t>
  </si>
  <si>
    <t>^(?P&lt;Pattern&gt;RT_)(?P&lt;base&gt;.+)$</t>
  </si>
  <si>
    <t>^(?P&lt;Pattern&gt;~_)(?P&lt;base&gt;.+)$</t>
  </si>
  <si>
    <t>^(?P&lt;Pattern&gt;~)(?P&lt;base&gt;.+)$</t>
  </si>
  <si>
    <t>^(?P&lt;Pattern&gt;~~ )(?P&lt;base&gt;.+)$</t>
  </si>
  <si>
    <t>^(?P&lt;Pattern&gt;~~_)(?P&lt;base&gt;.+)$</t>
  </si>
  <si>
    <t>^(?P&lt;Pattern&gt;~~~ )(?P&lt;base&gt;.+)$</t>
  </si>
  <si>
    <t>^(?P&lt;Pattern&gt;~~~_)(?P&lt;base&gt;.+)$</t>
  </si>
  <si>
    <t>^(?P&lt;Pattern&gt;~~~)(?P&lt;base&gt;.+)$</t>
  </si>
  <si>
    <t>base</t>
  </si>
  <si>
    <t>tail</t>
  </si>
  <si>
    <t>BrachialPlexus</t>
  </si>
  <si>
    <t>Cochlea</t>
  </si>
  <si>
    <t>CTV 56</t>
  </si>
  <si>
    <t>CTV 63</t>
  </si>
  <si>
    <t>CTV int</t>
  </si>
  <si>
    <t>CTV low</t>
  </si>
  <si>
    <t>CTVn_X</t>
  </si>
  <si>
    <t>Eval_PTVn</t>
  </si>
  <si>
    <t>Eval_PTVn_X</t>
  </si>
  <si>
    <t>Eye</t>
  </si>
  <si>
    <t>Femoral Head</t>
  </si>
  <si>
    <t>FemoralHead</t>
  </si>
  <si>
    <t>Femur</t>
  </si>
  <si>
    <t>Fibula</t>
  </si>
  <si>
    <t>Globe</t>
  </si>
  <si>
    <t>GTVn_X</t>
  </si>
  <si>
    <t>Hip</t>
  </si>
  <si>
    <t>HIP</t>
  </si>
  <si>
    <t>Hippo</t>
  </si>
  <si>
    <t>Humoral head</t>
  </si>
  <si>
    <t>Humorous</t>
  </si>
  <si>
    <t>iliac crest</t>
  </si>
  <si>
    <t>IliacVessel ex</t>
  </si>
  <si>
    <t>IliacVessel in</t>
  </si>
  <si>
    <t>PLEXUS</t>
  </si>
  <si>
    <t>ACOUSTIC</t>
  </si>
  <si>
    <t>Lacrimal</t>
  </si>
  <si>
    <t>LacrimalGland</t>
  </si>
  <si>
    <t>CHAMBER</t>
  </si>
  <si>
    <t>Lens</t>
  </si>
  <si>
    <t>EYE</t>
  </si>
  <si>
    <t>IEAR</t>
  </si>
  <si>
    <t>LENS</t>
  </si>
  <si>
    <t>LUNG</t>
  </si>
  <si>
    <t>MEAR</t>
  </si>
  <si>
    <t>PAROTID</t>
  </si>
  <si>
    <t>SUB</t>
  </si>
  <si>
    <t>Lung</t>
  </si>
  <si>
    <t>- GTV</t>
  </si>
  <si>
    <t>- PTV</t>
  </si>
  <si>
    <t>Node Ib</t>
  </si>
  <si>
    <t>Node II</t>
  </si>
  <si>
    <t>Node III</t>
  </si>
  <si>
    <t>Node IV</t>
  </si>
  <si>
    <t>Node V</t>
  </si>
  <si>
    <t>Node VI</t>
  </si>
  <si>
    <t>opt Parotid</t>
  </si>
  <si>
    <t>a</t>
  </si>
  <si>
    <t>b</t>
  </si>
  <si>
    <t>c</t>
  </si>
  <si>
    <t>opt PTV 56</t>
  </si>
  <si>
    <t>opt PTV low</t>
  </si>
  <si>
    <t>opt PTV_5600</t>
  </si>
  <si>
    <t>OpticNerve</t>
  </si>
  <si>
    <t>OpticNrv</t>
  </si>
  <si>
    <t>Orbit</t>
  </si>
  <si>
    <t>Ovary</t>
  </si>
  <si>
    <t>Parotid</t>
  </si>
  <si>
    <t>Bronch Zone</t>
  </si>
  <si>
    <t>BRONCHUS</t>
  </si>
  <si>
    <t>BronchZone</t>
  </si>
  <si>
    <t>TREE</t>
  </si>
  <si>
    <t>PTVn_X</t>
  </si>
  <si>
    <t>Radius</t>
  </si>
  <si>
    <t>ref_NECK</t>
  </si>
  <si>
    <t>Seminal Ves</t>
  </si>
  <si>
    <t>Submand</t>
  </si>
  <si>
    <t>Submandibula</t>
  </si>
  <si>
    <t>Tibia</t>
  </si>
  <si>
    <t xml:space="preserve">Ulna </t>
  </si>
  <si>
    <t>Ulna</t>
  </si>
  <si>
    <t>(Multiple Items)</t>
  </si>
  <si>
    <t>Grand Total</t>
  </si>
  <si>
    <t>Number of Structures</t>
  </si>
  <si>
    <t>Used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</si>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</sst>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</font>
    <font>
      <sz val="8"/>
      <color rgb="FF000000"/>
      <name val="Arial Unicode MS"/>
      <family val="2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5F5F5"/>
      </patternFill>
    </fill>
    <fill>
      <patternFill patternType="solid">
        <fgColor rgb="FFF5F5F5"/>
        <bgColor rgb="FFF5F5F5"/>
      </patternFill>
    </fill>
    <fill>
      <patternFill patternType="solid">
        <fgColor rgb="FFF2F2F2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3B5E82"/>
      </bottom>
      <diagonal/>
    </border>
    <border>
      <left style="thin">
        <color rgb="FFB4B4B4"/>
      </left>
      <right style="thin">
        <color rgb="FFB4B4B4"/>
      </right>
      <top style="thin">
        <color rgb="FFB4B4B4"/>
      </top>
      <bottom style="thin">
        <color rgb="FFB4B4B4"/>
      </bottom>
      <diagonal/>
    </border>
    <border>
      <left/>
      <right style="thin">
        <color rgb="FFB4B4B4"/>
      </right>
      <top style="thin">
        <color rgb="FFB4B4B4"/>
      </top>
      <bottom style="thin">
        <color rgb="FFB4B4B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0" borderId="0" applyNumberFormat="0" applyFill="0" applyBorder="0" applyAlignment="0" applyProtection="0"/>
    <xf numFmtId="0" fontId="7" fillId="7" borderId="25" applyNumberFormat="0" applyAlignment="0" applyProtection="0"/>
    <xf numFmtId="9" fontId="8" fillId="0" borderId="0" applyFont="0" applyFill="0" applyBorder="0" applyAlignment="0" applyProtection="0"/>
  </cellStyleXfs>
  <cellXfs count="44">
    <xf numFmtId="0" fontId="0" fillId="0" borderId="0" xfId="0"/>
    <xf numFmtId="0" fontId="0" fillId="4" borderId="0" xfId="0" applyFill="1"/>
    <xf numFmtId="0" fontId="0" fillId="0" borderId="0" xfId="0" applyAlignment="1">
      <alignment readingOrder="1"/>
    </xf>
    <xf numFmtId="0" fontId="5" fillId="0" borderId="2" xfId="0" applyNumberFormat="1" applyFont="1" applyFill="1" applyBorder="1" applyAlignment="1">
      <alignment vertical="top" readingOrder="1"/>
    </xf>
    <xf numFmtId="49" fontId="6" fillId="5" borderId="3" xfId="0" applyNumberFormat="1" applyFont="1" applyFill="1" applyBorder="1" applyAlignment="1">
      <alignment vertical="center" readingOrder="1"/>
    </xf>
    <xf numFmtId="49" fontId="5" fillId="0" borderId="4" xfId="0" applyNumberFormat="1" applyFont="1" applyFill="1" applyBorder="1" applyAlignment="1">
      <alignment vertical="top" readingOrder="1"/>
    </xf>
    <xf numFmtId="49" fontId="6" fillId="6" borderId="3" xfId="0" applyNumberFormat="1" applyFont="1" applyFill="1" applyBorder="1" applyAlignment="1">
      <alignment vertical="center" readingOrder="1"/>
    </xf>
    <xf numFmtId="49" fontId="6" fillId="4" borderId="3" xfId="0" applyNumberFormat="1" applyFont="1" applyFill="1" applyBorder="1" applyAlignment="1">
      <alignment vertical="center" readingOrder="1"/>
    </xf>
    <xf numFmtId="49" fontId="6" fillId="0" borderId="3" xfId="0" applyNumberFormat="1" applyFont="1" applyFill="1" applyBorder="1" applyAlignment="1">
      <alignment vertical="center" readingOrder="1"/>
    </xf>
    <xf numFmtId="0" fontId="5" fillId="0" borderId="4" xfId="0" applyNumberFormat="1" applyFont="1" applyFill="1" applyBorder="1" applyAlignment="1">
      <alignment vertical="top" readingOrder="1"/>
    </xf>
    <xf numFmtId="0" fontId="4" fillId="3" borderId="0" xfId="3"/>
    <xf numFmtId="0" fontId="3" fillId="2" borderId="0" xfId="2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1" applyAlignment="1">
      <alignment horizontal="center" readingOrder="1"/>
    </xf>
    <xf numFmtId="0" fontId="0" fillId="0" borderId="24" xfId="0" applyBorder="1" applyAlignment="1">
      <alignment horizontal="center"/>
    </xf>
    <xf numFmtId="0" fontId="0" fillId="0" borderId="20" xfId="0" applyBorder="1" applyAlignment="1">
      <alignment horizontal="center"/>
    </xf>
    <xf numFmtId="0" fontId="2" fillId="0" borderId="1" xfId="1" applyAlignment="1">
      <alignment horizontal="center"/>
    </xf>
    <xf numFmtId="0" fontId="7" fillId="7" borderId="25" xfId="5" applyAlignment="1">
      <alignment horizontal="center"/>
    </xf>
    <xf numFmtId="9" fontId="0" fillId="0" borderId="0" xfId="6" applyFont="1"/>
    <xf numFmtId="9" fontId="0" fillId="0" borderId="0" xfId="0" applyNumberFormat="1"/>
    <xf numFmtId="0" fontId="9" fillId="8" borderId="0" xfId="0" applyFont="1" applyFill="1" applyBorder="1"/>
    <xf numFmtId="0" fontId="0" fillId="4" borderId="0" xfId="0" applyFill="1" applyAlignment="1">
      <alignment horizontal="left"/>
    </xf>
    <xf numFmtId="9" fontId="0" fillId="4" borderId="0" xfId="0" applyNumberFormat="1" applyFill="1"/>
    <xf numFmtId="0" fontId="0" fillId="4" borderId="5" xfId="0" applyFill="1" applyBorder="1"/>
  </cellXfs>
  <cellStyles count="7">
    <cellStyle name="Bad" xfId="2" builtinId="27"/>
    <cellStyle name="Calculation" xfId="5" builtinId="22"/>
    <cellStyle name="Heading 1" xfId="1" builtinId="16"/>
    <cellStyle name="Neutral" xfId="3" builtinId="28"/>
    <cellStyle name="Normal" xfId="0" builtinId="0"/>
    <cellStyle name="Percent" xfId="6" builtinId="5"/>
    <cellStyle name="Title 2" xfId="4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&quot;gsalomon&quot;" refreshedDate="43685.639894444445" createdVersion="4" refreshedVersion="4" minRefreshableVersion="3" recordCount="832">
  <cacheSource type="worksheet">
    <worksheetSource name="Table7"/>
  </cacheSource>
  <cacheFields count="14">
    <cacheField name="StructureID" numFmtId="0">
      <sharedItems count="649">
        <s v="A_Celiac"/>
        <s v="Aorta"/>
        <s v="Avoid a"/>
        <s v="Avoid a Rectum"/>
        <s v="Avoid b Rectum"/>
        <s v="Avoid INNER"/>
        <s v="Avoid MID"/>
        <s v="Avoid OUTER"/>
        <s v="Avoid Post"/>
        <s v="Avoid Shoulder"/>
        <s v="Avoid X"/>
        <s v="Axillary vessels"/>
        <s v="Baseline"/>
        <s v="BBs"/>
        <s v="Bilateral Kidney"/>
        <s v="BilatLung-GTV"/>
        <s v="Bladder"/>
        <s v="Bladder - PTV"/>
        <s v="Bladder wall"/>
        <s v="BLUNG"/>
        <s v="Body"/>
        <s v="Body - PTV"/>
        <s v="Body_(PTV+2CM)"/>
        <s v="Body-Board"/>
        <s v="Body-PTV+10"/>
        <s v="Body-PTV+20"/>
        <s v="Bolus X cm"/>
        <s v="Bone Marrow"/>
        <s v="BoneMarrow"/>
        <s v="Bowel"/>
        <s v="Bowel Space"/>
        <s v="BowelBag"/>
        <s v="BowelSpace"/>
        <s v="BRACHIALPLEXS"/>
        <s v="BrachialPlexus L"/>
        <s v="BrachialPlexus R"/>
        <s v="Brain"/>
        <s v="Brain - PTV"/>
        <s v="Brain_CL"/>
        <s v="Brain-PTV_6000"/>
        <s v="BrainStem"/>
        <s v="BrainStem_03"/>
        <s v="Brainstem_PRV03"/>
        <s v="Breast L"/>
        <s v="Breast R"/>
        <s v="BronchialTree"/>
        <s v="BronchialTree+20"/>
        <s v="BRSTEM"/>
        <s v="BRSTEM_PRV"/>
        <s v="CANAL"/>
        <s v="Cauda Equina"/>
        <s v="Cavity"/>
        <s v="Celiac Artery"/>
        <s v="Cervix"/>
        <s v="Chest Wall"/>
        <s v="CHIASM"/>
        <s v="CIED"/>
        <s v="Cochlea - left"/>
        <s v="Cochlea - right"/>
        <s v="Cochlea L"/>
        <s v="Cochlea R"/>
        <s v="Cochlea_L"/>
        <s v="Cochlea_R"/>
        <s v="Colon"/>
        <s v="CONSTRIC_MUSCLES"/>
        <s v="Contrast"/>
        <s v="CORD"/>
        <s v="CORD_PRV"/>
        <s v="CTV"/>
        <s v="CTV - Edema"/>
        <s v="CTV 36"/>
        <s v="CTV 45"/>
        <s v="CTV 5250"/>
        <s v="CTV 54"/>
        <s v="CTV 54 L"/>
        <s v="CTV 54 R"/>
        <s v="CTV 56 L"/>
        <s v="CTV 56 R"/>
        <s v="CTV 60"/>
        <s v="CTV 60 L"/>
        <s v="CTV 60 R"/>
        <s v="CTV 63 L"/>
        <s v="CTV 63 R"/>
        <s v="CTV 66"/>
        <s v="CTV 70"/>
        <s v="CTV Brain"/>
        <s v="CTV Cavity"/>
        <s v="CTV int L"/>
        <s v="CTV int R"/>
        <s v="CTV low L"/>
        <s v="CTV low R"/>
        <s v="CTV Nodes"/>
        <s v="CTV PET"/>
        <s v="CTV_2500"/>
        <s v="CTV_4800"/>
        <s v="CTV_5040"/>
        <s v="CTV_5400"/>
        <s v="CTV_5600"/>
        <s v="CTV_5600 L"/>
        <s v="CTV_5600 R"/>
        <s v="CTV_6000"/>
        <s v="CTV_6300"/>
        <s v="CTV_6300 L"/>
        <s v="CTV_6300 R"/>
        <s v="CTV_7000"/>
        <s v="CTV1"/>
        <s v="CTV2"/>
        <s v="CTV3"/>
        <s v="CTV46"/>
        <s v="CTV76"/>
        <s v="CTVn"/>
        <s v="CTVn_6000"/>
        <s v="CTV-N_ex"/>
        <s v="CTV-N_in"/>
        <s v="CTVn_L_5600"/>
        <s v="CTVn_R_5600"/>
        <s v="CTVn_X_L_7000"/>
        <s v="CTVn_X_R_7000"/>
        <s v="CTVp"/>
        <s v="CTVp_5600"/>
        <s v="CTVp_6000"/>
        <s v="CTVp_6300"/>
        <s v="CTVp_7000"/>
        <s v="CTVstomach"/>
        <s v="CTV-T_ex"/>
        <s v="CTV-T_in"/>
        <s v="Dental Fillings"/>
        <s v="Dose X"/>
        <s v="Dose105[%]-PTV"/>
        <s v="DPV"/>
        <s v="Duodenum"/>
        <s v="Edema"/>
        <s v="Esophagus"/>
        <s v="Esophagus_Up"/>
        <s v="eval PTV"/>
        <s v="eval PTV 5250"/>
        <s v="eval PTV 54"/>
        <s v="eval PTV 56"/>
        <s v="eval PTV 60"/>
        <s v="eval PTV 63"/>
        <s v="eval PTV 66"/>
        <s v="eval PTV 70"/>
        <s v="eval PTV46"/>
        <s v="eval PTV76"/>
        <s v="Eval_PTV_5600"/>
        <s v="Eval_PTV_6300"/>
        <s v="Eval_PTV_7000"/>
        <s v="Eval_PTVn_L_5600"/>
        <s v="Eval_PTVn_R_5600"/>
        <s v="Eval_PTVn_X_L_7000"/>
        <s v="Eval_PTVn_X_R_7000"/>
        <s v="Eval_PTVp_5600"/>
        <s v="Eval_PTVp_7000"/>
        <s v="EVAL50"/>
        <s v="External-PTV"/>
        <s v="Eye_L"/>
        <s v="Eye_R"/>
        <s v="Femoral Head L"/>
        <s v="Femoral Head R"/>
        <s v="FemoralHead L"/>
        <s v="FemoralHead R"/>
        <s v="Femur L"/>
        <s v="Femur R"/>
        <s v="Femur_L"/>
        <s v="Femur_R"/>
        <s v="Fibula L"/>
        <s v="Fibula R"/>
        <s v="Field"/>
        <s v="Genitalia"/>
        <s v="Globe L"/>
        <s v="Globe R"/>
        <s v="Great Vessels"/>
        <s v="GREAT_VESSELS"/>
        <s v="GTV"/>
        <s v="GTV - Edema"/>
        <s v="GTV 1"/>
        <s v="GTV 1 xxGy"/>
        <s v="GTV 2"/>
        <s v="GTV 2 xxGy"/>
        <s v="GTV 3"/>
        <s v="GTV 3 xxGy"/>
        <s v="GTV 4"/>
        <s v="GTV 4 xxGy"/>
        <s v="GTV 4D0"/>
        <s v="GTV 4D10"/>
        <s v="GTV 4D20"/>
        <s v="GTV 4D30"/>
        <s v="GTV 4D40"/>
        <s v="GTV 4D50"/>
        <s v="GTV 4D60"/>
        <s v="GTV 4D70"/>
        <s v="GTV 4D80"/>
        <s v="GTV 4D90"/>
        <s v="GTV 5"/>
        <s v="GTV 5 xxGy"/>
        <s v="GTV AVE"/>
        <s v="GTV MIP"/>
        <s v="GTV MRI"/>
        <s v="GTV PET"/>
        <s v="GTV PREOP"/>
        <s v="GTV T1"/>
        <s v="GTV Total"/>
        <s v="GTV X"/>
        <s v="GTV_0"/>
        <s v="GTV_10"/>
        <s v="GTV_20"/>
        <s v="GTV_30"/>
        <s v="GTV_40"/>
        <s v="GTV_50"/>
        <s v="GTV_60"/>
        <s v="GTV_70"/>
        <s v="GTV_80"/>
        <s v="GTV_90"/>
        <s v="GTV_AVEIP"/>
        <s v="GTV_MIP"/>
        <s v="GTV_PET"/>
        <s v="GTVn"/>
        <s v="GTVn_6000"/>
        <s v="GTV-N_ex"/>
        <s v="GTV-N_in"/>
        <s v="GTVn_X_L"/>
        <s v="GTVn_X_R"/>
        <s v="GTVNT TOTAL"/>
        <s v="GTVp"/>
        <s v="GTVp_6000"/>
        <s v="GTV-T_ex"/>
        <s v="GTV-T_in"/>
        <s v="Heart"/>
        <s v="Hepatoduod nodes"/>
        <s v="HGL"/>
        <s v="Hip L"/>
        <s v="Hip R"/>
        <s v="HIP_L"/>
        <s v="HIP_R"/>
        <s v="Hippo_L"/>
        <s v="Hippo_R"/>
        <s v="Hippocampi"/>
        <s v="Hippocampi_5mm"/>
        <s v="HRV-CT"/>
        <s v="HTV"/>
        <s v="Humoral head L"/>
        <s v="Humoral head R"/>
        <s v="Humorous L"/>
        <s v="Humorous R"/>
        <s v="IGTV"/>
        <s v="iliac crest L"/>
        <s v="iliac crest R"/>
        <s v="IliacVessel ex L"/>
        <s v="IliacVessel ex R"/>
        <s v="IliacVessel in L"/>
        <s v="IliacVessel in R"/>
        <s v="Implant"/>
        <s v="Infrapyloric LN"/>
        <s v="ITV"/>
        <s v="ITV TOTAL"/>
        <s v="ITV Vagina"/>
        <s v="ITV-N"/>
        <s v="ITV-T"/>
        <s v="Jejunum"/>
        <s v="Kidney B"/>
        <s v="Kidney L"/>
        <s v="Kidney R"/>
        <s v="Kidney_L"/>
        <s v="Kidney_R"/>
        <s v="L_PLEXUS"/>
        <s v="LACOUSTIC"/>
        <s v="Lacrimal B"/>
        <s v="Lacrimal L"/>
        <s v="Lacrimal R"/>
        <s v="LacrimalGland_L"/>
        <s v="LacrimalGland_R"/>
        <s v="Large Bowel"/>
        <s v="Larynx"/>
        <s v="LARYNX_GLOTTIC"/>
        <s v="LCHAMBER"/>
        <s v="Lens L"/>
        <s v="Lens R"/>
        <s v="Lens_L"/>
        <s v="Lens_R"/>
        <s v="LEYE"/>
        <s v="LIEAR"/>
        <s v="Lips"/>
        <s v="Liver"/>
        <s v="Liver - PTV"/>
        <s v="LLENS"/>
        <s v="LLUNG"/>
        <s v="LMANDIBLE"/>
        <s v="LMEAR"/>
        <s v="LOPTIC"/>
        <s v="LPAROTID"/>
        <s v="LPLEXUS"/>
        <s v="LSUB"/>
        <s v="LT LUNG"/>
        <s v="LT_LUNG"/>
        <s v="Lung B"/>
        <s v="Lung B - GTV"/>
        <s v="Lung B - PTV"/>
        <s v="Lung L"/>
        <s v="Lung R"/>
        <s v="Mandible"/>
        <s v="Matchplane"/>
        <s v="MesoRectum"/>
        <s v="mod PTV_5600"/>
        <s v="mod PTV_6300"/>
        <s v="mod PTV_7000"/>
        <s v="modPTV"/>
        <s v="Musc_Constrict"/>
        <s v="neoBladder"/>
        <s v="NEURO"/>
        <s v="Node"/>
        <s v="Node Celiac"/>
        <s v="Node com iliac"/>
        <s v="Node com iliac L"/>
        <s v="Node com iliac R"/>
        <s v="Node ext iliac"/>
        <s v="Node ext iliac L"/>
        <s v="Node ext iliac R"/>
        <s v="Node Gastric"/>
        <s v="Node Hepatic"/>
        <s v="Node Hepatoduod"/>
        <s v="Node Hepatogastr"/>
        <s v="Node Ia"/>
        <s v="Node Ib L"/>
        <s v="Node II L"/>
        <s v="Node II R"/>
        <s v="Node III L"/>
        <s v="Node III R"/>
        <s v="Node Int iliac"/>
        <s v="Node Int iliac L"/>
        <s v="Node Int iliac R"/>
        <s v="Node IV L"/>
        <s v="Node IV R"/>
        <s v="Node Obturator"/>
        <s v="Node Pancreatic"/>
        <s v="Node Para-Aortic"/>
        <s v="Node Pyloric"/>
        <s v="Node Sacral"/>
        <s v="Node Splenic"/>
        <s v="Node Subpyloric"/>
        <s v="Node V L"/>
        <s v="Node V R"/>
        <s v="Node VI L"/>
        <s v="Node VI R"/>
        <s v="Nodes Axilla I"/>
        <s v="Nodes Axilla II"/>
        <s v="Nodes Axilla III"/>
        <s v="Nodes IMC"/>
        <s v="Nodes SC"/>
        <s v="NONGTVLUNG"/>
        <s v="NonPTV"/>
        <s v="NON-PTV"/>
        <s v="Normal Tissue"/>
        <s v="Obturator"/>
        <s v="Oesophagus"/>
        <s v="Operative Bed"/>
        <s v="opt Bladder"/>
        <s v="opt Bone Marrow"/>
        <s v="opt Bowel Space"/>
        <s v="opt Brain"/>
        <s v="opt BrainStem"/>
        <s v="opt Larynx"/>
        <s v="opt Optic Chiasm"/>
        <s v="opt Parotid L"/>
        <s v="opt Parotid R"/>
        <s v="opt PTV"/>
        <s v="opt PTV 36"/>
        <s v="opt PTV 5250"/>
        <s v="opt PTV 54"/>
        <s v="opt PTV 54 L a"/>
        <s v="opt PTV 54 L b"/>
        <s v="opt PTV 54 L c"/>
        <s v="opt PTV 54 R a"/>
        <s v="opt PTV 54 R b"/>
        <s v="opt PTV 54 R c"/>
        <s v="opt PTV 56 L a"/>
        <s v="opt PTV 56 L b"/>
        <s v="opt PTV 56 L c"/>
        <s v="opt PTV 56 R a"/>
        <s v="opt PTV 56 R b"/>
        <s v="opt PTV 56 R c"/>
        <s v="opt PTV 60"/>
        <s v="opt PTV 60 a"/>
        <s v="opt PTV 60 b"/>
        <s v="opt PTV 63 a"/>
        <s v="opt PTV 63 b"/>
        <s v="opt PTV 66"/>
        <s v="opt PTV 70"/>
        <s v="opt PTV low L a"/>
        <s v="opt PTV low L b"/>
        <s v="opt PTV low L c"/>
        <s v="opt PTV low R a"/>
        <s v="opt PTV low R b"/>
        <s v="opt PTV low R c"/>
        <s v="opt PTV_5600 a"/>
        <s v="opt PTV_5600 b"/>
        <s v="opt PTV_5600 c"/>
        <s v="opt PTV_5600 L a"/>
        <s v="opt PTV_5600 L b"/>
        <s v="opt PTV_5600 L c"/>
        <s v="opt PTV_5600 R a"/>
        <s v="opt PTV_5600 R b"/>
        <s v="opt PTV_5600 R c"/>
        <s v="opt PTV_6300 a"/>
        <s v="opt PTV_6300 b"/>
        <s v="opt PTV_7000"/>
        <s v="opt PTV46"/>
        <s v="opt PTV76"/>
        <s v="opt Rectum"/>
        <s v="optBladder"/>
        <s v="optBoneMarrow"/>
        <s v="optBowelSpace"/>
        <s v="OPTIC"/>
        <s v="OpticChiasm"/>
        <s v="OpticChiasm_03"/>
        <s v="OpticNerve L"/>
        <s v="OpticNerve R"/>
        <s v="OpticNerve_L"/>
        <s v="OpticNerve_L_03"/>
        <s v="OpticNerve_R"/>
        <s v="OpticNerve_R_03"/>
        <s v="OpticNrv_L"/>
        <s v="OpticNrv_R"/>
        <s v="optITV 60"/>
        <s v="optLPAROTID"/>
        <s v="optLPTV48a"/>
        <s v="optLPTV48b"/>
        <s v="optOpticNerve"/>
        <s v="optPTV"/>
        <s v="optPTV 60"/>
        <s v="optPTV_5040"/>
        <s v="optPTV1"/>
        <s v="optPTV2"/>
        <s v="optPTV3"/>
        <s v="optPTV54"/>
        <s v="optPTV60"/>
        <s v="optPTVu"/>
        <s v="optRectum"/>
        <s v="optRPAROTID"/>
        <s v="optRPTV48a"/>
        <s v="optRPTV48b"/>
        <s v="Oral Cavity"/>
        <s v="OralCavity"/>
        <s v="Orbit - left"/>
        <s v="Orbit - right"/>
        <s v="Ovary L"/>
        <s v="Ovary R"/>
        <s v="Pancreas"/>
        <s v="Paraaortic nodes"/>
        <s v="Parotid B"/>
        <s v="Parotid B - PTV"/>
        <s v="Parotid L"/>
        <s v="Parotid R"/>
        <s v="Parotid_L"/>
        <s v="Parotid_R"/>
        <s v="PAROTIDS"/>
        <s v="Pectoralis minor"/>
        <s v="Penile  bulb"/>
        <s v="PeritonealCavity"/>
        <s v="PET ITV Ring"/>
        <s v="PET ITV TOTAL"/>
        <s v="PET-CTV-N"/>
        <s v="PET-CTV-T"/>
        <s v="PET-GTV-N_ex"/>
        <s v="PET-GTV-N_in"/>
        <s v="PET-GTV-T_ex"/>
        <s v="PET-GTV-T_in"/>
        <s v="PET-ITV-N"/>
        <s v="PET-ITV-T"/>
        <s v="PH"/>
        <s v="Pharynx"/>
        <s v="Pituitary"/>
        <s v="Portal Vein"/>
        <s v="POST AVOIDANCE"/>
        <s v="POSTCRICOID"/>
        <s v="Presacral"/>
        <s v="Presacral space"/>
        <s v="Prostate"/>
        <s v="Prosthesis"/>
        <s v="Prox Bronch Zone"/>
        <s v="PROX_BRONCHUS"/>
        <s v="ProxBronchZone"/>
        <s v="PROXTREE"/>
        <s v="PRV 5BrainStem "/>
        <s v="PRV BR + op"/>
        <s v="PRV5 BrainStem"/>
        <s v="PRV5 OpticNerve"/>
        <s v="PRV5 SpinalCanal"/>
        <s v="PRV8 SpinalCanal"/>
        <s v="PRVBR + op"/>
        <s v="PRVSC5mm"/>
        <s v="PTV"/>
        <s v="PTV - Edema"/>
        <s v="PTV + X"/>
        <s v="PTV 1"/>
        <s v="PTV 1 xxGy"/>
        <s v="PTV 10mm"/>
        <s v="PTV 15mm"/>
        <s v="PTV 2"/>
        <s v="PTV 2 xxGy"/>
        <s v="PTV 3"/>
        <s v="PTV 3 xxGy"/>
        <s v="PTV 36"/>
        <s v="PTV 4"/>
        <s v="PTV 4 xxGy"/>
        <s v="PTV 45"/>
        <s v="PTV 5"/>
        <s v="PTV 5 xxGy"/>
        <s v="PTV 5250"/>
        <s v="PTV 54"/>
        <s v="PTV 54 L"/>
        <s v="PTV 54 R"/>
        <s v="PTV 56"/>
        <s v="PTV 56 L"/>
        <s v="PTV 56 R"/>
        <s v="PTV 60"/>
        <s v="PTV 63"/>
        <s v="PTV 66"/>
        <s v="PTV 70"/>
        <s v="PTV All"/>
        <s v="PTV Cavity"/>
        <s v="PTV eval"/>
        <s v="PTV eval 10mm"/>
        <s v="PTV eval 15mm"/>
        <s v="PTV int"/>
        <s v="PTV int L"/>
        <s v="PTV int R"/>
        <s v="PTV low"/>
        <s v="PTV low L"/>
        <s v="PTV low R"/>
        <s v="PTV Nodes"/>
        <s v="PTV PET"/>
        <s v="PTV TOTAL"/>
        <s v="PTV X"/>
        <s v="PTV_2500"/>
        <s v="PTV_4800"/>
        <s v="PTV_5040"/>
        <s v="PTV_5400"/>
        <s v="PTV_5600"/>
        <s v="PTV_5600 L"/>
        <s v="PTV_5600 R"/>
        <s v="PTV_6000"/>
        <s v="PTV_6300"/>
        <s v="PTV_7000"/>
        <s v="PTV_High"/>
        <s v="PTV+10"/>
        <s v="PTV+20"/>
        <s v="PTV+2CM"/>
        <s v="PTV46"/>
        <s v="PTV76"/>
        <s v="PTV-Bladder"/>
        <s v="PTVn"/>
        <s v="PTVn_6000"/>
        <s v="PTVn_L_5600"/>
        <s v="PTVn_R_5600"/>
        <s v="PTVn_X_L_7000"/>
        <s v="PTVn_X_R_7000"/>
        <s v="PTV-N-6000"/>
        <s v="PTVp"/>
        <s v="PTVp_5600"/>
        <s v="PTVp_6000"/>
        <s v="PTVp_6300"/>
        <s v="PTVp_7000"/>
        <s v="PTV-T-6000"/>
        <s v="Pubic Symphysis"/>
        <s v="Pulmonary Artery"/>
        <s v="Pulmonary_Artery"/>
        <s v="PulmonaryArtery"/>
        <s v="R_PLEXUS"/>
        <s v="RACOUSTIC"/>
        <s v="Radius L"/>
        <s v="Radius R"/>
        <s v="RCHAMBER"/>
        <s v="Rectum"/>
        <s v="ref_NECK_L"/>
        <s v="ref_NECK_R"/>
        <s v="Renal hilum"/>
        <s v="Retropanc nodes"/>
        <s v="REYE"/>
        <s v="Ribs"/>
        <s v="RIEAR"/>
        <s v="Ring 5"/>
        <s v="Ring 50"/>
        <s v="Ring X"/>
        <s v="RLENS"/>
        <s v="RLUNG"/>
        <s v="RMANDIBLE"/>
        <s v="RMEAR"/>
        <s v="ROPTIC"/>
        <s v="RPAROTID"/>
        <s v="RPLEXUS"/>
        <s v="RSUB"/>
        <s v="RT LUNG"/>
        <s v="RT_LUNG"/>
        <s v="Sacral plexus"/>
        <s v="Sacrum"/>
        <s v="Scar Wire"/>
        <s v="Seminal Ves L"/>
        <s v="Seminal Ves R"/>
        <s v="SH"/>
        <s v="Sigmoid"/>
        <s v="Skin"/>
        <s v="SMA"/>
        <s v="Small Bowel"/>
        <s v="SpCord"/>
        <s v="Spinal Canal"/>
        <s v="SPINALCANAL"/>
        <s v="SpinalCord"/>
        <s v="SpinalCord_05"/>
        <s v="SpinalCord_PRV05"/>
        <s v="Splenic Hilum"/>
        <s v="Stomach"/>
        <s v="Submand_L"/>
        <s v="Submand_R"/>
        <s v="Submandibula_L"/>
        <s v="Submandibula_R"/>
        <s v="Submandibular B"/>
        <s v="Submandibular L"/>
        <s v="Submandibular R"/>
        <s v="Sup Mesnt Artery"/>
        <s v="Surgical Clips"/>
        <s v="Temporal Lobes"/>
        <s v="Tibia L"/>
        <s v="Tibia R"/>
        <s v="Tongue"/>
        <s v="Trachea"/>
        <s v="Trachea_Prox"/>
        <s v="Ulna  L"/>
        <s v="Ulna R"/>
        <s v="Urethra"/>
        <s v="Uterus"/>
        <s v="Vagina"/>
        <s v="Vagina Empty"/>
        <s v="Vagina Full"/>
        <s v="Vessels"/>
        <s v="Wire"/>
        <s v="X PRV"/>
        <s v="Z1"/>
        <s v="Z1 PET"/>
        <s v="Z10"/>
        <s v="Z2"/>
        <s v="Z2 PET"/>
        <s v="Z3"/>
        <s v="Z3 PET"/>
        <s v="Z4"/>
        <s v="Z5"/>
        <s v="Z6"/>
        <s v="Z7"/>
        <s v="Z8"/>
        <s v="Z9"/>
      </sharedItems>
    </cacheField>
    <cacheField name="StructureCategory" numFmtId="0">
      <sharedItems/>
    </cacheField>
    <cacheField name="VolumeType" numFmtId="0">
      <sharedItems/>
    </cacheField>
    <cacheField name="TemplateID" numFmtId="0">
      <sharedItems/>
    </cacheField>
    <cacheField name="TemplateCategory" numFmtId="0">
      <sharedItems count="8">
        <s v="Trial"/>
        <s v="OAR"/>
        <s v="Special"/>
        <s v="Site"/>
        <s v="HDR"/>
        <s v="Generic"/>
        <s v="Target"/>
        <s v="Node"/>
      </sharedItems>
    </cacheField>
    <cacheField name="Pattern" numFmtId="0">
      <sharedItems containsBlank="1" count="24">
        <m/>
        <s v=" L"/>
        <s v=" R"/>
        <s v=" - left"/>
        <s v=" - right"/>
        <s v="_L"/>
        <s v="_R"/>
        <s v="_L_"/>
        <s v="_R_"/>
        <s v=" B"/>
        <s v="L_"/>
        <s v="L"/>
        <s v="LT "/>
        <s v="LT_"/>
        <s v=" B "/>
        <s v=" L "/>
        <s v=" R "/>
        <s v="Prox "/>
        <s v="PROX_"/>
        <s v="Prox"/>
        <s v="R_"/>
        <s v="R"/>
        <s v="RT "/>
        <s v="RT_"/>
      </sharedItems>
    </cacheField>
    <cacheField name="base" numFmtId="0">
      <sharedItems containsBlank="1" count="82">
        <m/>
        <s v="BrachialPlexus"/>
        <s v="Breast"/>
        <s v="Cochlea"/>
        <s v="CTV 54"/>
        <s v="CTV 56"/>
        <s v="CTV 60"/>
        <s v="CTV 63"/>
        <s v="CTV int"/>
        <s v="CTV low"/>
        <s v="CTV_5600"/>
        <s v="CTV_6300"/>
        <s v="CTVn"/>
        <s v="CTVn_X"/>
        <s v="Eval_PTVn"/>
        <s v="Eval_PTVn_X"/>
        <s v="Eye"/>
        <s v="Femoral Head"/>
        <s v="FemoralHead"/>
        <s v="Femur"/>
        <s v="Fibula"/>
        <s v="Globe"/>
        <s v="GTVn_X"/>
        <s v="Hip"/>
        <s v="Hippo"/>
        <s v="Humoral head"/>
        <s v="Humorous"/>
        <s v="iliac crest"/>
        <s v="IliacVessel ex"/>
        <s v="IliacVessel in"/>
        <s v="Kidney"/>
        <s v="PLEXUS"/>
        <s v="ACOUSTIC"/>
        <s v="Lacrimal"/>
        <s v="LacrimalGland"/>
        <s v="CHAMBER"/>
        <s v="Lens"/>
        <s v="IEAR"/>
        <s v="LUNG"/>
        <s v="MANDIBLE"/>
        <s v="MEAR"/>
        <s v="OPTIC"/>
        <s v="PAROTID"/>
        <s v="SUB"/>
        <s v="Node com iliac"/>
        <s v="Node ext iliac"/>
        <s v="Node Ib"/>
        <s v="Node II"/>
        <s v="Node III"/>
        <s v="Node Int iliac"/>
        <s v="Node IV"/>
        <s v="Node V"/>
        <s v="Node VI"/>
        <s v="opt Parotid"/>
        <s v="opt PTV 54"/>
        <s v="opt PTV 56"/>
        <s v="opt PTV low"/>
        <s v="opt PTV_5600"/>
        <s v="OpticNerve"/>
        <s v="OpticNrv"/>
        <s v="Orbit"/>
        <s v="Ovary"/>
        <s v="Bronch Zone"/>
        <s v="BRONCHUS"/>
        <s v="BronchZone"/>
        <s v="TREE"/>
        <s v="PTV 54"/>
        <s v="PTV 56"/>
        <s v="PTV int"/>
        <s v="PTV low"/>
        <s v="PTV_5600"/>
        <s v="PTVn"/>
        <s v="PTVn_X"/>
        <s v="Radius"/>
        <s v="ref_NECK"/>
        <s v="Seminal Ves"/>
        <s v="Submand"/>
        <s v="Submandibula"/>
        <s v="Submandibular"/>
        <s v="Tibia"/>
        <s v="Ulna "/>
        <s v="Ulna"/>
      </sharedItems>
    </cacheField>
    <cacheField name="tail" numFmtId="0">
      <sharedItems containsBlank="1" containsMixedTypes="1" containsNumber="1" containsInteger="1" minValue="3" maxValue="7000" count="9">
        <m/>
        <n v="5600"/>
        <n v="7000"/>
        <s v="- GTV"/>
        <s v="- PTV"/>
        <s v="a"/>
        <s v="b"/>
        <s v="c"/>
        <n v="3"/>
      </sharedItems>
    </cacheField>
    <cacheField name="Laterality Expression" numFmtId="0">
      <sharedItems containsBlank="1"/>
    </cacheField>
    <cacheField name="Template" numFmtId="0">
      <sharedItems containsBlank="1" count="14">
        <m/>
        <s v="^(?P&lt;base&gt;.+)(?P&lt;Pattern&gt; ~)$"/>
        <s v="^(?P&lt;base&gt;.+)(?P&lt;Pattern&gt; - ~~~)$"/>
        <s v="^(?P&lt;base&gt;.+)(?P&lt;Pattern&gt;_~)$"/>
        <s v="^(?P&lt;base&gt;.+)(?P&lt;Pattern&gt;_~_)(?P&lt;tail&gt;.+)$"/>
        <s v="^(?P&lt;Pattern&gt;~_)(?P&lt;base&gt;.+)$"/>
        <s v="^(?P&lt;Pattern&gt;~)(?P&lt;base&gt;.+)$"/>
        <s v="^(?P&lt;Pattern&gt;~~ )(?P&lt;base&gt;.+)$"/>
        <s v="^(?P&lt;Pattern&gt;~~_)(?P&lt;base&gt;.+)$"/>
        <s v="^(?P&lt;base&gt;.+)(?P&lt;Pattern&gt; ~ )(?P&lt;tail&gt;.+)$"/>
        <s v="^(?P&lt;base&gt;.+)$"/>
        <s v="^(?P&lt;Pattern&gt;~~~ )(?P&lt;base&gt;.+)$"/>
        <s v="^(?P&lt;Pattern&gt;~~~_)(?P&lt;base&gt;.+)$"/>
        <s v="^(?P&lt;Pattern&gt;~~~)(?P&lt;base&gt;.+)$"/>
      </sharedItems>
    </cacheField>
    <cacheField name="Laterality" numFmtId="0">
      <sharedItems containsBlank="1" count="5">
        <m/>
        <s v="Left"/>
        <s v="Right"/>
        <s v="Both"/>
        <s v="Proximal"/>
      </sharedItems>
    </cacheField>
    <cacheField name="Name" numFmtId="0">
      <sharedItems containsBlank="1"/>
    </cacheField>
    <cacheField name="Label" numFmtId="0">
      <sharedItems/>
    </cacheField>
    <cacheField name="StructureCode" numFmtId="0">
      <sharedItems containsMixedTypes="1" containsNumber="1" containsInteger="1" minValue="3734" maxValue="2772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2">
  <r>
    <x v="0"/>
    <s v="Organ"/>
    <s v="Organ"/>
    <s v="GA1_TOPGEAR_TROG"/>
    <x v="0"/>
    <x v="0"/>
    <x v="0"/>
    <x v="0"/>
    <m/>
    <x v="0"/>
    <x v="0"/>
    <s v="Celiac Artery"/>
    <s v="Celiac trunk"/>
    <n v="14812"/>
  </r>
  <r>
    <x v="1"/>
    <s v="Organ"/>
    <s v="Organ"/>
    <s v="Chest Anatomy"/>
    <x v="1"/>
    <x v="0"/>
    <x v="0"/>
    <x v="0"/>
    <m/>
    <x v="0"/>
    <x v="0"/>
    <s v="Ascending and descending aorta"/>
    <s v="Aorta"/>
    <n v="3734"/>
  </r>
  <r>
    <x v="1"/>
    <s v="Organ"/>
    <s v="Organ"/>
    <s v="GA1_TOPGEAR_TROG"/>
    <x v="0"/>
    <x v="0"/>
    <x v="0"/>
    <x v="0"/>
    <m/>
    <x v="0"/>
    <x v="0"/>
    <s v="Extra Structure"/>
    <s v="Aorta"/>
    <n v="3734"/>
  </r>
  <r>
    <x v="2"/>
    <s v="Control"/>
    <s v="Control"/>
    <s v="Control"/>
    <x v="2"/>
    <x v="0"/>
    <x v="0"/>
    <x v="0"/>
    <m/>
    <x v="0"/>
    <x v="0"/>
    <s v="Avoidance Structure High Dose"/>
    <s v="Control Region"/>
    <s v="Control"/>
  </r>
  <r>
    <x v="3"/>
    <s v="Control"/>
    <s v="Control"/>
    <s v="Bladder 1 Phase"/>
    <x v="3"/>
    <x v="0"/>
    <x v="0"/>
    <x v="0"/>
    <m/>
    <x v="0"/>
    <x v="0"/>
    <s v="Rectal Avoidance Structure High Dose"/>
    <s v="Control Region"/>
    <s v="Control"/>
  </r>
  <r>
    <x v="4"/>
    <s v="Control"/>
    <s v="Control"/>
    <s v="Bladder 1 Phase"/>
    <x v="3"/>
    <x v="0"/>
    <x v="0"/>
    <x v="0"/>
    <m/>
    <x v="0"/>
    <x v="0"/>
    <s v="Rectal Avoidance Structure Low Dose"/>
    <s v="Control Region"/>
    <s v="Control"/>
  </r>
  <r>
    <x v="4"/>
    <s v="Control"/>
    <s v="Control"/>
    <s v="Control"/>
    <x v="2"/>
    <x v="0"/>
    <x v="0"/>
    <x v="0"/>
    <m/>
    <x v="0"/>
    <x v="0"/>
    <s v="Avoidance Structure Low Dose"/>
    <s v="Control Region"/>
    <s v="Control"/>
  </r>
  <r>
    <x v="5"/>
    <s v="Control"/>
    <s v="Control"/>
    <s v="FSRT"/>
    <x v="3"/>
    <x v="0"/>
    <x v="0"/>
    <x v="0"/>
    <m/>
    <x v="0"/>
    <x v="0"/>
    <s v="Avoid INNER"/>
    <s v="Control Region"/>
    <s v="Control"/>
  </r>
  <r>
    <x v="6"/>
    <s v="Control"/>
    <s v="Control"/>
    <s v="FSRT"/>
    <x v="3"/>
    <x v="0"/>
    <x v="0"/>
    <x v="0"/>
    <m/>
    <x v="0"/>
    <x v="0"/>
    <s v="Avoid MID"/>
    <s v="Control Region"/>
    <s v="Control"/>
  </r>
  <r>
    <x v="7"/>
    <s v="Control"/>
    <s v="Control"/>
    <s v="FSRT"/>
    <x v="3"/>
    <x v="0"/>
    <x v="0"/>
    <x v="0"/>
    <m/>
    <x v="0"/>
    <x v="0"/>
    <s v="Avoid OUTER"/>
    <s v="Control Region"/>
    <s v="Control"/>
  </r>
  <r>
    <x v="8"/>
    <s v="Control"/>
    <s v="Control"/>
    <s v="HN9"/>
    <x v="0"/>
    <x v="0"/>
    <x v="0"/>
    <x v="0"/>
    <m/>
    <x v="0"/>
    <x v="0"/>
    <s v="Post Neck Avoidance Structure"/>
    <s v="Control Region"/>
    <s v="Control"/>
  </r>
  <r>
    <x v="9"/>
    <s v="Control"/>
    <s v="Control"/>
    <s v="HN9"/>
    <x v="0"/>
    <x v="0"/>
    <x v="0"/>
    <x v="0"/>
    <m/>
    <x v="0"/>
    <x v="0"/>
    <s v="Shoulder Avoidance Structure"/>
    <s v="Control Region"/>
    <s v="Control"/>
  </r>
  <r>
    <x v="10"/>
    <s v="Control"/>
    <s v="Control"/>
    <s v="Control"/>
    <x v="2"/>
    <x v="0"/>
    <x v="0"/>
    <x v="0"/>
    <m/>
    <x v="0"/>
    <x v="0"/>
    <s v="Avoidance Structure"/>
    <s v="Control Region"/>
    <s v="Control"/>
  </r>
  <r>
    <x v="11"/>
    <s v="Organ"/>
    <s v="Organ"/>
    <s v="Breast"/>
    <x v="3"/>
    <x v="0"/>
    <x v="0"/>
    <x v="0"/>
    <m/>
    <x v="0"/>
    <x v="0"/>
    <s v="Subclavian artery"/>
    <s v="Subclavian artery"/>
    <n v="3951"/>
  </r>
  <r>
    <x v="12"/>
    <s v="Control"/>
    <s v="None"/>
    <s v="Breast"/>
    <x v="3"/>
    <x v="0"/>
    <x v="0"/>
    <x v="0"/>
    <m/>
    <x v="0"/>
    <x v="0"/>
    <s v="Baseline"/>
    <s v="Control Region"/>
    <s v="Control"/>
  </r>
  <r>
    <x v="13"/>
    <s v="Special"/>
    <s v="None"/>
    <s v="Artifact"/>
    <x v="2"/>
    <x v="0"/>
    <x v="0"/>
    <x v="0"/>
    <m/>
    <x v="0"/>
    <x v="0"/>
    <s v="BB markers and other Fudicials"/>
    <s v="Fiducials"/>
    <n v="28789"/>
  </r>
  <r>
    <x v="14"/>
    <s v="Organ"/>
    <s v="Organ"/>
    <s v="LIVR_HE1 Protocol"/>
    <x v="0"/>
    <x v="0"/>
    <x v="0"/>
    <x v="0"/>
    <m/>
    <x v="0"/>
    <x v="0"/>
    <s v="Bilateral Kidney"/>
    <s v="Kidney"/>
    <n v="7203"/>
  </r>
  <r>
    <x v="15"/>
    <s v="Control"/>
    <s v="Avoidance"/>
    <s v="GA1_TOPGEAR_TROG"/>
    <x v="0"/>
    <x v="0"/>
    <x v="0"/>
    <x v="0"/>
    <m/>
    <x v="0"/>
    <x v="0"/>
    <s v="Lungs - GTV"/>
    <s v="Lungs sub GTVs"/>
    <s v="Lungs-gtvs"/>
  </r>
  <r>
    <x v="16"/>
    <s v="Organ"/>
    <s v="Organ"/>
    <s v="HDR CERVIX"/>
    <x v="4"/>
    <x v="0"/>
    <x v="0"/>
    <x v="0"/>
    <m/>
    <x v="0"/>
    <x v="0"/>
    <s v="Bladder"/>
    <s v="Urinary bladder"/>
    <n v="15900"/>
  </r>
  <r>
    <x v="16"/>
    <s v="Organ"/>
    <s v="Organ"/>
    <s v="Pelvis Anatomy"/>
    <x v="1"/>
    <x v="0"/>
    <x v="0"/>
    <x v="0"/>
    <m/>
    <x v="0"/>
    <x v="0"/>
    <s v="Urinary bladder"/>
    <s v="Urinary bladder"/>
    <n v="15900"/>
  </r>
  <r>
    <x v="17"/>
    <s v="Control"/>
    <s v="Avoidance"/>
    <s v="Booleans"/>
    <x v="2"/>
    <x v="0"/>
    <x v="0"/>
    <x v="0"/>
    <m/>
    <x v="0"/>
    <x v="0"/>
    <s v="Bladder sub PTVs"/>
    <s v="Bladder sub PTVs"/>
    <s v="bladder-ptvs"/>
  </r>
  <r>
    <x v="18"/>
    <s v="Organ"/>
    <s v="Organ"/>
    <s v="Pelvis Anatomy"/>
    <x v="1"/>
    <x v="0"/>
    <x v="0"/>
    <x v="0"/>
    <m/>
    <x v="0"/>
    <x v="0"/>
    <s v="Wall of Bladder"/>
    <s v="Wall of urinary bladder"/>
    <n v="15902"/>
  </r>
  <r>
    <x v="19"/>
    <s v="Organ"/>
    <s v="Organ"/>
    <s v="LUNG - LUSTRE"/>
    <x v="0"/>
    <x v="0"/>
    <x v="0"/>
    <x v="0"/>
    <m/>
    <x v="0"/>
    <x v="0"/>
    <s v="BLUNG"/>
    <s v="Pair of lungs"/>
    <n v="68877"/>
  </r>
  <r>
    <x v="20"/>
    <s v="Special"/>
    <s v="BODY"/>
    <s v="Basic"/>
    <x v="5"/>
    <x v="0"/>
    <x v="0"/>
    <x v="0"/>
    <m/>
    <x v="0"/>
    <x v="0"/>
    <s v="Body"/>
    <s v="Body"/>
    <s v="BODY"/>
  </r>
  <r>
    <x v="20"/>
    <s v="Special"/>
    <s v="BODY"/>
    <s v="CC003_PCI Brain"/>
    <x v="0"/>
    <x v="0"/>
    <x v="0"/>
    <x v="0"/>
    <m/>
    <x v="0"/>
    <x v="0"/>
    <s v="Body Outline"/>
    <s v="Body"/>
    <s v="BODY"/>
  </r>
  <r>
    <x v="21"/>
    <s v="Control"/>
    <s v="Avoidance"/>
    <s v="Booleans"/>
    <x v="2"/>
    <x v="0"/>
    <x v="0"/>
    <x v="0"/>
    <m/>
    <x v="0"/>
    <x v="0"/>
    <s v="Body sub PTVs"/>
    <s v="Body sub PTVs"/>
    <s v="body-ptvs"/>
  </r>
  <r>
    <x v="22"/>
    <s v="Control"/>
    <s v="Avoidance"/>
    <s v="LUNG - LUSTRE"/>
    <x v="0"/>
    <x v="0"/>
    <x v="0"/>
    <x v="0"/>
    <m/>
    <x v="0"/>
    <x v="0"/>
    <s v="Body_(PTV+2CM)"/>
    <s v="Undefined Normal Tissue"/>
    <s v="NormalTissue"/>
  </r>
  <r>
    <x v="23"/>
    <s v="Control"/>
    <s v="Avoidance"/>
    <s v="VMAT ANUS"/>
    <x v="3"/>
    <x v="0"/>
    <x v="0"/>
    <x v="0"/>
    <m/>
    <x v="0"/>
    <x v="0"/>
    <s v="Body contour excluding bellyboard"/>
    <s v="Undefined Normal Tissue"/>
    <s v="NormalTissue"/>
  </r>
  <r>
    <x v="24"/>
    <s v="Control"/>
    <s v="Avoidance"/>
    <s v="PMH PET BOOST"/>
    <x v="0"/>
    <x v="0"/>
    <x v="0"/>
    <x v="0"/>
    <m/>
    <x v="0"/>
    <x v="0"/>
    <s v="Body excluding PTV+10"/>
    <s v="Undefined Normal Tissue"/>
    <s v="NormalTissue"/>
  </r>
  <r>
    <x v="25"/>
    <s v="Control"/>
    <s v="Avoidance"/>
    <s v="Lung SBRT"/>
    <x v="3"/>
    <x v="0"/>
    <x v="0"/>
    <x v="0"/>
    <m/>
    <x v="0"/>
    <x v="0"/>
    <s v="Body excluding PTV+20"/>
    <s v="Undefined Normal Tissue"/>
    <s v="NormalTissue"/>
  </r>
  <r>
    <x v="26"/>
    <s v="Special"/>
    <s v="Bolus"/>
    <s v="Control"/>
    <x v="2"/>
    <x v="0"/>
    <x v="0"/>
    <x v="0"/>
    <m/>
    <x v="0"/>
    <x v="0"/>
    <s v="Bolus X cm thickness"/>
    <s v="Bolus"/>
    <s v="Bolus"/>
  </r>
  <r>
    <x v="27"/>
    <s v="Organ"/>
    <s v="Organ"/>
    <s v="Gyne VMAT"/>
    <x v="3"/>
    <x v="0"/>
    <x v="0"/>
    <x v="0"/>
    <m/>
    <x v="0"/>
    <x v="0"/>
    <s v="Bone Marrow Space"/>
    <s v="Bone marrow"/>
    <n v="9608"/>
  </r>
  <r>
    <x v="28"/>
    <s v="Organ"/>
    <s v="Organ"/>
    <s v="GU001 BLADDER"/>
    <x v="0"/>
    <x v="0"/>
    <x v="0"/>
    <x v="0"/>
    <m/>
    <x v="0"/>
    <x v="0"/>
    <s v="BoneMarrow"/>
    <s v="Bone marrow"/>
    <n v="9608"/>
  </r>
  <r>
    <x v="29"/>
    <s v="Organ"/>
    <s v="Organ"/>
    <s v="Pelvis Anatomy"/>
    <x v="1"/>
    <x v="0"/>
    <x v="0"/>
    <x v="0"/>
    <m/>
    <x v="0"/>
    <x v="0"/>
    <s v="Intestinal Space"/>
    <s v="Intestine"/>
    <n v="7199"/>
  </r>
  <r>
    <x v="30"/>
    <s v="Organ"/>
    <s v="Organ"/>
    <s v="Abdomen Anatomy"/>
    <x v="1"/>
    <x v="0"/>
    <x v="0"/>
    <x v="0"/>
    <m/>
    <x v="0"/>
    <x v="0"/>
    <s v="Bowel Space"/>
    <s v="Intestine"/>
    <n v="7199"/>
  </r>
  <r>
    <x v="30"/>
    <s v="Organ"/>
    <s v="Organ"/>
    <s v="Gyne VMAT"/>
    <x v="3"/>
    <x v="0"/>
    <x v="0"/>
    <x v="0"/>
    <m/>
    <x v="0"/>
    <x v="0"/>
    <s v="Intestinal Space"/>
    <s v="Intestine"/>
    <n v="7199"/>
  </r>
  <r>
    <x v="31"/>
    <s v="Organ"/>
    <s v="Organ"/>
    <s v="Bladder 1 Phase"/>
    <x v="3"/>
    <x v="0"/>
    <x v="0"/>
    <x v="0"/>
    <m/>
    <x v="0"/>
    <x v="0"/>
    <s v="Mesetary surrounding intestines"/>
    <s v="Intestine"/>
    <n v="7199"/>
  </r>
  <r>
    <x v="32"/>
    <s v="Organ"/>
    <s v="Organ"/>
    <s v="GU001 BLADDER"/>
    <x v="0"/>
    <x v="0"/>
    <x v="0"/>
    <x v="0"/>
    <m/>
    <x v="0"/>
    <x v="0"/>
    <s v="BowelSpace"/>
    <s v="Intestine"/>
    <n v="7199"/>
  </r>
  <r>
    <x v="33"/>
    <s v="Organ"/>
    <s v="Organ"/>
    <s v="HN9"/>
    <x v="0"/>
    <x v="0"/>
    <x v="0"/>
    <x v="0"/>
    <m/>
    <x v="0"/>
    <x v="0"/>
    <s v="brachial plexus"/>
    <s v="Brachial nerve plexus"/>
    <n v="5906"/>
  </r>
  <r>
    <x v="34"/>
    <s v="Organ"/>
    <s v="Organ"/>
    <s v="Chest Anatomy"/>
    <x v="1"/>
    <x v="1"/>
    <x v="1"/>
    <x v="0"/>
    <s v="^(?P&lt;base&gt;.+)(?P&lt;Pattern&gt; L)$"/>
    <x v="1"/>
    <x v="1"/>
    <s v="Left Brachial Plexus"/>
    <s v="Left brachial nerve plexus"/>
    <n v="45245"/>
  </r>
  <r>
    <x v="35"/>
    <s v="Organ"/>
    <s v="Organ"/>
    <s v="Chest Anatomy"/>
    <x v="1"/>
    <x v="2"/>
    <x v="1"/>
    <x v="0"/>
    <s v="^(?P&lt;base&gt;.+)(?P&lt;Pattern&gt; R)$"/>
    <x v="1"/>
    <x v="2"/>
    <s v="Right Brachial Plexus"/>
    <s v="Right brachial nerve plexus"/>
    <n v="45244"/>
  </r>
  <r>
    <x v="36"/>
    <s v="Organ"/>
    <s v="Organ"/>
    <s v="CC003_PCI Brain"/>
    <x v="0"/>
    <x v="0"/>
    <x v="0"/>
    <x v="0"/>
    <m/>
    <x v="0"/>
    <x v="0"/>
    <s v="Brain"/>
    <s v="Brain"/>
    <n v="50801"/>
  </r>
  <r>
    <x v="37"/>
    <s v="Control"/>
    <s v="Avoidance"/>
    <s v="Booleans"/>
    <x v="2"/>
    <x v="0"/>
    <x v="0"/>
    <x v="0"/>
    <m/>
    <x v="0"/>
    <x v="0"/>
    <s v="Brain sub PTVs"/>
    <s v="Brain sub PTVs"/>
    <s v="brain-ptvs"/>
  </r>
  <r>
    <x v="38"/>
    <s v="Organ"/>
    <s v="Organ"/>
    <s v="CE8-Brain"/>
    <x v="0"/>
    <x v="0"/>
    <x v="0"/>
    <x v="0"/>
    <m/>
    <x v="0"/>
    <x v="0"/>
    <s v="Contralateral Brain"/>
    <s v="Brain"/>
    <n v="50801"/>
  </r>
  <r>
    <x v="39"/>
    <s v="Control"/>
    <s v="Avoidance"/>
    <s v="CE8-Brain"/>
    <x v="0"/>
    <x v="0"/>
    <x v="0"/>
    <x v="0"/>
    <m/>
    <x v="0"/>
    <x v="0"/>
    <s v="Brain-PTV"/>
    <s v="Brain sub PTVs"/>
    <s v="brain-ptvs"/>
  </r>
  <r>
    <x v="40"/>
    <s v="Organ"/>
    <s v="Organ"/>
    <s v="CC003_PCI Brain"/>
    <x v="0"/>
    <x v="0"/>
    <x v="0"/>
    <x v="0"/>
    <m/>
    <x v="0"/>
    <x v="0"/>
    <s v="BrainStem"/>
    <s v="Brainstem"/>
    <n v="79876"/>
  </r>
  <r>
    <x v="40"/>
    <s v="Organ"/>
    <s v="Organ"/>
    <s v="HN002_H+N"/>
    <x v="0"/>
    <x v="0"/>
    <x v="0"/>
    <x v="0"/>
    <m/>
    <x v="0"/>
    <x v="0"/>
    <m/>
    <s v="Brainstem"/>
    <n v="79876"/>
  </r>
  <r>
    <x v="40"/>
    <s v="Organ"/>
    <s v="Organ"/>
    <s v="CE8-Brain"/>
    <x v="0"/>
    <x v="0"/>
    <x v="0"/>
    <x v="0"/>
    <m/>
    <x v="0"/>
    <x v="0"/>
    <s v="Brain Stem"/>
    <s v="Brainstem"/>
    <n v="79876"/>
  </r>
  <r>
    <x v="41"/>
    <s v="Control"/>
    <s v="Avoidance"/>
    <s v="HN002_H+N"/>
    <x v="0"/>
    <x v="0"/>
    <x v="0"/>
    <x v="0"/>
    <m/>
    <x v="0"/>
    <x v="0"/>
    <s v="PRV3mm"/>
    <s v="PRV"/>
    <s v="PRV"/>
  </r>
  <r>
    <x v="42"/>
    <s v="Control"/>
    <s v="Avoidance"/>
    <s v="HN10"/>
    <x v="0"/>
    <x v="0"/>
    <x v="0"/>
    <x v="0"/>
    <m/>
    <x v="0"/>
    <x v="0"/>
    <s v="PRV Brainstem"/>
    <s v="PRV"/>
    <s v="PRV"/>
  </r>
  <r>
    <x v="43"/>
    <s v="Organ"/>
    <s v="Organ"/>
    <s v="Breast"/>
    <x v="3"/>
    <x v="1"/>
    <x v="2"/>
    <x v="0"/>
    <s v="^(?P&lt;base&gt;.+)(?P&lt;Pattern&gt; L)$"/>
    <x v="1"/>
    <x v="1"/>
    <s v="Left Female Breast"/>
    <s v="Left female breast"/>
    <n v="19910"/>
  </r>
  <r>
    <x v="44"/>
    <s v="Organ"/>
    <s v="Organ"/>
    <s v="Breast"/>
    <x v="3"/>
    <x v="2"/>
    <x v="2"/>
    <x v="0"/>
    <s v="^(?P&lt;base&gt;.+)(?P&lt;Pattern&gt; R)$"/>
    <x v="1"/>
    <x v="2"/>
    <s v="Right Female Breast"/>
    <s v="Right female breast"/>
    <n v="19908"/>
  </r>
  <r>
    <x v="45"/>
    <s v="Organ"/>
    <s v="Organ"/>
    <s v="Chest Anatomy"/>
    <x v="1"/>
    <x v="0"/>
    <x v="0"/>
    <x v="0"/>
    <m/>
    <x v="0"/>
    <x v="0"/>
    <s v="Proximal Bronchial Tree"/>
    <s v="Bronchial tree"/>
    <n v="26660"/>
  </r>
  <r>
    <x v="46"/>
    <s v="Control"/>
    <s v="Avoidance"/>
    <s v="SBRT Control"/>
    <x v="2"/>
    <x v="0"/>
    <x v="0"/>
    <x v="0"/>
    <m/>
    <x v="0"/>
    <x v="0"/>
    <s v="Proximal Bronchial Tree Zone"/>
    <s v="Control Region"/>
    <s v="Control"/>
  </r>
  <r>
    <x v="47"/>
    <s v="Organ"/>
    <s v="Organ"/>
    <s v="HN9"/>
    <x v="0"/>
    <x v="0"/>
    <x v="0"/>
    <x v="0"/>
    <m/>
    <x v="0"/>
    <x v="0"/>
    <s v="brainstem"/>
    <s v="Brainstem"/>
    <n v="79876"/>
  </r>
  <r>
    <x v="48"/>
    <s v="Control"/>
    <s v="Avoidance"/>
    <s v="HN9"/>
    <x v="0"/>
    <x v="0"/>
    <x v="0"/>
    <x v="0"/>
    <m/>
    <x v="0"/>
    <x v="0"/>
    <s v="PRV brainstem"/>
    <s v="PRV"/>
    <s v="PRV"/>
  </r>
  <r>
    <x v="49"/>
    <s v="Organ"/>
    <s v="Organ"/>
    <s v="PMH PET BOOST"/>
    <x v="0"/>
    <x v="0"/>
    <x v="0"/>
    <x v="0"/>
    <m/>
    <x v="0"/>
    <x v="0"/>
    <s v="Spinal Canal"/>
    <s v="Spinal cord"/>
    <n v="7647"/>
  </r>
  <r>
    <x v="49"/>
    <s v="Organ"/>
    <s v="Organ"/>
    <s v="HN9"/>
    <x v="0"/>
    <x v="0"/>
    <x v="0"/>
    <x v="0"/>
    <m/>
    <x v="0"/>
    <x v="0"/>
    <s v="spinal bone canal"/>
    <s v="Spinal cord"/>
    <n v="7647"/>
  </r>
  <r>
    <x v="50"/>
    <s v="Organ"/>
    <s v="Organ"/>
    <s v="Abdomen Anatomy"/>
    <x v="1"/>
    <x v="0"/>
    <x v="0"/>
    <x v="0"/>
    <m/>
    <x v="0"/>
    <x v="0"/>
    <s v="Cauda equina"/>
    <s v="Cauda equina"/>
    <n v="52590"/>
  </r>
  <r>
    <x v="51"/>
    <s v="GTV"/>
    <s v="GTV"/>
    <s v="Breast"/>
    <x v="3"/>
    <x v="0"/>
    <x v="0"/>
    <x v="0"/>
    <m/>
    <x v="0"/>
    <x v="0"/>
    <s v="Cavity surogate for GTV"/>
    <s v="GTV Primary"/>
    <s v="GTVp"/>
  </r>
  <r>
    <x v="51"/>
    <s v="CTV"/>
    <s v="CTV"/>
    <s v="HDR BREAST"/>
    <x v="4"/>
    <x v="0"/>
    <x v="0"/>
    <x v="0"/>
    <m/>
    <x v="0"/>
    <x v="0"/>
    <s v="Cavity"/>
    <s v="CTV Intermediate Risk"/>
    <s v="CTV_Intermediate"/>
  </r>
  <r>
    <x v="52"/>
    <s v="Organ"/>
    <s v="Organ"/>
    <s v="Abdomen Anatomy"/>
    <x v="1"/>
    <x v="0"/>
    <x v="0"/>
    <x v="0"/>
    <m/>
    <x v="0"/>
    <x v="0"/>
    <s v="Celiac Artery"/>
    <s v="Celiac trunk"/>
    <n v="14812"/>
  </r>
  <r>
    <x v="53"/>
    <s v="Organ"/>
    <s v="Organ"/>
    <s v="Pelvis Female"/>
    <x v="1"/>
    <x v="0"/>
    <x v="0"/>
    <x v="0"/>
    <m/>
    <x v="0"/>
    <x v="0"/>
    <s v="Cervix"/>
    <s v="Cervix of uterus"/>
    <n v="17740"/>
  </r>
  <r>
    <x v="54"/>
    <s v="Organ"/>
    <s v="Organ"/>
    <s v="Lung VMAT"/>
    <x v="3"/>
    <x v="0"/>
    <x v="0"/>
    <x v="0"/>
    <m/>
    <x v="0"/>
    <x v="0"/>
    <s v="Intercostal muscle and ribs as defined by margin from lung"/>
    <s v="Intercostal muscle"/>
    <n v="13354"/>
  </r>
  <r>
    <x v="54"/>
    <s v="Organ"/>
    <s v="Organ"/>
    <s v="Breast"/>
    <x v="3"/>
    <x v="0"/>
    <x v="0"/>
    <x v="0"/>
    <m/>
    <x v="0"/>
    <x v="0"/>
    <s v="Intercostal muscle and ribs"/>
    <s v="Intercostal muscle"/>
    <n v="13354"/>
  </r>
  <r>
    <x v="54"/>
    <s v="Organ"/>
    <s v="Organ"/>
    <s v="HDR BREAST"/>
    <x v="4"/>
    <x v="0"/>
    <x v="0"/>
    <x v="0"/>
    <m/>
    <x v="0"/>
    <x v="0"/>
    <s v="Chest Wall"/>
    <s v="Intercostal muscle"/>
    <n v="13354"/>
  </r>
  <r>
    <x v="55"/>
    <s v="Organ"/>
    <s v="Organ"/>
    <s v="HN002_H+N"/>
    <x v="0"/>
    <x v="0"/>
    <x v="0"/>
    <x v="0"/>
    <m/>
    <x v="0"/>
    <x v="0"/>
    <s v="Optic Chiasm"/>
    <s v="Optic chiasm"/>
    <n v="62045"/>
  </r>
  <r>
    <x v="55"/>
    <s v="Organ"/>
    <s v="Organ"/>
    <s v="HN10"/>
    <x v="0"/>
    <x v="0"/>
    <x v="0"/>
    <x v="0"/>
    <m/>
    <x v="0"/>
    <x v="0"/>
    <s v="Chiasm"/>
    <s v="Optic chiasm"/>
    <n v="62045"/>
  </r>
  <r>
    <x v="56"/>
    <s v="Artifact"/>
    <s v="None"/>
    <s v="Artifact"/>
    <x v="2"/>
    <x v="0"/>
    <x v="0"/>
    <x v="0"/>
    <m/>
    <x v="0"/>
    <x v="0"/>
    <s v="Pacemaker or other CIED"/>
    <s v="Implantable Device"/>
    <n v="5429"/>
  </r>
  <r>
    <x v="57"/>
    <s v="Organ"/>
    <s v="Organ"/>
    <s v="CC003_PCI Brain"/>
    <x v="0"/>
    <x v="3"/>
    <x v="3"/>
    <x v="0"/>
    <s v="^(?P&lt;base&gt;.+)(?P&lt;Pattern&gt; - left)$"/>
    <x v="2"/>
    <x v="1"/>
    <s v="Cochlea - left"/>
    <s v="Left cochlea"/>
    <n v="60203"/>
  </r>
  <r>
    <x v="58"/>
    <s v="Organ"/>
    <s v="Organ"/>
    <s v="CC003_PCI Brain"/>
    <x v="0"/>
    <x v="4"/>
    <x v="3"/>
    <x v="0"/>
    <s v="^(?P&lt;base&gt;.+)(?P&lt;Pattern&gt; - right)$"/>
    <x v="2"/>
    <x v="2"/>
    <s v="Cochlea - right"/>
    <s v="Right cochlea"/>
    <n v="60202"/>
  </r>
  <r>
    <x v="59"/>
    <s v="Organ"/>
    <s v="Organ"/>
    <s v="HN10"/>
    <x v="0"/>
    <x v="1"/>
    <x v="3"/>
    <x v="0"/>
    <s v="^(?P&lt;base&gt;.+)(?P&lt;Pattern&gt; L)$"/>
    <x v="1"/>
    <x v="1"/>
    <s v="Cochlea Left"/>
    <s v="Left cochlea"/>
    <n v="60203"/>
  </r>
  <r>
    <x v="60"/>
    <s v="Organ"/>
    <s v="Organ"/>
    <s v="HN10"/>
    <x v="0"/>
    <x v="2"/>
    <x v="3"/>
    <x v="0"/>
    <s v="^(?P&lt;base&gt;.+)(?P&lt;Pattern&gt; R)$"/>
    <x v="1"/>
    <x v="2"/>
    <s v="Cochlea Right"/>
    <s v="Right cochlea"/>
    <n v="60202"/>
  </r>
  <r>
    <x v="61"/>
    <s v="Organ"/>
    <s v="Organ"/>
    <s v="HN002_H+N"/>
    <x v="0"/>
    <x v="5"/>
    <x v="3"/>
    <x v="0"/>
    <s v="^(?P&lt;base&gt;.+)(?P&lt;Pattern&gt;_L)$"/>
    <x v="3"/>
    <x v="1"/>
    <s v="Left Cochlea"/>
    <s v="Left cochlea"/>
    <n v="60203"/>
  </r>
  <r>
    <x v="61"/>
    <s v="Organ"/>
    <s v="Organ"/>
    <s v="HN002_H+N"/>
    <x v="0"/>
    <x v="5"/>
    <x v="3"/>
    <x v="0"/>
    <s v="^(?P&lt;base&gt;.+)(?P&lt;Pattern&gt;_L)$"/>
    <x v="3"/>
    <x v="1"/>
    <s v="Left Cochlea"/>
    <s v="Left cochlea"/>
    <n v="60203"/>
  </r>
  <r>
    <x v="61"/>
    <s v="Organ"/>
    <s v="Organ"/>
    <s v="CE8-Brain"/>
    <x v="0"/>
    <x v="5"/>
    <x v="3"/>
    <x v="0"/>
    <s v="^(?P&lt;base&gt;.+)(?P&lt;Pattern&gt;_L)$"/>
    <x v="3"/>
    <x v="1"/>
    <s v="Cochlea Left"/>
    <s v="Left cochlea"/>
    <n v="60203"/>
  </r>
  <r>
    <x v="61"/>
    <s v="Organ"/>
    <s v="Organ"/>
    <s v="CE8-Brain"/>
    <x v="0"/>
    <x v="5"/>
    <x v="3"/>
    <x v="0"/>
    <s v="^(?P&lt;base&gt;.+)(?P&lt;Pattern&gt;_L)$"/>
    <x v="3"/>
    <x v="1"/>
    <s v="Cochlea Left"/>
    <s v="Left cochlea"/>
    <n v="60203"/>
  </r>
  <r>
    <x v="62"/>
    <s v="Organ"/>
    <s v="Organ"/>
    <s v="HN002_H+N"/>
    <x v="0"/>
    <x v="6"/>
    <x v="3"/>
    <x v="0"/>
    <s v="^(?P&lt;base&gt;.+)(?P&lt;Pattern&gt;_R)$"/>
    <x v="3"/>
    <x v="2"/>
    <s v="Right Cochlea"/>
    <s v="Right cochlea"/>
    <n v="60202"/>
  </r>
  <r>
    <x v="62"/>
    <s v="Organ"/>
    <s v="Organ"/>
    <s v="HN002_H+N"/>
    <x v="0"/>
    <x v="6"/>
    <x v="3"/>
    <x v="0"/>
    <s v="^(?P&lt;base&gt;.+)(?P&lt;Pattern&gt;_R)$"/>
    <x v="3"/>
    <x v="2"/>
    <s v="Right Cochlea"/>
    <s v="Right cochlea"/>
    <n v="60202"/>
  </r>
  <r>
    <x v="62"/>
    <s v="Organ"/>
    <s v="Organ"/>
    <s v="CE8-Brain"/>
    <x v="0"/>
    <x v="6"/>
    <x v="3"/>
    <x v="0"/>
    <s v="^(?P&lt;base&gt;.+)(?P&lt;Pattern&gt;_R)$"/>
    <x v="3"/>
    <x v="2"/>
    <s v="Cochlea Right"/>
    <s v="Right cochlea"/>
    <n v="60202"/>
  </r>
  <r>
    <x v="62"/>
    <s v="Organ"/>
    <s v="Organ"/>
    <s v="CE8-Brain"/>
    <x v="0"/>
    <x v="6"/>
    <x v="3"/>
    <x v="0"/>
    <s v="^(?P&lt;base&gt;.+)(?P&lt;Pattern&gt;_R)$"/>
    <x v="3"/>
    <x v="2"/>
    <s v="Cochlea Right"/>
    <s v="Right cochlea"/>
    <n v="60202"/>
  </r>
  <r>
    <x v="63"/>
    <s v="Organ"/>
    <s v="Organ"/>
    <s v="Abdomen Anatomy"/>
    <x v="1"/>
    <x v="0"/>
    <x v="0"/>
    <x v="0"/>
    <m/>
    <x v="0"/>
    <x v="0"/>
    <s v="Colon"/>
    <s v="Colon"/>
    <n v="14543"/>
  </r>
  <r>
    <x v="64"/>
    <s v="Organ"/>
    <s v="Organ"/>
    <s v="HN9"/>
    <x v="0"/>
    <x v="0"/>
    <x v="0"/>
    <x v="0"/>
    <m/>
    <x v="0"/>
    <x v="0"/>
    <s v="Constrictor muscle of pharynx"/>
    <s v="Constrictor muscle of pharynx"/>
    <n v="46620"/>
  </r>
  <r>
    <x v="65"/>
    <s v="Artifact"/>
    <s v="None"/>
    <s v="Artifact"/>
    <x v="2"/>
    <x v="0"/>
    <x v="0"/>
    <x v="0"/>
    <m/>
    <x v="0"/>
    <x v="0"/>
    <s v="Ct contrast region"/>
    <s v="Contrast"/>
    <n v="11582"/>
  </r>
  <r>
    <x v="66"/>
    <s v="Organ"/>
    <s v="Organ"/>
    <s v="HN9"/>
    <x v="0"/>
    <x v="0"/>
    <x v="0"/>
    <x v="0"/>
    <m/>
    <x v="0"/>
    <x v="0"/>
    <s v="spinal cord"/>
    <s v="Spinal cord"/>
    <n v="7647"/>
  </r>
  <r>
    <x v="67"/>
    <s v="Control"/>
    <s v="Avoidance"/>
    <s v="HN9"/>
    <x v="0"/>
    <x v="0"/>
    <x v="0"/>
    <x v="0"/>
    <m/>
    <x v="0"/>
    <x v="0"/>
    <s v="PRV spinal cord"/>
    <s v="PRV"/>
    <s v="PRV"/>
  </r>
  <r>
    <x v="68"/>
    <s v="CTV"/>
    <s v="CTV"/>
    <s v="Basic"/>
    <x v="5"/>
    <x v="0"/>
    <x v="0"/>
    <x v="0"/>
    <m/>
    <x v="0"/>
    <x v="0"/>
    <s v="CTV High Risk"/>
    <s v="CTV Primary"/>
    <s v="CTVp"/>
  </r>
  <r>
    <x v="68"/>
    <s v="CTV"/>
    <s v="CTV"/>
    <s v="Breast"/>
    <x v="3"/>
    <x v="0"/>
    <x v="0"/>
    <x v="0"/>
    <m/>
    <x v="0"/>
    <x v="0"/>
    <s v="Clinical Target Volume Low"/>
    <s v="CTV Low Risk"/>
    <s v="CTV_Low"/>
  </r>
  <r>
    <x v="68"/>
    <s v="CTV"/>
    <s v="CTV"/>
    <s v="GA1_TOPGEAR_TROG"/>
    <x v="0"/>
    <x v="0"/>
    <x v="0"/>
    <x v="0"/>
    <m/>
    <x v="0"/>
    <x v="0"/>
    <s v="CTV"/>
    <s v="CTV Primary"/>
    <s v="CTVp"/>
  </r>
  <r>
    <x v="68"/>
    <s v="CTV"/>
    <s v="CTV"/>
    <s v="HDR BREAST"/>
    <x v="4"/>
    <x v="0"/>
    <x v="0"/>
    <x v="0"/>
    <m/>
    <x v="0"/>
    <x v="0"/>
    <m/>
    <s v="CTV High Risk"/>
    <s v="CTV_High"/>
  </r>
  <r>
    <x v="68"/>
    <s v="CTV"/>
    <s v="CTV"/>
    <s v="Rectum"/>
    <x v="3"/>
    <x v="0"/>
    <x v="0"/>
    <x v="0"/>
    <m/>
    <x v="0"/>
    <x v="0"/>
    <s v="Clinical Target Volume"/>
    <s v="CTV Primary"/>
    <s v="CTVp"/>
  </r>
  <r>
    <x v="69"/>
    <s v="CTV"/>
    <s v="CTV"/>
    <s v="CE8-Brain"/>
    <x v="0"/>
    <x v="0"/>
    <x v="0"/>
    <x v="0"/>
    <m/>
    <x v="0"/>
    <x v="0"/>
    <s v="CTV excluding Edema"/>
    <s v="CTV Intermediate Risk"/>
    <s v="CTV_Intermediate"/>
  </r>
  <r>
    <x v="70"/>
    <s v="CTV"/>
    <s v="CTV"/>
    <s v="VMAT ANUS"/>
    <x v="3"/>
    <x v="0"/>
    <x v="0"/>
    <x v="0"/>
    <m/>
    <x v="0"/>
    <x v="0"/>
    <s v="CTV Nodes"/>
    <s v="CTV Low Risk"/>
    <s v="CTV_Low"/>
  </r>
  <r>
    <x v="71"/>
    <s v="CTV"/>
    <s v="CTV"/>
    <s v="Gyne VMAT"/>
    <x v="3"/>
    <x v="0"/>
    <x v="0"/>
    <x v="0"/>
    <m/>
    <x v="0"/>
    <x v="0"/>
    <s v="Combined CTV"/>
    <s v="CTV Intermediate Risk"/>
    <s v="CTV_Intermediate"/>
  </r>
  <r>
    <x v="72"/>
    <s v="CTV"/>
    <s v="CTV"/>
    <s v="Bladder 1 Phase"/>
    <x v="3"/>
    <x v="0"/>
    <x v="0"/>
    <x v="0"/>
    <m/>
    <x v="0"/>
    <x v="0"/>
    <s v="CTV 5250 cGy"/>
    <s v="CTV Primary"/>
    <s v="CTVp"/>
  </r>
  <r>
    <x v="73"/>
    <s v="CTV"/>
    <s v="CTV"/>
    <s v="VMAT ANUS"/>
    <x v="3"/>
    <x v="0"/>
    <x v="0"/>
    <x v="0"/>
    <m/>
    <x v="0"/>
    <x v="0"/>
    <s v="CTV High Risk"/>
    <s v="CTV High Risk"/>
    <s v="CTV_High"/>
  </r>
  <r>
    <x v="74"/>
    <s v="CTV"/>
    <s v="CTV"/>
    <s v="H&amp;N 66/33"/>
    <x v="3"/>
    <x v="1"/>
    <x v="4"/>
    <x v="0"/>
    <s v="^(?P&lt;base&gt;.+)(?P&lt;Pattern&gt; L)$"/>
    <x v="1"/>
    <x v="1"/>
    <s v="CTV Low Risk Left 54Gy"/>
    <s v="CTV Low Risk"/>
    <s v="CTV_Low"/>
  </r>
  <r>
    <x v="75"/>
    <s v="CTV"/>
    <s v="CTV"/>
    <s v="H&amp;N 66/33"/>
    <x v="3"/>
    <x v="2"/>
    <x v="4"/>
    <x v="0"/>
    <s v="^(?P&lt;base&gt;.+)(?P&lt;Pattern&gt; R)$"/>
    <x v="1"/>
    <x v="2"/>
    <s v="CTV Low Risk Right 54Gy"/>
    <s v="CTV Low Risk"/>
    <s v="CTV_Low"/>
  </r>
  <r>
    <x v="76"/>
    <s v="CTV"/>
    <s v="CTV"/>
    <s v="H&amp;N 70/35"/>
    <x v="3"/>
    <x v="1"/>
    <x v="5"/>
    <x v="0"/>
    <s v="^(?P&lt;base&gt;.+)(?P&lt;Pattern&gt; L)$"/>
    <x v="1"/>
    <x v="1"/>
    <s v="CTV Low Risk Left 56Gy"/>
    <s v="CTV Low Risk"/>
    <s v="CTV_Low"/>
  </r>
  <r>
    <x v="77"/>
    <s v="CTV"/>
    <s v="CTV"/>
    <s v="H&amp;N 70/35"/>
    <x v="3"/>
    <x v="2"/>
    <x v="5"/>
    <x v="0"/>
    <s v="^(?P&lt;base&gt;.+)(?P&lt;Pattern&gt; R)$"/>
    <x v="1"/>
    <x v="2"/>
    <s v="CTV Low Risk Right 56Gy"/>
    <s v="CTV Low Risk"/>
    <s v="CTV_Low"/>
  </r>
  <r>
    <x v="78"/>
    <s v="CTV"/>
    <s v="CTV"/>
    <s v="H&amp;N 60/30"/>
    <x v="3"/>
    <x v="0"/>
    <x v="0"/>
    <x v="0"/>
    <m/>
    <x v="0"/>
    <x v="0"/>
    <s v="CTV  Intermediate Risk 60Gy"/>
    <s v="CTV Primary"/>
    <s v="CTVp"/>
  </r>
  <r>
    <x v="79"/>
    <s v="CTV"/>
    <s v="CTV"/>
    <s v="H&amp;N 66/33"/>
    <x v="3"/>
    <x v="1"/>
    <x v="6"/>
    <x v="0"/>
    <s v="^(?P&lt;base&gt;.+)(?P&lt;Pattern&gt; L)$"/>
    <x v="1"/>
    <x v="1"/>
    <s v="CTV Intermediate Risk Left 60Gy"/>
    <s v="CTV Intermediate Risk"/>
    <s v="CTV_Intermediate"/>
  </r>
  <r>
    <x v="80"/>
    <s v="CTV"/>
    <s v="CTV"/>
    <s v="H&amp;N 66/33"/>
    <x v="3"/>
    <x v="2"/>
    <x v="6"/>
    <x v="0"/>
    <s v="^(?P&lt;base&gt;.+)(?P&lt;Pattern&gt; R)$"/>
    <x v="1"/>
    <x v="2"/>
    <s v="CTV Intermediate Risk Right 60Gy"/>
    <s v="CTV Intermediate Risk"/>
    <s v="CTV_Intermediate"/>
  </r>
  <r>
    <x v="81"/>
    <s v="CTV"/>
    <s v="CTV"/>
    <s v="H&amp;N 70/35"/>
    <x v="3"/>
    <x v="1"/>
    <x v="7"/>
    <x v="0"/>
    <s v="^(?P&lt;base&gt;.+)(?P&lt;Pattern&gt; L)$"/>
    <x v="1"/>
    <x v="1"/>
    <s v="CTV Intermediate Risk Left 63Gy"/>
    <s v="CTV Intermediate Risk"/>
    <s v="CTV_Intermediate"/>
  </r>
  <r>
    <x v="82"/>
    <s v="CTV"/>
    <s v="CTV"/>
    <s v="H&amp;N 70/35"/>
    <x v="3"/>
    <x v="2"/>
    <x v="7"/>
    <x v="0"/>
    <s v="^(?P&lt;base&gt;.+)(?P&lt;Pattern&gt; R)$"/>
    <x v="1"/>
    <x v="2"/>
    <s v="CTV Intermediate Risk Right 63Gy"/>
    <s v="CTV Intermediate Risk"/>
    <s v="CTV_Intermediate"/>
  </r>
  <r>
    <x v="83"/>
    <s v="CTV"/>
    <s v="CTV"/>
    <s v="H&amp;N 66/33"/>
    <x v="3"/>
    <x v="0"/>
    <x v="0"/>
    <x v="0"/>
    <m/>
    <x v="0"/>
    <x v="0"/>
    <s v="CTV High Risk 66Gy"/>
    <s v="CTV Primary"/>
    <s v="CTVp"/>
  </r>
  <r>
    <x v="83"/>
    <s v="CTV"/>
    <s v="CTV"/>
    <s v="Bladder Two Phase"/>
    <x v="3"/>
    <x v="0"/>
    <x v="0"/>
    <x v="0"/>
    <m/>
    <x v="0"/>
    <x v="0"/>
    <s v="CTV high risk 66 Gy"/>
    <s v="CTV High Risk"/>
    <s v="CTV_High"/>
  </r>
  <r>
    <x v="84"/>
    <s v="CTV"/>
    <s v="CTV"/>
    <s v="H&amp;N 70/35"/>
    <x v="3"/>
    <x v="0"/>
    <x v="0"/>
    <x v="0"/>
    <m/>
    <x v="0"/>
    <x v="0"/>
    <s v="CTV High Risk 70Gy"/>
    <s v="CTV Primary"/>
    <s v="CTVp"/>
  </r>
  <r>
    <x v="85"/>
    <s v="CTV"/>
    <s v="CTV"/>
    <s v="Palliative Brain"/>
    <x v="5"/>
    <x v="0"/>
    <x v="0"/>
    <x v="0"/>
    <m/>
    <x v="0"/>
    <x v="0"/>
    <s v="CTV Intermediate Risk"/>
    <s v="CTV Intermediate Risk"/>
    <s v="CTV_Intermediate"/>
  </r>
  <r>
    <x v="86"/>
    <s v="CTV"/>
    <s v="CTV"/>
    <s v="Breast"/>
    <x v="3"/>
    <x v="0"/>
    <x v="0"/>
    <x v="0"/>
    <m/>
    <x v="0"/>
    <x v="0"/>
    <s v="Surgical Cavity as High Risk CTV"/>
    <s v="CTV High Risk"/>
    <s v="CTV_High"/>
  </r>
  <r>
    <x v="87"/>
    <s v="CTV"/>
    <s v="CTV"/>
    <s v="CTV"/>
    <x v="6"/>
    <x v="1"/>
    <x v="8"/>
    <x v="0"/>
    <s v="^(?P&lt;base&gt;.+)(?P&lt;Pattern&gt; L)$"/>
    <x v="1"/>
    <x v="1"/>
    <s v="CTV Intermediate Risk Left"/>
    <s v="CTV Intermediate Risk"/>
    <s v="CTV_Intermediate"/>
  </r>
  <r>
    <x v="88"/>
    <s v="CTV"/>
    <s v="CTV"/>
    <s v="CTV"/>
    <x v="6"/>
    <x v="2"/>
    <x v="8"/>
    <x v="0"/>
    <s v="^(?P&lt;base&gt;.+)(?P&lt;Pattern&gt; R)$"/>
    <x v="1"/>
    <x v="2"/>
    <s v="CTV Intermediate Risk Right"/>
    <s v="CTV Intermediate Risk"/>
    <s v="CTV_Intermediate"/>
  </r>
  <r>
    <x v="89"/>
    <s v="CTV"/>
    <s v="CTV"/>
    <s v="CTV"/>
    <x v="6"/>
    <x v="1"/>
    <x v="9"/>
    <x v="0"/>
    <s v="^(?P&lt;base&gt;.+)(?P&lt;Pattern&gt; L)$"/>
    <x v="1"/>
    <x v="1"/>
    <s v="CTV Low Risk Left"/>
    <s v="CTV Low Risk"/>
    <s v="CTV_Low"/>
  </r>
  <r>
    <x v="90"/>
    <s v="CTV"/>
    <s v="CTV"/>
    <s v="CTV"/>
    <x v="6"/>
    <x v="2"/>
    <x v="9"/>
    <x v="0"/>
    <s v="^(?P&lt;base&gt;.+)(?P&lt;Pattern&gt; R)$"/>
    <x v="1"/>
    <x v="2"/>
    <s v="CTV Low Risk Right"/>
    <s v="CTV Low Risk"/>
    <s v="CTV_Low"/>
  </r>
  <r>
    <x v="91"/>
    <s v="CTV"/>
    <s v="Nodes"/>
    <s v="Breast"/>
    <x v="3"/>
    <x v="0"/>
    <x v="0"/>
    <x v="0"/>
    <m/>
    <x v="0"/>
    <x v="0"/>
    <s v="CTV Nodes"/>
    <s v="CTV Intermediate Risk"/>
    <s v="CTV_Intermediate"/>
  </r>
  <r>
    <x v="92"/>
    <s v="CTV"/>
    <s v="CTV"/>
    <s v="PET"/>
    <x v="2"/>
    <x v="0"/>
    <x v="0"/>
    <x v="0"/>
    <m/>
    <x v="0"/>
    <x v="0"/>
    <s v="CTV High Risk"/>
    <s v="CTV High Risk"/>
    <s v="CTV_High"/>
  </r>
  <r>
    <x v="93"/>
    <s v="CTV"/>
    <s v="CTV"/>
    <s v="CC003_PCI Brain"/>
    <x v="0"/>
    <x v="0"/>
    <x v="0"/>
    <x v="0"/>
    <m/>
    <x v="0"/>
    <x v="0"/>
    <s v="CTV_2500"/>
    <s v="CTV Primary"/>
    <s v="CTVp"/>
  </r>
  <r>
    <x v="94"/>
    <s v="CTV"/>
    <s v="CTV"/>
    <s v="HN002_H+N"/>
    <x v="0"/>
    <x v="0"/>
    <x v="0"/>
    <x v="0"/>
    <m/>
    <x v="0"/>
    <x v="0"/>
    <m/>
    <s v="CTV Low Risk"/>
    <s v="CTV_Low"/>
  </r>
  <r>
    <x v="95"/>
    <s v="CTV"/>
    <s v="CTV"/>
    <s v="GU001 BLADDER"/>
    <x v="0"/>
    <x v="0"/>
    <x v="0"/>
    <x v="0"/>
    <m/>
    <x v="0"/>
    <x v="0"/>
    <s v="Region Of Interest"/>
    <s v="CTV Primary"/>
    <s v="CTVp"/>
  </r>
  <r>
    <x v="96"/>
    <s v="CTV"/>
    <s v="CTV"/>
    <s v="HN002_H+N"/>
    <x v="0"/>
    <x v="0"/>
    <x v="0"/>
    <x v="0"/>
    <m/>
    <x v="0"/>
    <x v="0"/>
    <m/>
    <s v="CTV Intermediate Risk"/>
    <s v="CTV_Intermediate"/>
  </r>
  <r>
    <x v="97"/>
    <s v="CTV"/>
    <s v="CTV"/>
    <s v="HN9"/>
    <x v="0"/>
    <x v="0"/>
    <x v="0"/>
    <x v="0"/>
    <m/>
    <x v="0"/>
    <x v="0"/>
    <s v="CTV Low Risk 56Gy"/>
    <s v="CTV Low Risk"/>
    <s v="CTV_Low"/>
  </r>
  <r>
    <x v="98"/>
    <s v="CTV"/>
    <s v="CTV"/>
    <s v="HN9"/>
    <x v="0"/>
    <x v="1"/>
    <x v="10"/>
    <x v="0"/>
    <s v="^(?P&lt;base&gt;.+)(?P&lt;Pattern&gt; L)$"/>
    <x v="1"/>
    <x v="1"/>
    <s v="CTV Low Risk Left 56Gy"/>
    <s v="CTV Low Risk"/>
    <s v="CTV_Low"/>
  </r>
  <r>
    <x v="99"/>
    <s v="CTV"/>
    <s v="CTV"/>
    <s v="HN9"/>
    <x v="0"/>
    <x v="2"/>
    <x v="10"/>
    <x v="0"/>
    <s v="^(?P&lt;base&gt;.+)(?P&lt;Pattern&gt; R)$"/>
    <x v="1"/>
    <x v="2"/>
    <s v="CTV Low Risk Right 56Gy"/>
    <s v="CTV Low Risk"/>
    <s v="CTV_Low"/>
  </r>
  <r>
    <x v="100"/>
    <s v="CTV"/>
    <s v="CTV"/>
    <s v="HN002_H+N"/>
    <x v="0"/>
    <x v="0"/>
    <x v="0"/>
    <x v="0"/>
    <m/>
    <x v="0"/>
    <x v="0"/>
    <m/>
    <s v="CTV High Risk"/>
    <s v="CTV_High"/>
  </r>
  <r>
    <x v="101"/>
    <s v="CTV"/>
    <s v="CTV"/>
    <s v="HN9"/>
    <x v="0"/>
    <x v="0"/>
    <x v="0"/>
    <x v="0"/>
    <m/>
    <x v="0"/>
    <x v="0"/>
    <s v="CTV Intermediate Risk 63Gy"/>
    <s v="CTV Intermediate Risk"/>
    <s v="CTV_Intermediate"/>
  </r>
  <r>
    <x v="102"/>
    <s v="CTV"/>
    <s v="CTV"/>
    <s v="HN9"/>
    <x v="0"/>
    <x v="1"/>
    <x v="11"/>
    <x v="0"/>
    <s v="^(?P&lt;base&gt;.+)(?P&lt;Pattern&gt; L)$"/>
    <x v="1"/>
    <x v="1"/>
    <s v="CTV Intermediate Risk Left 63Gy"/>
    <s v="CTV Intermediate Risk"/>
    <s v="CTV_Intermediate"/>
  </r>
  <r>
    <x v="103"/>
    <s v="CTV"/>
    <s v="CTV"/>
    <s v="HN9"/>
    <x v="0"/>
    <x v="2"/>
    <x v="11"/>
    <x v="0"/>
    <s v="^(?P&lt;base&gt;.+)(?P&lt;Pattern&gt; R)$"/>
    <x v="1"/>
    <x v="2"/>
    <s v="CTV Intermediate Risk Right 63Gy"/>
    <s v="CTV Intermediate Risk"/>
    <s v="CTV_Intermediate"/>
  </r>
  <r>
    <x v="104"/>
    <s v="CTV"/>
    <s v="CTV"/>
    <s v="HN9"/>
    <x v="0"/>
    <x v="0"/>
    <x v="0"/>
    <x v="0"/>
    <m/>
    <x v="0"/>
    <x v="0"/>
    <s v="CTV High Risk 70Gy"/>
    <s v="CTV Primary"/>
    <s v="CTVp"/>
  </r>
  <r>
    <x v="105"/>
    <s v="CTV"/>
    <s v="CTV"/>
    <s v="LIVR_HE1 Protocol"/>
    <x v="0"/>
    <x v="0"/>
    <x v="0"/>
    <x v="0"/>
    <m/>
    <x v="0"/>
    <x v="0"/>
    <s v="CTV1"/>
    <s v="CTV Primary"/>
    <s v="CTVp"/>
  </r>
  <r>
    <x v="106"/>
    <s v="CTV"/>
    <s v="CTV"/>
    <s v="LIVR_HE1 Protocol"/>
    <x v="0"/>
    <x v="0"/>
    <x v="0"/>
    <x v="0"/>
    <m/>
    <x v="0"/>
    <x v="0"/>
    <s v="CTV2"/>
    <s v="CTV Primary"/>
    <s v="CTVp"/>
  </r>
  <r>
    <x v="107"/>
    <s v="CTV"/>
    <s v="CTV"/>
    <s v="LIVR_HE1 Protocol"/>
    <x v="0"/>
    <x v="0"/>
    <x v="0"/>
    <x v="0"/>
    <m/>
    <x v="0"/>
    <x v="0"/>
    <s v="CTV3"/>
    <s v="CTV Primary"/>
    <s v="CTVp"/>
  </r>
  <r>
    <x v="108"/>
    <s v="CTV"/>
    <s v="CTV"/>
    <s v="Prostate 2Ph VMAT"/>
    <x v="3"/>
    <x v="0"/>
    <x v="0"/>
    <x v="0"/>
    <m/>
    <x v="0"/>
    <x v="0"/>
    <s v="CTV Intermediate Risk"/>
    <s v="CTV Intermediate Risk"/>
    <s v="CTV_Intermediate"/>
  </r>
  <r>
    <x v="109"/>
    <s v="CTV"/>
    <s v="CTV"/>
    <s v="Prostate 2Ph VMAT"/>
    <x v="3"/>
    <x v="0"/>
    <x v="0"/>
    <x v="0"/>
    <m/>
    <x v="0"/>
    <x v="0"/>
    <s v="CTV High Risk"/>
    <s v="CTV High Risk"/>
    <s v="CTV_High"/>
  </r>
  <r>
    <x v="110"/>
    <s v="CTV"/>
    <s v="Nodes"/>
    <s v="H&amp;N VMAT"/>
    <x v="3"/>
    <x v="0"/>
    <x v="0"/>
    <x v="0"/>
    <m/>
    <x v="0"/>
    <x v="0"/>
    <s v="CTV Nodes"/>
    <s v="CTV Intermediate Risk"/>
    <s v="CTV_Intermediate"/>
  </r>
  <r>
    <x v="110"/>
    <s v="CTV"/>
    <s v="Nodes"/>
    <s v="Gyne VMAT"/>
    <x v="3"/>
    <x v="0"/>
    <x v="0"/>
    <x v="0"/>
    <m/>
    <x v="0"/>
    <x v="0"/>
    <s v="Nodal CTV"/>
    <s v="CTV Intermediate Risk"/>
    <s v="CTV_Intermediate"/>
  </r>
  <r>
    <x v="111"/>
    <s v="CTV"/>
    <s v="Nodes"/>
    <s v="HN002_H+N"/>
    <x v="0"/>
    <x v="0"/>
    <x v="0"/>
    <x v="0"/>
    <m/>
    <x v="0"/>
    <x v="0"/>
    <m/>
    <s v="CTV Intermediate Risk"/>
    <s v="CTV_Intermediate"/>
  </r>
  <r>
    <x v="112"/>
    <s v="CTV"/>
    <s v="CTV"/>
    <s v="PMH PET BOOST"/>
    <x v="0"/>
    <x v="0"/>
    <x v="0"/>
    <x v="0"/>
    <m/>
    <x v="0"/>
    <x v="0"/>
    <s v="exhale nodal CTV"/>
    <s v="CTV Intermediate Risk"/>
    <s v="CTV_Intermediate"/>
  </r>
  <r>
    <x v="113"/>
    <s v="CTV"/>
    <s v="CTV"/>
    <s v="PMH PET BOOST"/>
    <x v="0"/>
    <x v="0"/>
    <x v="0"/>
    <x v="0"/>
    <m/>
    <x v="0"/>
    <x v="0"/>
    <s v="inhale nodal CTV"/>
    <s v="CTV Intermediate Risk"/>
    <s v="CTV_Intermediate"/>
  </r>
  <r>
    <x v="114"/>
    <s v="CTV"/>
    <s v="CTV"/>
    <s v="HN10"/>
    <x v="0"/>
    <x v="7"/>
    <x v="12"/>
    <x v="1"/>
    <s v="^(?P&lt;base&gt;.+)(?P&lt;Pattern&gt;_L_)(?P&lt;tail&gt;.+)$"/>
    <x v="4"/>
    <x v="1"/>
    <s v="Left neck ENI CTV"/>
    <s v="CTV Intermediate Risk"/>
    <s v="CTV_Intermediate"/>
  </r>
  <r>
    <x v="115"/>
    <s v="CTV"/>
    <s v="CTV"/>
    <s v="HN10"/>
    <x v="0"/>
    <x v="8"/>
    <x v="12"/>
    <x v="1"/>
    <s v="^(?P&lt;base&gt;.+)(?P&lt;Pattern&gt;_R_)(?P&lt;tail&gt;.+)$"/>
    <x v="4"/>
    <x v="2"/>
    <s v="Right neck ENI CTV"/>
    <s v="CTV Intermediate Risk"/>
    <s v="CTV_Intermediate"/>
  </r>
  <r>
    <x v="116"/>
    <s v="CTV"/>
    <s v="CTV"/>
    <s v="HN10"/>
    <x v="0"/>
    <x v="7"/>
    <x v="13"/>
    <x v="2"/>
    <s v="^(?P&lt;base&gt;.+)(?P&lt;Pattern&gt;_L_)(?P&lt;tail&gt;.+)$"/>
    <x v="4"/>
    <x v="1"/>
    <s v="5 mm expansion on GTVn_X_R"/>
    <s v="CTV High Risk"/>
    <s v="CTV_High"/>
  </r>
  <r>
    <x v="117"/>
    <s v="CTV"/>
    <s v="CTV"/>
    <s v="HN10"/>
    <x v="0"/>
    <x v="8"/>
    <x v="13"/>
    <x v="2"/>
    <s v="^(?P&lt;base&gt;.+)(?P&lt;Pattern&gt;_R_)(?P&lt;tail&gt;.+)$"/>
    <x v="4"/>
    <x v="2"/>
    <s v="5 mm expansion on GTVn_X_R"/>
    <s v="CTV High Risk"/>
    <s v="CTV_High"/>
  </r>
  <r>
    <x v="118"/>
    <s v="CTV"/>
    <s v="CTV"/>
    <s v="Gyne VMAT"/>
    <x v="3"/>
    <x v="0"/>
    <x v="0"/>
    <x v="0"/>
    <m/>
    <x v="0"/>
    <x v="0"/>
    <s v="Vaginal CTV"/>
    <s v="CTV High Risk"/>
    <s v="CTV_High"/>
  </r>
  <r>
    <x v="119"/>
    <s v="CTV"/>
    <s v="CTV"/>
    <s v="HN10"/>
    <x v="0"/>
    <x v="0"/>
    <x v="0"/>
    <x v="0"/>
    <m/>
    <x v="0"/>
    <x v="0"/>
    <s v="10 mm expansion on GTVp"/>
    <s v="CTV Low Risk"/>
    <s v="CTV_Low"/>
  </r>
  <r>
    <x v="120"/>
    <s v="CTV"/>
    <s v="CTV"/>
    <s v="HN002_H+N"/>
    <x v="0"/>
    <x v="0"/>
    <x v="0"/>
    <x v="0"/>
    <m/>
    <x v="0"/>
    <x v="0"/>
    <m/>
    <s v="CTV High Risk"/>
    <s v="CTV_High"/>
  </r>
  <r>
    <x v="121"/>
    <s v="CTV"/>
    <s v="CTV"/>
    <s v="HN10"/>
    <x v="0"/>
    <x v="0"/>
    <x v="0"/>
    <x v="0"/>
    <m/>
    <x v="0"/>
    <x v="0"/>
    <s v="Optional expansion on GTVp"/>
    <s v="CTV Intermediate Risk"/>
    <s v="CTV_Intermediate"/>
  </r>
  <r>
    <x v="122"/>
    <s v="CTV"/>
    <s v="CTV"/>
    <s v="HN10"/>
    <x v="0"/>
    <x v="0"/>
    <x v="0"/>
    <x v="0"/>
    <m/>
    <x v="0"/>
    <x v="0"/>
    <s v="5 mm expansion on GTVp"/>
    <s v="CTV Primary"/>
    <s v="CTVp"/>
  </r>
  <r>
    <x v="123"/>
    <s v="CTV"/>
    <s v="CTV"/>
    <s v="GA1_TOPGEAR_TROG"/>
    <x v="0"/>
    <x v="0"/>
    <x v="0"/>
    <x v="0"/>
    <m/>
    <x v="0"/>
    <x v="0"/>
    <s v="CTVstomach"/>
    <s v="CTV Primary"/>
    <s v="CTVp"/>
  </r>
  <r>
    <x v="124"/>
    <s v="CTV"/>
    <s v="CTV"/>
    <s v="PMH PET BOOST"/>
    <x v="0"/>
    <x v="0"/>
    <x v="0"/>
    <x v="0"/>
    <m/>
    <x v="0"/>
    <x v="0"/>
    <s v="exhale primary CTV"/>
    <s v="CTV Primary"/>
    <s v="CTVp"/>
  </r>
  <r>
    <x v="125"/>
    <s v="CTV"/>
    <s v="CTV"/>
    <s v="PMH PET BOOST"/>
    <x v="0"/>
    <x v="0"/>
    <x v="0"/>
    <x v="0"/>
    <m/>
    <x v="0"/>
    <x v="0"/>
    <s v="inhale primary CTV"/>
    <s v="CTV Primary"/>
    <s v="CTVp"/>
  </r>
  <r>
    <x v="126"/>
    <s v="Artifact"/>
    <s v="None"/>
    <s v="Artifact"/>
    <x v="2"/>
    <x v="0"/>
    <x v="0"/>
    <x v="0"/>
    <m/>
    <x v="0"/>
    <x v="0"/>
    <s v="Dental Fillings Artifacts"/>
    <s v="Artifact"/>
    <n v="11296"/>
  </r>
  <r>
    <x v="127"/>
    <s v="Control"/>
    <s v="Dose Region"/>
    <s v="Control"/>
    <x v="2"/>
    <x v="0"/>
    <x v="0"/>
    <x v="0"/>
    <m/>
    <x v="0"/>
    <x v="0"/>
    <m/>
    <s v="Dose"/>
    <s v="Dose"/>
  </r>
  <r>
    <x v="128"/>
    <s v="Control"/>
    <s v="Dose Region"/>
    <s v="Lung SBRT"/>
    <x v="3"/>
    <x v="0"/>
    <x v="0"/>
    <x v="0"/>
    <m/>
    <x v="0"/>
    <x v="0"/>
    <s v="105% Dose outside of PTV"/>
    <s v="Dose"/>
    <s v="Dose"/>
  </r>
  <r>
    <x v="129"/>
    <s v="Special"/>
    <s v="PTV"/>
    <s v="Basic"/>
    <x v="5"/>
    <x v="0"/>
    <x v="0"/>
    <x v="0"/>
    <m/>
    <x v="0"/>
    <x v="0"/>
    <s v="Dose Prescription Volume"/>
    <s v="Treated Volume"/>
    <s v="Treated Volume"/>
  </r>
  <r>
    <x v="129"/>
    <s v="Special"/>
    <s v="PTV"/>
    <s v="CC003_PCI Brain"/>
    <x v="0"/>
    <x v="0"/>
    <x v="0"/>
    <x v="0"/>
    <m/>
    <x v="0"/>
    <x v="0"/>
    <s v="DPV"/>
    <s v="Treated Volume"/>
    <s v="Treated Volume"/>
  </r>
  <r>
    <x v="129"/>
    <s v="Special"/>
    <s v="PTV"/>
    <s v="HN002_H+N"/>
    <x v="0"/>
    <x v="0"/>
    <x v="0"/>
    <x v="0"/>
    <m/>
    <x v="0"/>
    <x v="0"/>
    <m/>
    <s v="Treated Volume"/>
    <s v="Treated Volume"/>
  </r>
  <r>
    <x v="130"/>
    <s v="Organ"/>
    <s v="Organ"/>
    <s v="Abdomen Anatomy"/>
    <x v="1"/>
    <x v="0"/>
    <x v="0"/>
    <x v="0"/>
    <m/>
    <x v="0"/>
    <x v="0"/>
    <s v="Duodenum"/>
    <s v="Duodenum"/>
    <n v="7206"/>
  </r>
  <r>
    <x v="130"/>
    <s v="Organ"/>
    <s v="Organ"/>
    <s v="LIVR_HE1 Protocol"/>
    <x v="0"/>
    <x v="0"/>
    <x v="0"/>
    <x v="0"/>
    <m/>
    <x v="0"/>
    <x v="0"/>
    <s v="Duodenum (Contour required when hot point dose 9.5Gy and higher)"/>
    <s v="Duodenum"/>
    <n v="7206"/>
  </r>
  <r>
    <x v="131"/>
    <s v="Artifact"/>
    <s v="None"/>
    <s v="CE8-Brain"/>
    <x v="0"/>
    <x v="0"/>
    <x v="0"/>
    <x v="0"/>
    <m/>
    <x v="0"/>
    <x v="0"/>
    <s v="Edema based on MRI T2"/>
    <s v="Contrast"/>
    <n v="11582"/>
  </r>
  <r>
    <x v="132"/>
    <s v="Organ"/>
    <s v="Organ"/>
    <s v="Abdomen Anatomy"/>
    <x v="1"/>
    <x v="0"/>
    <x v="0"/>
    <x v="0"/>
    <m/>
    <x v="0"/>
    <x v="0"/>
    <s v="Esophagus"/>
    <s v="Esophagus"/>
    <n v="7131"/>
  </r>
  <r>
    <x v="132"/>
    <s v="Organ"/>
    <s v="Organ"/>
    <s v="HN10"/>
    <x v="0"/>
    <x v="0"/>
    <x v="0"/>
    <x v="0"/>
    <m/>
    <x v="0"/>
    <x v="0"/>
    <s v="Cervical Esophagus"/>
    <s v="Esophagus"/>
    <n v="7131"/>
  </r>
  <r>
    <x v="133"/>
    <s v="Organ"/>
    <s v="Organ"/>
    <s v="HN002_H+N"/>
    <x v="0"/>
    <x v="0"/>
    <x v="0"/>
    <x v="0"/>
    <m/>
    <x v="0"/>
    <x v="0"/>
    <m/>
    <s v="Esophagus"/>
    <n v="7131"/>
  </r>
  <r>
    <x v="134"/>
    <s v="PTV"/>
    <s v="PTV"/>
    <s v="Lung VMAT"/>
    <x v="3"/>
    <x v="0"/>
    <x v="0"/>
    <x v="0"/>
    <m/>
    <x v="0"/>
    <x v="0"/>
    <s v="PTV for DVH"/>
    <s v="PTV Primary"/>
    <s v="PTVp"/>
  </r>
  <r>
    <x v="134"/>
    <s v="PTV"/>
    <s v="PTV"/>
    <s v="Bladder Two Phase"/>
    <x v="3"/>
    <x v="0"/>
    <x v="0"/>
    <x v="0"/>
    <m/>
    <x v="0"/>
    <x v="0"/>
    <s v="PTV 66 Gy for DVH"/>
    <s v="PTV Primary"/>
    <s v="PTVp"/>
  </r>
  <r>
    <x v="134"/>
    <s v="PTV"/>
    <s v="PTV"/>
    <s v="Prostate"/>
    <x v="3"/>
    <x v="0"/>
    <x v="0"/>
    <x v="0"/>
    <m/>
    <x v="0"/>
    <x v="0"/>
    <s v="PTV High Risk for DVH"/>
    <s v="PTV Primary"/>
    <s v="PTVp"/>
  </r>
  <r>
    <x v="135"/>
    <s v="PTV"/>
    <s v="PTV"/>
    <s v="Bladder 1 Phase"/>
    <x v="3"/>
    <x v="0"/>
    <x v="0"/>
    <x v="0"/>
    <m/>
    <x v="0"/>
    <x v="0"/>
    <s v="PTV 5250 cGy for DVH"/>
    <s v="PTV Primary"/>
    <s v="PTVp"/>
  </r>
  <r>
    <x v="136"/>
    <s v="PTV"/>
    <s v="PTV"/>
    <s v="H&amp;N 66/33"/>
    <x v="3"/>
    <x v="0"/>
    <x v="0"/>
    <x v="0"/>
    <m/>
    <x v="0"/>
    <x v="0"/>
    <s v="PTV low Risk 54Gy for DVH"/>
    <s v="PTV Low Risk"/>
    <s v="PTV_Low"/>
  </r>
  <r>
    <x v="137"/>
    <s v="PTV"/>
    <s v="PTV"/>
    <s v="H&amp;N 70/35"/>
    <x v="3"/>
    <x v="0"/>
    <x v="0"/>
    <x v="0"/>
    <m/>
    <x v="0"/>
    <x v="0"/>
    <s v="PTV low Risk 56Gy for DVH"/>
    <s v="PTV Low Risk"/>
    <s v="PTV_Low"/>
  </r>
  <r>
    <x v="138"/>
    <s v="PTV"/>
    <s v="PTV"/>
    <s v="H&amp;N 66/33"/>
    <x v="3"/>
    <x v="0"/>
    <x v="0"/>
    <x v="0"/>
    <m/>
    <x v="0"/>
    <x v="0"/>
    <s v="PTV Intermediate Risk 60Gy for DVH"/>
    <s v="PTV Intermediate Risk"/>
    <s v="PTV_Intermediate"/>
  </r>
  <r>
    <x v="138"/>
    <s v="PTV"/>
    <s v="PTV"/>
    <s v="H&amp;N 60/30"/>
    <x v="3"/>
    <x v="0"/>
    <x v="0"/>
    <x v="0"/>
    <m/>
    <x v="0"/>
    <x v="0"/>
    <s v="PTV 60Gy for DVH"/>
    <s v="PTV Primary"/>
    <s v="PTVp"/>
  </r>
  <r>
    <x v="139"/>
    <s v="PTV"/>
    <s v="PTV"/>
    <s v="H&amp;N 70/35"/>
    <x v="3"/>
    <x v="0"/>
    <x v="0"/>
    <x v="0"/>
    <m/>
    <x v="0"/>
    <x v="0"/>
    <s v="PTV Intermediate Risk 63Gy for DVH"/>
    <s v="PTV Intermediate Risk"/>
    <s v="PTV_Intermediate"/>
  </r>
  <r>
    <x v="140"/>
    <s v="PTV"/>
    <s v="PTV"/>
    <s v="H&amp;N 66/33"/>
    <x v="3"/>
    <x v="0"/>
    <x v="0"/>
    <x v="0"/>
    <m/>
    <x v="0"/>
    <x v="0"/>
    <s v="PTV High Risk 66Gy for DVH"/>
    <s v="PTV Primary"/>
    <s v="PTVp"/>
  </r>
  <r>
    <x v="141"/>
    <s v="PTV"/>
    <s v="PTV"/>
    <s v="H&amp;N 70/35"/>
    <x v="3"/>
    <x v="0"/>
    <x v="0"/>
    <x v="0"/>
    <m/>
    <x v="0"/>
    <x v="0"/>
    <s v="PTV High Risk 70Gy for DVH"/>
    <s v="PTV Primary"/>
    <s v="PTVp"/>
  </r>
  <r>
    <x v="142"/>
    <s v="PTV"/>
    <s v="PTV"/>
    <s v="Prostate 2Ph VMAT"/>
    <x v="3"/>
    <x v="0"/>
    <x v="0"/>
    <x v="0"/>
    <m/>
    <x v="0"/>
    <x v="0"/>
    <s v="PTV Intermediate Risk for DVH"/>
    <s v="PTV Intermediate Risk"/>
    <s v="PTV_Intermediate"/>
  </r>
  <r>
    <x v="143"/>
    <s v="PTV"/>
    <s v="PTV"/>
    <s v="Prostate 2Ph VMAT"/>
    <x v="3"/>
    <x v="0"/>
    <x v="0"/>
    <x v="0"/>
    <m/>
    <x v="0"/>
    <x v="0"/>
    <s v="PTV High Risk for DVH"/>
    <s v="PTV Primary"/>
    <s v="PTVp"/>
  </r>
  <r>
    <x v="144"/>
    <s v="PTV"/>
    <s v="PTV"/>
    <s v="HN10"/>
    <x v="0"/>
    <x v="0"/>
    <x v="0"/>
    <x v="0"/>
    <m/>
    <x v="0"/>
    <x v="0"/>
    <s v="Merged volume"/>
    <s v="PTV Low Risk"/>
    <s v="PTV_Low"/>
  </r>
  <r>
    <x v="145"/>
    <s v="PTV"/>
    <s v="PTV"/>
    <s v="HN10"/>
    <x v="0"/>
    <x v="0"/>
    <x v="0"/>
    <x v="0"/>
    <m/>
    <x v="0"/>
    <x v="0"/>
    <s v="PTVp_6300 trimmed from critical OARs and skin"/>
    <s v="PTV Intermediate Risk"/>
    <s v="PTV_Intermediate"/>
  </r>
  <r>
    <x v="146"/>
    <s v="PTV"/>
    <s v="PTV"/>
    <s v="HN10"/>
    <x v="0"/>
    <x v="0"/>
    <x v="0"/>
    <x v="0"/>
    <m/>
    <x v="0"/>
    <x v="0"/>
    <s v="Merged volume"/>
    <s v="PTV Primary"/>
    <s v="PTVp"/>
  </r>
  <r>
    <x v="147"/>
    <s v="PTV"/>
    <s v="PTV"/>
    <s v="HN10"/>
    <x v="0"/>
    <x v="7"/>
    <x v="14"/>
    <x v="1"/>
    <s v="^(?P&lt;base&gt;.+)(?P&lt;Pattern&gt;_L_)(?P&lt;tail&gt;.+)$"/>
    <x v="4"/>
    <x v="1"/>
    <s v="PTVn_L_5600 trimmed from critical OARs and skin"/>
    <s v="PTV Low Risk"/>
    <s v="PTV_Low"/>
  </r>
  <r>
    <x v="148"/>
    <s v="PTV"/>
    <s v="PTV"/>
    <s v="HN10"/>
    <x v="0"/>
    <x v="8"/>
    <x v="14"/>
    <x v="1"/>
    <s v="^(?P&lt;base&gt;.+)(?P&lt;Pattern&gt;_R_)(?P&lt;tail&gt;.+)$"/>
    <x v="4"/>
    <x v="2"/>
    <s v="PTVn_R_5600 trimmed from critical OARs and skin"/>
    <s v="PTV Low Risk"/>
    <s v="PTV_Low"/>
  </r>
  <r>
    <x v="149"/>
    <s v="PTV"/>
    <s v="PTV"/>
    <s v="HN10"/>
    <x v="0"/>
    <x v="7"/>
    <x v="15"/>
    <x v="2"/>
    <s v="^(?P&lt;base&gt;.+)(?P&lt;Pattern&gt;_L_)(?P&lt;tail&gt;.+)$"/>
    <x v="4"/>
    <x v="1"/>
    <s v="PTVn_X_L_7000 trimmed from critical OARs and skin"/>
    <s v="PTV Primary"/>
    <s v="PTVp"/>
  </r>
  <r>
    <x v="150"/>
    <s v="PTV"/>
    <s v="PTV"/>
    <s v="HN10"/>
    <x v="0"/>
    <x v="8"/>
    <x v="15"/>
    <x v="2"/>
    <s v="^(?P&lt;base&gt;.+)(?P&lt;Pattern&gt;_R_)(?P&lt;tail&gt;.+)$"/>
    <x v="4"/>
    <x v="2"/>
    <s v="PTVn_X_R_7000 trimmed from critical OARs and skin"/>
    <s v="PTV Primary"/>
    <s v="PTVp"/>
  </r>
  <r>
    <x v="151"/>
    <s v="PTV"/>
    <s v="PTV"/>
    <s v="HN10"/>
    <x v="0"/>
    <x v="0"/>
    <x v="0"/>
    <x v="0"/>
    <m/>
    <x v="0"/>
    <x v="0"/>
    <s v="PTVp_5600 trimmed from critical OARs and skin"/>
    <s v="PTV Low Risk"/>
    <s v="PTV_Low"/>
  </r>
  <r>
    <x v="152"/>
    <s v="PTV"/>
    <s v="PTV"/>
    <s v="HN10"/>
    <x v="0"/>
    <x v="0"/>
    <x v="0"/>
    <x v="0"/>
    <m/>
    <x v="0"/>
    <x v="0"/>
    <s v="PTVp_7000 trimmed from critical OARs and skin"/>
    <s v="PTV Primary"/>
    <s v="PTVp"/>
  </r>
  <r>
    <x v="153"/>
    <s v="Control"/>
    <s v="Treated Volume"/>
    <s v="FSRT"/>
    <x v="3"/>
    <x v="0"/>
    <x v="0"/>
    <x v="0"/>
    <m/>
    <x v="0"/>
    <x v="0"/>
    <s v="Volume treated to 50% of Target Dose"/>
    <s v="Treated Volume"/>
    <s v="Treated Volume"/>
  </r>
  <r>
    <x v="154"/>
    <s v="Control"/>
    <s v="Avoidance"/>
    <s v="HN10"/>
    <x v="0"/>
    <x v="0"/>
    <x v="0"/>
    <x v="0"/>
    <m/>
    <x v="0"/>
    <x v="0"/>
    <s v="Unspecified normal tissues outside defined PTVs"/>
    <s v="Body sub PTVs"/>
    <s v="body-ptvs"/>
  </r>
  <r>
    <x v="155"/>
    <s v="Organ"/>
    <s v="Organ"/>
    <s v="CE8-Brain"/>
    <x v="0"/>
    <x v="5"/>
    <x v="16"/>
    <x v="0"/>
    <s v="^(?P&lt;base&gt;.+)(?P&lt;Pattern&gt;_L)$"/>
    <x v="3"/>
    <x v="1"/>
    <s v="Eyeball Left"/>
    <s v="Left eyeball"/>
    <n v="12515"/>
  </r>
  <r>
    <x v="156"/>
    <s v="Organ"/>
    <s v="Organ"/>
    <s v="CE8-Brain"/>
    <x v="0"/>
    <x v="6"/>
    <x v="16"/>
    <x v="0"/>
    <s v="^(?P&lt;base&gt;.+)(?P&lt;Pattern&gt;_R)$"/>
    <x v="3"/>
    <x v="2"/>
    <s v="Eyeball Right"/>
    <s v="Right eyeball"/>
    <n v="12514"/>
  </r>
  <r>
    <x v="157"/>
    <s v="Organ"/>
    <s v="Organ"/>
    <s v="Pelvis Anatomy"/>
    <x v="1"/>
    <x v="1"/>
    <x v="17"/>
    <x v="0"/>
    <s v="^(?P&lt;base&gt;.+)(?P&lt;Pattern&gt; L)$"/>
    <x v="1"/>
    <x v="1"/>
    <s v="Head of left femur"/>
    <s v="Head of left femur"/>
    <n v="55012"/>
  </r>
  <r>
    <x v="157"/>
    <s v="Organ"/>
    <s v="Organ"/>
    <s v="Pelvis Anatomy"/>
    <x v="1"/>
    <x v="1"/>
    <x v="17"/>
    <x v="0"/>
    <s v="^(?P&lt;base&gt;.+)(?P&lt;Pattern&gt; L)$"/>
    <x v="1"/>
    <x v="1"/>
    <s v="Head of left femur"/>
    <s v="Head of left femur"/>
    <n v="55012"/>
  </r>
  <r>
    <x v="157"/>
    <s v="Organ"/>
    <s v="Organ"/>
    <s v="VMAT ANUS"/>
    <x v="3"/>
    <x v="1"/>
    <x v="17"/>
    <x v="0"/>
    <s v="^(?P&lt;base&gt;.+)(?P&lt;Pattern&gt; L)$"/>
    <x v="1"/>
    <x v="1"/>
    <s v="Left Femoral Head"/>
    <s v="Head of left femur"/>
    <n v="55012"/>
  </r>
  <r>
    <x v="157"/>
    <s v="Organ"/>
    <s v="Organ"/>
    <s v="VMAT ANUS"/>
    <x v="3"/>
    <x v="1"/>
    <x v="17"/>
    <x v="0"/>
    <s v="^(?P&lt;base&gt;.+)(?P&lt;Pattern&gt; L)$"/>
    <x v="1"/>
    <x v="1"/>
    <s v="Left Femoral Head"/>
    <s v="Head of left femur"/>
    <n v="55012"/>
  </r>
  <r>
    <x v="158"/>
    <s v="Organ"/>
    <s v="Organ"/>
    <s v="Pelvis Anatomy"/>
    <x v="1"/>
    <x v="2"/>
    <x v="17"/>
    <x v="0"/>
    <s v="^(?P&lt;base&gt;.+)(?P&lt;Pattern&gt; R)$"/>
    <x v="1"/>
    <x v="2"/>
    <s v="Head of right femur"/>
    <s v="Head of right femur"/>
    <n v="55011"/>
  </r>
  <r>
    <x v="158"/>
    <s v="Organ"/>
    <s v="Organ"/>
    <s v="Pelvis Anatomy"/>
    <x v="1"/>
    <x v="2"/>
    <x v="17"/>
    <x v="0"/>
    <s v="^(?P&lt;base&gt;.+)(?P&lt;Pattern&gt; R)$"/>
    <x v="1"/>
    <x v="2"/>
    <s v="Head of right femur"/>
    <s v="Head of right femur"/>
    <n v="55011"/>
  </r>
  <r>
    <x v="158"/>
    <s v="Organ"/>
    <s v="Organ"/>
    <s v="VMAT ANUS"/>
    <x v="3"/>
    <x v="2"/>
    <x v="17"/>
    <x v="0"/>
    <s v="^(?P&lt;base&gt;.+)(?P&lt;Pattern&gt; R)$"/>
    <x v="1"/>
    <x v="2"/>
    <s v="Right Femoral Head"/>
    <s v="Head of right femur"/>
    <n v="55011"/>
  </r>
  <r>
    <x v="158"/>
    <s v="Organ"/>
    <s v="Organ"/>
    <s v="VMAT ANUS"/>
    <x v="3"/>
    <x v="2"/>
    <x v="17"/>
    <x v="0"/>
    <s v="^(?P&lt;base&gt;.+)(?P&lt;Pattern&gt; R)$"/>
    <x v="1"/>
    <x v="2"/>
    <s v="Right Femoral Head"/>
    <s v="Head of right femur"/>
    <n v="55011"/>
  </r>
  <r>
    <x v="159"/>
    <s v="Organ"/>
    <s v="Organ"/>
    <s v="Gyne"/>
    <x v="3"/>
    <x v="1"/>
    <x v="18"/>
    <x v="0"/>
    <s v="^(?P&lt;base&gt;.+)(?P&lt;Pattern&gt; L)$"/>
    <x v="1"/>
    <x v="1"/>
    <s v="Head of left femur"/>
    <s v="Head of left femur"/>
    <n v="55012"/>
  </r>
  <r>
    <x v="160"/>
    <s v="Organ"/>
    <s v="Organ"/>
    <s v="Gyne"/>
    <x v="3"/>
    <x v="2"/>
    <x v="18"/>
    <x v="0"/>
    <s v="^(?P&lt;base&gt;.+)(?P&lt;Pattern&gt; R)$"/>
    <x v="1"/>
    <x v="2"/>
    <s v="Head of right femur"/>
    <s v="Head of right femur"/>
    <n v="55011"/>
  </r>
  <r>
    <x v="161"/>
    <s v="Organ"/>
    <s v="Organ"/>
    <s v="Extremity Anatomy"/>
    <x v="1"/>
    <x v="1"/>
    <x v="19"/>
    <x v="0"/>
    <s v="^(?P&lt;base&gt;.+)(?P&lt;Pattern&gt; L)$"/>
    <x v="1"/>
    <x v="1"/>
    <s v="Left Femur"/>
    <s v="Left femur"/>
    <n v="24475"/>
  </r>
  <r>
    <x v="162"/>
    <s v="Organ"/>
    <s v="Organ"/>
    <s v="Extremity Anatomy"/>
    <x v="1"/>
    <x v="2"/>
    <x v="19"/>
    <x v="0"/>
    <s v="^(?P&lt;base&gt;.+)(?P&lt;Pattern&gt; R)$"/>
    <x v="1"/>
    <x v="2"/>
    <s v="Right Femur"/>
    <s v="Right femur"/>
    <n v="24474"/>
  </r>
  <r>
    <x v="163"/>
    <s v="Organ"/>
    <s v="Organ"/>
    <s v="GU001 BLADDER"/>
    <x v="0"/>
    <x v="5"/>
    <x v="19"/>
    <x v="0"/>
    <s v="^(?P&lt;base&gt;.+)(?P&lt;Pattern&gt;_L)$"/>
    <x v="3"/>
    <x v="1"/>
    <s v="Region Of Interest"/>
    <s v="Head of left femur"/>
    <n v="55012"/>
  </r>
  <r>
    <x v="164"/>
    <s v="Organ"/>
    <s v="Organ"/>
    <s v="GU001 BLADDER"/>
    <x v="0"/>
    <x v="6"/>
    <x v="19"/>
    <x v="0"/>
    <s v="^(?P&lt;base&gt;.+)(?P&lt;Pattern&gt;_R)$"/>
    <x v="3"/>
    <x v="2"/>
    <s v="Region Of Interest"/>
    <s v="Head of right femur"/>
    <n v="55011"/>
  </r>
  <r>
    <x v="165"/>
    <s v="Organ"/>
    <s v="Organ"/>
    <s v="Extremity Anatomy"/>
    <x v="1"/>
    <x v="1"/>
    <x v="20"/>
    <x v="0"/>
    <s v="^(?P&lt;base&gt;.+)(?P&lt;Pattern&gt; L)$"/>
    <x v="1"/>
    <x v="1"/>
    <s v="Left Fibula"/>
    <s v="Left fibula"/>
    <n v="24481"/>
  </r>
  <r>
    <x v="166"/>
    <s v="Organ"/>
    <s v="Organ"/>
    <s v="Extremity Anatomy"/>
    <x v="1"/>
    <x v="2"/>
    <x v="20"/>
    <x v="0"/>
    <s v="^(?P&lt;base&gt;.+)(?P&lt;Pattern&gt; R)$"/>
    <x v="1"/>
    <x v="2"/>
    <s v="Right Fibula"/>
    <s v="Right fibula"/>
    <n v="24480"/>
  </r>
  <r>
    <x v="167"/>
    <s v="Control"/>
    <s v="Treated Volume"/>
    <s v="Control"/>
    <x v="2"/>
    <x v="0"/>
    <x v="0"/>
    <x v="0"/>
    <m/>
    <x v="0"/>
    <x v="0"/>
    <s v="Treated Volume"/>
    <s v="Treated Volume"/>
    <s v="Treated Volume"/>
  </r>
  <r>
    <x v="168"/>
    <s v="Organ"/>
    <s v="Organ"/>
    <s v="Pelvis Anatomy"/>
    <x v="1"/>
    <x v="0"/>
    <x v="0"/>
    <x v="0"/>
    <m/>
    <x v="0"/>
    <x v="0"/>
    <s v="Male or Female External Genitailia"/>
    <s v="External genitalia"/>
    <n v="45643"/>
  </r>
  <r>
    <x v="168"/>
    <s v="Organ"/>
    <s v="Organ"/>
    <s v="Pelvis Male"/>
    <x v="1"/>
    <x v="0"/>
    <x v="0"/>
    <x v="0"/>
    <m/>
    <x v="0"/>
    <x v="0"/>
    <s v="Genitalia"/>
    <s v="External genitalia"/>
    <n v="45643"/>
  </r>
  <r>
    <x v="168"/>
    <s v="Organ"/>
    <s v="Organ"/>
    <s v="VMAT ANUS"/>
    <x v="3"/>
    <x v="0"/>
    <x v="0"/>
    <x v="0"/>
    <m/>
    <x v="0"/>
    <x v="0"/>
    <s v="External Genitalia"/>
    <s v="External genitalia"/>
    <n v="45643"/>
  </r>
  <r>
    <x v="169"/>
    <s v="Organ"/>
    <s v="Organ"/>
    <s v="HN10"/>
    <x v="0"/>
    <x v="1"/>
    <x v="21"/>
    <x v="0"/>
    <s v="^(?P&lt;base&gt;.+)(?P&lt;Pattern&gt; L)$"/>
    <x v="1"/>
    <x v="1"/>
    <s v="Globe Left"/>
    <s v="Left eyeball"/>
    <n v="12515"/>
  </r>
  <r>
    <x v="169"/>
    <s v="Organ"/>
    <s v="Organ"/>
    <s v="HN10"/>
    <x v="0"/>
    <x v="1"/>
    <x v="21"/>
    <x v="0"/>
    <s v="^(?P&lt;base&gt;.+)(?P&lt;Pattern&gt; L)$"/>
    <x v="1"/>
    <x v="1"/>
    <s v="Globe Left"/>
    <s v="Left eyeball"/>
    <n v="12515"/>
  </r>
  <r>
    <x v="169"/>
    <s v="Organ"/>
    <s v="Organ"/>
    <s v="HDR Head Surface Mould"/>
    <x v="4"/>
    <x v="1"/>
    <x v="21"/>
    <x v="0"/>
    <s v="^(?P&lt;base&gt;.+)(?P&lt;Pattern&gt; L)$"/>
    <x v="1"/>
    <x v="1"/>
    <s v="Eye L"/>
    <s v="Left eyeball"/>
    <n v="12515"/>
  </r>
  <r>
    <x v="169"/>
    <s v="Organ"/>
    <s v="Organ"/>
    <s v="HDR Head Surface Mould"/>
    <x v="4"/>
    <x v="1"/>
    <x v="21"/>
    <x v="0"/>
    <s v="^(?P&lt;base&gt;.+)(?P&lt;Pattern&gt; L)$"/>
    <x v="1"/>
    <x v="1"/>
    <s v="Eye L"/>
    <s v="Left eyeball"/>
    <n v="12515"/>
  </r>
  <r>
    <x v="170"/>
    <s v="Organ"/>
    <s v="Organ"/>
    <s v="HN10"/>
    <x v="0"/>
    <x v="2"/>
    <x v="21"/>
    <x v="0"/>
    <s v="^(?P&lt;base&gt;.+)(?P&lt;Pattern&gt; R)$"/>
    <x v="1"/>
    <x v="2"/>
    <s v="Globe Right"/>
    <s v="Right eyeball"/>
    <n v="12514"/>
  </r>
  <r>
    <x v="170"/>
    <s v="Organ"/>
    <s v="Organ"/>
    <s v="HN10"/>
    <x v="0"/>
    <x v="2"/>
    <x v="21"/>
    <x v="0"/>
    <s v="^(?P&lt;base&gt;.+)(?P&lt;Pattern&gt; R)$"/>
    <x v="1"/>
    <x v="2"/>
    <s v="Globe Right"/>
    <s v="Right eyeball"/>
    <n v="12514"/>
  </r>
  <r>
    <x v="170"/>
    <s v="Organ"/>
    <s v="Organ"/>
    <s v="HDR Head Surface Mould"/>
    <x v="4"/>
    <x v="2"/>
    <x v="21"/>
    <x v="0"/>
    <s v="^(?P&lt;base&gt;.+)(?P&lt;Pattern&gt; R)$"/>
    <x v="1"/>
    <x v="2"/>
    <s v="Eye R"/>
    <s v="Right eyeball"/>
    <n v="12514"/>
  </r>
  <r>
    <x v="170"/>
    <s v="Organ"/>
    <s v="Organ"/>
    <s v="HDR Head Surface Mould"/>
    <x v="4"/>
    <x v="2"/>
    <x v="21"/>
    <x v="0"/>
    <s v="^(?P&lt;base&gt;.+)(?P&lt;Pattern&gt; R)$"/>
    <x v="1"/>
    <x v="2"/>
    <s v="Eye R"/>
    <s v="Right eyeball"/>
    <n v="12514"/>
  </r>
  <r>
    <x v="171"/>
    <s v="Organ"/>
    <s v="Organ"/>
    <s v="MK_3475 Lung SABR"/>
    <x v="0"/>
    <x v="0"/>
    <x v="0"/>
    <x v="0"/>
    <m/>
    <x v="0"/>
    <x v="0"/>
    <s v="Aorta and PulmonaryArtery"/>
    <s v="Great Vessels"/>
    <s v="GreatVessels"/>
  </r>
  <r>
    <x v="172"/>
    <s v="Organ"/>
    <s v="Organ"/>
    <s v="PMH PET BOOST"/>
    <x v="0"/>
    <x v="0"/>
    <x v="0"/>
    <x v="0"/>
    <m/>
    <x v="0"/>
    <x v="0"/>
    <s v="Ascending and descending aorta"/>
    <s v="Aorta"/>
    <n v="3734"/>
  </r>
  <r>
    <x v="173"/>
    <s v="GTV"/>
    <s v="GTV"/>
    <s v="Basic"/>
    <x v="5"/>
    <x v="0"/>
    <x v="0"/>
    <x v="0"/>
    <m/>
    <x v="0"/>
    <x v="0"/>
    <s v="GTV Primary"/>
    <s v="GTV Primary"/>
    <s v="GTVp"/>
  </r>
  <r>
    <x v="173"/>
    <s v="GTV"/>
    <s v="GTV"/>
    <s v="Esophagus"/>
    <x v="3"/>
    <x v="0"/>
    <x v="0"/>
    <x v="0"/>
    <m/>
    <x v="0"/>
    <x v="0"/>
    <s v="GTV"/>
    <s v="GTV Primary"/>
    <s v="GTVp"/>
  </r>
  <r>
    <x v="173"/>
    <s v="GTV"/>
    <s v="GTV"/>
    <s v="Breast"/>
    <x v="3"/>
    <x v="0"/>
    <x v="0"/>
    <x v="0"/>
    <m/>
    <x v="0"/>
    <x v="0"/>
    <s v="Gross Target Volume"/>
    <s v="GTV Primary"/>
    <s v="GTVp"/>
  </r>
  <r>
    <x v="173"/>
    <s v="GTV"/>
    <s v="GTV"/>
    <s v="LUNG - LUSTRE"/>
    <x v="0"/>
    <x v="0"/>
    <x v="0"/>
    <x v="0"/>
    <m/>
    <x v="0"/>
    <x v="0"/>
    <m/>
    <s v="GTV Primary"/>
    <s v="GTVp"/>
  </r>
  <r>
    <x v="173"/>
    <s v="GTV"/>
    <s v="GTV"/>
    <s v="HN9"/>
    <x v="0"/>
    <x v="0"/>
    <x v="0"/>
    <x v="0"/>
    <m/>
    <x v="0"/>
    <x v="0"/>
    <s v="gross tumour volume"/>
    <s v="GTV Primary"/>
    <s v="GTVp"/>
  </r>
  <r>
    <x v="174"/>
    <s v="GTV"/>
    <s v="GTV"/>
    <s v="CE8-Brain"/>
    <x v="0"/>
    <x v="0"/>
    <x v="0"/>
    <x v="0"/>
    <m/>
    <x v="0"/>
    <x v="0"/>
    <s v="GTV excluding Edema"/>
    <s v="GTV Primary"/>
    <s v="GTVp"/>
  </r>
  <r>
    <x v="175"/>
    <s v="GTV"/>
    <s v="GTV"/>
    <s v="Palliative"/>
    <x v="5"/>
    <x v="0"/>
    <x v="0"/>
    <x v="0"/>
    <m/>
    <x v="0"/>
    <x v="0"/>
    <s v="GTV Primary"/>
    <s v="GTV Primary"/>
    <s v="GTVp"/>
  </r>
  <r>
    <x v="176"/>
    <s v="GTV"/>
    <s v="GTV"/>
    <s v="FSRT"/>
    <x v="3"/>
    <x v="0"/>
    <x v="0"/>
    <x v="0"/>
    <m/>
    <x v="0"/>
    <x v="0"/>
    <s v="GTV Primary 1"/>
    <s v="GTV Primary"/>
    <s v="GTVp"/>
  </r>
  <r>
    <x v="177"/>
    <s v="GTV"/>
    <s v="GTV"/>
    <s v="Palliative"/>
    <x v="5"/>
    <x v="0"/>
    <x v="0"/>
    <x v="0"/>
    <m/>
    <x v="0"/>
    <x v="0"/>
    <s v="GTV Primary"/>
    <s v="GTV Primary"/>
    <s v="GTVp"/>
  </r>
  <r>
    <x v="178"/>
    <s v="GTV"/>
    <s v="GTV"/>
    <s v="FSRT"/>
    <x v="3"/>
    <x v="0"/>
    <x v="0"/>
    <x v="0"/>
    <m/>
    <x v="0"/>
    <x v="0"/>
    <s v="GTV Primary 2"/>
    <s v="GTV Primary"/>
    <s v="GTVp"/>
  </r>
  <r>
    <x v="179"/>
    <s v="GTV"/>
    <s v="GTV"/>
    <s v="Palliative"/>
    <x v="5"/>
    <x v="0"/>
    <x v="0"/>
    <x v="0"/>
    <m/>
    <x v="0"/>
    <x v="0"/>
    <s v="GTV Primary"/>
    <s v="GTV Primary"/>
    <s v="GTVp"/>
  </r>
  <r>
    <x v="180"/>
    <s v="GTV"/>
    <s v="GTV"/>
    <s v="FSRT"/>
    <x v="3"/>
    <x v="0"/>
    <x v="0"/>
    <x v="0"/>
    <m/>
    <x v="0"/>
    <x v="0"/>
    <s v="GTV Primary 3"/>
    <s v="GTV Primary"/>
    <s v="GTVp"/>
  </r>
  <r>
    <x v="181"/>
    <s v="GTV"/>
    <s v="GTV"/>
    <s v="GTV"/>
    <x v="6"/>
    <x v="0"/>
    <x v="0"/>
    <x v="0"/>
    <m/>
    <x v="0"/>
    <x v="0"/>
    <s v="GTV Primary"/>
    <s v="GTV Primary"/>
    <s v="GTVp"/>
  </r>
  <r>
    <x v="182"/>
    <s v="GTV"/>
    <s v="GTV"/>
    <s v="FSRT"/>
    <x v="3"/>
    <x v="0"/>
    <x v="0"/>
    <x v="0"/>
    <m/>
    <x v="0"/>
    <x v="0"/>
    <s v="GTV Primary 4"/>
    <s v="GTV Primary"/>
    <s v="GTVp"/>
  </r>
  <r>
    <x v="183"/>
    <s v="GTV"/>
    <s v="GTV"/>
    <s v="Lung VMAT"/>
    <x v="3"/>
    <x v="0"/>
    <x v="0"/>
    <x v="0"/>
    <m/>
    <x v="0"/>
    <x v="0"/>
    <s v="GTV 4D Phase 0"/>
    <s v="Tracking Motion Volume"/>
    <s v="TMV"/>
  </r>
  <r>
    <x v="184"/>
    <s v="GTV"/>
    <s v="GTV"/>
    <s v="Lung VMAT"/>
    <x v="3"/>
    <x v="0"/>
    <x v="0"/>
    <x v="0"/>
    <m/>
    <x v="0"/>
    <x v="0"/>
    <s v="GTV 4D Phase 10"/>
    <s v="Tracking Motion Volume"/>
    <s v="TMV"/>
  </r>
  <r>
    <x v="185"/>
    <s v="GTV"/>
    <s v="GTV"/>
    <s v="Lung VMAT"/>
    <x v="3"/>
    <x v="0"/>
    <x v="0"/>
    <x v="0"/>
    <m/>
    <x v="0"/>
    <x v="0"/>
    <s v="GTV 4D Phase 20"/>
    <s v="Tracking Motion Volume"/>
    <s v="TMV"/>
  </r>
  <r>
    <x v="186"/>
    <s v="GTV"/>
    <s v="GTV"/>
    <s v="Lung VMAT"/>
    <x v="3"/>
    <x v="0"/>
    <x v="0"/>
    <x v="0"/>
    <m/>
    <x v="0"/>
    <x v="0"/>
    <s v="GTV 4D Phase 30"/>
    <s v="Tracking Motion Volume"/>
    <s v="TMV"/>
  </r>
  <r>
    <x v="187"/>
    <s v="GTV"/>
    <s v="GTV"/>
    <s v="Lung VMAT"/>
    <x v="3"/>
    <x v="0"/>
    <x v="0"/>
    <x v="0"/>
    <m/>
    <x v="0"/>
    <x v="0"/>
    <s v="GTV 4D Phase 40"/>
    <s v="Tracking Motion Volume"/>
    <s v="TMV"/>
  </r>
  <r>
    <x v="188"/>
    <s v="GTV"/>
    <s v="GTV"/>
    <s v="Lung VMAT"/>
    <x v="3"/>
    <x v="0"/>
    <x v="0"/>
    <x v="0"/>
    <m/>
    <x v="0"/>
    <x v="0"/>
    <s v="GTV 4D Phase 50"/>
    <s v="Tracking Motion Volume"/>
    <s v="TMV"/>
  </r>
  <r>
    <x v="189"/>
    <s v="GTV"/>
    <s v="GTV"/>
    <s v="Lung VMAT"/>
    <x v="3"/>
    <x v="0"/>
    <x v="0"/>
    <x v="0"/>
    <m/>
    <x v="0"/>
    <x v="0"/>
    <s v="GTV 4D Phase 60"/>
    <s v="Tracking Motion Volume"/>
    <s v="TMV"/>
  </r>
  <r>
    <x v="190"/>
    <s v="GTV"/>
    <s v="GTV"/>
    <s v="Lung VMAT"/>
    <x v="3"/>
    <x v="0"/>
    <x v="0"/>
    <x v="0"/>
    <m/>
    <x v="0"/>
    <x v="0"/>
    <s v="GTV 4D Phase 70"/>
    <s v="Tracking Motion Volume"/>
    <s v="TMV"/>
  </r>
  <r>
    <x v="191"/>
    <s v="GTV"/>
    <s v="GTV"/>
    <s v="Lung VMAT"/>
    <x v="3"/>
    <x v="0"/>
    <x v="0"/>
    <x v="0"/>
    <m/>
    <x v="0"/>
    <x v="0"/>
    <s v="GTV 4D Phase 80"/>
    <s v="Tracking Motion Volume"/>
    <s v="TMV"/>
  </r>
  <r>
    <x v="192"/>
    <s v="GTV"/>
    <s v="GTV"/>
    <s v="Lung VMAT"/>
    <x v="3"/>
    <x v="0"/>
    <x v="0"/>
    <x v="0"/>
    <m/>
    <x v="0"/>
    <x v="0"/>
    <s v="GTV 4D Phase 90"/>
    <s v="Tracking Motion Volume"/>
    <s v="TMV"/>
  </r>
  <r>
    <x v="193"/>
    <s v="GTV"/>
    <s v="GTV"/>
    <s v="GTV"/>
    <x v="6"/>
    <x v="0"/>
    <x v="0"/>
    <x v="0"/>
    <m/>
    <x v="0"/>
    <x v="0"/>
    <s v="GTV Primary"/>
    <s v="GTV Primary"/>
    <s v="GTVp"/>
  </r>
  <r>
    <x v="194"/>
    <s v="GTV"/>
    <s v="GTV"/>
    <s v="FSRT"/>
    <x v="3"/>
    <x v="0"/>
    <x v="0"/>
    <x v="0"/>
    <m/>
    <x v="0"/>
    <x v="0"/>
    <s v="GTV Primary 5"/>
    <s v="GTV Primary"/>
    <s v="GTVp"/>
  </r>
  <r>
    <x v="195"/>
    <s v="GTV"/>
    <s v="GTV"/>
    <s v="Lung VMAT"/>
    <x v="3"/>
    <x v="0"/>
    <x v="0"/>
    <x v="0"/>
    <m/>
    <x v="0"/>
    <x v="0"/>
    <s v="GTV Average Intensity"/>
    <s v="Tracking Motion Volume"/>
    <s v="TMV"/>
  </r>
  <r>
    <x v="196"/>
    <s v="GTV"/>
    <s v="GTV"/>
    <s v="Lung VMAT"/>
    <x v="3"/>
    <x v="0"/>
    <x v="0"/>
    <x v="0"/>
    <m/>
    <x v="0"/>
    <x v="0"/>
    <s v="GTV Maximum Intensity"/>
    <s v="Tracking Motion Volume"/>
    <s v="TMV"/>
  </r>
  <r>
    <x v="197"/>
    <s v="GTV"/>
    <s v="GTV"/>
    <s v="GTV"/>
    <x v="6"/>
    <x v="0"/>
    <x v="0"/>
    <x v="0"/>
    <m/>
    <x v="0"/>
    <x v="0"/>
    <s v="GTV Based on MRI"/>
    <s v="Metabalic Tumor Volume"/>
    <s v="MTV"/>
  </r>
  <r>
    <x v="198"/>
    <s v="GTV"/>
    <s v="GTV"/>
    <s v="Lung VMAT"/>
    <x v="3"/>
    <x v="0"/>
    <x v="0"/>
    <x v="0"/>
    <m/>
    <x v="0"/>
    <x v="0"/>
    <s v="GTV from PET"/>
    <s v="Metabalic Tumor Volume"/>
    <s v="MTV"/>
  </r>
  <r>
    <x v="199"/>
    <s v="GTV"/>
    <s v="GTV"/>
    <s v="GTV"/>
    <x v="6"/>
    <x v="0"/>
    <x v="0"/>
    <x v="0"/>
    <m/>
    <x v="0"/>
    <x v="0"/>
    <s v="GTV based on preoperative tumour location"/>
    <s v="GTV Primary"/>
    <s v="GTVp"/>
  </r>
  <r>
    <x v="200"/>
    <s v="GTV"/>
    <s v="GTV"/>
    <s v="CE8-Brain"/>
    <x v="0"/>
    <x v="0"/>
    <x v="0"/>
    <x v="0"/>
    <m/>
    <x v="0"/>
    <x v="0"/>
    <s v="MRI T1 based GTV"/>
    <s v="Metabalic Tumor Volume"/>
    <s v="MTV"/>
  </r>
  <r>
    <x v="201"/>
    <s v="GTV"/>
    <s v="GTV"/>
    <s v="FSRT"/>
    <x v="3"/>
    <x v="0"/>
    <x v="0"/>
    <x v="0"/>
    <m/>
    <x v="0"/>
    <x v="0"/>
    <s v="GTV Primary combined"/>
    <s v="GTV Primary"/>
    <s v="GTVp"/>
  </r>
  <r>
    <x v="202"/>
    <s v="GTV"/>
    <s v="GTV"/>
    <s v="GTV"/>
    <x v="6"/>
    <x v="0"/>
    <x v="0"/>
    <x v="0"/>
    <m/>
    <x v="0"/>
    <x v="0"/>
    <s v="GTV Primary"/>
    <s v="GTV Primary"/>
    <s v="GTVp"/>
  </r>
  <r>
    <x v="203"/>
    <s v="GTV"/>
    <s v="GTV"/>
    <s v="LUNG - LUSTRE"/>
    <x v="0"/>
    <x v="0"/>
    <x v="0"/>
    <x v="0"/>
    <m/>
    <x v="0"/>
    <x v="0"/>
    <s v="GTV_0"/>
    <s v="Tracking Motion Volume"/>
    <s v="TMV"/>
  </r>
  <r>
    <x v="204"/>
    <s v="GTV"/>
    <s v="GTV"/>
    <s v="LUNG - LUSTRE"/>
    <x v="0"/>
    <x v="0"/>
    <x v="0"/>
    <x v="0"/>
    <m/>
    <x v="0"/>
    <x v="0"/>
    <s v="GTV_10"/>
    <s v="Tracking Motion Volume"/>
    <s v="TMV"/>
  </r>
  <r>
    <x v="205"/>
    <s v="GTV"/>
    <s v="GTV"/>
    <s v="LUNG - LUSTRE"/>
    <x v="0"/>
    <x v="0"/>
    <x v="0"/>
    <x v="0"/>
    <m/>
    <x v="0"/>
    <x v="0"/>
    <s v="GTV_20"/>
    <s v="Tracking Motion Volume"/>
    <s v="TMV"/>
  </r>
  <r>
    <x v="206"/>
    <s v="GTV"/>
    <s v="GTV"/>
    <s v="LUNG - LUSTRE"/>
    <x v="0"/>
    <x v="0"/>
    <x v="0"/>
    <x v="0"/>
    <m/>
    <x v="0"/>
    <x v="0"/>
    <s v="GTV_30"/>
    <s v="Tracking Motion Volume"/>
    <s v="TMV"/>
  </r>
  <r>
    <x v="207"/>
    <s v="GTV"/>
    <s v="GTV"/>
    <s v="LUNG - LUSTRE"/>
    <x v="0"/>
    <x v="0"/>
    <x v="0"/>
    <x v="0"/>
    <m/>
    <x v="0"/>
    <x v="0"/>
    <s v="GTV_40"/>
    <s v="Tracking Motion Volume"/>
    <s v="TMV"/>
  </r>
  <r>
    <x v="208"/>
    <s v="GTV"/>
    <s v="GTV"/>
    <s v="LUNG - LUSTRE"/>
    <x v="0"/>
    <x v="0"/>
    <x v="0"/>
    <x v="0"/>
    <m/>
    <x v="0"/>
    <x v="0"/>
    <s v="GTV_50"/>
    <s v="Tracking Motion Volume"/>
    <s v="TMV"/>
  </r>
  <r>
    <x v="209"/>
    <s v="GTV"/>
    <s v="GTV"/>
    <s v="LUNG - LUSTRE"/>
    <x v="0"/>
    <x v="0"/>
    <x v="0"/>
    <x v="0"/>
    <m/>
    <x v="0"/>
    <x v="0"/>
    <s v="GTV_60"/>
    <s v="Tracking Motion Volume"/>
    <s v="TMV"/>
  </r>
  <r>
    <x v="210"/>
    <s v="GTV"/>
    <s v="GTV"/>
    <s v="LUNG - LUSTRE"/>
    <x v="0"/>
    <x v="0"/>
    <x v="0"/>
    <x v="0"/>
    <m/>
    <x v="0"/>
    <x v="0"/>
    <s v="GTV_70"/>
    <s v="Tracking Motion Volume"/>
    <s v="TMV"/>
  </r>
  <r>
    <x v="211"/>
    <s v="GTV"/>
    <s v="GTV"/>
    <s v="LUNG - LUSTRE"/>
    <x v="0"/>
    <x v="0"/>
    <x v="0"/>
    <x v="0"/>
    <m/>
    <x v="0"/>
    <x v="0"/>
    <s v="GTV_80"/>
    <s v="Tracking Motion Volume"/>
    <s v="TMV"/>
  </r>
  <r>
    <x v="212"/>
    <s v="GTV"/>
    <s v="GTV"/>
    <s v="LUNG - LUSTRE"/>
    <x v="0"/>
    <x v="0"/>
    <x v="0"/>
    <x v="0"/>
    <m/>
    <x v="0"/>
    <x v="0"/>
    <s v="GTV_90"/>
    <s v="Tracking Motion Volume"/>
    <s v="TMV"/>
  </r>
  <r>
    <x v="213"/>
    <s v="GTV"/>
    <s v="GTV"/>
    <s v="LUNG - LUSTRE"/>
    <x v="0"/>
    <x v="0"/>
    <x v="0"/>
    <x v="0"/>
    <m/>
    <x v="0"/>
    <x v="0"/>
    <s v="GTV_AVEIP"/>
    <s v="Tracking Motion Volume"/>
    <s v="TMV"/>
  </r>
  <r>
    <x v="214"/>
    <s v="GTV"/>
    <s v="GTV"/>
    <s v="LUNG - LUSTRE"/>
    <x v="0"/>
    <x v="0"/>
    <x v="0"/>
    <x v="0"/>
    <m/>
    <x v="0"/>
    <x v="0"/>
    <s v="GTV_MIP"/>
    <s v="Tracking Motion Volume"/>
    <s v="TMV"/>
  </r>
  <r>
    <x v="215"/>
    <s v="GTV"/>
    <s v="GTV"/>
    <s v="LUNG - LUSTRE"/>
    <x v="0"/>
    <x v="0"/>
    <x v="0"/>
    <x v="0"/>
    <m/>
    <x v="0"/>
    <x v="0"/>
    <s v="GTV_PET"/>
    <s v="Metabalic Tumor Volume"/>
    <s v="MTV"/>
  </r>
  <r>
    <x v="216"/>
    <s v="GTV"/>
    <s v="Nodes"/>
    <s v="HN9"/>
    <x v="0"/>
    <x v="0"/>
    <x v="0"/>
    <x v="0"/>
    <m/>
    <x v="0"/>
    <x v="0"/>
    <s v="At risk nodes"/>
    <s v="GTV Nodal"/>
    <s v="GTVn"/>
  </r>
  <r>
    <x v="216"/>
    <s v="GTV"/>
    <s v="Nodes"/>
    <s v="H&amp;N 70/35"/>
    <x v="3"/>
    <x v="0"/>
    <x v="0"/>
    <x v="0"/>
    <m/>
    <x v="0"/>
    <x v="0"/>
    <s v="GTV Nodes"/>
    <s v="GTV Nodal"/>
    <s v="GTVn"/>
  </r>
  <r>
    <x v="217"/>
    <s v="GTV"/>
    <s v="Nodes"/>
    <s v="HN002_H+N"/>
    <x v="0"/>
    <x v="0"/>
    <x v="0"/>
    <x v="0"/>
    <m/>
    <x v="0"/>
    <x v="0"/>
    <m/>
    <s v="GTV Nodal"/>
    <s v="GTVn"/>
  </r>
  <r>
    <x v="218"/>
    <s v="GTV"/>
    <s v="Nodes"/>
    <s v="PMH PET BOOST"/>
    <x v="0"/>
    <x v="0"/>
    <x v="0"/>
    <x v="0"/>
    <m/>
    <x v="0"/>
    <x v="0"/>
    <s v="exhale nodal GTV"/>
    <s v="GTV Nodal"/>
    <s v="GTVn"/>
  </r>
  <r>
    <x v="219"/>
    <s v="GTV"/>
    <s v="Nodes"/>
    <s v="PMH PET BOOST"/>
    <x v="0"/>
    <x v="0"/>
    <x v="0"/>
    <x v="0"/>
    <m/>
    <x v="0"/>
    <x v="0"/>
    <s v="inhale nodal GTV"/>
    <s v="GTV Nodal"/>
    <s v="GTVn"/>
  </r>
  <r>
    <x v="220"/>
    <s v="GTV"/>
    <s v="Nodes"/>
    <s v="HN10"/>
    <x v="0"/>
    <x v="5"/>
    <x v="22"/>
    <x v="0"/>
    <s v="^(?P&lt;base&gt;.+)(?P&lt;Pattern&gt;_L)$"/>
    <x v="3"/>
    <x v="1"/>
    <s v="Nodal gross tumour volume within left level X"/>
    <s v="GTV Nodal"/>
    <s v="GTVn"/>
  </r>
  <r>
    <x v="221"/>
    <s v="GTV"/>
    <s v="Nodes"/>
    <s v="HN10"/>
    <x v="0"/>
    <x v="6"/>
    <x v="22"/>
    <x v="0"/>
    <s v="^(?P&lt;base&gt;.+)(?P&lt;Pattern&gt;_R)$"/>
    <x v="3"/>
    <x v="2"/>
    <s v="Nodal gross tumour volume within right level X"/>
    <s v="GTV Nodal"/>
    <s v="GTVn"/>
  </r>
  <r>
    <x v="222"/>
    <s v="GTV"/>
    <s v="GTV"/>
    <s v="PMH PET BOOST"/>
    <x v="0"/>
    <x v="0"/>
    <x v="0"/>
    <x v="0"/>
    <m/>
    <x v="0"/>
    <x v="0"/>
    <s v="nodal GTV"/>
    <s v="GTV Primary"/>
    <s v="GTVp"/>
  </r>
  <r>
    <x v="223"/>
    <s v="GTV"/>
    <s v="GTV"/>
    <s v="HN9"/>
    <x v="0"/>
    <x v="0"/>
    <x v="0"/>
    <x v="0"/>
    <m/>
    <x v="0"/>
    <x v="0"/>
    <s v="Primary gross tumour volume"/>
    <s v="GTV Primary"/>
    <s v="GTVp"/>
  </r>
  <r>
    <x v="224"/>
    <s v="GTV"/>
    <s v="GTV"/>
    <s v="HN002_H+N"/>
    <x v="0"/>
    <x v="0"/>
    <x v="0"/>
    <x v="0"/>
    <m/>
    <x v="0"/>
    <x v="0"/>
    <m/>
    <s v="GTV Primary"/>
    <s v="GTVp"/>
  </r>
  <r>
    <x v="225"/>
    <s v="GTV"/>
    <s v="GTV"/>
    <s v="PMH PET BOOST"/>
    <x v="0"/>
    <x v="0"/>
    <x v="0"/>
    <x v="0"/>
    <m/>
    <x v="0"/>
    <x v="0"/>
    <s v="exhale primary gtv"/>
    <s v="GTV Primary"/>
    <s v="GTVp"/>
  </r>
  <r>
    <x v="226"/>
    <s v="GTV"/>
    <s v="GTV"/>
    <s v="PMH PET BOOST"/>
    <x v="0"/>
    <x v="0"/>
    <x v="0"/>
    <x v="0"/>
    <m/>
    <x v="0"/>
    <x v="0"/>
    <s v="inhale primary GTV"/>
    <s v="GTV Primary"/>
    <s v="GTVp"/>
  </r>
  <r>
    <x v="227"/>
    <s v="Organ"/>
    <s v="Organ"/>
    <s v="Chest Anatomy"/>
    <x v="1"/>
    <x v="0"/>
    <x v="0"/>
    <x v="0"/>
    <m/>
    <x v="0"/>
    <x v="0"/>
    <s v="Heart"/>
    <s v="Heart"/>
    <n v="7088"/>
  </r>
  <r>
    <x v="228"/>
    <s v="CTV"/>
    <s v="Nodes"/>
    <s v="GA1_TOPGEAR_TROG"/>
    <x v="0"/>
    <x v="0"/>
    <x v="0"/>
    <x v="0"/>
    <m/>
    <x v="0"/>
    <x v="0"/>
    <s v="Hepatoduod nodes"/>
    <s v="Group12: lymph nodes of the hepatoduodenal ligament (HDL)"/>
    <s v="LN_12_HDL"/>
  </r>
  <r>
    <x v="229"/>
    <s v="CTV"/>
    <s v="Nodes"/>
    <s v="GA1_TOPGEAR_TROG"/>
    <x v="0"/>
    <x v="0"/>
    <x v="0"/>
    <x v="0"/>
    <m/>
    <x v="0"/>
    <x v="0"/>
    <s v="Hepatogast. lig."/>
    <s v="Gastrohepatic ligament node"/>
    <n v="265341"/>
  </r>
  <r>
    <x v="230"/>
    <s v="Organ"/>
    <s v="Organ"/>
    <s v="Pelvis Anatomy"/>
    <x v="1"/>
    <x v="1"/>
    <x v="23"/>
    <x v="0"/>
    <s v="^(?P&lt;base&gt;.+)(?P&lt;Pattern&gt; L)$"/>
    <x v="1"/>
    <x v="1"/>
    <s v="Left Hip"/>
    <s v="Left hip"/>
    <n v="24966"/>
  </r>
  <r>
    <x v="231"/>
    <s v="Organ"/>
    <s v="Organ"/>
    <s v="Pelvis Anatomy"/>
    <x v="1"/>
    <x v="2"/>
    <x v="23"/>
    <x v="0"/>
    <s v="^(?P&lt;base&gt;.+)(?P&lt;Pattern&gt; R)$"/>
    <x v="1"/>
    <x v="2"/>
    <s v="Right Hip"/>
    <s v="Right hip"/>
    <n v="24965"/>
  </r>
  <r>
    <x v="232"/>
    <s v="Organ"/>
    <s v="Organ"/>
    <s v="GU001 BLADDER"/>
    <x v="0"/>
    <x v="5"/>
    <x v="23"/>
    <x v="0"/>
    <s v="^(?P&lt;base&gt;.+)(?P&lt;Pattern&gt;_L)$"/>
    <x v="3"/>
    <x v="1"/>
    <s v="Region Of Interest"/>
    <s v="Left hip"/>
    <n v="24966"/>
  </r>
  <r>
    <x v="233"/>
    <s v="Organ"/>
    <s v="Organ"/>
    <s v="GU001 BLADDER"/>
    <x v="0"/>
    <x v="6"/>
    <x v="23"/>
    <x v="0"/>
    <s v="^(?P&lt;base&gt;.+)(?P&lt;Pattern&gt;_R)$"/>
    <x v="3"/>
    <x v="2"/>
    <s v="Region Of Interest"/>
    <s v="Right hip"/>
    <n v="24965"/>
  </r>
  <r>
    <x v="234"/>
    <s v="Organ"/>
    <s v="Organ"/>
    <s v="CC003_PCI Brain"/>
    <x v="0"/>
    <x v="5"/>
    <x v="24"/>
    <x v="0"/>
    <s v="^(?P&lt;base&gt;.+)(?P&lt;Pattern&gt;_L)$"/>
    <x v="3"/>
    <x v="1"/>
    <s v="Hippo_L"/>
    <s v="Left hippocampus"/>
    <n v="275024"/>
  </r>
  <r>
    <x v="235"/>
    <s v="Organ"/>
    <s v="Organ"/>
    <s v="CC003_PCI Brain"/>
    <x v="0"/>
    <x v="6"/>
    <x v="24"/>
    <x v="0"/>
    <s v="^(?P&lt;base&gt;.+)(?P&lt;Pattern&gt;_R)$"/>
    <x v="3"/>
    <x v="2"/>
    <s v="Hippo_R"/>
    <s v="Right hippocampus"/>
    <n v="275022"/>
  </r>
  <r>
    <x v="236"/>
    <s v="Organ"/>
    <s v="Organ"/>
    <s v="CC003_PCI Brain"/>
    <x v="0"/>
    <x v="0"/>
    <x v="0"/>
    <x v="0"/>
    <m/>
    <x v="0"/>
    <x v="0"/>
    <s v="Hippocampi"/>
    <s v="Hippocampus"/>
    <n v="275020"/>
  </r>
  <r>
    <x v="237"/>
    <s v="Control"/>
    <s v="Avoidance"/>
    <s v="CC003_PCI Brain"/>
    <x v="0"/>
    <x v="0"/>
    <x v="0"/>
    <x v="0"/>
    <m/>
    <x v="0"/>
    <x v="0"/>
    <s v="Hippocampi_5mm"/>
    <s v="PRV"/>
    <s v="PRV"/>
  </r>
  <r>
    <x v="238"/>
    <s v="CTV"/>
    <s v="CTV"/>
    <s v="HDR CERVIX"/>
    <x v="4"/>
    <x v="0"/>
    <x v="0"/>
    <x v="0"/>
    <m/>
    <x v="0"/>
    <x v="0"/>
    <s v="High Risk Volume on CT"/>
    <s v="CTV Primary"/>
    <s v="CTVp"/>
  </r>
  <r>
    <x v="239"/>
    <s v="GTV"/>
    <s v="GTV"/>
    <s v="H&amp;N 70/35"/>
    <x v="3"/>
    <x v="0"/>
    <x v="0"/>
    <x v="0"/>
    <m/>
    <x v="0"/>
    <x v="0"/>
    <s v="High Risk Target Volume"/>
    <s v="GTV Primary"/>
    <s v="GTVp"/>
  </r>
  <r>
    <x v="240"/>
    <s v="Organ"/>
    <s v="Organ"/>
    <s v="Extremity Anatomy"/>
    <x v="1"/>
    <x v="1"/>
    <x v="25"/>
    <x v="0"/>
    <s v="^(?P&lt;base&gt;.+)(?P&lt;Pattern&gt; L)$"/>
    <x v="1"/>
    <x v="1"/>
    <s v="Left Humoral head"/>
    <s v="Left glenohumeral joint"/>
    <n v="25929"/>
  </r>
  <r>
    <x v="241"/>
    <s v="Organ"/>
    <s v="Organ"/>
    <s v="Extremity Anatomy"/>
    <x v="1"/>
    <x v="2"/>
    <x v="25"/>
    <x v="0"/>
    <s v="^(?P&lt;base&gt;.+)(?P&lt;Pattern&gt; R)$"/>
    <x v="1"/>
    <x v="2"/>
    <s v="Left Humoral head"/>
    <s v="Right glenohumeral joint"/>
    <n v="25927"/>
  </r>
  <r>
    <x v="242"/>
    <s v="Organ"/>
    <s v="Organ"/>
    <s v="Extremity Anatomy"/>
    <x v="1"/>
    <x v="1"/>
    <x v="26"/>
    <x v="0"/>
    <s v="^(?P&lt;base&gt;.+)(?P&lt;Pattern&gt; L)$"/>
    <x v="1"/>
    <x v="1"/>
    <s v="Left Humorous"/>
    <s v="Left humerus"/>
    <n v="23131"/>
  </r>
  <r>
    <x v="243"/>
    <s v="Organ"/>
    <s v="Organ"/>
    <s v="Extremity Anatomy"/>
    <x v="1"/>
    <x v="2"/>
    <x v="26"/>
    <x v="0"/>
    <s v="^(?P&lt;base&gt;.+)(?P&lt;Pattern&gt; R)$"/>
    <x v="1"/>
    <x v="2"/>
    <s v="Right Humorous"/>
    <s v="Right humerus"/>
    <n v="23130"/>
  </r>
  <r>
    <x v="244"/>
    <s v="GTV"/>
    <s v="GTV"/>
    <s v="Lung VMAT"/>
    <x v="3"/>
    <x v="0"/>
    <x v="0"/>
    <x v="0"/>
    <m/>
    <x v="0"/>
    <x v="0"/>
    <s v="Internal Gross Target Volume"/>
    <s v="GTV Primary"/>
    <s v="GTVp"/>
  </r>
  <r>
    <x v="244"/>
    <s v="GTV"/>
    <s v="GTV"/>
    <s v="GTV"/>
    <x v="6"/>
    <x v="0"/>
    <x v="0"/>
    <x v="0"/>
    <m/>
    <x v="0"/>
    <x v="0"/>
    <s v="Internal GTV"/>
    <s v="GTV Primary"/>
    <s v="GTVp"/>
  </r>
  <r>
    <x v="245"/>
    <s v="Organ"/>
    <s v="Organ"/>
    <s v="Pelvis Anatomy"/>
    <x v="1"/>
    <x v="1"/>
    <x v="27"/>
    <x v="0"/>
    <s v="^(?P&lt;base&gt;.+)(?P&lt;Pattern&gt; L)$"/>
    <x v="1"/>
    <x v="1"/>
    <s v="iliac crest L"/>
    <s v="Right ilium"/>
    <n v="16590"/>
  </r>
  <r>
    <x v="245"/>
    <s v="Organ"/>
    <s v="Organ"/>
    <s v="Pelvis Anatomy"/>
    <x v="1"/>
    <x v="1"/>
    <x v="27"/>
    <x v="0"/>
    <s v="^(?P&lt;base&gt;.+)(?P&lt;Pattern&gt; L)$"/>
    <x v="1"/>
    <x v="1"/>
    <s v="iliac crest L"/>
    <s v="Right ilium"/>
    <n v="16590"/>
  </r>
  <r>
    <x v="245"/>
    <s v="Organ"/>
    <s v="Organ"/>
    <s v="VMAT ANUS"/>
    <x v="3"/>
    <x v="1"/>
    <x v="27"/>
    <x v="0"/>
    <s v="^(?P&lt;base&gt;.+)(?P&lt;Pattern&gt; L)$"/>
    <x v="1"/>
    <x v="1"/>
    <s v="Left iliac crest "/>
    <s v="Right ilium"/>
    <n v="16590"/>
  </r>
  <r>
    <x v="245"/>
    <s v="Organ"/>
    <s v="Organ"/>
    <s v="VMAT ANUS"/>
    <x v="3"/>
    <x v="1"/>
    <x v="27"/>
    <x v="0"/>
    <s v="^(?P&lt;base&gt;.+)(?P&lt;Pattern&gt; L)$"/>
    <x v="1"/>
    <x v="1"/>
    <s v="Left iliac crest "/>
    <s v="Right ilium"/>
    <n v="16590"/>
  </r>
  <r>
    <x v="246"/>
    <s v="Organ"/>
    <s v="Organ"/>
    <s v="Pelvis Anatomy"/>
    <x v="1"/>
    <x v="2"/>
    <x v="27"/>
    <x v="0"/>
    <s v="^(?P&lt;base&gt;.+)(?P&lt;Pattern&gt; R)$"/>
    <x v="1"/>
    <x v="2"/>
    <s v="iliac crest R"/>
    <s v="Left ilium"/>
    <n v="16591"/>
  </r>
  <r>
    <x v="246"/>
    <s v="Organ"/>
    <s v="Organ"/>
    <s v="Pelvis Anatomy"/>
    <x v="1"/>
    <x v="2"/>
    <x v="27"/>
    <x v="0"/>
    <s v="^(?P&lt;base&gt;.+)(?P&lt;Pattern&gt; R)$"/>
    <x v="1"/>
    <x v="2"/>
    <s v="iliac crest R"/>
    <s v="Left ilium"/>
    <n v="16591"/>
  </r>
  <r>
    <x v="246"/>
    <s v="Organ"/>
    <s v="Organ"/>
    <s v="VMAT ANUS"/>
    <x v="3"/>
    <x v="2"/>
    <x v="27"/>
    <x v="0"/>
    <s v="^(?P&lt;base&gt;.+)(?P&lt;Pattern&gt; R)$"/>
    <x v="1"/>
    <x v="2"/>
    <s v="Right iliac crest"/>
    <s v="Left ilium"/>
    <n v="16591"/>
  </r>
  <r>
    <x v="246"/>
    <s v="Organ"/>
    <s v="Organ"/>
    <s v="VMAT ANUS"/>
    <x v="3"/>
    <x v="2"/>
    <x v="27"/>
    <x v="0"/>
    <s v="^(?P&lt;base&gt;.+)(?P&lt;Pattern&gt; R)$"/>
    <x v="1"/>
    <x v="2"/>
    <s v="Right iliac crest"/>
    <s v="Left ilium"/>
    <n v="16591"/>
  </r>
  <r>
    <x v="247"/>
    <s v="CTV"/>
    <s v="Nodes"/>
    <s v="Prostate"/>
    <x v="3"/>
    <x v="1"/>
    <x v="28"/>
    <x v="0"/>
    <s v="^(?P&lt;base&gt;.+)(?P&lt;Pattern&gt; L)$"/>
    <x v="1"/>
    <x v="1"/>
    <s v="Left external iliac vessels as surrogate for Nodes"/>
    <s v="Right external iliac lymphatic chain"/>
    <n v="229179"/>
  </r>
  <r>
    <x v="248"/>
    <s v="CTV"/>
    <s v="Nodes"/>
    <s v="Prostate"/>
    <x v="3"/>
    <x v="2"/>
    <x v="28"/>
    <x v="0"/>
    <s v="^(?P&lt;base&gt;.+)(?P&lt;Pattern&gt; R)$"/>
    <x v="1"/>
    <x v="2"/>
    <s v="Right external iliac vessels as surrogate for Nodes"/>
    <s v="Left external iliac lymphatic chain"/>
    <n v="229181"/>
  </r>
  <r>
    <x v="249"/>
    <s v="CTV"/>
    <s v="Nodes"/>
    <s v="Prostate"/>
    <x v="3"/>
    <x v="1"/>
    <x v="29"/>
    <x v="0"/>
    <s v="^(?P&lt;base&gt;.+)(?P&lt;Pattern&gt; L)$"/>
    <x v="1"/>
    <x v="1"/>
    <s v="Left internal iliac vessels as surrogate for Nodes"/>
    <s v="Left internal iliac lymphatic chain"/>
    <n v="224279"/>
  </r>
  <r>
    <x v="250"/>
    <s v="CTV"/>
    <s v="Nodes"/>
    <s v="Prostate"/>
    <x v="3"/>
    <x v="2"/>
    <x v="29"/>
    <x v="0"/>
    <s v="^(?P&lt;base&gt;.+)(?P&lt;Pattern&gt; R)$"/>
    <x v="1"/>
    <x v="2"/>
    <s v="Right internal iliac vessels as surrogate for Nodes"/>
    <s v="Right internal iliac lymphatic chain"/>
    <n v="224277"/>
  </r>
  <r>
    <x v="251"/>
    <s v="Artifact"/>
    <s v="None"/>
    <s v="Artifact"/>
    <x v="2"/>
    <x v="0"/>
    <x v="0"/>
    <x v="0"/>
    <m/>
    <x v="0"/>
    <x v="0"/>
    <s v="Hign density implant causing Metal Artifacts"/>
    <s v="Implantable Device"/>
    <n v="5429"/>
  </r>
  <r>
    <x v="252"/>
    <s v="CTV"/>
    <s v="Nodes"/>
    <s v="GA1_TOPGEAR_TROG"/>
    <x v="0"/>
    <x v="0"/>
    <x v="0"/>
    <x v="0"/>
    <m/>
    <x v="0"/>
    <x v="0"/>
    <s v="Infrapyloric LN"/>
    <s v="Subpyloric lymph node"/>
    <n v="66184"/>
  </r>
  <r>
    <x v="253"/>
    <s v="CTV"/>
    <s v="CTV"/>
    <s v="Lung VMAT"/>
    <x v="3"/>
    <x v="0"/>
    <x v="0"/>
    <x v="0"/>
    <m/>
    <x v="0"/>
    <x v="0"/>
    <s v="Internal Target Volume"/>
    <s v="ITV"/>
    <s v="ITV"/>
  </r>
  <r>
    <x v="253"/>
    <s v="CTV"/>
    <s v="CTV"/>
    <s v="LUNG - LUSTRE"/>
    <x v="0"/>
    <x v="0"/>
    <x v="0"/>
    <x v="0"/>
    <m/>
    <x v="0"/>
    <x v="0"/>
    <s v="ITV"/>
    <s v="ITV"/>
    <s v="ITV"/>
  </r>
  <r>
    <x v="253"/>
    <s v="CTV"/>
    <s v="CTV"/>
    <s v="CTV"/>
    <x v="6"/>
    <x v="0"/>
    <x v="0"/>
    <x v="0"/>
    <m/>
    <x v="0"/>
    <x v="0"/>
    <s v="Internal CTV"/>
    <s v="ITV"/>
    <s v="ITV"/>
  </r>
  <r>
    <x v="254"/>
    <s v="CTV"/>
    <s v="CTV"/>
    <s v="PMH PET BOOST"/>
    <x v="0"/>
    <x v="0"/>
    <x v="0"/>
    <x v="0"/>
    <m/>
    <x v="0"/>
    <x v="0"/>
    <s v="Internal CTV"/>
    <s v="ITV"/>
    <s v="ITV"/>
  </r>
  <r>
    <x v="255"/>
    <s v="CTV"/>
    <s v="CTV"/>
    <s v="Gyne VMAT"/>
    <x v="3"/>
    <x v="0"/>
    <x v="0"/>
    <x v="0"/>
    <m/>
    <x v="0"/>
    <x v="0"/>
    <s v="Vaginal ITV"/>
    <s v="ITV"/>
    <s v="ITV"/>
  </r>
  <r>
    <x v="256"/>
    <s v="CTV"/>
    <s v="CTV"/>
    <s v="PMH PET BOOST"/>
    <x v="0"/>
    <x v="0"/>
    <x v="0"/>
    <x v="0"/>
    <m/>
    <x v="0"/>
    <x v="0"/>
    <s v="ITV for nodes"/>
    <s v="CTV Intermediate Risk"/>
    <s v="CTV_Intermediate"/>
  </r>
  <r>
    <x v="257"/>
    <s v="CTV"/>
    <s v="CTV"/>
    <s v="PMH PET BOOST"/>
    <x v="0"/>
    <x v="0"/>
    <x v="0"/>
    <x v="0"/>
    <m/>
    <x v="0"/>
    <x v="0"/>
    <s v="ITV for primary"/>
    <s v="ITV"/>
    <s v="ITV"/>
  </r>
  <r>
    <x v="258"/>
    <s v="Organ"/>
    <s v="Organ"/>
    <s v="Abdomen Anatomy"/>
    <x v="1"/>
    <x v="0"/>
    <x v="0"/>
    <x v="0"/>
    <m/>
    <x v="0"/>
    <x v="0"/>
    <s v="Jejunum"/>
    <s v="Jejunum"/>
    <n v="7207"/>
  </r>
  <r>
    <x v="259"/>
    <s v="Organ"/>
    <s v="Organ"/>
    <s v="Palliative"/>
    <x v="5"/>
    <x v="9"/>
    <x v="30"/>
    <x v="0"/>
    <s v="^(?P&lt;base&gt;.+)(?P&lt;Pattern&gt; B)$"/>
    <x v="1"/>
    <x v="3"/>
    <s v="Kidney Both"/>
    <s v="Kidney"/>
    <n v="7203"/>
  </r>
  <r>
    <x v="260"/>
    <s v="Organ"/>
    <s v="Organ"/>
    <s v="Palliative"/>
    <x v="5"/>
    <x v="1"/>
    <x v="30"/>
    <x v="0"/>
    <s v="^(?P&lt;base&gt;.+)(?P&lt;Pattern&gt; L)$"/>
    <x v="1"/>
    <x v="1"/>
    <s v="Kidney Left"/>
    <s v="Left kidney"/>
    <n v="7205"/>
  </r>
  <r>
    <x v="260"/>
    <s v="Organ"/>
    <s v="Organ"/>
    <s v="Palliative"/>
    <x v="5"/>
    <x v="1"/>
    <x v="30"/>
    <x v="0"/>
    <s v="^(?P&lt;base&gt;.+)(?P&lt;Pattern&gt; L)$"/>
    <x v="1"/>
    <x v="1"/>
    <s v="Kidney Left"/>
    <s v="Left kidney"/>
    <n v="7205"/>
  </r>
  <r>
    <x v="260"/>
    <s v="Organ"/>
    <s v="Organ"/>
    <s v="Gyne"/>
    <x v="3"/>
    <x v="1"/>
    <x v="30"/>
    <x v="0"/>
    <s v="^(?P&lt;base&gt;.+)(?P&lt;Pattern&gt; L)$"/>
    <x v="1"/>
    <x v="1"/>
    <s v="Left kidney"/>
    <s v="Left kidney"/>
    <n v="7205"/>
  </r>
  <r>
    <x v="260"/>
    <s v="Organ"/>
    <s v="Organ"/>
    <s v="Gyne"/>
    <x v="3"/>
    <x v="1"/>
    <x v="30"/>
    <x v="0"/>
    <s v="^(?P&lt;base&gt;.+)(?P&lt;Pattern&gt; L)$"/>
    <x v="1"/>
    <x v="1"/>
    <s v="Left kidney"/>
    <s v="Left kidney"/>
    <n v="7205"/>
  </r>
  <r>
    <x v="261"/>
    <s v="Organ"/>
    <s v="Organ"/>
    <s v="Palliative"/>
    <x v="5"/>
    <x v="2"/>
    <x v="30"/>
    <x v="0"/>
    <s v="^(?P&lt;base&gt;.+)(?P&lt;Pattern&gt; R)$"/>
    <x v="1"/>
    <x v="2"/>
    <s v="Kidney Right"/>
    <s v="Right kidney"/>
    <n v="7204"/>
  </r>
  <r>
    <x v="261"/>
    <s v="Organ"/>
    <s v="Organ"/>
    <s v="Palliative"/>
    <x v="5"/>
    <x v="2"/>
    <x v="30"/>
    <x v="0"/>
    <s v="^(?P&lt;base&gt;.+)(?P&lt;Pattern&gt; R)$"/>
    <x v="1"/>
    <x v="2"/>
    <s v="Kidney Right"/>
    <s v="Right kidney"/>
    <n v="7204"/>
  </r>
  <r>
    <x v="261"/>
    <s v="Organ"/>
    <s v="Organ"/>
    <s v="Gyne"/>
    <x v="3"/>
    <x v="2"/>
    <x v="30"/>
    <x v="0"/>
    <s v="^(?P&lt;base&gt;.+)(?P&lt;Pattern&gt; R)$"/>
    <x v="1"/>
    <x v="2"/>
    <s v="Right kidney"/>
    <s v="Right kidney"/>
    <n v="7204"/>
  </r>
  <r>
    <x v="261"/>
    <s v="Organ"/>
    <s v="Organ"/>
    <s v="Gyne"/>
    <x v="3"/>
    <x v="2"/>
    <x v="30"/>
    <x v="0"/>
    <s v="^(?P&lt;base&gt;.+)(?P&lt;Pattern&gt; R)$"/>
    <x v="1"/>
    <x v="2"/>
    <s v="Right kidney"/>
    <s v="Right kidney"/>
    <n v="7204"/>
  </r>
  <r>
    <x v="262"/>
    <s v="Organ"/>
    <s v="Organ"/>
    <s v="GA1_TOPGEAR_TROG"/>
    <x v="0"/>
    <x v="5"/>
    <x v="30"/>
    <x v="0"/>
    <s v="^(?P&lt;base&gt;.+)(?P&lt;Pattern&gt;_L)$"/>
    <x v="3"/>
    <x v="1"/>
    <s v="Kidney - left"/>
    <s v="Left kidney"/>
    <n v="7205"/>
  </r>
  <r>
    <x v="263"/>
    <s v="Organ"/>
    <s v="Organ"/>
    <s v="GA1_TOPGEAR_TROG"/>
    <x v="0"/>
    <x v="6"/>
    <x v="30"/>
    <x v="0"/>
    <s v="^(?P&lt;base&gt;.+)(?P&lt;Pattern&gt;_R)$"/>
    <x v="3"/>
    <x v="2"/>
    <s v="Kidney - right"/>
    <s v="Right kidney"/>
    <n v="7204"/>
  </r>
  <r>
    <x v="264"/>
    <s v="Organ"/>
    <s v="Organ"/>
    <s v="PMH PET BOOST"/>
    <x v="0"/>
    <x v="10"/>
    <x v="31"/>
    <x v="0"/>
    <s v="^(?P&lt;Pattern&gt;L_)(?P&lt;base&gt;.+)$"/>
    <x v="5"/>
    <x v="1"/>
    <s v="Left Brachial Plexus"/>
    <s v="Left brachial nerve plexus"/>
    <n v="45245"/>
  </r>
  <r>
    <x v="265"/>
    <s v="Organ"/>
    <s v="Organ"/>
    <s v="HN9"/>
    <x v="0"/>
    <x v="11"/>
    <x v="32"/>
    <x v="0"/>
    <s v="^(?P&lt;Pattern&gt;L)(?P&lt;base&gt;.+)$"/>
    <x v="6"/>
    <x v="1"/>
    <s v="middle and inner ear"/>
    <s v="Left ear"/>
    <n v="53642"/>
  </r>
  <r>
    <x v="266"/>
    <s v="Organ"/>
    <s v="Organ"/>
    <s v="Brain Anatomy"/>
    <x v="1"/>
    <x v="9"/>
    <x v="33"/>
    <x v="0"/>
    <s v="^(?P&lt;base&gt;.+)(?P&lt;Pattern&gt; B)$"/>
    <x v="1"/>
    <x v="3"/>
    <s v="Lacrimal Glands"/>
    <s v="Lacrimal gland"/>
    <n v="59101"/>
  </r>
  <r>
    <x v="267"/>
    <s v="Organ"/>
    <s v="Organ"/>
    <s v="Brain Anatomy"/>
    <x v="1"/>
    <x v="1"/>
    <x v="33"/>
    <x v="0"/>
    <s v="^(?P&lt;base&gt;.+)(?P&lt;Pattern&gt; L)$"/>
    <x v="1"/>
    <x v="1"/>
    <s v="Lacrimal Glands Left"/>
    <s v="Left lacrimal gland"/>
    <n v="59103"/>
  </r>
  <r>
    <x v="268"/>
    <s v="Organ"/>
    <s v="Organ"/>
    <s v="Brain Anatomy"/>
    <x v="1"/>
    <x v="2"/>
    <x v="33"/>
    <x v="0"/>
    <s v="^(?P&lt;base&gt;.+)(?P&lt;Pattern&gt; R)$"/>
    <x v="1"/>
    <x v="2"/>
    <s v="Lacrimal Glands Right"/>
    <s v="Right lacrimal gland"/>
    <n v="59102"/>
  </r>
  <r>
    <x v="269"/>
    <s v="Organ"/>
    <s v="Organ"/>
    <s v="CE8-Brain"/>
    <x v="0"/>
    <x v="5"/>
    <x v="34"/>
    <x v="0"/>
    <s v="^(?P&lt;base&gt;.+)(?P&lt;Pattern&gt;_L)$"/>
    <x v="3"/>
    <x v="1"/>
    <s v="Lacrimal Glands Left"/>
    <s v="Left lacrimal gland"/>
    <n v="59103"/>
  </r>
  <r>
    <x v="270"/>
    <s v="Organ"/>
    <s v="Organ"/>
    <s v="CE8-Brain"/>
    <x v="0"/>
    <x v="6"/>
    <x v="34"/>
    <x v="0"/>
    <s v="^(?P&lt;base&gt;.+)(?P&lt;Pattern&gt;_R)$"/>
    <x v="3"/>
    <x v="2"/>
    <s v="Lacrimal Glands Right"/>
    <s v="Right lacrimal gland"/>
    <n v="59102"/>
  </r>
  <r>
    <x v="271"/>
    <s v="Organ"/>
    <s v="Organ"/>
    <s v="Abdomen Anatomy"/>
    <x v="1"/>
    <x v="0"/>
    <x v="0"/>
    <x v="0"/>
    <m/>
    <x v="0"/>
    <x v="0"/>
    <s v="Large Bowel"/>
    <s v="Large intestine"/>
    <n v="7201"/>
  </r>
  <r>
    <x v="271"/>
    <s v="Organ"/>
    <s v="Organ"/>
    <s v="LIVR_HE1 Protocol"/>
    <x v="0"/>
    <x v="0"/>
    <x v="0"/>
    <x v="0"/>
    <m/>
    <x v="0"/>
    <x v="0"/>
    <s v="Large Bowel (Contour required when hot point dose 9.5Gy or high)"/>
    <s v="Large intestine"/>
    <n v="7201"/>
  </r>
  <r>
    <x v="271"/>
    <s v="Organ"/>
    <s v="Organ"/>
    <s v="Pelvis Anatomy"/>
    <x v="1"/>
    <x v="0"/>
    <x v="0"/>
    <x v="0"/>
    <m/>
    <x v="0"/>
    <x v="0"/>
    <s v="Large intestine"/>
    <s v="Large intestine"/>
    <n v="7201"/>
  </r>
  <r>
    <x v="272"/>
    <s v="Organ"/>
    <s v="Organ"/>
    <s v="HN002_H+N"/>
    <x v="0"/>
    <x v="0"/>
    <x v="0"/>
    <x v="0"/>
    <m/>
    <x v="0"/>
    <x v="0"/>
    <m/>
    <s v="Larynx"/>
    <n v="55097"/>
  </r>
  <r>
    <x v="272"/>
    <s v="Organ"/>
    <s v="Organ"/>
    <s v="HN9"/>
    <x v="0"/>
    <x v="0"/>
    <x v="0"/>
    <x v="0"/>
    <m/>
    <x v="0"/>
    <x v="0"/>
    <s v="Larynx"/>
    <s v="Larynx"/>
    <n v="55097"/>
  </r>
  <r>
    <x v="273"/>
    <s v="Organ"/>
    <s v="Organ"/>
    <s v="HN9"/>
    <x v="0"/>
    <x v="0"/>
    <x v="0"/>
    <x v="0"/>
    <m/>
    <x v="0"/>
    <x v="0"/>
    <s v="glottic larynx"/>
    <s v="Larynx"/>
    <n v="55097"/>
  </r>
  <r>
    <x v="274"/>
    <s v="Organ"/>
    <s v="Organ"/>
    <s v="HN9"/>
    <x v="0"/>
    <x v="11"/>
    <x v="35"/>
    <x v="0"/>
    <s v="^(?P&lt;Pattern&gt;L)(?P&lt;base&gt;.+)$"/>
    <x v="6"/>
    <x v="1"/>
    <s v="includes left lens and vitreous canals"/>
    <s v="Left eyeball"/>
    <n v="12515"/>
  </r>
  <r>
    <x v="275"/>
    <s v="Organ"/>
    <s v="Organ"/>
    <s v="CC003_PCI Brain"/>
    <x v="0"/>
    <x v="1"/>
    <x v="36"/>
    <x v="0"/>
    <s v="^(?P&lt;base&gt;.+)(?P&lt;Pattern&gt; L)$"/>
    <x v="1"/>
    <x v="1"/>
    <s v="Lens L"/>
    <s v="Left lens"/>
    <n v="58243"/>
  </r>
  <r>
    <x v="275"/>
    <s v="Organ"/>
    <s v="Organ"/>
    <s v="CC003_PCI Brain"/>
    <x v="0"/>
    <x v="1"/>
    <x v="36"/>
    <x v="0"/>
    <s v="^(?P&lt;base&gt;.+)(?P&lt;Pattern&gt; L)$"/>
    <x v="1"/>
    <x v="1"/>
    <s v="Lens L"/>
    <s v="Left lens"/>
    <n v="58243"/>
  </r>
  <r>
    <x v="275"/>
    <s v="Organ"/>
    <s v="Organ"/>
    <s v="HN10"/>
    <x v="0"/>
    <x v="1"/>
    <x v="36"/>
    <x v="0"/>
    <s v="^(?P&lt;base&gt;.+)(?P&lt;Pattern&gt; L)$"/>
    <x v="1"/>
    <x v="1"/>
    <s v="Lens Left"/>
    <s v="Left lens"/>
    <n v="58243"/>
  </r>
  <r>
    <x v="275"/>
    <s v="Organ"/>
    <s v="Organ"/>
    <s v="HN10"/>
    <x v="0"/>
    <x v="1"/>
    <x v="36"/>
    <x v="0"/>
    <s v="^(?P&lt;base&gt;.+)(?P&lt;Pattern&gt; L)$"/>
    <x v="1"/>
    <x v="1"/>
    <s v="Lens Left"/>
    <s v="Left lens"/>
    <n v="58243"/>
  </r>
  <r>
    <x v="276"/>
    <s v="Organ"/>
    <s v="Organ"/>
    <s v="CC003_PCI Brain"/>
    <x v="0"/>
    <x v="2"/>
    <x v="36"/>
    <x v="0"/>
    <s v="^(?P&lt;base&gt;.+)(?P&lt;Pattern&gt; R)$"/>
    <x v="1"/>
    <x v="2"/>
    <s v="Lens R"/>
    <s v="Right lens"/>
    <n v="58242"/>
  </r>
  <r>
    <x v="276"/>
    <s v="Organ"/>
    <s v="Organ"/>
    <s v="CC003_PCI Brain"/>
    <x v="0"/>
    <x v="2"/>
    <x v="36"/>
    <x v="0"/>
    <s v="^(?P&lt;base&gt;.+)(?P&lt;Pattern&gt; R)$"/>
    <x v="1"/>
    <x v="2"/>
    <s v="Lens R"/>
    <s v="Right lens"/>
    <n v="58242"/>
  </r>
  <r>
    <x v="276"/>
    <s v="Organ"/>
    <s v="Organ"/>
    <s v="HN10"/>
    <x v="0"/>
    <x v="2"/>
    <x v="36"/>
    <x v="0"/>
    <s v="^(?P&lt;base&gt;.+)(?P&lt;Pattern&gt; R)$"/>
    <x v="1"/>
    <x v="2"/>
    <s v="Lens Right"/>
    <s v="Right lens"/>
    <n v="58242"/>
  </r>
  <r>
    <x v="276"/>
    <s v="Organ"/>
    <s v="Organ"/>
    <s v="HN10"/>
    <x v="0"/>
    <x v="2"/>
    <x v="36"/>
    <x v="0"/>
    <s v="^(?P&lt;base&gt;.+)(?P&lt;Pattern&gt; R)$"/>
    <x v="1"/>
    <x v="2"/>
    <s v="Lens Right"/>
    <s v="Right lens"/>
    <n v="58242"/>
  </r>
  <r>
    <x v="277"/>
    <s v="Organ"/>
    <s v="Organ"/>
    <s v="CE8-Brain"/>
    <x v="0"/>
    <x v="5"/>
    <x v="36"/>
    <x v="0"/>
    <s v="^(?P&lt;base&gt;.+)(?P&lt;Pattern&gt;_L)$"/>
    <x v="3"/>
    <x v="1"/>
    <s v="Lens Left"/>
    <s v="Left lens"/>
    <n v="58243"/>
  </r>
  <r>
    <x v="278"/>
    <s v="Organ"/>
    <s v="Organ"/>
    <s v="CE8-Brain"/>
    <x v="0"/>
    <x v="6"/>
    <x v="36"/>
    <x v="0"/>
    <s v="^(?P&lt;base&gt;.+)(?P&lt;Pattern&gt;_R)$"/>
    <x v="3"/>
    <x v="2"/>
    <s v="Lens Right"/>
    <s v="Right lens"/>
    <n v="58242"/>
  </r>
  <r>
    <x v="279"/>
    <s v="Organ"/>
    <s v="Organ"/>
    <s v="HN002_H+N"/>
    <x v="0"/>
    <x v="11"/>
    <x v="16"/>
    <x v="0"/>
    <s v="^(?P&lt;Pattern&gt;L)(?P&lt;base&gt;.+)$"/>
    <x v="6"/>
    <x v="1"/>
    <s v="Orbit or Globe- left"/>
    <s v="Left eyeball"/>
    <n v="12515"/>
  </r>
  <r>
    <x v="279"/>
    <s v="Organ"/>
    <s v="Organ"/>
    <s v="HN002_H+N"/>
    <x v="0"/>
    <x v="11"/>
    <x v="16"/>
    <x v="0"/>
    <s v="^(?P&lt;Pattern&gt;L)(?P&lt;base&gt;.+)$"/>
    <x v="6"/>
    <x v="1"/>
    <s v="Orbit or Globe- left"/>
    <s v="Left eyeball"/>
    <n v="12515"/>
  </r>
  <r>
    <x v="279"/>
    <s v="Organ"/>
    <s v="Organ"/>
    <s v="HN9"/>
    <x v="0"/>
    <x v="11"/>
    <x v="16"/>
    <x v="0"/>
    <s v="^(?P&lt;Pattern&gt;L)(?P&lt;base&gt;.+)$"/>
    <x v="6"/>
    <x v="1"/>
    <s v="left globe"/>
    <s v="Left eyeball"/>
    <n v="12515"/>
  </r>
  <r>
    <x v="279"/>
    <s v="Organ"/>
    <s v="Organ"/>
    <s v="HN9"/>
    <x v="0"/>
    <x v="11"/>
    <x v="16"/>
    <x v="0"/>
    <s v="^(?P&lt;Pattern&gt;L)(?P&lt;base&gt;.+)$"/>
    <x v="6"/>
    <x v="1"/>
    <s v="left globe"/>
    <s v="Left eyeball"/>
    <n v="12515"/>
  </r>
  <r>
    <x v="280"/>
    <s v="Organ"/>
    <s v="Organ"/>
    <s v="HN9"/>
    <x v="0"/>
    <x v="11"/>
    <x v="37"/>
    <x v="0"/>
    <s v="^(?P&lt;Pattern&gt;L)(?P&lt;base&gt;.+)$"/>
    <x v="6"/>
    <x v="1"/>
    <s v="left inner ear"/>
    <s v="Left internal ear"/>
    <n v="61021"/>
  </r>
  <r>
    <x v="281"/>
    <s v="Organ"/>
    <s v="Organ"/>
    <s v="HN002_H+N"/>
    <x v="0"/>
    <x v="0"/>
    <x v="0"/>
    <x v="0"/>
    <m/>
    <x v="0"/>
    <x v="0"/>
    <m/>
    <s v="Set of lips"/>
    <n v="268855"/>
  </r>
  <r>
    <x v="281"/>
    <s v="Organ"/>
    <s v="Organ"/>
    <s v="HN10"/>
    <x v="0"/>
    <x v="0"/>
    <x v="0"/>
    <x v="0"/>
    <m/>
    <x v="0"/>
    <x v="0"/>
    <s v="Lips"/>
    <s v="Set of lips"/>
    <n v="268855"/>
  </r>
  <r>
    <x v="282"/>
    <s v="Organ"/>
    <s v="Organ"/>
    <s v="Abdomen Anatomy"/>
    <x v="1"/>
    <x v="0"/>
    <x v="0"/>
    <x v="0"/>
    <m/>
    <x v="0"/>
    <x v="0"/>
    <s v="Liver"/>
    <s v="Liver"/>
    <n v="7197"/>
  </r>
  <r>
    <x v="283"/>
    <s v="Control"/>
    <s v="Avoidance"/>
    <s v="Booleans"/>
    <x v="2"/>
    <x v="0"/>
    <x v="0"/>
    <x v="0"/>
    <m/>
    <x v="0"/>
    <x v="0"/>
    <s v="Liver sub PTVs"/>
    <s v="Liver sub PTVs"/>
    <s v="Liver-PTVs"/>
  </r>
  <r>
    <x v="284"/>
    <s v="Organ"/>
    <s v="Organ"/>
    <s v="HN002_H+N"/>
    <x v="0"/>
    <x v="11"/>
    <x v="36"/>
    <x v="0"/>
    <s v="^(?P&lt;Pattern&gt;L)(?P&lt;base&gt;.+)$"/>
    <x v="6"/>
    <x v="1"/>
    <s v="Left lens"/>
    <s v="Left lens"/>
    <n v="58243"/>
  </r>
  <r>
    <x v="285"/>
    <s v="Organ"/>
    <s v="Organ"/>
    <s v="LUNG - LUSTRE"/>
    <x v="0"/>
    <x v="11"/>
    <x v="38"/>
    <x v="0"/>
    <s v="^(?P&lt;Pattern&gt;L)(?P&lt;base&gt;.+)$"/>
    <x v="6"/>
    <x v="1"/>
    <s v="LLUNG"/>
    <s v="Left lung"/>
    <n v="7310"/>
  </r>
  <r>
    <x v="285"/>
    <s v="Organ"/>
    <s v="Organ"/>
    <s v="LUNG - LUSTRE"/>
    <x v="0"/>
    <x v="11"/>
    <x v="38"/>
    <x v="0"/>
    <s v="^(?P&lt;Pattern&gt;L)(?P&lt;base&gt;.+)$"/>
    <x v="6"/>
    <x v="1"/>
    <s v="LLUNG"/>
    <s v="Left lung"/>
    <n v="7310"/>
  </r>
  <r>
    <x v="285"/>
    <s v="Organ"/>
    <s v="Organ"/>
    <s v="HN9"/>
    <x v="0"/>
    <x v="11"/>
    <x v="38"/>
    <x v="0"/>
    <s v="^(?P&lt;Pattern&gt;L)(?P&lt;base&gt;.+)$"/>
    <x v="6"/>
    <x v="1"/>
    <s v="left lung"/>
    <s v="Left lung"/>
    <n v="7310"/>
  </r>
  <r>
    <x v="285"/>
    <s v="Organ"/>
    <s v="Organ"/>
    <s v="HN9"/>
    <x v="0"/>
    <x v="11"/>
    <x v="38"/>
    <x v="0"/>
    <s v="^(?P&lt;Pattern&gt;L)(?P&lt;base&gt;.+)$"/>
    <x v="6"/>
    <x v="1"/>
    <s v="left lung"/>
    <s v="Left lung"/>
    <n v="7310"/>
  </r>
  <r>
    <x v="286"/>
    <s v="Organ"/>
    <s v="Organ"/>
    <s v="HN9"/>
    <x v="0"/>
    <x v="11"/>
    <x v="39"/>
    <x v="0"/>
    <s v="^(?P&lt;Pattern&gt;L)(?P&lt;base&gt;.+)$"/>
    <x v="6"/>
    <x v="1"/>
    <s v="left mandible"/>
    <s v="Mandible"/>
    <n v="52748"/>
  </r>
  <r>
    <x v="287"/>
    <s v="Organ"/>
    <s v="Organ"/>
    <s v="HN9"/>
    <x v="0"/>
    <x v="11"/>
    <x v="40"/>
    <x v="0"/>
    <s v="^(?P&lt;Pattern&gt;L)(?P&lt;base&gt;.+)$"/>
    <x v="6"/>
    <x v="1"/>
    <s v="left middle ear"/>
    <s v="Left middle ear"/>
    <n v="56515"/>
  </r>
  <r>
    <x v="288"/>
    <s v="Organ"/>
    <s v="Organ"/>
    <s v="HN9"/>
    <x v="0"/>
    <x v="11"/>
    <x v="41"/>
    <x v="0"/>
    <s v="^(?P&lt;Pattern&gt;L)(?P&lt;base&gt;.+)$"/>
    <x v="6"/>
    <x v="1"/>
    <s v="left optic nerve"/>
    <s v="Left optic nerve"/>
    <n v="50878"/>
  </r>
  <r>
    <x v="289"/>
    <s v="Organ"/>
    <s v="Organ"/>
    <s v="HN9"/>
    <x v="0"/>
    <x v="11"/>
    <x v="42"/>
    <x v="0"/>
    <s v="^(?P&lt;Pattern&gt;L)(?P&lt;base&gt;.+)$"/>
    <x v="6"/>
    <x v="1"/>
    <s v="left parotid gland"/>
    <s v="Left parotid gland"/>
    <n v="59798"/>
  </r>
  <r>
    <x v="290"/>
    <s v="Organ"/>
    <s v="Organ"/>
    <s v="LUNG - LUSTRE"/>
    <x v="0"/>
    <x v="11"/>
    <x v="31"/>
    <x v="0"/>
    <s v="^(?P&lt;Pattern&gt;L)(?P&lt;base&gt;.+)$"/>
    <x v="6"/>
    <x v="1"/>
    <s v="LPLEXUS"/>
    <s v="Left brachial nerve plexus"/>
    <n v="45245"/>
  </r>
  <r>
    <x v="290"/>
    <s v="Organ"/>
    <s v="Organ"/>
    <s v="LUNG - LUSTRE"/>
    <x v="0"/>
    <x v="11"/>
    <x v="31"/>
    <x v="0"/>
    <s v="^(?P&lt;Pattern&gt;L)(?P&lt;base&gt;.+)$"/>
    <x v="6"/>
    <x v="1"/>
    <s v="LPLEXUS"/>
    <s v="Left brachial nerve plexus"/>
    <n v="45245"/>
  </r>
  <r>
    <x v="290"/>
    <s v="Organ"/>
    <s v="Organ"/>
    <s v="HN9"/>
    <x v="0"/>
    <x v="11"/>
    <x v="31"/>
    <x v="0"/>
    <s v="^(?P&lt;Pattern&gt;L)(?P&lt;base&gt;.+)$"/>
    <x v="6"/>
    <x v="1"/>
    <s v="left brachial plexus"/>
    <s v="Right brachial nerve plexus"/>
    <n v="45244"/>
  </r>
  <r>
    <x v="290"/>
    <s v="Organ"/>
    <s v="Organ"/>
    <s v="HN9"/>
    <x v="0"/>
    <x v="11"/>
    <x v="31"/>
    <x v="0"/>
    <s v="^(?P&lt;Pattern&gt;L)(?P&lt;base&gt;.+)$"/>
    <x v="6"/>
    <x v="1"/>
    <s v="left brachial plexus"/>
    <s v="Right brachial nerve plexus"/>
    <n v="45244"/>
  </r>
  <r>
    <x v="291"/>
    <s v="Organ"/>
    <s v="Organ"/>
    <s v="HN9"/>
    <x v="0"/>
    <x v="11"/>
    <x v="43"/>
    <x v="0"/>
    <s v="^(?P&lt;Pattern&gt;L)(?P&lt;base&gt;.+)$"/>
    <x v="6"/>
    <x v="1"/>
    <s v="left submandibular gland"/>
    <s v="Left submandibular gland"/>
    <n v="59803"/>
  </r>
  <r>
    <x v="292"/>
    <s v="Organ"/>
    <s v="Organ"/>
    <s v="GA1_TOPGEAR_TROG"/>
    <x v="0"/>
    <x v="12"/>
    <x v="38"/>
    <x v="0"/>
    <s v="^(?P&lt;Pattern&gt;LT )(?P&lt;base&gt;.+)$"/>
    <x v="7"/>
    <x v="1"/>
    <s v="LT LUNG"/>
    <s v="Left lung"/>
    <n v="7310"/>
  </r>
  <r>
    <x v="293"/>
    <s v="Organ"/>
    <s v="Organ"/>
    <s v="PMH PET BOOST"/>
    <x v="0"/>
    <x v="13"/>
    <x v="38"/>
    <x v="0"/>
    <s v="^(?P&lt;Pattern&gt;LT_)(?P&lt;base&gt;.+)$"/>
    <x v="8"/>
    <x v="1"/>
    <s v="Left Lung"/>
    <s v="Left lung"/>
    <n v="7310"/>
  </r>
  <r>
    <x v="294"/>
    <s v="Organ"/>
    <s v="Organ"/>
    <s v="Chest Anatomy"/>
    <x v="1"/>
    <x v="9"/>
    <x v="38"/>
    <x v="0"/>
    <s v="^(?P&lt;base&gt;.+)(?P&lt;Pattern&gt; B)$"/>
    <x v="1"/>
    <x v="3"/>
    <s v="Both Lungs"/>
    <s v="Pair of lungs"/>
    <n v="68877"/>
  </r>
  <r>
    <x v="294"/>
    <s v="Organ"/>
    <s v="Organ"/>
    <s v="Chest Anatomy"/>
    <x v="1"/>
    <x v="9"/>
    <x v="38"/>
    <x v="0"/>
    <s v="^(?P&lt;base&gt;.+)(?P&lt;Pattern&gt; B)$"/>
    <x v="1"/>
    <x v="3"/>
    <s v="Both Lungs"/>
    <s v="Pair of lungs"/>
    <n v="68877"/>
  </r>
  <r>
    <x v="294"/>
    <s v="Organ"/>
    <s v="Organ"/>
    <s v="MK_3475 Lung SABR"/>
    <x v="0"/>
    <x v="9"/>
    <x v="38"/>
    <x v="0"/>
    <s v="^(?P&lt;base&gt;.+)(?P&lt;Pattern&gt; B)$"/>
    <x v="1"/>
    <x v="3"/>
    <s v="Whole Lung"/>
    <s v="Pair of lungs"/>
    <n v="68877"/>
  </r>
  <r>
    <x v="294"/>
    <s v="Organ"/>
    <s v="Organ"/>
    <s v="MK_3475 Lung SABR"/>
    <x v="0"/>
    <x v="9"/>
    <x v="38"/>
    <x v="0"/>
    <s v="^(?P&lt;base&gt;.+)(?P&lt;Pattern&gt; B)$"/>
    <x v="1"/>
    <x v="3"/>
    <s v="Whole Lung"/>
    <s v="Pair of lungs"/>
    <n v="68877"/>
  </r>
  <r>
    <x v="295"/>
    <s v="Control"/>
    <s v="Avoidance"/>
    <s v="Booleans"/>
    <x v="2"/>
    <x v="14"/>
    <x v="38"/>
    <x v="3"/>
    <s v="^(?P&lt;base&gt;.+)(?P&lt;Pattern&gt; B )(?P&lt;tail&gt;.+)$"/>
    <x v="9"/>
    <x v="3"/>
    <s v="Lungs sub GTVs"/>
    <s v="Lungs sub GTVs"/>
    <s v="Lungs-gtvs"/>
  </r>
  <r>
    <x v="296"/>
    <s v="Control"/>
    <s v="Avoidance"/>
    <s v="Booleans"/>
    <x v="2"/>
    <x v="14"/>
    <x v="38"/>
    <x v="4"/>
    <s v="^(?P&lt;base&gt;.+)(?P&lt;Pattern&gt; B )(?P&lt;tail&gt;.+)$"/>
    <x v="9"/>
    <x v="3"/>
    <s v="Lungs sub PTVs"/>
    <s v="Lungs sub PTVs"/>
    <s v="Lungs-ptvs"/>
  </r>
  <r>
    <x v="297"/>
    <s v="Organ"/>
    <s v="Organ"/>
    <s v="Chest Anatomy"/>
    <x v="1"/>
    <x v="1"/>
    <x v="38"/>
    <x v="0"/>
    <s v="^(?P&lt;base&gt;.+)(?P&lt;Pattern&gt; L)$"/>
    <x v="1"/>
    <x v="1"/>
    <s v="Left Lung"/>
    <s v="Left lung"/>
    <n v="7310"/>
  </r>
  <r>
    <x v="298"/>
    <s v="Organ"/>
    <s v="Organ"/>
    <s v="Chest Anatomy"/>
    <x v="1"/>
    <x v="2"/>
    <x v="38"/>
    <x v="0"/>
    <s v="^(?P&lt;base&gt;.+)(?P&lt;Pattern&gt; R)$"/>
    <x v="1"/>
    <x v="2"/>
    <s v="Right Lung"/>
    <s v="Right lung"/>
    <n v="7309"/>
  </r>
  <r>
    <x v="299"/>
    <s v="Organ"/>
    <s v="Organ"/>
    <s v="HN002_H+N"/>
    <x v="0"/>
    <x v="0"/>
    <x v="0"/>
    <x v="0"/>
    <m/>
    <x v="0"/>
    <x v="0"/>
    <m/>
    <s v="Mandible"/>
    <n v="52748"/>
  </r>
  <r>
    <x v="299"/>
    <s v="Organ"/>
    <s v="Organ"/>
    <s v="HN9"/>
    <x v="0"/>
    <x v="0"/>
    <x v="0"/>
    <x v="0"/>
    <m/>
    <x v="0"/>
    <x v="0"/>
    <s v="mandible"/>
    <s v="Mandible"/>
    <n v="52748"/>
  </r>
  <r>
    <x v="300"/>
    <s v="Control"/>
    <s v="None"/>
    <s v="Breast"/>
    <x v="3"/>
    <x v="0"/>
    <x v="0"/>
    <x v="0"/>
    <m/>
    <x v="0"/>
    <x v="0"/>
    <s v="Matchplane"/>
    <s v="Control Region"/>
    <s v="Control"/>
  </r>
  <r>
    <x v="301"/>
    <s v="Organ"/>
    <s v="Organ"/>
    <s v="Pelvis Anatomy"/>
    <x v="1"/>
    <x v="0"/>
    <x v="0"/>
    <x v="0"/>
    <m/>
    <x v="0"/>
    <x v="0"/>
    <s v="Mesentary surrounding Rectum"/>
    <s v="Region of mesentery"/>
    <n v="259286"/>
  </r>
  <r>
    <x v="302"/>
    <s v="PTV"/>
    <s v="PTV"/>
    <s v="HN9"/>
    <x v="0"/>
    <x v="0"/>
    <x v="0"/>
    <x v="0"/>
    <m/>
    <x v="0"/>
    <x v="0"/>
    <s v="PTV low Risk 56Gy for DVH"/>
    <s v="PTV Low Risk"/>
    <s v="PTV_Low"/>
  </r>
  <r>
    <x v="303"/>
    <s v="PTV"/>
    <s v="PTV"/>
    <s v="HN9"/>
    <x v="0"/>
    <x v="0"/>
    <x v="0"/>
    <x v="0"/>
    <m/>
    <x v="0"/>
    <x v="0"/>
    <s v="PTV Intermediate Risk 63Gy for DVH"/>
    <s v="PTV Intermediate Risk"/>
    <s v="PTV_Intermediate"/>
  </r>
  <r>
    <x v="304"/>
    <s v="PTV"/>
    <s v="PTV"/>
    <s v="HN9"/>
    <x v="0"/>
    <x v="0"/>
    <x v="0"/>
    <x v="0"/>
    <m/>
    <x v="0"/>
    <x v="0"/>
    <s v="PTV High Risk 70Gy for DVH"/>
    <s v="PTV Primary"/>
    <s v="PTVp"/>
  </r>
  <r>
    <x v="305"/>
    <s v="PTV"/>
    <s v="PTV"/>
    <s v="LIVR_HE1 Protocol"/>
    <x v="0"/>
    <x v="0"/>
    <x v="0"/>
    <x v="0"/>
    <m/>
    <x v="0"/>
    <x v="0"/>
    <s v="PTV (cropped 5mm from Skin)"/>
    <s v="PTV Primary"/>
    <s v="PTVp"/>
  </r>
  <r>
    <x v="306"/>
    <s v="Organ"/>
    <s v="Organ"/>
    <s v="HN10"/>
    <x v="0"/>
    <x v="0"/>
    <x v="0"/>
    <x v="0"/>
    <m/>
    <x v="0"/>
    <x v="0"/>
    <s v="Pharyngeal constrictors"/>
    <s v="Constrictor muscle of pharynx"/>
    <n v="46620"/>
  </r>
  <r>
    <x v="307"/>
    <s v="Organ"/>
    <s v="Organ"/>
    <s v="GU001 BLADDER"/>
    <x v="0"/>
    <x v="0"/>
    <x v="0"/>
    <x v="0"/>
    <m/>
    <x v="0"/>
    <x v="0"/>
    <s v="neoBladder"/>
    <s v="Urinary bladder"/>
    <n v="15900"/>
  </r>
  <r>
    <x v="308"/>
    <s v="Organ"/>
    <s v="Organ"/>
    <s v="HN9"/>
    <x v="0"/>
    <x v="0"/>
    <x v="0"/>
    <x v="0"/>
    <m/>
    <x v="0"/>
    <x v="0"/>
    <s v="brainstem and spinal cord"/>
    <s v="Set of neural tree organs"/>
    <n v="79879"/>
  </r>
  <r>
    <x v="309"/>
    <s v="GTV"/>
    <s v="Nodes"/>
    <s v="Rectum"/>
    <x v="3"/>
    <x v="0"/>
    <x v="0"/>
    <x v="0"/>
    <m/>
    <x v="0"/>
    <x v="0"/>
    <s v="Enlarged Lymph Node"/>
    <s v="GTV Nodal"/>
    <s v="GTVn"/>
  </r>
  <r>
    <x v="310"/>
    <s v="CTV"/>
    <s v="Nodes"/>
    <s v="Abdomen Nodes"/>
    <x v="7"/>
    <x v="0"/>
    <x v="0"/>
    <x v="0"/>
    <m/>
    <x v="0"/>
    <x v="0"/>
    <s v="Celiac lymph nodes"/>
    <s v="Celiac lymph node"/>
    <n v="12792"/>
  </r>
  <r>
    <x v="311"/>
    <s v="CTV"/>
    <s v="Nodes"/>
    <s v="Pelvis Nodes"/>
    <x v="7"/>
    <x v="0"/>
    <x v="0"/>
    <x v="0"/>
    <m/>
    <x v="0"/>
    <x v="0"/>
    <s v="Common iliac lymphatic chain"/>
    <s v="Common iliac lymphatic chain"/>
    <n v="224269"/>
  </r>
  <r>
    <x v="312"/>
    <s v="CTV"/>
    <s v="Nodes"/>
    <s v="Pelvis Nodes"/>
    <x v="7"/>
    <x v="1"/>
    <x v="44"/>
    <x v="0"/>
    <s v="^(?P&lt;base&gt;.+)(?P&lt;Pattern&gt; L)$"/>
    <x v="1"/>
    <x v="1"/>
    <s v="Right common iliac lymphatic chain"/>
    <s v="Right common iliac lymphatic chain"/>
    <n v="224271"/>
  </r>
  <r>
    <x v="313"/>
    <s v="CTV"/>
    <s v="Nodes"/>
    <s v="Pelvis Nodes"/>
    <x v="7"/>
    <x v="2"/>
    <x v="44"/>
    <x v="0"/>
    <s v="^(?P&lt;base&gt;.+)(?P&lt;Pattern&gt; R)$"/>
    <x v="1"/>
    <x v="2"/>
    <s v="Left common iliac lymphatic chain"/>
    <s v="Left common iliac lymphatic chain"/>
    <n v="224273"/>
  </r>
  <r>
    <x v="314"/>
    <s v="CTV"/>
    <s v="Nodes"/>
    <s v="Pelvis Nodes"/>
    <x v="7"/>
    <x v="0"/>
    <x v="0"/>
    <x v="0"/>
    <m/>
    <x v="0"/>
    <x v="0"/>
    <s v="External iliac lymphatic chain"/>
    <s v="External iliac lymphatic chain"/>
    <n v="229177"/>
  </r>
  <r>
    <x v="315"/>
    <s v="CTV"/>
    <s v="Nodes"/>
    <s v="Pelvis Nodes"/>
    <x v="7"/>
    <x v="1"/>
    <x v="45"/>
    <x v="0"/>
    <s v="^(?P&lt;base&gt;.+)(?P&lt;Pattern&gt; L)$"/>
    <x v="1"/>
    <x v="1"/>
    <s v="Right external iliac lymphatic chain"/>
    <s v="Right external iliac lymphatic chain"/>
    <n v="229179"/>
  </r>
  <r>
    <x v="315"/>
    <s v="CTV"/>
    <s v="Nodes"/>
    <s v="Pelvis Nodes"/>
    <x v="7"/>
    <x v="1"/>
    <x v="45"/>
    <x v="0"/>
    <s v="^(?P&lt;base&gt;.+)(?P&lt;Pattern&gt; L)$"/>
    <x v="1"/>
    <x v="1"/>
    <s v="Right external iliac lymphatic chain"/>
    <s v="Right external iliac lymphatic chain"/>
    <n v="229179"/>
  </r>
  <r>
    <x v="315"/>
    <s v="CTV"/>
    <s v="Nodes"/>
    <s v="Rectum"/>
    <x v="3"/>
    <x v="1"/>
    <x v="45"/>
    <x v="0"/>
    <s v="^(?P&lt;base&gt;.+)(?P&lt;Pattern&gt; L)$"/>
    <x v="1"/>
    <x v="1"/>
    <s v="Left external iliac lymphatic chain"/>
    <s v="Right external iliac lymphatic chain"/>
    <n v="229179"/>
  </r>
  <r>
    <x v="315"/>
    <s v="CTV"/>
    <s v="Nodes"/>
    <s v="Rectum"/>
    <x v="3"/>
    <x v="1"/>
    <x v="45"/>
    <x v="0"/>
    <s v="^(?P&lt;base&gt;.+)(?P&lt;Pattern&gt; L)$"/>
    <x v="1"/>
    <x v="1"/>
    <s v="Left external iliac lymphatic chain"/>
    <s v="Right external iliac lymphatic chain"/>
    <n v="229179"/>
  </r>
  <r>
    <x v="316"/>
    <s v="CTV"/>
    <s v="Nodes"/>
    <s v="Pelvis Nodes"/>
    <x v="7"/>
    <x v="2"/>
    <x v="45"/>
    <x v="0"/>
    <s v="^(?P&lt;base&gt;.+)(?P&lt;Pattern&gt; R)$"/>
    <x v="1"/>
    <x v="2"/>
    <s v="Left external iliac lymphatic chain"/>
    <s v="Left external iliac lymphatic chain"/>
    <n v="229181"/>
  </r>
  <r>
    <x v="316"/>
    <s v="CTV"/>
    <s v="Nodes"/>
    <s v="Pelvis Nodes"/>
    <x v="7"/>
    <x v="2"/>
    <x v="45"/>
    <x v="0"/>
    <s v="^(?P&lt;base&gt;.+)(?P&lt;Pattern&gt; R)$"/>
    <x v="1"/>
    <x v="2"/>
    <s v="Left external iliac lymphatic chain"/>
    <s v="Left external iliac lymphatic chain"/>
    <n v="229181"/>
  </r>
  <r>
    <x v="316"/>
    <s v="CTV"/>
    <s v="Nodes"/>
    <s v="Rectum"/>
    <x v="3"/>
    <x v="2"/>
    <x v="45"/>
    <x v="0"/>
    <s v="^(?P&lt;base&gt;.+)(?P&lt;Pattern&gt; R)$"/>
    <x v="1"/>
    <x v="2"/>
    <s v="Right external iliac lymphatic chain"/>
    <s v="Left external iliac lymphatic chain"/>
    <n v="229181"/>
  </r>
  <r>
    <x v="316"/>
    <s v="CTV"/>
    <s v="Nodes"/>
    <s v="Rectum"/>
    <x v="3"/>
    <x v="2"/>
    <x v="45"/>
    <x v="0"/>
    <s v="^(?P&lt;base&gt;.+)(?P&lt;Pattern&gt; R)$"/>
    <x v="1"/>
    <x v="2"/>
    <s v="Right external iliac lymphatic chain"/>
    <s v="Left external iliac lymphatic chain"/>
    <n v="229181"/>
  </r>
  <r>
    <x v="317"/>
    <s v="CTV"/>
    <s v="Nodes"/>
    <s v="Abdomen Nodes"/>
    <x v="7"/>
    <x v="0"/>
    <x v="0"/>
    <x v="0"/>
    <m/>
    <x v="0"/>
    <x v="0"/>
    <s v="Gastric lymph nodes"/>
    <s v="Gastric lymph node group"/>
    <n v="75276"/>
  </r>
  <r>
    <x v="318"/>
    <s v="CTV"/>
    <s v="Nodes"/>
    <s v="Abdomen Nodes"/>
    <x v="7"/>
    <x v="0"/>
    <x v="0"/>
    <x v="0"/>
    <m/>
    <x v="0"/>
    <x v="0"/>
    <s v="Common hepatic lymph nodes"/>
    <s v="Common hepatic lymph node"/>
    <n v="277259"/>
  </r>
  <r>
    <x v="319"/>
    <s v="CTV"/>
    <s v="Nodes"/>
    <s v="Abdomen Nodes"/>
    <x v="7"/>
    <x v="0"/>
    <x v="0"/>
    <x v="0"/>
    <m/>
    <x v="0"/>
    <x v="0"/>
    <s v="hepatoduodenal lymph nodes"/>
    <s v="Group12: lymph nodes of the hepatoduodenal ligament (HDL)"/>
    <s v="LN_12_HDL"/>
  </r>
  <r>
    <x v="320"/>
    <s v="CTV"/>
    <s v="Nodes"/>
    <s v="Abdomen Nodes"/>
    <x v="7"/>
    <x v="0"/>
    <x v="0"/>
    <x v="0"/>
    <m/>
    <x v="0"/>
    <x v="0"/>
    <s v="Gastrohepatic ligament nodes"/>
    <s v="Gastrohepatic ligament node"/>
    <n v="265341"/>
  </r>
  <r>
    <x v="321"/>
    <s v="CTV"/>
    <s v="Nodes"/>
    <s v="H&amp;N Lymph Nodes"/>
    <x v="7"/>
    <x v="0"/>
    <x v="0"/>
    <x v="0"/>
    <m/>
    <x v="0"/>
    <x v="0"/>
    <s v="Level 1a Submental lymph nodes"/>
    <s v="Submental lymphatic chain"/>
    <n v="223846"/>
  </r>
  <r>
    <x v="322"/>
    <s v="CTV"/>
    <s v="Nodes"/>
    <s v="H&amp;N Lymph Nodes"/>
    <x v="7"/>
    <x v="1"/>
    <x v="46"/>
    <x v="0"/>
    <s v="^(?P&lt;base&gt;.+)(?P&lt;Pattern&gt; L)$"/>
    <x v="1"/>
    <x v="1"/>
    <s v="Level 1b Submandibular lymph nodes"/>
    <s v="Left submandibular lymphatic chain"/>
    <n v="224001"/>
  </r>
  <r>
    <x v="323"/>
    <s v="CTV"/>
    <s v="Nodes"/>
    <s v="H&amp;N Lymph Nodes"/>
    <x v="7"/>
    <x v="1"/>
    <x v="47"/>
    <x v="0"/>
    <s v="^(?P&lt;base&gt;.+)(?P&lt;Pattern&gt; L)$"/>
    <x v="1"/>
    <x v="1"/>
    <s v="Left level 2 Upper jugular lymph nodes"/>
    <s v="Left level II lymphatic chain"/>
    <n v="265660"/>
  </r>
  <r>
    <x v="324"/>
    <s v="CTV"/>
    <s v="Nodes"/>
    <s v="H&amp;N Lymph Nodes"/>
    <x v="7"/>
    <x v="2"/>
    <x v="47"/>
    <x v="0"/>
    <s v="^(?P&lt;base&gt;.+)(?P&lt;Pattern&gt; R)$"/>
    <x v="1"/>
    <x v="2"/>
    <s v="Right level 2 Upper jugular lymph nodes"/>
    <s v="Right level II lymphatic chain"/>
    <n v="265658"/>
  </r>
  <r>
    <x v="325"/>
    <s v="CTV"/>
    <s v="Nodes"/>
    <s v="H&amp;N Lymph Nodes"/>
    <x v="7"/>
    <x v="1"/>
    <x v="48"/>
    <x v="0"/>
    <s v="^(?P&lt;base&gt;.+)(?P&lt;Pattern&gt; L)$"/>
    <x v="1"/>
    <x v="1"/>
    <s v="Left level 3 Middle jugular lymph nodes"/>
    <s v="Left level III lymphatic chain"/>
    <n v="241953"/>
  </r>
  <r>
    <x v="326"/>
    <s v="CTV"/>
    <s v="Nodes"/>
    <s v="H&amp;N Lymph Nodes"/>
    <x v="7"/>
    <x v="2"/>
    <x v="48"/>
    <x v="0"/>
    <s v="^(?P&lt;base&gt;.+)(?P&lt;Pattern&gt; R)$"/>
    <x v="1"/>
    <x v="2"/>
    <s v="Right level 3 Middle jugular lymph nodes"/>
    <s v="Right level III lymphatic chain"/>
    <n v="241951"/>
  </r>
  <r>
    <x v="327"/>
    <s v="CTV"/>
    <s v="Nodes"/>
    <s v="Pelvis Nodes"/>
    <x v="7"/>
    <x v="0"/>
    <x v="0"/>
    <x v="0"/>
    <m/>
    <x v="0"/>
    <x v="0"/>
    <s v="Internal iliac nodes"/>
    <s v="Internal iliac lymphatic chain"/>
    <n v="224275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Pelvis Nodes"/>
    <x v="7"/>
    <x v="1"/>
    <x v="49"/>
    <x v="0"/>
    <s v="^(?P&lt;base&gt;.+)(?P&lt;Pattern&gt; L)$"/>
    <x v="1"/>
    <x v="1"/>
    <s v="Left internal iliac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Rectum"/>
    <x v="3"/>
    <x v="1"/>
    <x v="49"/>
    <x v="0"/>
    <s v="^(?P&lt;base&gt;.+)(?P&lt;Pattern&gt; L)$"/>
    <x v="1"/>
    <x v="1"/>
    <s v="Left Vessels as sur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8"/>
    <s v="CTV"/>
    <s v="Nodes"/>
    <s v="Bladder Two Phase"/>
    <x v="3"/>
    <x v="1"/>
    <x v="49"/>
    <x v="0"/>
    <s v="^(?P&lt;base&gt;.+)(?P&lt;Pattern&gt; L)$"/>
    <x v="1"/>
    <x v="1"/>
    <s v="Left Vessels as surogate for Nodes"/>
    <s v="Left internal iliac lymphatic chain"/>
    <n v="224279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Pelvis Nodes"/>
    <x v="7"/>
    <x v="2"/>
    <x v="49"/>
    <x v="0"/>
    <s v="^(?P&lt;base&gt;.+)(?P&lt;Pattern&gt; R)$"/>
    <x v="1"/>
    <x v="2"/>
    <s v="Right internal iliac lymphatic chain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Rectum"/>
    <x v="3"/>
    <x v="2"/>
    <x v="49"/>
    <x v="0"/>
    <s v="^(?P&lt;base&gt;.+)(?P&lt;Pattern&gt; R)$"/>
    <x v="1"/>
    <x v="2"/>
    <s v="Right Vessels as sur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29"/>
    <s v="CTV"/>
    <s v="Nodes"/>
    <s v="Bladder Two Phase"/>
    <x v="3"/>
    <x v="2"/>
    <x v="49"/>
    <x v="0"/>
    <s v="^(?P&lt;base&gt;.+)(?P&lt;Pattern&gt; R)$"/>
    <x v="1"/>
    <x v="2"/>
    <s v="Right Vessels as surogate for Nodes"/>
    <s v="Right internal iliac lymphatic chain"/>
    <n v="224277"/>
  </r>
  <r>
    <x v="330"/>
    <s v="CTV"/>
    <s v="Nodes"/>
    <s v="H&amp;N Lymph Nodes"/>
    <x v="7"/>
    <x v="1"/>
    <x v="50"/>
    <x v="0"/>
    <s v="^(?P&lt;base&gt;.+)(?P&lt;Pattern&gt; L)$"/>
    <x v="1"/>
    <x v="1"/>
    <s v="Left Level 4 Lower jugular lymph nodes"/>
    <s v="Left inferior lateral deep cervical lymphatic chain"/>
    <n v="241959"/>
  </r>
  <r>
    <x v="331"/>
    <s v="CTV"/>
    <s v="Nodes"/>
    <s v="H&amp;N Lymph Nodes"/>
    <x v="7"/>
    <x v="2"/>
    <x v="50"/>
    <x v="0"/>
    <s v="^(?P&lt;base&gt;.+)(?P&lt;Pattern&gt; R)$"/>
    <x v="1"/>
    <x v="2"/>
    <s v="Right Level 4 Lower jugular lymph nodes"/>
    <s v="Right inferior lateral deep cervical lymphatic chain"/>
    <n v="241957"/>
  </r>
  <r>
    <x v="332"/>
    <s v="CTV"/>
    <s v="Nodes"/>
    <s v="Pelvis Nodes"/>
    <x v="7"/>
    <x v="0"/>
    <x v="0"/>
    <x v="0"/>
    <m/>
    <x v="0"/>
    <x v="0"/>
    <s v="Obturator Nodes"/>
    <s v="Obturator lymph node"/>
    <n v="16656"/>
  </r>
  <r>
    <x v="333"/>
    <s v="CTV"/>
    <s v="Nodes"/>
    <s v="Abdomen Nodes"/>
    <x v="7"/>
    <x v="0"/>
    <x v="0"/>
    <x v="0"/>
    <m/>
    <x v="0"/>
    <x v="0"/>
    <s v="Lymphnodes of the Pancreas"/>
    <s v="Pancreatic lymph node group"/>
    <n v="71793"/>
  </r>
  <r>
    <x v="334"/>
    <s v="CTV"/>
    <s v="Nodes"/>
    <s v="Abdomen Nodes"/>
    <x v="7"/>
    <x v="0"/>
    <x v="0"/>
    <x v="0"/>
    <m/>
    <x v="0"/>
    <x v="0"/>
    <s v="Parietal lumbar lymph nodes"/>
    <s v="Parietal lumbar lymph node"/>
    <n v="84599"/>
  </r>
  <r>
    <x v="335"/>
    <s v="CTV"/>
    <s v="Nodes"/>
    <s v="Abdomen Nodes"/>
    <x v="7"/>
    <x v="0"/>
    <x v="0"/>
    <x v="0"/>
    <m/>
    <x v="0"/>
    <x v="0"/>
    <s v="Pyloric lymph nodes"/>
    <s v="Pyloric lymph node group"/>
    <n v="71790"/>
  </r>
  <r>
    <x v="336"/>
    <s v="CTV"/>
    <s v="Nodes"/>
    <s v="Pelvis Nodes"/>
    <x v="7"/>
    <x v="0"/>
    <x v="0"/>
    <x v="0"/>
    <m/>
    <x v="0"/>
    <x v="0"/>
    <s v="Sacral Nodes"/>
    <s v="Sacral lymphatic chain"/>
    <n v="234280"/>
  </r>
  <r>
    <x v="337"/>
    <s v="CTV"/>
    <s v="Nodes"/>
    <s v="Abdomen Nodes"/>
    <x v="7"/>
    <x v="0"/>
    <x v="0"/>
    <x v="0"/>
    <m/>
    <x v="0"/>
    <x v="0"/>
    <s v="Splenic lymph nodes"/>
    <s v="Splenic lymph node group"/>
    <n v="71796"/>
  </r>
  <r>
    <x v="338"/>
    <s v="CTV"/>
    <s v="Nodes"/>
    <s v="Abdomen Nodes"/>
    <x v="7"/>
    <x v="0"/>
    <x v="0"/>
    <x v="0"/>
    <m/>
    <x v="0"/>
    <x v="0"/>
    <s v="Subpyloric lymph nodes"/>
    <s v="Subpyloric lymph node"/>
    <n v="66184"/>
  </r>
  <r>
    <x v="339"/>
    <s v="CTV"/>
    <s v="Nodes"/>
    <s v="H&amp;N Lymph Nodes"/>
    <x v="7"/>
    <x v="1"/>
    <x v="51"/>
    <x v="0"/>
    <s v="^(?P&lt;base&gt;.+)(?P&lt;Pattern&gt; L)$"/>
    <x v="1"/>
    <x v="1"/>
    <s v="Left level 5 Posterior triangle group lymph nodes"/>
    <s v="Left level V lymphatic chain"/>
    <n v="241965"/>
  </r>
  <r>
    <x v="340"/>
    <s v="CTV"/>
    <s v="Nodes"/>
    <s v="H&amp;N Lymph Nodes"/>
    <x v="7"/>
    <x v="2"/>
    <x v="51"/>
    <x v="0"/>
    <s v="^(?P&lt;base&gt;.+)(?P&lt;Pattern&gt; R)$"/>
    <x v="1"/>
    <x v="2"/>
    <s v="Right level 5 Posterior triangle group lymph nodes"/>
    <s v="Right level V lymphatic chain"/>
    <n v="241963"/>
  </r>
  <r>
    <x v="341"/>
    <s v="CTV"/>
    <s v="Nodes"/>
    <s v="H&amp;N Lymph Nodes"/>
    <x v="7"/>
    <x v="1"/>
    <x v="52"/>
    <x v="0"/>
    <s v="^(?P&lt;base&gt;.+)(?P&lt;Pattern&gt; L)$"/>
    <x v="1"/>
    <x v="1"/>
    <s v="Left Level 6 Anterior triangle group lymph nodes"/>
    <s v="Left level VI lymphatic chain"/>
    <n v="241971"/>
  </r>
  <r>
    <x v="342"/>
    <s v="CTV"/>
    <s v="Nodes"/>
    <s v="H&amp;N Lymph Nodes"/>
    <x v="7"/>
    <x v="2"/>
    <x v="52"/>
    <x v="0"/>
    <s v="^(?P&lt;base&gt;.+)(?P&lt;Pattern&gt; R)$"/>
    <x v="1"/>
    <x v="2"/>
    <s v="Right Level 6 Anterior triangle group lymph nodes"/>
    <s v="Right level VI lymphatic chain"/>
    <n v="241969"/>
  </r>
  <r>
    <x v="343"/>
    <s v="CTV"/>
    <s v="Nodes"/>
    <s v="Breast"/>
    <x v="3"/>
    <x v="0"/>
    <x v="0"/>
    <x v="0"/>
    <m/>
    <x v="0"/>
    <x v="0"/>
    <s v="Level I axillary lymph nodes"/>
    <s v="Level I axillary lymph node"/>
    <n v="14194"/>
  </r>
  <r>
    <x v="344"/>
    <s v="CTV"/>
    <s v="Nodes"/>
    <s v="Breast"/>
    <x v="3"/>
    <x v="0"/>
    <x v="0"/>
    <x v="0"/>
    <m/>
    <x v="0"/>
    <x v="0"/>
    <s v="Level II axillary lymph nodes"/>
    <s v="Level II axillary lymph node"/>
    <n v="14195"/>
  </r>
  <r>
    <x v="345"/>
    <s v="CTV"/>
    <s v="Nodes"/>
    <s v="Breast"/>
    <x v="3"/>
    <x v="0"/>
    <x v="0"/>
    <x v="0"/>
    <m/>
    <x v="0"/>
    <x v="0"/>
    <s v="Level III axillary lymph nodes"/>
    <s v="Level III axillary lymph node"/>
    <n v="14196"/>
  </r>
  <r>
    <x v="346"/>
    <s v="CTV"/>
    <s v="Nodes"/>
    <s v="Breast"/>
    <x v="3"/>
    <x v="0"/>
    <x v="0"/>
    <x v="0"/>
    <m/>
    <x v="0"/>
    <x v="0"/>
    <s v="Internal mammary nodes"/>
    <s v="Parasternal lymphatic chain"/>
    <n v="235068"/>
  </r>
  <r>
    <x v="347"/>
    <s v="CTV"/>
    <s v="Nodes"/>
    <s v="Breast"/>
    <x v="3"/>
    <x v="0"/>
    <x v="0"/>
    <x v="0"/>
    <m/>
    <x v="0"/>
    <x v="0"/>
    <s v="Supraclavicular lymph nodes"/>
    <s v="Supraclavicular lymph node"/>
    <n v="14192"/>
  </r>
  <r>
    <x v="348"/>
    <s v="Control"/>
    <s v="Avoidance"/>
    <s v="PMH PET BOOST"/>
    <x v="0"/>
    <x v="0"/>
    <x v="0"/>
    <x v="0"/>
    <m/>
    <x v="0"/>
    <x v="0"/>
    <s v="Both Lungs-GTV"/>
    <s v="Lungs sub GTVs"/>
    <s v="Lungs-gtvs"/>
  </r>
  <r>
    <x v="349"/>
    <s v="Control"/>
    <s v="Avoidance"/>
    <s v="HN002_H+N"/>
    <x v="0"/>
    <x v="0"/>
    <x v="0"/>
    <x v="0"/>
    <m/>
    <x v="0"/>
    <x v="0"/>
    <m/>
    <s v="Undefined Normal Tissue"/>
    <s v="NormalTissue"/>
  </r>
  <r>
    <x v="350"/>
    <s v="Control"/>
    <s v="Avoidance"/>
    <s v="HN9"/>
    <x v="0"/>
    <x v="0"/>
    <x v="0"/>
    <x v="0"/>
    <m/>
    <x v="0"/>
    <x v="0"/>
    <s v="All non PTV body"/>
    <s v="Body sub PTVs"/>
    <s v="body-ptvs"/>
  </r>
  <r>
    <x v="351"/>
    <s v="Control"/>
    <s v="Avoidance"/>
    <s v="Control"/>
    <x v="2"/>
    <x v="0"/>
    <x v="0"/>
    <x v="0"/>
    <m/>
    <x v="0"/>
    <x v="0"/>
    <m/>
    <s v="Undefined Normal Tissue"/>
    <s v="NormalTissue"/>
  </r>
  <r>
    <x v="352"/>
    <s v="CTV"/>
    <s v="Nodes"/>
    <s v="GU001 BLADDER"/>
    <x v="0"/>
    <x v="0"/>
    <x v="0"/>
    <x v="0"/>
    <m/>
    <x v="0"/>
    <x v="0"/>
    <s v="Obturator"/>
    <s v="Obturator lymph node"/>
    <n v="16656"/>
  </r>
  <r>
    <x v="353"/>
    <s v="Organ"/>
    <s v="Organ"/>
    <s v="GA1_TOPGEAR_TROG"/>
    <x v="0"/>
    <x v="0"/>
    <x v="0"/>
    <x v="0"/>
    <m/>
    <x v="0"/>
    <x v="0"/>
    <s v="Esophagus"/>
    <s v="Esophagus"/>
    <n v="7131"/>
  </r>
  <r>
    <x v="354"/>
    <s v="CTV"/>
    <s v="CTV"/>
    <s v="CTV"/>
    <x v="6"/>
    <x v="0"/>
    <x v="0"/>
    <x v="0"/>
    <m/>
    <x v="0"/>
    <x v="0"/>
    <s v="CTV based on surgical margins"/>
    <s v="CTV Primary"/>
    <s v="CTVp"/>
  </r>
  <r>
    <x v="355"/>
    <s v="Control"/>
    <s v="Avoidance"/>
    <s v="Prostate"/>
    <x v="3"/>
    <x v="0"/>
    <x v="0"/>
    <x v="0"/>
    <m/>
    <x v="0"/>
    <x v="0"/>
    <s v="Bladder sub PTVs for optimizer"/>
    <s v="Bladder sub PTVs"/>
    <s v="bladder-ptvs"/>
  </r>
  <r>
    <x v="356"/>
    <s v="Control"/>
    <s v="Avoidance"/>
    <s v="Gyne VMAT"/>
    <x v="3"/>
    <x v="0"/>
    <x v="0"/>
    <x v="0"/>
    <m/>
    <x v="0"/>
    <x v="0"/>
    <s v="opt Bone Marrow Space"/>
    <s v="Bone marrow"/>
    <n v="9608"/>
  </r>
  <r>
    <x v="357"/>
    <s v="Control"/>
    <s v="Avoidance"/>
    <s v="Gyne VMAT"/>
    <x v="3"/>
    <x v="0"/>
    <x v="0"/>
    <x v="0"/>
    <m/>
    <x v="0"/>
    <x v="0"/>
    <s v="opt Bowel Space"/>
    <s v="Intestine"/>
    <n v="7199"/>
  </r>
  <r>
    <x v="358"/>
    <s v="Control"/>
    <s v="Avoidance"/>
    <s v="CNS"/>
    <x v="3"/>
    <x v="0"/>
    <x v="0"/>
    <x v="0"/>
    <m/>
    <x v="0"/>
    <x v="0"/>
    <s v="Brain for Optimizer"/>
    <s v="Brain sub PTVs"/>
    <s v="brain-ptvs"/>
  </r>
  <r>
    <x v="359"/>
    <s v="Control"/>
    <s v="Avoidance"/>
    <s v="CE8-Brain"/>
    <x v="0"/>
    <x v="0"/>
    <x v="0"/>
    <x v="0"/>
    <m/>
    <x v="0"/>
    <x v="0"/>
    <s v="Brain  Stem for Optimizer"/>
    <s v="Brainstem"/>
    <n v="79876"/>
  </r>
  <r>
    <x v="359"/>
    <s v="Control"/>
    <s v="Avoidance"/>
    <s v="FSRT"/>
    <x v="3"/>
    <x v="0"/>
    <x v="0"/>
    <x v="0"/>
    <m/>
    <x v="0"/>
    <x v="0"/>
    <s v="Brain Stem for optimizer"/>
    <s v="Brainstem"/>
    <n v="79876"/>
  </r>
  <r>
    <x v="360"/>
    <s v="Control"/>
    <s v="Avoidance"/>
    <s v="HN9"/>
    <x v="0"/>
    <x v="0"/>
    <x v="0"/>
    <x v="0"/>
    <m/>
    <x v="0"/>
    <x v="0"/>
    <s v="Larynx for optimizer"/>
    <s v="Larynx"/>
    <n v="55097"/>
  </r>
  <r>
    <x v="361"/>
    <s v="Control"/>
    <s v="Avoidance"/>
    <s v="CNS"/>
    <x v="3"/>
    <x v="0"/>
    <x v="0"/>
    <x v="0"/>
    <m/>
    <x v="0"/>
    <x v="0"/>
    <s v="Optic Chiasm for Optimizer"/>
    <s v="Optic chiasm"/>
    <n v="62045"/>
  </r>
  <r>
    <x v="362"/>
    <s v="Control"/>
    <s v="Avoidance"/>
    <s v="HN9"/>
    <x v="0"/>
    <x v="1"/>
    <x v="53"/>
    <x v="0"/>
    <s v="^(?P&lt;base&gt;.+)(?P&lt;Pattern&gt; L)$"/>
    <x v="1"/>
    <x v="1"/>
    <s v="Parotid Left for optimizer"/>
    <s v="Parotids sub PTVs"/>
    <s v="parotids-ptvs"/>
  </r>
  <r>
    <x v="363"/>
    <s v="Control"/>
    <s v="Avoidance"/>
    <s v="HN9"/>
    <x v="0"/>
    <x v="2"/>
    <x v="53"/>
    <x v="0"/>
    <s v="^(?P&lt;base&gt;.+)(?P&lt;Pattern&gt; R)$"/>
    <x v="1"/>
    <x v="2"/>
    <s v="Parotid Right for optimizer"/>
    <s v="Parotids sub PTVs"/>
    <s v="parotids-ptvs"/>
  </r>
  <r>
    <x v="364"/>
    <s v="PTV"/>
    <s v="PTV"/>
    <s v="Lung VMAT"/>
    <x v="3"/>
    <x v="0"/>
    <x v="0"/>
    <x v="0"/>
    <m/>
    <x v="0"/>
    <x v="0"/>
    <s v="PTV High Risk for optimizer"/>
    <s v="PTV Primary"/>
    <s v="PTVp"/>
  </r>
  <r>
    <x v="364"/>
    <s v="PTV"/>
    <s v="PTV"/>
    <s v="CE8-Brain"/>
    <x v="0"/>
    <x v="0"/>
    <x v="0"/>
    <x v="0"/>
    <m/>
    <x v="0"/>
    <x v="0"/>
    <s v="PTV for Optimizer"/>
    <s v="PTV Primary"/>
    <s v="PTVp"/>
  </r>
  <r>
    <x v="365"/>
    <s v="PTV"/>
    <s v="PTV"/>
    <s v="VMAT ANUS"/>
    <x v="3"/>
    <x v="0"/>
    <x v="0"/>
    <x v="0"/>
    <m/>
    <x v="0"/>
    <x v="0"/>
    <s v="PTV low risk for optimizer"/>
    <s v="PTV Low Risk"/>
    <s v="PTV_Low"/>
  </r>
  <r>
    <x v="366"/>
    <s v="PTV"/>
    <s v="PTV"/>
    <s v="Bladder 1 Phase"/>
    <x v="3"/>
    <x v="0"/>
    <x v="0"/>
    <x v="0"/>
    <m/>
    <x v="0"/>
    <x v="0"/>
    <s v="PTV 5250 cGy for optimizer"/>
    <s v="PTV Primary"/>
    <s v="PTVp"/>
  </r>
  <r>
    <x v="367"/>
    <s v="PTV"/>
    <s v="PTV"/>
    <s v="VMAT ANUS"/>
    <x v="3"/>
    <x v="0"/>
    <x v="0"/>
    <x v="0"/>
    <m/>
    <x v="0"/>
    <x v="0"/>
    <s v="PTV high risk for optimizer"/>
    <s v="PTV Primary"/>
    <s v="PTVp"/>
  </r>
  <r>
    <x v="368"/>
    <s v="PTV"/>
    <s v="PTV"/>
    <s v="H&amp;N 66/33"/>
    <x v="3"/>
    <x v="15"/>
    <x v="54"/>
    <x v="5"/>
    <s v="^(?P&lt;base&gt;.+)(?P&lt;Pattern&gt; L )(?P&lt;tail&gt;.+)$"/>
    <x v="9"/>
    <x v="1"/>
    <s v="PTV low Risk Left 54Gy for optimizer a"/>
    <s v="PTV Low Risk"/>
    <s v="PTV_Low"/>
  </r>
  <r>
    <x v="369"/>
    <s v="PTV"/>
    <s v="PTV"/>
    <s v="H&amp;N 66/33"/>
    <x v="3"/>
    <x v="15"/>
    <x v="54"/>
    <x v="6"/>
    <s v="^(?P&lt;base&gt;.+)(?P&lt;Pattern&gt; L )(?P&lt;tail&gt;.+)$"/>
    <x v="9"/>
    <x v="1"/>
    <s v="PTV low Risk Left 54Gy for optimizer b"/>
    <s v="PTV Low Risk"/>
    <s v="PTV_Low"/>
  </r>
  <r>
    <x v="370"/>
    <s v="PTV"/>
    <s v="PTV"/>
    <s v="H&amp;N 66/33"/>
    <x v="3"/>
    <x v="15"/>
    <x v="54"/>
    <x v="7"/>
    <s v="^(?P&lt;base&gt;.+)(?P&lt;Pattern&gt; L )(?P&lt;tail&gt;.+)$"/>
    <x v="9"/>
    <x v="1"/>
    <s v="PTV low Risk Left 54Gy for optimizer c"/>
    <s v="PTV Low Risk"/>
    <s v="PTV_Low"/>
  </r>
  <r>
    <x v="371"/>
    <s v="PTV"/>
    <s v="PTV"/>
    <s v="H&amp;N 66/33"/>
    <x v="3"/>
    <x v="16"/>
    <x v="54"/>
    <x v="5"/>
    <s v="^(?P&lt;base&gt;.+)(?P&lt;Pattern&gt; R )(?P&lt;tail&gt;.+)$"/>
    <x v="9"/>
    <x v="2"/>
    <s v="PTV low Risk Right 54Gy for optimizer a"/>
    <s v="PTV Low Risk"/>
    <s v="PTV_Low"/>
  </r>
  <r>
    <x v="372"/>
    <s v="PTV"/>
    <s v="PTV"/>
    <s v="H&amp;N 66/33"/>
    <x v="3"/>
    <x v="16"/>
    <x v="54"/>
    <x v="6"/>
    <s v="^(?P&lt;base&gt;.+)(?P&lt;Pattern&gt; R )(?P&lt;tail&gt;.+)$"/>
    <x v="9"/>
    <x v="2"/>
    <s v="PTV low Risk Right 54Gy for optimizer b"/>
    <s v="PTV Low Risk"/>
    <s v="PTV_Low"/>
  </r>
  <r>
    <x v="373"/>
    <s v="PTV"/>
    <s v="PTV"/>
    <s v="H&amp;N 66/33"/>
    <x v="3"/>
    <x v="16"/>
    <x v="54"/>
    <x v="7"/>
    <s v="^(?P&lt;base&gt;.+)(?P&lt;Pattern&gt; R )(?P&lt;tail&gt;.+)$"/>
    <x v="9"/>
    <x v="2"/>
    <s v="PTV low Risk Right 54Gy for optimizer c"/>
    <s v="PTV Low Risk"/>
    <s v="PTV_Low"/>
  </r>
  <r>
    <x v="374"/>
    <s v="PTV"/>
    <s v="PTV"/>
    <s v="HN10"/>
    <x v="0"/>
    <x v="15"/>
    <x v="55"/>
    <x v="5"/>
    <s v="^(?P&lt;base&gt;.+)(?P&lt;Pattern&gt; L )(?P&lt;tail&gt;.+)$"/>
    <x v="9"/>
    <x v="1"/>
    <s v="PTV low Risk Left 56Gy for optimizer a"/>
    <s v="PTV Low Risk"/>
    <s v="PTV_Low"/>
  </r>
  <r>
    <x v="375"/>
    <s v="PTV"/>
    <s v="PTV"/>
    <s v="HN10"/>
    <x v="0"/>
    <x v="15"/>
    <x v="55"/>
    <x v="6"/>
    <s v="^(?P&lt;base&gt;.+)(?P&lt;Pattern&gt; L )(?P&lt;tail&gt;.+)$"/>
    <x v="9"/>
    <x v="1"/>
    <s v="PTV low Risk Left 56Gy for optimizer b"/>
    <s v="PTV Low Risk"/>
    <s v="PTV_Low"/>
  </r>
  <r>
    <x v="376"/>
    <s v="PTV"/>
    <s v="PTV"/>
    <s v="HN10"/>
    <x v="0"/>
    <x v="15"/>
    <x v="55"/>
    <x v="7"/>
    <s v="^(?P&lt;base&gt;.+)(?P&lt;Pattern&gt; L )(?P&lt;tail&gt;.+)$"/>
    <x v="9"/>
    <x v="1"/>
    <s v="PTV low Risk Left 56Gy for optimizer c"/>
    <s v="PTV Low Risk"/>
    <s v="PTV_Low"/>
  </r>
  <r>
    <x v="377"/>
    <s v="PTV"/>
    <s v="PTV"/>
    <s v="HN10"/>
    <x v="0"/>
    <x v="16"/>
    <x v="55"/>
    <x v="5"/>
    <s v="^(?P&lt;base&gt;.+)(?P&lt;Pattern&gt; R )(?P&lt;tail&gt;.+)$"/>
    <x v="9"/>
    <x v="2"/>
    <s v="PTV low Risk Right 56Gy for optimizer a"/>
    <s v="PTV Low Risk"/>
    <s v="PTV_Low"/>
  </r>
  <r>
    <x v="378"/>
    <s v="PTV"/>
    <s v="PTV"/>
    <s v="HN10"/>
    <x v="0"/>
    <x v="16"/>
    <x v="55"/>
    <x v="6"/>
    <s v="^(?P&lt;base&gt;.+)(?P&lt;Pattern&gt; R )(?P&lt;tail&gt;.+)$"/>
    <x v="9"/>
    <x v="2"/>
    <s v="PTV low Risk Right 56Gy for optimizer b"/>
    <s v="PTV Low Risk"/>
    <s v="PTV_Low"/>
  </r>
  <r>
    <x v="379"/>
    <s v="PTV"/>
    <s v="PTV"/>
    <s v="HN10"/>
    <x v="0"/>
    <x v="16"/>
    <x v="55"/>
    <x v="7"/>
    <s v="^(?P&lt;base&gt;.+)(?P&lt;Pattern&gt; R )(?P&lt;tail&gt;.+)$"/>
    <x v="9"/>
    <x v="2"/>
    <s v="PTV low Risk Right 56Gy for optimizer c"/>
    <s v="PTV Low Risk"/>
    <s v="PTV_Low"/>
  </r>
  <r>
    <x v="380"/>
    <s v="PTV"/>
    <s v="PTV"/>
    <s v="H&amp;N 60/30"/>
    <x v="3"/>
    <x v="0"/>
    <x v="0"/>
    <x v="0"/>
    <m/>
    <x v="0"/>
    <x v="0"/>
    <s v="PTV 60Gy for optimizer"/>
    <s v="PTV Primary"/>
    <s v="PTVp"/>
  </r>
  <r>
    <x v="381"/>
    <s v="PTV"/>
    <s v="PTV"/>
    <s v="H&amp;N 66/33"/>
    <x v="3"/>
    <x v="0"/>
    <x v="0"/>
    <x v="0"/>
    <m/>
    <x v="0"/>
    <x v="0"/>
    <s v="PTV Intermediate Risk 60Gy for optimizer a"/>
    <s v="PTV Intermediate Risk"/>
    <s v="PTV_Intermediate"/>
  </r>
  <r>
    <x v="382"/>
    <s v="PTV"/>
    <s v="PTV"/>
    <s v="H&amp;N 66/33"/>
    <x v="3"/>
    <x v="0"/>
    <x v="0"/>
    <x v="0"/>
    <m/>
    <x v="0"/>
    <x v="0"/>
    <s v="PTV Intermediate Risk 60Gy for optimizer b"/>
    <s v="PTV Intermediate Risk"/>
    <s v="PTV_Intermediate"/>
  </r>
  <r>
    <x v="383"/>
    <s v="PTV"/>
    <s v="PTV"/>
    <s v="HN10"/>
    <x v="0"/>
    <x v="0"/>
    <x v="0"/>
    <x v="0"/>
    <m/>
    <x v="0"/>
    <x v="0"/>
    <s v="PTV Intermediate Risk 63Gy for optimizer a"/>
    <s v="PTV Intermediate Risk"/>
    <s v="PTV_Intermediate"/>
  </r>
  <r>
    <x v="384"/>
    <s v="PTV"/>
    <s v="PTV"/>
    <s v="HN10"/>
    <x v="0"/>
    <x v="0"/>
    <x v="0"/>
    <x v="0"/>
    <m/>
    <x v="0"/>
    <x v="0"/>
    <s v="PTV Intermediate Risk 63Gy for optimizer b"/>
    <s v="PTV Intermediate Risk"/>
    <s v="PTV_Intermediate"/>
  </r>
  <r>
    <x v="385"/>
    <s v="PTV"/>
    <s v="PTV"/>
    <s v="H&amp;N 66/33"/>
    <x v="3"/>
    <x v="0"/>
    <x v="0"/>
    <x v="0"/>
    <m/>
    <x v="0"/>
    <x v="0"/>
    <s v="PTV High Risk 66Gy for optimizer"/>
    <s v="PTV Primary"/>
    <s v="PTVp"/>
  </r>
  <r>
    <x v="385"/>
    <s v="PTV"/>
    <s v="PTV"/>
    <s v="Bladder Two Phase"/>
    <x v="3"/>
    <x v="0"/>
    <x v="0"/>
    <x v="0"/>
    <m/>
    <x v="0"/>
    <x v="0"/>
    <s v="PTV 66 Gy for optimizer"/>
    <s v="PTV Primary"/>
    <s v="PTVp"/>
  </r>
  <r>
    <x v="386"/>
    <s v="PTV"/>
    <s v="PTV"/>
    <s v="HN10"/>
    <x v="0"/>
    <x v="0"/>
    <x v="0"/>
    <x v="0"/>
    <m/>
    <x v="0"/>
    <x v="0"/>
    <s v="PTV High Risk 70Gy for optimizer"/>
    <s v="PTV Primary"/>
    <s v="PTVp"/>
  </r>
  <r>
    <x v="387"/>
    <s v="PTV"/>
    <s v="PTV"/>
    <s v="PTV"/>
    <x v="6"/>
    <x v="15"/>
    <x v="56"/>
    <x v="5"/>
    <s v="^(?P&lt;base&gt;.+)(?P&lt;Pattern&gt; L )(?P&lt;tail&gt;.+)$"/>
    <x v="9"/>
    <x v="1"/>
    <s v="PTV low Risk Left for optimizer a"/>
    <s v="PTV Low Risk"/>
    <s v="PTV_Low"/>
  </r>
  <r>
    <x v="388"/>
    <s v="PTV"/>
    <s v="PTV"/>
    <s v="PTV"/>
    <x v="6"/>
    <x v="15"/>
    <x v="56"/>
    <x v="6"/>
    <s v="^(?P&lt;base&gt;.+)(?P&lt;Pattern&gt; L )(?P&lt;tail&gt;.+)$"/>
    <x v="9"/>
    <x v="1"/>
    <s v="PTV low Risk Left for optimizer b"/>
    <s v="PTV Low Risk"/>
    <s v="PTV_Low"/>
  </r>
  <r>
    <x v="389"/>
    <s v="PTV"/>
    <s v="PTV"/>
    <s v="PTV"/>
    <x v="6"/>
    <x v="15"/>
    <x v="56"/>
    <x v="7"/>
    <s v="^(?P&lt;base&gt;.+)(?P&lt;Pattern&gt; L )(?P&lt;tail&gt;.+)$"/>
    <x v="9"/>
    <x v="1"/>
    <s v="PTV low Risk Left for optimizer c"/>
    <s v="PTV Low Risk"/>
    <s v="PTV_Low"/>
  </r>
  <r>
    <x v="390"/>
    <s v="PTV"/>
    <s v="PTV"/>
    <s v="PTV"/>
    <x v="6"/>
    <x v="16"/>
    <x v="56"/>
    <x v="5"/>
    <s v="^(?P&lt;base&gt;.+)(?P&lt;Pattern&gt; R )(?P&lt;tail&gt;.+)$"/>
    <x v="9"/>
    <x v="2"/>
    <s v="PTV low Risk Right for optimizer a"/>
    <s v="PTV Low Risk"/>
    <s v="PTV_Low"/>
  </r>
  <r>
    <x v="391"/>
    <s v="PTV"/>
    <s v="PTV"/>
    <s v="PTV"/>
    <x v="6"/>
    <x v="16"/>
    <x v="56"/>
    <x v="6"/>
    <s v="^(?P&lt;base&gt;.+)(?P&lt;Pattern&gt; R )(?P&lt;tail&gt;.+)$"/>
    <x v="9"/>
    <x v="2"/>
    <s v="PTV low Risk Right for optimizer b"/>
    <s v="PTV Low Risk"/>
    <s v="PTV_Low"/>
  </r>
  <r>
    <x v="392"/>
    <s v="PTV"/>
    <s v="PTV"/>
    <s v="PTV"/>
    <x v="6"/>
    <x v="16"/>
    <x v="56"/>
    <x v="7"/>
    <s v="^(?P&lt;base&gt;.+)(?P&lt;Pattern&gt; R )(?P&lt;tail&gt;.+)$"/>
    <x v="9"/>
    <x v="2"/>
    <s v="PTV low Risk Right for optimizer c"/>
    <s v="PTV Low Risk"/>
    <s v="PTV_Low"/>
  </r>
  <r>
    <x v="393"/>
    <s v="PTV"/>
    <s v="PTV"/>
    <s v="HN9"/>
    <x v="0"/>
    <x v="0"/>
    <x v="0"/>
    <x v="0"/>
    <m/>
    <x v="0"/>
    <x v="0"/>
    <s v="PTV low Risk  56Gy for optimizer a"/>
    <s v="PTV Low Risk"/>
    <s v="PTV_Low"/>
  </r>
  <r>
    <x v="394"/>
    <s v="PTV"/>
    <s v="PTV"/>
    <s v="HN9"/>
    <x v="0"/>
    <x v="0"/>
    <x v="0"/>
    <x v="0"/>
    <m/>
    <x v="0"/>
    <x v="0"/>
    <s v="PTV low Risk  56Gy for optimizer b"/>
    <s v="PTV Low Risk"/>
    <s v="PTV_Low"/>
  </r>
  <r>
    <x v="395"/>
    <s v="PTV"/>
    <s v="PTV"/>
    <s v="HN9"/>
    <x v="0"/>
    <x v="0"/>
    <x v="0"/>
    <x v="0"/>
    <m/>
    <x v="0"/>
    <x v="0"/>
    <s v="PTV low Risk  56Gy for optimizer c"/>
    <s v="PTV Low Risk"/>
    <s v="PTV_Low"/>
  </r>
  <r>
    <x v="396"/>
    <s v="PTV"/>
    <s v="PTV"/>
    <s v="HN9"/>
    <x v="0"/>
    <x v="15"/>
    <x v="57"/>
    <x v="5"/>
    <s v="^(?P&lt;base&gt;.+)(?P&lt;Pattern&gt; L )(?P&lt;tail&gt;.+)$"/>
    <x v="9"/>
    <x v="1"/>
    <s v="PTV low Risk Left 56Gy for optimizer a"/>
    <s v="PTV Low Risk"/>
    <s v="PTV_Low"/>
  </r>
  <r>
    <x v="397"/>
    <s v="PTV"/>
    <s v="PTV"/>
    <s v="HN9"/>
    <x v="0"/>
    <x v="15"/>
    <x v="57"/>
    <x v="6"/>
    <s v="^(?P&lt;base&gt;.+)(?P&lt;Pattern&gt; L )(?P&lt;tail&gt;.+)$"/>
    <x v="9"/>
    <x v="1"/>
    <s v="PTV low Risk Left 56Gy for optimizer b"/>
    <s v="PTV Low Risk"/>
    <s v="PTV_Low"/>
  </r>
  <r>
    <x v="398"/>
    <s v="PTV"/>
    <s v="PTV"/>
    <s v="HN9"/>
    <x v="0"/>
    <x v="15"/>
    <x v="57"/>
    <x v="7"/>
    <s v="^(?P&lt;base&gt;.+)(?P&lt;Pattern&gt; L )(?P&lt;tail&gt;.+)$"/>
    <x v="9"/>
    <x v="1"/>
    <s v="PTV low Risk Left 56Gy for optimizer c"/>
    <s v="PTV Low Risk"/>
    <s v="PTV_Low"/>
  </r>
  <r>
    <x v="399"/>
    <s v="PTV"/>
    <s v="PTV"/>
    <s v="HN9"/>
    <x v="0"/>
    <x v="16"/>
    <x v="57"/>
    <x v="5"/>
    <s v="^(?P&lt;base&gt;.+)(?P&lt;Pattern&gt; R )(?P&lt;tail&gt;.+)$"/>
    <x v="9"/>
    <x v="2"/>
    <s v="PTV low Risk Right 56Gy for optimizer a"/>
    <s v="PTV Low Risk"/>
    <s v="PTV_Low"/>
  </r>
  <r>
    <x v="400"/>
    <s v="PTV"/>
    <s v="PTV"/>
    <s v="HN9"/>
    <x v="0"/>
    <x v="16"/>
    <x v="57"/>
    <x v="6"/>
    <s v="^(?P&lt;base&gt;.+)(?P&lt;Pattern&gt; R )(?P&lt;tail&gt;.+)$"/>
    <x v="9"/>
    <x v="2"/>
    <s v="PTV low Risk Right 56Gy for optimizer b"/>
    <s v="PTV Low Risk"/>
    <s v="PTV_Low"/>
  </r>
  <r>
    <x v="401"/>
    <s v="PTV"/>
    <s v="PTV"/>
    <s v="HN9"/>
    <x v="0"/>
    <x v="16"/>
    <x v="57"/>
    <x v="7"/>
    <s v="^(?P&lt;base&gt;.+)(?P&lt;Pattern&gt; R )(?P&lt;tail&gt;.+)$"/>
    <x v="9"/>
    <x v="2"/>
    <s v="PTV low Risk Right 56Gy for optimizer c"/>
    <s v="PTV Low Risk"/>
    <s v="PTV_Low"/>
  </r>
  <r>
    <x v="402"/>
    <s v="PTV"/>
    <s v="PTV"/>
    <s v="HN9"/>
    <x v="0"/>
    <x v="0"/>
    <x v="0"/>
    <x v="0"/>
    <m/>
    <x v="0"/>
    <x v="0"/>
    <s v="PTV Intermediate Risk 63Gy for optimizer a"/>
    <s v="PTV Intermediate Risk"/>
    <s v="PTV_Intermediate"/>
  </r>
  <r>
    <x v="403"/>
    <s v="PTV"/>
    <s v="PTV"/>
    <s v="HN9"/>
    <x v="0"/>
    <x v="0"/>
    <x v="0"/>
    <x v="0"/>
    <m/>
    <x v="0"/>
    <x v="0"/>
    <s v="PTV Intermediate Risk 63Gy for optimizer b"/>
    <s v="PTV Intermediate Risk"/>
    <s v="PTV_Intermediate"/>
  </r>
  <r>
    <x v="404"/>
    <s v="PTV"/>
    <s v="PTV"/>
    <s v="HN9"/>
    <x v="0"/>
    <x v="0"/>
    <x v="0"/>
    <x v="0"/>
    <m/>
    <x v="0"/>
    <x v="0"/>
    <s v="PTV High Risk 70Gy for optimizer"/>
    <s v="PTV Primary"/>
    <s v="PTVp"/>
  </r>
  <r>
    <x v="405"/>
    <s v="PTV"/>
    <s v="PTV"/>
    <s v="Prostate 2Ph VMAT"/>
    <x v="3"/>
    <x v="0"/>
    <x v="0"/>
    <x v="0"/>
    <m/>
    <x v="0"/>
    <x v="0"/>
    <s v="PTV Intermediate Risk for optimizer"/>
    <s v="PTV Intermediate Risk"/>
    <s v="PTV_Intermediate"/>
  </r>
  <r>
    <x v="406"/>
    <s v="PTV"/>
    <s v="PTV"/>
    <s v="Prostate 2Ph VMAT"/>
    <x v="3"/>
    <x v="0"/>
    <x v="0"/>
    <x v="0"/>
    <m/>
    <x v="0"/>
    <x v="0"/>
    <s v="PTV High Risk for optimizer"/>
    <s v="PTV Primary"/>
    <s v="PTVp"/>
  </r>
  <r>
    <x v="407"/>
    <s v="Control"/>
    <s v="Avoidance"/>
    <s v="Bladder 1 Phase"/>
    <x v="3"/>
    <x v="0"/>
    <x v="0"/>
    <x v="0"/>
    <m/>
    <x v="0"/>
    <x v="0"/>
    <s v="Rectum for optimizer"/>
    <s v="Rectum"/>
    <n v="14544"/>
  </r>
  <r>
    <x v="408"/>
    <s v="Control"/>
    <s v="Avoidance"/>
    <s v="GU001 BLADDER"/>
    <x v="0"/>
    <x v="0"/>
    <x v="0"/>
    <x v="0"/>
    <m/>
    <x v="0"/>
    <x v="0"/>
    <s v="optBladder"/>
    <s v="Bladder sub PTVs"/>
    <s v="bladder-ptvs"/>
  </r>
  <r>
    <x v="409"/>
    <s v="Organ"/>
    <s v="Organ"/>
    <s v="GU001 BLADDER"/>
    <x v="0"/>
    <x v="0"/>
    <x v="0"/>
    <x v="0"/>
    <m/>
    <x v="0"/>
    <x v="0"/>
    <s v="optBoneMarrow"/>
    <s v="Bone marrow"/>
    <n v="9608"/>
  </r>
  <r>
    <x v="410"/>
    <s v="Organ"/>
    <s v="Organ"/>
    <s v="GU001 BLADDER"/>
    <x v="0"/>
    <x v="0"/>
    <x v="0"/>
    <x v="0"/>
    <m/>
    <x v="0"/>
    <x v="0"/>
    <s v="optBowelSpace"/>
    <s v="Intestine"/>
    <n v="7199"/>
  </r>
  <r>
    <x v="411"/>
    <s v="Organ"/>
    <s v="Organ"/>
    <s v="HN9"/>
    <x v="0"/>
    <x v="0"/>
    <x v="41"/>
    <x v="0"/>
    <s v="^(?P&lt;base&gt;.+)$"/>
    <x v="10"/>
    <x v="3"/>
    <s v="chiasm/right and left optic nerves"/>
    <s v="Set of optic nerves"/>
    <n v="264799"/>
  </r>
  <r>
    <x v="412"/>
    <s v="Organ"/>
    <s v="Organ"/>
    <s v="CC003_PCI Brain"/>
    <x v="0"/>
    <x v="0"/>
    <x v="0"/>
    <x v="0"/>
    <m/>
    <x v="0"/>
    <x v="0"/>
    <s v="OpticChiasm"/>
    <s v="Optic chiasm"/>
    <n v="62045"/>
  </r>
  <r>
    <x v="412"/>
    <s v="Organ"/>
    <s v="Organ"/>
    <s v="Brain Anatomy"/>
    <x v="1"/>
    <x v="0"/>
    <x v="0"/>
    <x v="0"/>
    <m/>
    <x v="0"/>
    <x v="0"/>
    <s v="Optic Chiasm"/>
    <s v="Optic chiasm"/>
    <n v="62045"/>
  </r>
  <r>
    <x v="413"/>
    <s v="Control"/>
    <s v="Avoidance"/>
    <s v="CE8-Brain"/>
    <x v="0"/>
    <x v="0"/>
    <x v="0"/>
    <x v="0"/>
    <m/>
    <x v="0"/>
    <x v="0"/>
    <s v="Optic Chiasm PRV"/>
    <s v="PRV"/>
    <s v="PRV"/>
  </r>
  <r>
    <x v="414"/>
    <s v="Organ"/>
    <s v="Organ"/>
    <s v="Brain Anatomy"/>
    <x v="1"/>
    <x v="1"/>
    <x v="58"/>
    <x v="0"/>
    <s v="^(?P&lt;base&gt;.+)(?P&lt;Pattern&gt; L)$"/>
    <x v="1"/>
    <x v="1"/>
    <s v="Optic Nerve Left"/>
    <s v="Left optic nerve"/>
    <n v="50878"/>
  </r>
  <r>
    <x v="415"/>
    <s v="Organ"/>
    <s v="Organ"/>
    <s v="Brain Anatomy"/>
    <x v="1"/>
    <x v="2"/>
    <x v="58"/>
    <x v="0"/>
    <s v="^(?P&lt;base&gt;.+)(?P&lt;Pattern&gt; R)$"/>
    <x v="1"/>
    <x v="2"/>
    <s v="Optic Nerve Right"/>
    <s v="Right optic nerve"/>
    <n v="50875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CC003_PCI Brain"/>
    <x v="0"/>
    <x v="5"/>
    <x v="58"/>
    <x v="0"/>
    <s v="^(?P&lt;base&gt;.+)(?P&lt;Pattern&gt;_L)$"/>
    <x v="3"/>
    <x v="1"/>
    <s v="OpticNerve_L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HN002_H+N"/>
    <x v="0"/>
    <x v="5"/>
    <x v="58"/>
    <x v="0"/>
    <s v="^(?P&lt;base&gt;.+)(?P&lt;Pattern&gt;_L)$"/>
    <x v="3"/>
    <x v="1"/>
    <s v="Optic Nerve -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6"/>
    <s v="Organ"/>
    <s v="Organ"/>
    <s v="CE8-Brain"/>
    <x v="0"/>
    <x v="5"/>
    <x v="58"/>
    <x v="0"/>
    <s v="^(?P&lt;base&gt;.+)(?P&lt;Pattern&gt;_L)$"/>
    <x v="3"/>
    <x v="1"/>
    <s v="Optic Nerve Left"/>
    <s v="Left optic nerve"/>
    <n v="50878"/>
  </r>
  <r>
    <x v="417"/>
    <s v="Control"/>
    <s v="Avoidance"/>
    <s v="CE8-Brain"/>
    <x v="0"/>
    <x v="7"/>
    <x v="58"/>
    <x v="8"/>
    <s v="^(?P&lt;base&gt;.+)(?P&lt;Pattern&gt;_L_)(?P&lt;tail&gt;.+)$"/>
    <x v="4"/>
    <x v="1"/>
    <s v="Optic Nerve Left PRV 3mm"/>
    <s v="PRV"/>
    <s v="PRV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CC003_PCI Brain"/>
    <x v="0"/>
    <x v="6"/>
    <x v="58"/>
    <x v="0"/>
    <s v="^(?P&lt;base&gt;.+)(?P&lt;Pattern&gt;_R)$"/>
    <x v="3"/>
    <x v="2"/>
    <s v="OpticNerve_R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HN002_H+N"/>
    <x v="0"/>
    <x v="6"/>
    <x v="58"/>
    <x v="0"/>
    <s v="^(?P&lt;base&gt;.+)(?P&lt;Pattern&gt;_R)$"/>
    <x v="3"/>
    <x v="2"/>
    <s v="Optic Nerve -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8"/>
    <s v="Organ"/>
    <s v="Organ"/>
    <s v="CE8-Brain"/>
    <x v="0"/>
    <x v="6"/>
    <x v="58"/>
    <x v="0"/>
    <s v="^(?P&lt;base&gt;.+)(?P&lt;Pattern&gt;_R)$"/>
    <x v="3"/>
    <x v="2"/>
    <s v="Optic Nerve Right"/>
    <s v="Right optic nerve"/>
    <n v="50875"/>
  </r>
  <r>
    <x v="419"/>
    <s v="Control"/>
    <s v="Avoidance"/>
    <s v="CE8-Brain"/>
    <x v="0"/>
    <x v="8"/>
    <x v="58"/>
    <x v="8"/>
    <s v="^(?P&lt;base&gt;.+)(?P&lt;Pattern&gt;_R_)(?P&lt;tail&gt;.+)$"/>
    <x v="4"/>
    <x v="2"/>
    <s v="Optic Nerve Right PRV 3mm"/>
    <s v="PRV"/>
    <s v="PRV"/>
  </r>
  <r>
    <x v="420"/>
    <s v="Organ"/>
    <s v="Organ"/>
    <s v="HN10"/>
    <x v="0"/>
    <x v="5"/>
    <x v="59"/>
    <x v="0"/>
    <s v="^(?P&lt;base&gt;.+)(?P&lt;Pattern&gt;_L)$"/>
    <x v="3"/>
    <x v="1"/>
    <s v="Left Optic Nerves"/>
    <s v="Left optic nerve"/>
    <n v="50878"/>
  </r>
  <r>
    <x v="421"/>
    <s v="Organ"/>
    <s v="Organ"/>
    <s v="HN10"/>
    <x v="0"/>
    <x v="6"/>
    <x v="59"/>
    <x v="0"/>
    <s v="^(?P&lt;base&gt;.+)(?P&lt;Pattern&gt;_R)$"/>
    <x v="3"/>
    <x v="2"/>
    <s v="Right Optic Nerves"/>
    <s v="Right optic nerve"/>
    <n v="50875"/>
  </r>
  <r>
    <x v="422"/>
    <s v="CTV"/>
    <s v="CTV"/>
    <s v="PMH PET BOOST"/>
    <x v="0"/>
    <x v="0"/>
    <x v="0"/>
    <x v="0"/>
    <m/>
    <x v="0"/>
    <x v="0"/>
    <m/>
    <s v="ITV"/>
    <s v="ITV"/>
  </r>
  <r>
    <x v="423"/>
    <s v="Control"/>
    <s v="Avoidance"/>
    <s v="HN002_H+N"/>
    <x v="0"/>
    <x v="0"/>
    <x v="0"/>
    <x v="0"/>
    <m/>
    <x v="0"/>
    <x v="0"/>
    <s v="optLPAROTID"/>
    <s v="Parotids sub PTVs"/>
    <s v="parotids-ptvs"/>
  </r>
  <r>
    <x v="424"/>
    <s v="PTV"/>
    <s v="PTV"/>
    <s v="HN002_H+N"/>
    <x v="0"/>
    <x v="0"/>
    <x v="0"/>
    <x v="0"/>
    <m/>
    <x v="0"/>
    <x v="0"/>
    <s v="optLPTV48a"/>
    <s v="PTV Low Risk"/>
    <s v="PTV_Low"/>
  </r>
  <r>
    <x v="425"/>
    <s v="PTV"/>
    <s v="PTV"/>
    <s v="HN002_H+N"/>
    <x v="0"/>
    <x v="0"/>
    <x v="0"/>
    <x v="0"/>
    <m/>
    <x v="0"/>
    <x v="0"/>
    <s v="optLPTV48b"/>
    <s v="PTV Low Risk"/>
    <s v="PTV_Low"/>
  </r>
  <r>
    <x v="426"/>
    <s v="Control"/>
    <s v="Avoidance"/>
    <s v="CC003_PCI Brain"/>
    <x v="0"/>
    <x v="0"/>
    <x v="0"/>
    <x v="0"/>
    <m/>
    <x v="0"/>
    <x v="0"/>
    <m/>
    <s v="PRV"/>
    <s v="PRV"/>
  </r>
  <r>
    <x v="427"/>
    <s v="PTV"/>
    <s v="PTV"/>
    <s v="GA1_TOPGEAR_TROG"/>
    <x v="0"/>
    <x v="0"/>
    <x v="0"/>
    <x v="0"/>
    <m/>
    <x v="0"/>
    <x v="0"/>
    <m/>
    <s v="PTV Primary"/>
    <s v="PTVp"/>
  </r>
  <r>
    <x v="428"/>
    <s v="PTV"/>
    <s v="PTV"/>
    <s v="PMH PET BOOST"/>
    <x v="0"/>
    <x v="0"/>
    <x v="0"/>
    <x v="0"/>
    <m/>
    <x v="0"/>
    <x v="0"/>
    <m/>
    <s v="PTV Intermediate Risk"/>
    <s v="PTV_Intermediate"/>
  </r>
  <r>
    <x v="429"/>
    <s v="PTV"/>
    <s v="PTV"/>
    <s v="GU001 BLADDER"/>
    <x v="0"/>
    <x v="0"/>
    <x v="0"/>
    <x v="0"/>
    <m/>
    <x v="0"/>
    <x v="0"/>
    <s v="optPTV_5040"/>
    <s v="PTV Primary"/>
    <s v="PTVp"/>
  </r>
  <r>
    <x v="430"/>
    <s v="PTV"/>
    <s v="PTV"/>
    <s v="CC003_PCI Brain"/>
    <x v="0"/>
    <x v="0"/>
    <x v="0"/>
    <x v="0"/>
    <m/>
    <x v="0"/>
    <x v="0"/>
    <s v="PTV for optimizer"/>
    <s v="PTV Primary"/>
    <s v="PTVp"/>
  </r>
  <r>
    <x v="431"/>
    <s v="PTV"/>
    <s v="PTV"/>
    <s v="CC003_PCI Brain"/>
    <x v="0"/>
    <x v="0"/>
    <x v="0"/>
    <x v="0"/>
    <m/>
    <x v="0"/>
    <x v="0"/>
    <s v="optPTV2"/>
    <s v="PTV Primary"/>
    <s v="PTVp"/>
  </r>
  <r>
    <x v="432"/>
    <s v="PTV"/>
    <s v="PTV"/>
    <s v="CC003_PCI Brain"/>
    <x v="0"/>
    <x v="0"/>
    <x v="0"/>
    <x v="0"/>
    <m/>
    <x v="0"/>
    <x v="0"/>
    <s v="optPTV3"/>
    <s v="PTV Primary"/>
    <s v="PTVp"/>
  </r>
  <r>
    <x v="433"/>
    <s v="PTV"/>
    <s v="PTV"/>
    <s v="HN002_H+N"/>
    <x v="0"/>
    <x v="0"/>
    <x v="0"/>
    <x v="0"/>
    <m/>
    <x v="0"/>
    <x v="0"/>
    <s v="optPTV54"/>
    <s v="PTV Low Risk"/>
    <s v="PTV_Low"/>
  </r>
  <r>
    <x v="434"/>
    <s v="PTV"/>
    <s v="PTV"/>
    <s v="HN002_H+N"/>
    <x v="0"/>
    <x v="0"/>
    <x v="0"/>
    <x v="0"/>
    <m/>
    <x v="0"/>
    <x v="0"/>
    <s v="optPTV60"/>
    <s v="PTV High Risk"/>
    <s v="PTV_High"/>
  </r>
  <r>
    <x v="435"/>
    <s v="PTV"/>
    <s v="PTV"/>
    <s v="CC003_PCI Brain"/>
    <x v="0"/>
    <x v="0"/>
    <x v="0"/>
    <x v="0"/>
    <m/>
    <x v="0"/>
    <x v="0"/>
    <s v="optPTVu"/>
    <s v="PTV Primary"/>
    <s v="PTVp"/>
  </r>
  <r>
    <x v="436"/>
    <s v="Control"/>
    <s v="Avoidance"/>
    <s v="GU001 BLADDER"/>
    <x v="0"/>
    <x v="0"/>
    <x v="0"/>
    <x v="0"/>
    <m/>
    <x v="0"/>
    <x v="0"/>
    <s v="optRectum"/>
    <s v="Rectum"/>
    <n v="14544"/>
  </r>
  <r>
    <x v="437"/>
    <s v="Control"/>
    <s v="Avoidance"/>
    <s v="HN002_H+N"/>
    <x v="0"/>
    <x v="0"/>
    <x v="0"/>
    <x v="0"/>
    <m/>
    <x v="0"/>
    <x v="0"/>
    <s v="optRPAROTID"/>
    <s v="Parotids sub PTVs"/>
    <s v="parotids-ptvs"/>
  </r>
  <r>
    <x v="438"/>
    <s v="PTV"/>
    <s v="PTV"/>
    <s v="HN002_H+N"/>
    <x v="0"/>
    <x v="0"/>
    <x v="0"/>
    <x v="0"/>
    <m/>
    <x v="0"/>
    <x v="0"/>
    <s v="optRPTV48a"/>
    <s v="PTV Low Risk"/>
    <s v="PTV_Low"/>
  </r>
  <r>
    <x v="439"/>
    <s v="PTV"/>
    <s v="PTV"/>
    <s v="HN002_H+N"/>
    <x v="0"/>
    <x v="0"/>
    <x v="0"/>
    <x v="0"/>
    <m/>
    <x v="0"/>
    <x v="0"/>
    <s v="optRPTV48b"/>
    <s v="PTV Low Risk"/>
    <s v="PTV_Low"/>
  </r>
  <r>
    <x v="440"/>
    <s v="Organ"/>
    <s v="Organ"/>
    <s v="H&amp;N Anatomy"/>
    <x v="1"/>
    <x v="0"/>
    <x v="0"/>
    <x v="0"/>
    <m/>
    <x v="0"/>
    <x v="0"/>
    <s v="Oral Cavity"/>
    <s v="Cavity of mouth"/>
    <n v="20292"/>
  </r>
  <r>
    <x v="441"/>
    <s v="Organ"/>
    <s v="Organ"/>
    <s v="HN002_H+N"/>
    <x v="0"/>
    <x v="0"/>
    <x v="0"/>
    <x v="0"/>
    <m/>
    <x v="0"/>
    <x v="0"/>
    <m/>
    <s v="Cavity of mouth"/>
    <n v="20292"/>
  </r>
  <r>
    <x v="441"/>
    <s v="Organ"/>
    <s v="Organ"/>
    <s v="HN10"/>
    <x v="0"/>
    <x v="0"/>
    <x v="0"/>
    <x v="0"/>
    <m/>
    <x v="0"/>
    <x v="0"/>
    <s v="Oral Cavity"/>
    <s v="Cavity of mouth"/>
    <n v="20292"/>
  </r>
  <r>
    <x v="442"/>
    <s v="Organ"/>
    <s v="Organ"/>
    <s v="CC003_PCI Brain"/>
    <x v="0"/>
    <x v="3"/>
    <x v="60"/>
    <x v="0"/>
    <s v="^(?P&lt;base&gt;.+)(?P&lt;Pattern&gt; - left)$"/>
    <x v="2"/>
    <x v="1"/>
    <s v="Orbit - left"/>
    <s v="Left eyeball"/>
    <n v="12515"/>
  </r>
  <r>
    <x v="443"/>
    <s v="Organ"/>
    <s v="Organ"/>
    <s v="CC003_PCI Brain"/>
    <x v="0"/>
    <x v="4"/>
    <x v="60"/>
    <x v="0"/>
    <s v="^(?P&lt;base&gt;.+)(?P&lt;Pattern&gt; - right)$"/>
    <x v="2"/>
    <x v="2"/>
    <s v="Orbit - right"/>
    <s v="Right eyeball"/>
    <n v="12514"/>
  </r>
  <r>
    <x v="444"/>
    <s v="Organ"/>
    <s v="Organ"/>
    <s v="Pelvis Female"/>
    <x v="1"/>
    <x v="1"/>
    <x v="61"/>
    <x v="0"/>
    <s v="^(?P&lt;base&gt;.+)(?P&lt;Pattern&gt; L)$"/>
    <x v="1"/>
    <x v="1"/>
    <s v="Ovary L"/>
    <s v="Left ovary"/>
    <n v="7214"/>
  </r>
  <r>
    <x v="445"/>
    <s v="Organ"/>
    <s v="Organ"/>
    <s v="Pelvis Female"/>
    <x v="1"/>
    <x v="2"/>
    <x v="61"/>
    <x v="0"/>
    <s v="^(?P&lt;base&gt;.+)(?P&lt;Pattern&gt; R)$"/>
    <x v="1"/>
    <x v="2"/>
    <s v="Ovary R"/>
    <s v="Right ovary"/>
    <n v="7213"/>
  </r>
  <r>
    <x v="446"/>
    <s v="Organ"/>
    <s v="Organ"/>
    <s v="Abdomen Anatomy"/>
    <x v="1"/>
    <x v="0"/>
    <x v="0"/>
    <x v="0"/>
    <m/>
    <x v="0"/>
    <x v="0"/>
    <s v="Pancreas"/>
    <s v="Pancreas"/>
    <n v="7198"/>
  </r>
  <r>
    <x v="447"/>
    <s v="CTV"/>
    <s v="Nodes"/>
    <s v="GA1_TOPGEAR_TROG"/>
    <x v="0"/>
    <x v="0"/>
    <x v="0"/>
    <x v="0"/>
    <m/>
    <x v="0"/>
    <x v="0"/>
    <s v="Paraaortic nodes"/>
    <s v="Parietal lumbar lymph node"/>
    <n v="84599"/>
  </r>
  <r>
    <x v="448"/>
    <s v="Organ"/>
    <s v="Organ"/>
    <s v="HN10"/>
    <x v="0"/>
    <x v="9"/>
    <x v="42"/>
    <x v="0"/>
    <s v="^(?P&lt;base&gt;.+)(?P&lt;Pattern&gt; B)$"/>
    <x v="1"/>
    <x v="3"/>
    <s v="Both Parotids"/>
    <s v="Parotid Glands"/>
    <s v="Parotids"/>
  </r>
  <r>
    <x v="449"/>
    <s v="Control"/>
    <s v="Avoidance"/>
    <s v="Booleans"/>
    <x v="2"/>
    <x v="14"/>
    <x v="42"/>
    <x v="4"/>
    <s v="^(?P&lt;base&gt;.+)(?P&lt;Pattern&gt; B )(?P&lt;tail&gt;.+)$"/>
    <x v="9"/>
    <x v="3"/>
    <s v="Parotids sub PTVs"/>
    <s v="Parotids sub PTVs"/>
    <s v="parotids-ptvs"/>
  </r>
  <r>
    <x v="450"/>
    <s v="Organ"/>
    <s v="Organ"/>
    <s v="H&amp;N Anatomy"/>
    <x v="1"/>
    <x v="1"/>
    <x v="42"/>
    <x v="0"/>
    <s v="^(?P&lt;base&gt;.+)(?P&lt;Pattern&gt; L)$"/>
    <x v="1"/>
    <x v="1"/>
    <s v="Parotid Left"/>
    <s v="Left parotid gland"/>
    <n v="59798"/>
  </r>
  <r>
    <x v="451"/>
    <s v="Organ"/>
    <s v="Organ"/>
    <s v="H&amp;N Anatomy"/>
    <x v="1"/>
    <x v="2"/>
    <x v="42"/>
    <x v="0"/>
    <s v="^(?P&lt;base&gt;.+)(?P&lt;Pattern&gt; R)$"/>
    <x v="1"/>
    <x v="2"/>
    <s v="Parotid Right"/>
    <s v="Right parotid gland"/>
    <n v="59797"/>
  </r>
  <r>
    <x v="452"/>
    <s v="Organ"/>
    <s v="Organ"/>
    <s v="HN002_H+N"/>
    <x v="0"/>
    <x v="5"/>
    <x v="42"/>
    <x v="0"/>
    <s v="^(?P&lt;base&gt;.+)(?P&lt;Pattern&gt;_L)$"/>
    <x v="3"/>
    <x v="1"/>
    <m/>
    <s v="Left parotid gland"/>
    <n v="59798"/>
  </r>
  <r>
    <x v="452"/>
    <s v="Organ"/>
    <s v="Organ"/>
    <s v="HN002_H+N"/>
    <x v="0"/>
    <x v="5"/>
    <x v="42"/>
    <x v="0"/>
    <s v="^(?P&lt;base&gt;.+)(?P&lt;Pattern&gt;_L)$"/>
    <x v="3"/>
    <x v="1"/>
    <m/>
    <s v="Left parotid gland"/>
    <n v="59798"/>
  </r>
  <r>
    <x v="452"/>
    <s v="Organ"/>
    <s v="Organ"/>
    <s v="HN10"/>
    <x v="0"/>
    <x v="5"/>
    <x v="42"/>
    <x v="0"/>
    <s v="^(?P&lt;base&gt;.+)(?P&lt;Pattern&gt;_L)$"/>
    <x v="3"/>
    <x v="1"/>
    <s v="Left Parotid Glands"/>
    <s v="Left parotid gland"/>
    <n v="59798"/>
  </r>
  <r>
    <x v="452"/>
    <s v="Organ"/>
    <s v="Organ"/>
    <s v="HN10"/>
    <x v="0"/>
    <x v="5"/>
    <x v="42"/>
    <x v="0"/>
    <s v="^(?P&lt;base&gt;.+)(?P&lt;Pattern&gt;_L)$"/>
    <x v="3"/>
    <x v="1"/>
    <s v="Left Parotid Glands"/>
    <s v="Left parotid gland"/>
    <n v="59798"/>
  </r>
  <r>
    <x v="453"/>
    <s v="Organ"/>
    <s v="Organ"/>
    <s v="HN002_H+N"/>
    <x v="0"/>
    <x v="6"/>
    <x v="42"/>
    <x v="0"/>
    <s v="^(?P&lt;base&gt;.+)(?P&lt;Pattern&gt;_R)$"/>
    <x v="3"/>
    <x v="2"/>
    <m/>
    <s v="Right parotid gland"/>
    <n v="59797"/>
  </r>
  <r>
    <x v="453"/>
    <s v="Organ"/>
    <s v="Organ"/>
    <s v="HN002_H+N"/>
    <x v="0"/>
    <x v="6"/>
    <x v="42"/>
    <x v="0"/>
    <s v="^(?P&lt;base&gt;.+)(?P&lt;Pattern&gt;_R)$"/>
    <x v="3"/>
    <x v="2"/>
    <m/>
    <s v="Right parotid gland"/>
    <n v="59797"/>
  </r>
  <r>
    <x v="453"/>
    <s v="Organ"/>
    <s v="Organ"/>
    <s v="HN10"/>
    <x v="0"/>
    <x v="6"/>
    <x v="42"/>
    <x v="0"/>
    <s v="^(?P&lt;base&gt;.+)(?P&lt;Pattern&gt;_R)$"/>
    <x v="3"/>
    <x v="2"/>
    <s v="Right Parotid Glands"/>
    <s v="Right parotid gland"/>
    <n v="59797"/>
  </r>
  <r>
    <x v="453"/>
    <s v="Organ"/>
    <s v="Organ"/>
    <s v="HN10"/>
    <x v="0"/>
    <x v="6"/>
    <x v="42"/>
    <x v="0"/>
    <s v="^(?P&lt;base&gt;.+)(?P&lt;Pattern&gt;_R)$"/>
    <x v="3"/>
    <x v="2"/>
    <s v="Right Parotid Glands"/>
    <s v="Right parotid gland"/>
    <n v="59797"/>
  </r>
  <r>
    <x v="454"/>
    <s v="Organ"/>
    <s v="Organ"/>
    <s v="HN9"/>
    <x v="0"/>
    <x v="0"/>
    <x v="0"/>
    <x v="0"/>
    <m/>
    <x v="0"/>
    <x v="0"/>
    <s v="parotid glands"/>
    <s v="Parotid Glands"/>
    <s v="Parotids"/>
  </r>
  <r>
    <x v="455"/>
    <s v="Organ"/>
    <s v="Organ"/>
    <s v="Breast"/>
    <x v="3"/>
    <x v="0"/>
    <x v="0"/>
    <x v="0"/>
    <m/>
    <x v="0"/>
    <x v="0"/>
    <s v="Pectoralis minor"/>
    <s v="Pectoralis minor"/>
    <n v="13109"/>
  </r>
  <r>
    <x v="456"/>
    <s v="Organ"/>
    <s v="Organ"/>
    <s v="Pelvis Male"/>
    <x v="1"/>
    <x v="0"/>
    <x v="0"/>
    <x v="0"/>
    <m/>
    <x v="0"/>
    <x v="0"/>
    <s v="Penile  bulb"/>
    <s v="Bulb of penis"/>
    <n v="19614"/>
  </r>
  <r>
    <x v="457"/>
    <s v="Organ"/>
    <s v="Organ"/>
    <s v="Abdomen Anatomy"/>
    <x v="1"/>
    <x v="0"/>
    <x v="0"/>
    <x v="0"/>
    <m/>
    <x v="0"/>
    <x v="0"/>
    <s v="Peritoneal Cavity"/>
    <s v="Peritoneal sac"/>
    <n v="9908"/>
  </r>
  <r>
    <x v="457"/>
    <s v="Organ"/>
    <s v="Organ"/>
    <s v="LIVR_HE1 Protocol"/>
    <x v="0"/>
    <x v="0"/>
    <x v="0"/>
    <x v="0"/>
    <m/>
    <x v="0"/>
    <x v="0"/>
    <s v="PeritonealCavity"/>
    <s v="Peritoneal sac"/>
    <n v="9908"/>
  </r>
  <r>
    <x v="458"/>
    <s v="Control"/>
    <s v="Avoidance"/>
    <s v="PMH PET BOOST"/>
    <x v="0"/>
    <x v="0"/>
    <x v="0"/>
    <x v="0"/>
    <m/>
    <x v="0"/>
    <x v="0"/>
    <m/>
    <s v="Ring"/>
    <s v="Ring"/>
  </r>
  <r>
    <x v="459"/>
    <s v="CTV"/>
    <s v="CTV"/>
    <s v="PMH PET BOOST"/>
    <x v="0"/>
    <x v="0"/>
    <x v="0"/>
    <x v="0"/>
    <m/>
    <x v="0"/>
    <x v="0"/>
    <m/>
    <s v="CTV Primary"/>
    <s v="CTVp"/>
  </r>
  <r>
    <x v="460"/>
    <s v="CTV"/>
    <s v="CTV"/>
    <s v="PMH PET BOOST"/>
    <x v="0"/>
    <x v="0"/>
    <x v="0"/>
    <x v="0"/>
    <m/>
    <x v="0"/>
    <x v="0"/>
    <s v="PET Nodal CTV"/>
    <s v="CTV Intermediate Risk"/>
    <s v="CTV_Intermediate"/>
  </r>
  <r>
    <x v="461"/>
    <s v="CTV"/>
    <s v="CTV"/>
    <s v="PMH PET BOOST"/>
    <x v="0"/>
    <x v="0"/>
    <x v="0"/>
    <x v="0"/>
    <m/>
    <x v="0"/>
    <x v="0"/>
    <s v="PET Primary CTV"/>
    <s v="CTV High Risk"/>
    <s v="CTV_High"/>
  </r>
  <r>
    <x v="462"/>
    <s v="GTV"/>
    <s v="Nodes"/>
    <s v="PMH PET BOOST"/>
    <x v="0"/>
    <x v="0"/>
    <x v="0"/>
    <x v="0"/>
    <m/>
    <x v="0"/>
    <x v="0"/>
    <s v="Nodal exhale PET GTV"/>
    <s v="GTV Nodal"/>
    <s v="GTVn"/>
  </r>
  <r>
    <x v="463"/>
    <s v="GTV"/>
    <s v="Nodes"/>
    <s v="PMH PET BOOST"/>
    <x v="0"/>
    <x v="0"/>
    <x v="0"/>
    <x v="0"/>
    <m/>
    <x v="0"/>
    <x v="0"/>
    <s v="Nodal inhale PET GTV"/>
    <s v="GTV Nodal"/>
    <s v="GTVn"/>
  </r>
  <r>
    <x v="464"/>
    <s v="GTV"/>
    <s v="GTV"/>
    <s v="PMH PET BOOST"/>
    <x v="0"/>
    <x v="0"/>
    <x v="0"/>
    <x v="0"/>
    <m/>
    <x v="0"/>
    <x v="0"/>
    <s v="exhale primary PET GTV"/>
    <s v="Metabalic Tumor Volume"/>
    <s v="MTV"/>
  </r>
  <r>
    <x v="465"/>
    <s v="GTV"/>
    <s v="GTV"/>
    <s v="PMH PET BOOST"/>
    <x v="0"/>
    <x v="0"/>
    <x v="0"/>
    <x v="0"/>
    <m/>
    <x v="0"/>
    <x v="0"/>
    <s v="Primary inhale PET GTV"/>
    <s v="Metabalic Tumor Volume"/>
    <s v="MTV"/>
  </r>
  <r>
    <x v="466"/>
    <s v="CTV"/>
    <s v="CTV"/>
    <s v="PMH PET BOOST"/>
    <x v="0"/>
    <x v="0"/>
    <x v="0"/>
    <x v="0"/>
    <m/>
    <x v="0"/>
    <x v="0"/>
    <s v="Pet nodal ITV"/>
    <s v="CTV Intermediate Risk"/>
    <s v="CTV_Intermediate"/>
  </r>
  <r>
    <x v="467"/>
    <s v="CTV"/>
    <s v="CTV"/>
    <s v="PMH PET BOOST"/>
    <x v="0"/>
    <x v="0"/>
    <x v="0"/>
    <x v="0"/>
    <m/>
    <x v="0"/>
    <x v="0"/>
    <s v="Pet primary ITV"/>
    <s v="CTV High Risk"/>
    <s v="CTV_High"/>
  </r>
  <r>
    <x v="468"/>
    <s v="Organ"/>
    <s v="Organ"/>
    <s v="GA1_TOPGEAR_TROG"/>
    <x v="0"/>
    <x v="0"/>
    <x v="0"/>
    <x v="0"/>
    <m/>
    <x v="0"/>
    <x v="0"/>
    <s v="Porta hepatis (extrahepatic portal vein)"/>
    <s v="Trunk of portal vein"/>
    <n v="14329"/>
  </r>
  <r>
    <x v="469"/>
    <s v="Organ"/>
    <s v="Organ"/>
    <s v="HN002_H+N"/>
    <x v="0"/>
    <x v="0"/>
    <x v="0"/>
    <x v="0"/>
    <m/>
    <x v="0"/>
    <x v="0"/>
    <m/>
    <s v="Pharynx"/>
    <n v="46688"/>
  </r>
  <r>
    <x v="469"/>
    <s v="Organ"/>
    <s v="Organ"/>
    <s v="H&amp;N Anatomy"/>
    <x v="1"/>
    <x v="0"/>
    <x v="0"/>
    <x v="0"/>
    <m/>
    <x v="0"/>
    <x v="0"/>
    <s v="Pharynx"/>
    <s v="Pharynx"/>
    <n v="46688"/>
  </r>
  <r>
    <x v="470"/>
    <s v="Organ"/>
    <s v="Organ"/>
    <s v="Brain Anatomy"/>
    <x v="1"/>
    <x v="0"/>
    <x v="0"/>
    <x v="0"/>
    <m/>
    <x v="0"/>
    <x v="0"/>
    <s v="Pituitary"/>
    <s v="Pituitary gland"/>
    <n v="13889"/>
  </r>
  <r>
    <x v="471"/>
    <s v="Organ"/>
    <s v="Organ"/>
    <s v="Abdomen Anatomy"/>
    <x v="1"/>
    <x v="0"/>
    <x v="0"/>
    <x v="0"/>
    <m/>
    <x v="0"/>
    <x v="0"/>
    <s v="Portal Vein"/>
    <s v="Trunk of portal vein"/>
    <n v="14329"/>
  </r>
  <r>
    <x v="472"/>
    <s v="Control"/>
    <s v="Control"/>
    <s v="HN002_H+N"/>
    <x v="0"/>
    <x v="0"/>
    <x v="0"/>
    <x v="0"/>
    <m/>
    <x v="0"/>
    <x v="0"/>
    <s v="POST AVOIDANCE"/>
    <s v="Control Region"/>
    <s v="Control"/>
  </r>
  <r>
    <x v="473"/>
    <s v="Organ"/>
    <s v="Organ"/>
    <s v="HN9"/>
    <x v="0"/>
    <x v="0"/>
    <x v="0"/>
    <x v="0"/>
    <m/>
    <x v="0"/>
    <x v="0"/>
    <s v="postcricoid pharynx"/>
    <s v="Pharynx"/>
    <n v="46688"/>
  </r>
  <r>
    <x v="474"/>
    <s v="Organ"/>
    <s v="Organ"/>
    <s v="GU001 BLADDER"/>
    <x v="0"/>
    <x v="0"/>
    <x v="0"/>
    <x v="0"/>
    <m/>
    <x v="0"/>
    <x v="0"/>
    <s v="Region Of Interest"/>
    <s v="Presacral space"/>
    <n v="265331"/>
  </r>
  <r>
    <x v="475"/>
    <s v="Organ"/>
    <s v="Organ"/>
    <s v="Pelvis Anatomy"/>
    <x v="1"/>
    <x v="0"/>
    <x v="0"/>
    <x v="0"/>
    <m/>
    <x v="0"/>
    <x v="0"/>
    <s v="Presacral space"/>
    <s v="Presacral space"/>
    <n v="265331"/>
  </r>
  <r>
    <x v="476"/>
    <s v="Organ"/>
    <s v="Organ"/>
    <s v="Pelvis Male"/>
    <x v="1"/>
    <x v="0"/>
    <x v="0"/>
    <x v="0"/>
    <m/>
    <x v="0"/>
    <x v="0"/>
    <s v="Prostate"/>
    <s v="Prostate"/>
    <n v="9600"/>
  </r>
  <r>
    <x v="477"/>
    <s v="Artifact"/>
    <s v="None"/>
    <s v="Artifact"/>
    <x v="2"/>
    <x v="0"/>
    <x v="0"/>
    <x v="0"/>
    <m/>
    <x v="0"/>
    <x v="0"/>
    <s v="Metal Prosthesis or pin"/>
    <s v="Prosthesis"/>
    <n v="28823"/>
  </r>
  <r>
    <x v="478"/>
    <s v="Control"/>
    <s v="Avoidance"/>
    <s v="Lung SBRT"/>
    <x v="3"/>
    <x v="17"/>
    <x v="62"/>
    <x v="0"/>
    <s v="^(?P&lt;Pattern&gt;Prox )(?P&lt;base&gt;.+)$"/>
    <x v="11"/>
    <x v="4"/>
    <s v="Proximal Bronchial Tree Zone"/>
    <s v="Control Region"/>
    <s v="Control"/>
  </r>
  <r>
    <x v="478"/>
    <s v="Control"/>
    <s v="Avoidance"/>
    <s v="Lung SBRT"/>
    <x v="3"/>
    <x v="17"/>
    <x v="62"/>
    <x v="0"/>
    <s v="^(?P&lt;Pattern&gt;Prox )(?P&lt;base&gt;.+)$"/>
    <x v="11"/>
    <x v="4"/>
    <s v="Proximal Bronchial Tree Zone"/>
    <s v="Control Region"/>
    <s v="Control"/>
  </r>
  <r>
    <x v="478"/>
    <s v="Control"/>
    <s v="Avoidance"/>
    <s v="MK_3475 Lung SABR"/>
    <x v="0"/>
    <x v="17"/>
    <x v="62"/>
    <x v="0"/>
    <s v="^(?P&lt;Pattern&gt;Prox )(?P&lt;base&gt;.+)$"/>
    <x v="11"/>
    <x v="4"/>
    <s v="Proximal Bronchial Tree Plus 2 cm"/>
    <s v="Control Region"/>
    <s v="Control"/>
  </r>
  <r>
    <x v="478"/>
    <s v="Control"/>
    <s v="Avoidance"/>
    <s v="MK_3475 Lung SABR"/>
    <x v="0"/>
    <x v="17"/>
    <x v="62"/>
    <x v="0"/>
    <s v="^(?P&lt;Pattern&gt;Prox )(?P&lt;base&gt;.+)$"/>
    <x v="11"/>
    <x v="4"/>
    <s v="Proximal Bronchial Tree Plus 2 cm"/>
    <s v="Control Region"/>
    <s v="Control"/>
  </r>
  <r>
    <x v="479"/>
    <s v="Organ"/>
    <s v="Organ"/>
    <s v="PMH PET BOOST"/>
    <x v="0"/>
    <x v="18"/>
    <x v="63"/>
    <x v="0"/>
    <s v="^(?P&lt;Pattern&gt;PROX_)(?P&lt;base&gt;.+)$"/>
    <x v="12"/>
    <x v="4"/>
    <s v="Proximal Bronchial Tree"/>
    <s v="Bronchial tree"/>
    <n v="26660"/>
  </r>
  <r>
    <x v="480"/>
    <s v="Control"/>
    <s v="Avoidance"/>
    <s v="LUNG - LUSTRE"/>
    <x v="0"/>
    <x v="19"/>
    <x v="64"/>
    <x v="0"/>
    <s v="^(?P&lt;Pattern&gt;Prox)(?P&lt;base&gt;.+)$"/>
    <x v="13"/>
    <x v="4"/>
    <s v="ProxBronchZone"/>
    <s v="Control Region"/>
    <s v="Control"/>
  </r>
  <r>
    <x v="481"/>
    <s v="Organ"/>
    <s v="Organ"/>
    <s v="LUNG - LUSTRE"/>
    <x v="0"/>
    <x v="19"/>
    <x v="65"/>
    <x v="0"/>
    <s v="^(?P&lt;Pattern&gt;Prox)(?P&lt;base&gt;.+)$"/>
    <x v="13"/>
    <x v="4"/>
    <s v="PROXTREE"/>
    <s v="Bronchial tree"/>
    <n v="26660"/>
  </r>
  <r>
    <x v="482"/>
    <s v="Control"/>
    <s v="Avoidance"/>
    <s v="H&amp;N 70/35"/>
    <x v="3"/>
    <x v="0"/>
    <x v="0"/>
    <x v="0"/>
    <m/>
    <x v="0"/>
    <x v="0"/>
    <s v="Brain Stem PRV 5mm"/>
    <s v="PRV"/>
    <s v="PRV"/>
  </r>
  <r>
    <x v="483"/>
    <s v="Control"/>
    <s v="Avoidance"/>
    <s v="HN9"/>
    <x v="0"/>
    <x v="0"/>
    <x v="0"/>
    <x v="0"/>
    <m/>
    <x v="0"/>
    <x v="0"/>
    <s v="Brain Stem and Optic Nerves PRV"/>
    <s v="PRV"/>
    <s v="PRV"/>
  </r>
  <r>
    <x v="484"/>
    <s v="Control"/>
    <s v="Avoidance"/>
    <s v="CE8-Brain"/>
    <x v="0"/>
    <x v="0"/>
    <x v="0"/>
    <x v="0"/>
    <m/>
    <x v="0"/>
    <x v="0"/>
    <s v="Brain Stem PRV 5mm"/>
    <s v="PRV"/>
    <s v="PRV"/>
  </r>
  <r>
    <x v="485"/>
    <s v="Control"/>
    <s v="Avoidance"/>
    <s v="HN10"/>
    <x v="0"/>
    <x v="0"/>
    <x v="0"/>
    <x v="0"/>
    <m/>
    <x v="0"/>
    <x v="0"/>
    <s v="Optic Nerve PRV 5mm"/>
    <s v="PRV"/>
    <s v="PRV"/>
  </r>
  <r>
    <x v="486"/>
    <s v="Control"/>
    <s v="Avoidance"/>
    <s v="Esophagus"/>
    <x v="3"/>
    <x v="0"/>
    <x v="0"/>
    <x v="0"/>
    <m/>
    <x v="0"/>
    <x v="0"/>
    <s v="SpinalCanal PRV 5mm"/>
    <s v="PRV"/>
    <s v="PRV"/>
  </r>
  <r>
    <x v="487"/>
    <s v="Control"/>
    <s v="Avoidance"/>
    <s v="HN9"/>
    <x v="0"/>
    <x v="0"/>
    <x v="0"/>
    <x v="0"/>
    <m/>
    <x v="0"/>
    <x v="0"/>
    <s v="SpinalCanal PRV 8mm"/>
    <s v="PRV"/>
    <s v="PRV"/>
  </r>
  <r>
    <x v="488"/>
    <s v="Control"/>
    <s v="Avoidance"/>
    <s v="H&amp;N 60/30"/>
    <x v="3"/>
    <x v="0"/>
    <x v="0"/>
    <x v="0"/>
    <m/>
    <x v="0"/>
    <x v="0"/>
    <s v="Brain Stem and Optic Nerves PRV"/>
    <s v="PRV"/>
    <s v="PRV"/>
  </r>
  <r>
    <x v="489"/>
    <s v="Control"/>
    <s v="Avoidance"/>
    <s v="LUNG - LUSTRE"/>
    <x v="0"/>
    <x v="0"/>
    <x v="0"/>
    <x v="0"/>
    <m/>
    <x v="0"/>
    <x v="0"/>
    <s v="PRVSC5"/>
    <s v="PRV"/>
    <s v="PRV"/>
  </r>
  <r>
    <x v="490"/>
    <s v="PTV"/>
    <s v="PTV"/>
    <s v="Basic"/>
    <x v="5"/>
    <x v="0"/>
    <x v="0"/>
    <x v="0"/>
    <m/>
    <x v="0"/>
    <x v="0"/>
    <s v="PTV High Risk"/>
    <s v="PTV Primary"/>
    <s v="PTVp"/>
  </r>
  <r>
    <x v="490"/>
    <s v="PTV"/>
    <s v="PTV"/>
    <s v="Esophagus"/>
    <x v="3"/>
    <x v="0"/>
    <x v="0"/>
    <x v="0"/>
    <m/>
    <x v="0"/>
    <x v="0"/>
    <s v="PTV"/>
    <s v="PTV Primary"/>
    <s v="PTVp"/>
  </r>
  <r>
    <x v="490"/>
    <s v="PTV"/>
    <s v="PTV"/>
    <s v="Lung VMAT"/>
    <x v="3"/>
    <x v="0"/>
    <x v="0"/>
    <x v="0"/>
    <m/>
    <x v="0"/>
    <x v="0"/>
    <s v="PTV defined by Radiation Oncologist"/>
    <s v="PTV Primary"/>
    <s v="PTVp"/>
  </r>
  <r>
    <x v="490"/>
    <s v="PTV"/>
    <s v="PTV"/>
    <s v="Breast"/>
    <x v="3"/>
    <x v="0"/>
    <x v="0"/>
    <x v="0"/>
    <m/>
    <x v="0"/>
    <x v="0"/>
    <s v="Planning Target Volume Low"/>
    <s v="PTV Low Risk"/>
    <s v="PTV_Low"/>
  </r>
  <r>
    <x v="490"/>
    <s v="PTV"/>
    <s v="PTV"/>
    <s v="LIVR_HE1 Protocol"/>
    <x v="0"/>
    <x v="0"/>
    <x v="0"/>
    <x v="0"/>
    <m/>
    <x v="0"/>
    <x v="0"/>
    <s v="PTV(combined from all CTVs)"/>
    <s v="PTV Primary"/>
    <s v="PTVp"/>
  </r>
  <r>
    <x v="490"/>
    <s v="PTV"/>
    <s v="PTV"/>
    <s v="Rectum"/>
    <x v="3"/>
    <x v="0"/>
    <x v="0"/>
    <x v="0"/>
    <m/>
    <x v="0"/>
    <x v="0"/>
    <s v="Planning Target Volume"/>
    <s v="PTV Primary"/>
    <s v="PTVp"/>
  </r>
  <r>
    <x v="491"/>
    <s v="PTV"/>
    <s v="PTV"/>
    <s v="CE8-Brain"/>
    <x v="0"/>
    <x v="0"/>
    <x v="0"/>
    <x v="0"/>
    <m/>
    <x v="0"/>
    <x v="0"/>
    <s v="PTV excluding Edema"/>
    <s v="PTV Intermediate Risk"/>
    <s v="PTV_Intermediate"/>
  </r>
  <r>
    <x v="492"/>
    <s v="Control"/>
    <s v="Control"/>
    <s v="Control"/>
    <x v="2"/>
    <x v="0"/>
    <x v="0"/>
    <x v="0"/>
    <m/>
    <x v="0"/>
    <x v="0"/>
    <s v="PTV with X cm expansion"/>
    <s v="Irrad Volume"/>
    <s v="Irrad Volume"/>
  </r>
  <r>
    <x v="493"/>
    <s v="PTV"/>
    <s v="PTV"/>
    <s v="Palliative"/>
    <x v="5"/>
    <x v="0"/>
    <x v="0"/>
    <x v="0"/>
    <m/>
    <x v="0"/>
    <x v="0"/>
    <s v="PTV High Risk"/>
    <s v="PTV Primary"/>
    <s v="PTVp"/>
  </r>
  <r>
    <x v="494"/>
    <s v="PTV"/>
    <s v="PTV"/>
    <s v="FSRT"/>
    <x v="3"/>
    <x v="0"/>
    <x v="0"/>
    <x v="0"/>
    <m/>
    <x v="0"/>
    <x v="0"/>
    <s v="PTV High Risk 1"/>
    <s v="PTV Primary"/>
    <s v="PTVp"/>
  </r>
  <r>
    <x v="495"/>
    <s v="PTV"/>
    <s v="PTV"/>
    <s v="HDR BREAST"/>
    <x v="4"/>
    <x v="0"/>
    <x v="0"/>
    <x v="0"/>
    <m/>
    <x v="0"/>
    <x v="0"/>
    <s v="PTV 10 mm Margin"/>
    <s v="PTV Primary"/>
    <s v="PTVp"/>
  </r>
  <r>
    <x v="496"/>
    <s v="PTV"/>
    <s v="PTV"/>
    <s v="HDR BREAST"/>
    <x v="4"/>
    <x v="0"/>
    <x v="0"/>
    <x v="0"/>
    <m/>
    <x v="0"/>
    <x v="0"/>
    <s v="PTV 15 mm Margin"/>
    <s v="PTV Intermediate Risk"/>
    <s v="PTV_Intermediate"/>
  </r>
  <r>
    <x v="497"/>
    <s v="PTV"/>
    <s v="PTV"/>
    <s v="Palliative"/>
    <x v="5"/>
    <x v="0"/>
    <x v="0"/>
    <x v="0"/>
    <m/>
    <x v="0"/>
    <x v="0"/>
    <s v="PTV High Risk"/>
    <s v="PTV Primary"/>
    <s v="PTVp"/>
  </r>
  <r>
    <x v="497"/>
    <s v="PTV"/>
    <s v="PTV"/>
    <s v="Esophagus"/>
    <x v="3"/>
    <x v="0"/>
    <x v="0"/>
    <x v="0"/>
    <m/>
    <x v="0"/>
    <x v="0"/>
    <s v="Additional PTV"/>
    <s v="PTV Primary"/>
    <s v="PTVp"/>
  </r>
  <r>
    <x v="498"/>
    <s v="PTV"/>
    <s v="PTV"/>
    <s v="FSRT"/>
    <x v="3"/>
    <x v="0"/>
    <x v="0"/>
    <x v="0"/>
    <m/>
    <x v="0"/>
    <x v="0"/>
    <s v="PTV High Risk 2"/>
    <s v="PTV Primary"/>
    <s v="PTVp"/>
  </r>
  <r>
    <x v="499"/>
    <s v="PTV"/>
    <s v="PTV"/>
    <s v="Palliative"/>
    <x v="5"/>
    <x v="0"/>
    <x v="0"/>
    <x v="0"/>
    <m/>
    <x v="0"/>
    <x v="0"/>
    <s v="PTV High Risk"/>
    <s v="PTV Primary"/>
    <s v="PTVp"/>
  </r>
  <r>
    <x v="500"/>
    <s v="PTV"/>
    <s v="PTV"/>
    <s v="FSRT"/>
    <x v="3"/>
    <x v="0"/>
    <x v="0"/>
    <x v="0"/>
    <m/>
    <x v="0"/>
    <x v="0"/>
    <s v="PTV High Risk 3"/>
    <s v="PTV Primary"/>
    <s v="PTVp"/>
  </r>
  <r>
    <x v="501"/>
    <s v="PTV"/>
    <s v="PTV"/>
    <s v="VMAT ANUS"/>
    <x v="3"/>
    <x v="0"/>
    <x v="0"/>
    <x v="0"/>
    <m/>
    <x v="0"/>
    <x v="0"/>
    <s v="PTV low risk"/>
    <s v="PTV Low Risk"/>
    <s v="PTV_Low"/>
  </r>
  <r>
    <x v="502"/>
    <s v="PTV"/>
    <s v="PTV"/>
    <s v="PTV 1-5"/>
    <x v="6"/>
    <x v="0"/>
    <x v="0"/>
    <x v="0"/>
    <m/>
    <x v="0"/>
    <x v="0"/>
    <s v="PTV High Risk"/>
    <s v="PTV Primary"/>
    <s v="PTVp"/>
  </r>
  <r>
    <x v="503"/>
    <s v="PTV"/>
    <s v="PTV"/>
    <s v="FSRT"/>
    <x v="3"/>
    <x v="0"/>
    <x v="0"/>
    <x v="0"/>
    <m/>
    <x v="0"/>
    <x v="0"/>
    <s v="PTV High Risk 4"/>
    <s v="PTV Primary"/>
    <s v="PTVp"/>
  </r>
  <r>
    <x v="504"/>
    <s v="PTV"/>
    <s v="PTV"/>
    <s v="Gyne VMAT"/>
    <x v="3"/>
    <x v="0"/>
    <x v="0"/>
    <x v="0"/>
    <m/>
    <x v="0"/>
    <x v="0"/>
    <s v="Combined PTV"/>
    <s v="PTV Intermediate Risk"/>
    <s v="PTV_Intermediate"/>
  </r>
  <r>
    <x v="505"/>
    <s v="PTV"/>
    <s v="PTV"/>
    <s v="PTV 1-5"/>
    <x v="6"/>
    <x v="0"/>
    <x v="0"/>
    <x v="0"/>
    <m/>
    <x v="0"/>
    <x v="0"/>
    <s v="PTV High Risk"/>
    <s v="PTV Primary"/>
    <s v="PTVp"/>
  </r>
  <r>
    <x v="506"/>
    <s v="PTV"/>
    <s v="PTV"/>
    <s v="FSRT"/>
    <x v="3"/>
    <x v="0"/>
    <x v="0"/>
    <x v="0"/>
    <m/>
    <x v="0"/>
    <x v="0"/>
    <s v="PTV High Risk 5"/>
    <s v="PTV Primary"/>
    <s v="PTVp"/>
  </r>
  <r>
    <x v="507"/>
    <s v="PTV"/>
    <s v="PTV"/>
    <s v="Bladder 1 Phase"/>
    <x v="3"/>
    <x v="0"/>
    <x v="0"/>
    <x v="0"/>
    <m/>
    <x v="0"/>
    <x v="0"/>
    <s v="PTV 5250 cGy"/>
    <s v="PTV Primary"/>
    <s v="PTVp"/>
  </r>
  <r>
    <x v="508"/>
    <s v="PTV"/>
    <s v="PTV"/>
    <s v="H&amp;N 66/33"/>
    <x v="3"/>
    <x v="0"/>
    <x v="0"/>
    <x v="0"/>
    <m/>
    <x v="0"/>
    <x v="0"/>
    <s v="PTV low Risk 54Gy"/>
    <s v="PTV Low Risk"/>
    <s v="PTV_Low"/>
  </r>
  <r>
    <x v="508"/>
    <s v="PTV"/>
    <s v="PTV"/>
    <s v="VMAT ANUS"/>
    <x v="3"/>
    <x v="0"/>
    <x v="0"/>
    <x v="0"/>
    <m/>
    <x v="0"/>
    <x v="0"/>
    <s v="PTV high risk"/>
    <s v="PTV High Risk"/>
    <s v="PTV_High"/>
  </r>
  <r>
    <x v="509"/>
    <s v="PTV"/>
    <s v="PTV"/>
    <s v="H&amp;N 66/33"/>
    <x v="3"/>
    <x v="1"/>
    <x v="66"/>
    <x v="0"/>
    <s v="^(?P&lt;base&gt;.+)(?P&lt;Pattern&gt; L)$"/>
    <x v="1"/>
    <x v="1"/>
    <s v="PTV low Risk Left 54Gy"/>
    <s v="PTV Low Risk"/>
    <s v="PTV_Low"/>
  </r>
  <r>
    <x v="510"/>
    <s v="PTV"/>
    <s v="PTV"/>
    <s v="H&amp;N 66/33"/>
    <x v="3"/>
    <x v="2"/>
    <x v="66"/>
    <x v="0"/>
    <s v="^(?P&lt;base&gt;.+)(?P&lt;Pattern&gt; R)$"/>
    <x v="1"/>
    <x v="2"/>
    <s v="PTV low Risk Right 54Gy"/>
    <s v="PTV Low Risk"/>
    <s v="PTV_Low"/>
  </r>
  <r>
    <x v="511"/>
    <s v="PTV"/>
    <s v="PTV"/>
    <s v="H&amp;N 70/35"/>
    <x v="3"/>
    <x v="0"/>
    <x v="0"/>
    <x v="0"/>
    <m/>
    <x v="0"/>
    <x v="0"/>
    <s v="PTV low Risk 56Gy"/>
    <s v="PTV Low Risk"/>
    <s v="PTV_Low"/>
  </r>
  <r>
    <x v="512"/>
    <s v="PTV"/>
    <s v="PTV"/>
    <s v="H&amp;N 70/35"/>
    <x v="3"/>
    <x v="1"/>
    <x v="67"/>
    <x v="0"/>
    <s v="^(?P&lt;base&gt;.+)(?P&lt;Pattern&gt; L)$"/>
    <x v="1"/>
    <x v="1"/>
    <s v="PTV low Risk Left 56Gy"/>
    <s v="PTV Low Risk"/>
    <s v="PTV_Low"/>
  </r>
  <r>
    <x v="513"/>
    <s v="PTV"/>
    <s v="PTV"/>
    <s v="H&amp;N 70/35"/>
    <x v="3"/>
    <x v="2"/>
    <x v="67"/>
    <x v="0"/>
    <s v="^(?P&lt;base&gt;.+)(?P&lt;Pattern&gt; R)$"/>
    <x v="1"/>
    <x v="2"/>
    <s v="PTV low Risk Right 56Gy"/>
    <s v="PTV Low Risk"/>
    <s v="PTV_Low"/>
  </r>
  <r>
    <x v="514"/>
    <s v="PTV"/>
    <s v="PTV"/>
    <s v="H&amp;N 66/33"/>
    <x v="3"/>
    <x v="0"/>
    <x v="0"/>
    <x v="0"/>
    <m/>
    <x v="0"/>
    <x v="0"/>
    <s v="PTV Intermediate Risk 60Gy"/>
    <s v="PTV Intermediate Risk"/>
    <s v="PTV_Intermediate"/>
  </r>
  <r>
    <x v="514"/>
    <s v="PTV"/>
    <s v="PTV"/>
    <s v="H&amp;N 60/30"/>
    <x v="3"/>
    <x v="0"/>
    <x v="0"/>
    <x v="0"/>
    <m/>
    <x v="0"/>
    <x v="0"/>
    <s v="PTV 60Gy"/>
    <s v="PTV Primary"/>
    <s v="PTVp"/>
  </r>
  <r>
    <x v="515"/>
    <s v="PTV"/>
    <s v="PTV"/>
    <s v="H&amp;N 70/35"/>
    <x v="3"/>
    <x v="0"/>
    <x v="0"/>
    <x v="0"/>
    <m/>
    <x v="0"/>
    <x v="0"/>
    <s v="PTV Intermediate Risk 63Gy"/>
    <s v="PTV Intermediate Risk"/>
    <s v="PTV_Intermediate"/>
  </r>
  <r>
    <x v="516"/>
    <s v="PTV"/>
    <s v="PTV"/>
    <s v="H&amp;N 66/33"/>
    <x v="3"/>
    <x v="0"/>
    <x v="0"/>
    <x v="0"/>
    <m/>
    <x v="0"/>
    <x v="0"/>
    <s v="PTV High Risk 66Gy"/>
    <s v="PTV Primary"/>
    <s v="PTVp"/>
  </r>
  <r>
    <x v="516"/>
    <s v="PTV"/>
    <s v="PTV"/>
    <s v="Bladder Two Phase"/>
    <x v="3"/>
    <x v="0"/>
    <x v="0"/>
    <x v="0"/>
    <m/>
    <x v="0"/>
    <x v="0"/>
    <s v="PTV high risk 66 Gy"/>
    <s v="PTV High Risk"/>
    <s v="PTV_High"/>
  </r>
  <r>
    <x v="517"/>
    <s v="PTV"/>
    <s v="PTV"/>
    <s v="H&amp;N 70/35"/>
    <x v="3"/>
    <x v="0"/>
    <x v="0"/>
    <x v="0"/>
    <m/>
    <x v="0"/>
    <x v="0"/>
    <s v="PTV High Risk 70Gy"/>
    <s v="PTV Primary"/>
    <s v="PTVp"/>
  </r>
  <r>
    <x v="518"/>
    <s v="PTV"/>
    <s v="PTV"/>
    <s v="Palliative"/>
    <x v="5"/>
    <x v="0"/>
    <x v="0"/>
    <x v="0"/>
    <m/>
    <x v="0"/>
    <x v="0"/>
    <s v="PTV Combined"/>
    <s v="PTV Primary"/>
    <s v="PTVp"/>
  </r>
  <r>
    <x v="519"/>
    <s v="PTV"/>
    <s v="PTV"/>
    <s v="Breast"/>
    <x v="3"/>
    <x v="0"/>
    <x v="0"/>
    <x v="0"/>
    <m/>
    <x v="0"/>
    <x v="0"/>
    <s v="Surgical Cavity with Margin as High Risk PTV"/>
    <s v="PTV High Risk"/>
    <s v="PTV_High"/>
  </r>
  <r>
    <x v="520"/>
    <s v="PTV"/>
    <s v="PTV"/>
    <s v="Breast"/>
    <x v="3"/>
    <x v="0"/>
    <x v="0"/>
    <x v="0"/>
    <m/>
    <x v="0"/>
    <x v="0"/>
    <s v="PTV for DVH evaluation"/>
    <s v="PTV Primary"/>
    <s v="PTVp"/>
  </r>
  <r>
    <x v="521"/>
    <s v="PTV"/>
    <s v="PTV"/>
    <s v="HDR BREAST"/>
    <x v="4"/>
    <x v="0"/>
    <x v="0"/>
    <x v="0"/>
    <m/>
    <x v="0"/>
    <x v="0"/>
    <s v="PTV 10 mm Margin for DVH"/>
    <s v="PTV Primary"/>
    <s v="PTVp"/>
  </r>
  <r>
    <x v="522"/>
    <s v="PTV"/>
    <s v="PTV"/>
    <s v="HDR BREAST"/>
    <x v="4"/>
    <x v="0"/>
    <x v="0"/>
    <x v="0"/>
    <m/>
    <x v="0"/>
    <x v="0"/>
    <s v="PTV 15 mm Margin for DVH"/>
    <s v="PTV Intermediate Risk"/>
    <s v="PTV_Intermediate"/>
  </r>
  <r>
    <x v="523"/>
    <s v="PTV"/>
    <s v="PTV"/>
    <s v="PTV"/>
    <x v="6"/>
    <x v="0"/>
    <x v="0"/>
    <x v="0"/>
    <m/>
    <x v="0"/>
    <x v="0"/>
    <s v="PTV Intermediate Risk"/>
    <s v="PTV Intermediate Risk"/>
    <s v="PTV_Intermediate"/>
  </r>
  <r>
    <x v="524"/>
    <s v="PTV"/>
    <s v="PTV"/>
    <s v="PTV"/>
    <x v="6"/>
    <x v="1"/>
    <x v="68"/>
    <x v="0"/>
    <s v="^(?P&lt;base&gt;.+)(?P&lt;Pattern&gt; L)$"/>
    <x v="1"/>
    <x v="1"/>
    <s v="PTV Intermediate Risk Left"/>
    <s v="PTV Intermediate Risk"/>
    <s v="PTV_Intermediate"/>
  </r>
  <r>
    <x v="525"/>
    <s v="PTV"/>
    <s v="PTV"/>
    <s v="PTV"/>
    <x v="6"/>
    <x v="2"/>
    <x v="68"/>
    <x v="0"/>
    <s v="^(?P&lt;base&gt;.+)(?P&lt;Pattern&gt; R)$"/>
    <x v="1"/>
    <x v="2"/>
    <s v="PTV Intermediate Risk Right"/>
    <s v="PTV Intermediate Risk"/>
    <s v="PTV_Intermediate"/>
  </r>
  <r>
    <x v="526"/>
    <s v="PTV"/>
    <s v="PTV"/>
    <s v="PTV"/>
    <x v="6"/>
    <x v="0"/>
    <x v="0"/>
    <x v="0"/>
    <m/>
    <x v="0"/>
    <x v="0"/>
    <s v="PTV low Risk"/>
    <s v="PTV Low Risk"/>
    <s v="PTV_Low"/>
  </r>
  <r>
    <x v="527"/>
    <s v="PTV"/>
    <s v="PTV"/>
    <s v="PTV"/>
    <x v="6"/>
    <x v="1"/>
    <x v="69"/>
    <x v="0"/>
    <s v="^(?P&lt;base&gt;.+)(?P&lt;Pattern&gt; L)$"/>
    <x v="1"/>
    <x v="1"/>
    <s v="PTV low Risk Left"/>
    <s v="PTV Low Risk"/>
    <s v="PTV_Low"/>
  </r>
  <r>
    <x v="528"/>
    <s v="PTV"/>
    <s v="PTV"/>
    <s v="PTV"/>
    <x v="6"/>
    <x v="2"/>
    <x v="69"/>
    <x v="0"/>
    <s v="^(?P&lt;base&gt;.+)(?P&lt;Pattern&gt; R)$"/>
    <x v="1"/>
    <x v="2"/>
    <s v="PTV low Risk Right"/>
    <s v="PTV Low Risk"/>
    <s v="PTV_Low"/>
  </r>
  <r>
    <x v="529"/>
    <s v="PTV"/>
    <s v="PTV"/>
    <s v="Breast"/>
    <x v="3"/>
    <x v="0"/>
    <x v="0"/>
    <x v="0"/>
    <m/>
    <x v="0"/>
    <x v="0"/>
    <s v="PTV Nodes"/>
    <s v="PTV Intermediate Risk"/>
    <s v="PTV_Intermediate"/>
  </r>
  <r>
    <x v="530"/>
    <s v="PTV"/>
    <s v="PTV"/>
    <s v="PET"/>
    <x v="2"/>
    <x v="0"/>
    <x v="0"/>
    <x v="0"/>
    <m/>
    <x v="0"/>
    <x v="0"/>
    <s v="PTV High Risk"/>
    <s v="PTV High Risk"/>
    <s v="PTV_High"/>
  </r>
  <r>
    <x v="531"/>
    <s v="PTV"/>
    <s v="PTV"/>
    <s v="PMH PET BOOST"/>
    <x v="0"/>
    <x v="0"/>
    <x v="0"/>
    <x v="0"/>
    <m/>
    <x v="0"/>
    <x v="0"/>
    <s v="PTV High Risk"/>
    <s v="PTV Primary"/>
    <s v="PTVp"/>
  </r>
  <r>
    <x v="531"/>
    <s v="PTV"/>
    <s v="PTV"/>
    <s v="FSRT"/>
    <x v="3"/>
    <x v="0"/>
    <x v="0"/>
    <x v="0"/>
    <m/>
    <x v="0"/>
    <x v="0"/>
    <s v="PTV High Risk combined"/>
    <s v="PTV High Risk"/>
    <s v="PTV_High"/>
  </r>
  <r>
    <x v="532"/>
    <s v="PTV"/>
    <s v="PTV"/>
    <s v="PTV 1-5"/>
    <x v="6"/>
    <x v="0"/>
    <x v="0"/>
    <x v="0"/>
    <m/>
    <x v="0"/>
    <x v="0"/>
    <s v="PTV High Risk"/>
    <s v="PTV Primary"/>
    <s v="PTVp"/>
  </r>
  <r>
    <x v="533"/>
    <s v="PTV"/>
    <s v="PTV"/>
    <s v="CC003_PCI Brain"/>
    <x v="0"/>
    <x v="0"/>
    <x v="0"/>
    <x v="0"/>
    <m/>
    <x v="0"/>
    <x v="0"/>
    <s v="PTV_2500"/>
    <s v="PTV Primary"/>
    <s v="PTVp"/>
  </r>
  <r>
    <x v="534"/>
    <s v="PTV"/>
    <s v="PTV"/>
    <s v="HN002_H+N"/>
    <x v="0"/>
    <x v="0"/>
    <x v="0"/>
    <x v="0"/>
    <m/>
    <x v="0"/>
    <x v="0"/>
    <m/>
    <s v="PTV Low Risk"/>
    <s v="PTV_Low"/>
  </r>
  <r>
    <x v="535"/>
    <s v="PTV"/>
    <s v="PTV"/>
    <s v="GU001 BLADDER"/>
    <x v="0"/>
    <x v="0"/>
    <x v="0"/>
    <x v="0"/>
    <m/>
    <x v="0"/>
    <x v="0"/>
    <s v="Region Of Interest"/>
    <s v="PTV Primary"/>
    <s v="PTVp"/>
  </r>
  <r>
    <x v="536"/>
    <s v="PTV"/>
    <s v="PTV"/>
    <s v="HN002_H+N"/>
    <x v="0"/>
    <x v="0"/>
    <x v="0"/>
    <x v="0"/>
    <m/>
    <x v="0"/>
    <x v="0"/>
    <m/>
    <s v="PTV Intermediate Risk"/>
    <s v="PTV_Intermediate"/>
  </r>
  <r>
    <x v="537"/>
    <s v="PTV"/>
    <s v="PTV"/>
    <s v="HN9"/>
    <x v="0"/>
    <x v="0"/>
    <x v="0"/>
    <x v="0"/>
    <m/>
    <x v="0"/>
    <x v="0"/>
    <s v="PTV low Risk 56Gy"/>
    <s v="PTV Low Risk"/>
    <s v="PTV_Low"/>
  </r>
  <r>
    <x v="538"/>
    <s v="PTV"/>
    <s v="PTV"/>
    <s v="HN9"/>
    <x v="0"/>
    <x v="1"/>
    <x v="70"/>
    <x v="0"/>
    <s v="^(?P&lt;base&gt;.+)(?P&lt;Pattern&gt; L)$"/>
    <x v="1"/>
    <x v="1"/>
    <s v="PTV low Risk Left 56Gy"/>
    <s v="PTV Low Risk"/>
    <s v="PTV_Low"/>
  </r>
  <r>
    <x v="539"/>
    <s v="PTV"/>
    <s v="PTV"/>
    <s v="HN9"/>
    <x v="0"/>
    <x v="2"/>
    <x v="70"/>
    <x v="0"/>
    <s v="^(?P&lt;base&gt;.+)(?P&lt;Pattern&gt; R)$"/>
    <x v="1"/>
    <x v="2"/>
    <s v="PTV low Risk Right 56Gy"/>
    <s v="PTV Low Risk"/>
    <s v="PTV_Low"/>
  </r>
  <r>
    <x v="540"/>
    <s v="PTV"/>
    <s v="PTV"/>
    <s v="HN002_H+N"/>
    <x v="0"/>
    <x v="0"/>
    <x v="0"/>
    <x v="0"/>
    <m/>
    <x v="0"/>
    <x v="0"/>
    <m/>
    <s v="PTV High Risk"/>
    <s v="PTV_High"/>
  </r>
  <r>
    <x v="540"/>
    <s v="PTV"/>
    <s v="PTV"/>
    <s v="CE8-Brain"/>
    <x v="0"/>
    <x v="0"/>
    <x v="0"/>
    <x v="0"/>
    <m/>
    <x v="0"/>
    <x v="0"/>
    <s v="PTV High Risk"/>
    <s v="PTV Primary"/>
    <s v="PTVp"/>
  </r>
  <r>
    <x v="541"/>
    <s v="PTV"/>
    <s v="PTV"/>
    <s v="HN9"/>
    <x v="0"/>
    <x v="0"/>
    <x v="0"/>
    <x v="0"/>
    <m/>
    <x v="0"/>
    <x v="0"/>
    <s v="PTV Intermediate Risk 63Gy"/>
    <s v="PTV Intermediate Risk"/>
    <s v="PTV_Intermediate"/>
  </r>
  <r>
    <x v="542"/>
    <s v="PTV"/>
    <s v="PTV"/>
    <s v="HN9"/>
    <x v="0"/>
    <x v="0"/>
    <x v="0"/>
    <x v="0"/>
    <m/>
    <x v="0"/>
    <x v="0"/>
    <s v="PTV High Risk 70Gy"/>
    <s v="PTV Primary"/>
    <s v="PTVp"/>
  </r>
  <r>
    <x v="543"/>
    <s v="PTV"/>
    <s v="PTV"/>
    <s v="PMH PET BOOST"/>
    <x v="0"/>
    <x v="0"/>
    <x v="0"/>
    <x v="0"/>
    <m/>
    <x v="0"/>
    <x v="0"/>
    <m/>
    <s v="PTV High Risk"/>
    <s v="PTV_High"/>
  </r>
  <r>
    <x v="544"/>
    <s v="Control"/>
    <s v="Control"/>
    <s v="PMH PET BOOST"/>
    <x v="0"/>
    <x v="0"/>
    <x v="0"/>
    <x v="0"/>
    <m/>
    <x v="0"/>
    <x v="0"/>
    <s v="PTV with 1cm expansion"/>
    <s v="Irrad Volume"/>
    <s v="Irrad Volume"/>
  </r>
  <r>
    <x v="545"/>
    <s v="Control"/>
    <s v="Control"/>
    <s v="Lung SBRT"/>
    <x v="3"/>
    <x v="0"/>
    <x v="0"/>
    <x v="0"/>
    <m/>
    <x v="0"/>
    <x v="0"/>
    <s v="PTV with 2cm expansion"/>
    <s v="Irrad Volume"/>
    <s v="Irrad Volume"/>
  </r>
  <r>
    <x v="546"/>
    <s v="Control"/>
    <s v="Control"/>
    <s v="LUNG - LUSTRE"/>
    <x v="0"/>
    <x v="0"/>
    <x v="0"/>
    <x v="0"/>
    <m/>
    <x v="0"/>
    <x v="0"/>
    <s v="PTV+2CM"/>
    <s v="Irrad Volume"/>
    <s v="Irrad Volume"/>
  </r>
  <r>
    <x v="547"/>
    <s v="PTV"/>
    <s v="PTV"/>
    <s v="Prostate 2Ph VMAT"/>
    <x v="3"/>
    <x v="0"/>
    <x v="0"/>
    <x v="0"/>
    <m/>
    <x v="0"/>
    <x v="0"/>
    <s v="PTV Nodes"/>
    <s v="PTV Intermediate Risk"/>
    <s v="PTV_Intermediate"/>
  </r>
  <r>
    <x v="548"/>
    <s v="PTV"/>
    <s v="PTV"/>
    <s v="Prostate 2Ph VMAT"/>
    <x v="3"/>
    <x v="0"/>
    <x v="0"/>
    <x v="0"/>
    <m/>
    <x v="0"/>
    <x v="0"/>
    <s v="PTV High Risk"/>
    <s v="PTV High Risk"/>
    <s v="PTV_High"/>
  </r>
  <r>
    <x v="549"/>
    <s v="PTV"/>
    <s v="PTV"/>
    <s v="VMAT ANUS"/>
    <x v="3"/>
    <x v="0"/>
    <x v="0"/>
    <x v="0"/>
    <m/>
    <x v="0"/>
    <x v="0"/>
    <s v="PTV excluding bladder"/>
    <s v="PTV High Risk"/>
    <s v="PTV_High"/>
  </r>
  <r>
    <x v="550"/>
    <s v="PTV"/>
    <s v="PTV"/>
    <s v="H&amp;N VMAT"/>
    <x v="3"/>
    <x v="0"/>
    <x v="0"/>
    <x v="0"/>
    <m/>
    <x v="0"/>
    <x v="0"/>
    <s v="PTV Nodes"/>
    <s v="PTV Intermediate Risk"/>
    <s v="PTV_Intermediate"/>
  </r>
  <r>
    <x v="550"/>
    <s v="PTV"/>
    <s v="PTV"/>
    <s v="Gyne VMAT"/>
    <x v="3"/>
    <x v="0"/>
    <x v="0"/>
    <x v="0"/>
    <m/>
    <x v="0"/>
    <x v="0"/>
    <s v="Nodal PTV"/>
    <s v="PTV Intermediate Risk"/>
    <s v="PTV_Intermediate"/>
  </r>
  <r>
    <x v="551"/>
    <s v="PTV"/>
    <s v="PTV"/>
    <s v="HN002_H+N"/>
    <x v="0"/>
    <x v="0"/>
    <x v="0"/>
    <x v="0"/>
    <m/>
    <x v="0"/>
    <x v="0"/>
    <m/>
    <s v="PTV Intermediate Risk"/>
    <s v="PTV_Intermediate"/>
  </r>
  <r>
    <x v="552"/>
    <s v="PTV"/>
    <s v="PTV"/>
    <s v="HN10"/>
    <x v="0"/>
    <x v="7"/>
    <x v="71"/>
    <x v="1"/>
    <s v="^(?P&lt;base&gt;.+)(?P&lt;Pattern&gt;_L_)(?P&lt;tail&gt;.+)$"/>
    <x v="4"/>
    <x v="1"/>
    <s v="3-5 mm expansion on CTVn_L_5600"/>
    <s v="PTV Low Risk"/>
    <s v="PTV_Low"/>
  </r>
  <r>
    <x v="553"/>
    <s v="PTV"/>
    <s v="PTV"/>
    <s v="HN10"/>
    <x v="0"/>
    <x v="8"/>
    <x v="71"/>
    <x v="1"/>
    <s v="^(?P&lt;base&gt;.+)(?P&lt;Pattern&gt;_R_)(?P&lt;tail&gt;.+)$"/>
    <x v="4"/>
    <x v="2"/>
    <s v="3-5 mm expansion on CTVn_R_5600"/>
    <s v="PTV Low Risk"/>
    <s v="PTV_Low"/>
  </r>
  <r>
    <x v="554"/>
    <s v="PTV"/>
    <s v="PTV"/>
    <s v="HN10"/>
    <x v="0"/>
    <x v="7"/>
    <x v="72"/>
    <x v="2"/>
    <s v="^(?P&lt;base&gt;.+)(?P&lt;Pattern&gt;_L_)(?P&lt;tail&gt;.+)$"/>
    <x v="4"/>
    <x v="1"/>
    <s v="3-5 mm expansion on CTVn_X_L_7000"/>
    <s v="PTV High Risk"/>
    <s v="PTV_High"/>
  </r>
  <r>
    <x v="555"/>
    <s v="PTV"/>
    <s v="PTV"/>
    <s v="HN10"/>
    <x v="0"/>
    <x v="8"/>
    <x v="72"/>
    <x v="2"/>
    <s v="^(?P&lt;base&gt;.+)(?P&lt;Pattern&gt;_R_)(?P&lt;tail&gt;.+)$"/>
    <x v="4"/>
    <x v="2"/>
    <s v="3-5 mm expansion on CTVn_X_R_7000"/>
    <s v="PTV High Risk"/>
    <s v="PTV_High"/>
  </r>
  <r>
    <x v="556"/>
    <s v="PTV"/>
    <s v="PTV"/>
    <s v="PMH PET BOOST"/>
    <x v="0"/>
    <x v="0"/>
    <x v="0"/>
    <x v="0"/>
    <m/>
    <x v="0"/>
    <x v="0"/>
    <s v="PTV for node"/>
    <s v="PTV Intermediate Risk"/>
    <s v="PTV_Intermediate"/>
  </r>
  <r>
    <x v="557"/>
    <s v="PTV"/>
    <s v="PTV"/>
    <s v="Gyne VMAT"/>
    <x v="3"/>
    <x v="0"/>
    <x v="0"/>
    <x v="0"/>
    <m/>
    <x v="0"/>
    <x v="0"/>
    <s v="Vaginal PTV"/>
    <s v="PTV High Risk"/>
    <s v="PTV_High"/>
  </r>
  <r>
    <x v="558"/>
    <s v="PTV"/>
    <s v="PTV"/>
    <s v="HN10"/>
    <x v="0"/>
    <x v="0"/>
    <x v="0"/>
    <x v="0"/>
    <m/>
    <x v="0"/>
    <x v="0"/>
    <s v="3-5 mm expansion on CTVp_5600"/>
    <s v="PTV Low Risk"/>
    <s v="PTV_Low"/>
  </r>
  <r>
    <x v="559"/>
    <s v="PTV"/>
    <s v="PTV"/>
    <s v="HN002_H+N"/>
    <x v="0"/>
    <x v="0"/>
    <x v="0"/>
    <x v="0"/>
    <m/>
    <x v="0"/>
    <x v="0"/>
    <m/>
    <s v="PTV High Risk"/>
    <s v="PTV_High"/>
  </r>
  <r>
    <x v="560"/>
    <s v="PTV"/>
    <s v="PTV"/>
    <s v="HN10"/>
    <x v="0"/>
    <x v="0"/>
    <x v="0"/>
    <x v="0"/>
    <m/>
    <x v="0"/>
    <x v="0"/>
    <s v="3-5 mm expansion on CTVp_6300"/>
    <s v="PTV Intermediate Risk"/>
    <s v="PTV_Intermediate"/>
  </r>
  <r>
    <x v="561"/>
    <s v="PTV"/>
    <s v="PTV"/>
    <s v="HN10"/>
    <x v="0"/>
    <x v="0"/>
    <x v="0"/>
    <x v="0"/>
    <m/>
    <x v="0"/>
    <x v="0"/>
    <s v="3-5 mm expansion on CTVp_7000"/>
    <s v="PTV Primary"/>
    <s v="PTVp"/>
  </r>
  <r>
    <x v="562"/>
    <s v="PTV"/>
    <s v="PTV"/>
    <s v="PMH PET BOOST"/>
    <x v="0"/>
    <x v="0"/>
    <x v="0"/>
    <x v="0"/>
    <m/>
    <x v="0"/>
    <x v="0"/>
    <s v="PTV for primary"/>
    <s v="PTV Primary"/>
    <s v="PTVp"/>
  </r>
  <r>
    <x v="563"/>
    <s v="Organ"/>
    <s v="Organ"/>
    <s v="Pelvis Anatomy"/>
    <x v="1"/>
    <x v="0"/>
    <x v="0"/>
    <x v="0"/>
    <m/>
    <x v="0"/>
    <x v="0"/>
    <s v="Pubic Symphysis"/>
    <s v="Pubic symphysis"/>
    <n v="16950"/>
  </r>
  <r>
    <x v="564"/>
    <s v="Organ"/>
    <s v="Organ"/>
    <s v="Chest Anatomy"/>
    <x v="1"/>
    <x v="0"/>
    <x v="0"/>
    <x v="0"/>
    <m/>
    <x v="0"/>
    <x v="0"/>
    <s v="Pulmonary Artery"/>
    <s v="Pulmonary artery"/>
    <n v="66326"/>
  </r>
  <r>
    <x v="565"/>
    <s v="Organ"/>
    <s v="Organ"/>
    <s v="LUNG - LUSTRE"/>
    <x v="0"/>
    <x v="0"/>
    <x v="0"/>
    <x v="0"/>
    <m/>
    <x v="0"/>
    <x v="0"/>
    <s v="Pulmonary_Artery"/>
    <s v="Pulmonary artery"/>
    <n v="66326"/>
  </r>
  <r>
    <x v="566"/>
    <s v="Organ"/>
    <s v="Organ"/>
    <s v="Lung SBRT"/>
    <x v="3"/>
    <x v="0"/>
    <x v="0"/>
    <x v="0"/>
    <m/>
    <x v="0"/>
    <x v="0"/>
    <s v="Pulmonary Artery"/>
    <s v="Pulmonary artery"/>
    <n v="66326"/>
  </r>
  <r>
    <x v="567"/>
    <s v="Organ"/>
    <s v="Organ"/>
    <s v="PMH PET BOOST"/>
    <x v="0"/>
    <x v="20"/>
    <x v="31"/>
    <x v="0"/>
    <s v="^(?P&lt;Pattern&gt;R_)(?P&lt;base&gt;.+)$"/>
    <x v="5"/>
    <x v="2"/>
    <s v="Right Brachial Plexus"/>
    <s v="Right brachial nerve plexus"/>
    <n v="45244"/>
  </r>
  <r>
    <x v="568"/>
    <s v="Organ"/>
    <s v="Organ"/>
    <s v="HN9"/>
    <x v="0"/>
    <x v="21"/>
    <x v="32"/>
    <x v="0"/>
    <s v="^(?P&lt;Pattern&gt;R)(?P&lt;base&gt;.+)$"/>
    <x v="6"/>
    <x v="2"/>
    <s v="middle and inner ear"/>
    <s v="Right ear"/>
    <n v="53641"/>
  </r>
  <r>
    <x v="569"/>
    <s v="Organ"/>
    <s v="Organ"/>
    <s v="Extremity Anatomy"/>
    <x v="1"/>
    <x v="1"/>
    <x v="73"/>
    <x v="0"/>
    <s v="^(?P&lt;base&gt;.+)(?P&lt;Pattern&gt; L)$"/>
    <x v="1"/>
    <x v="1"/>
    <s v="Left Radius"/>
    <s v="Left radius"/>
    <n v="23465"/>
  </r>
  <r>
    <x v="570"/>
    <s v="Organ"/>
    <s v="Organ"/>
    <s v="Extremity Anatomy"/>
    <x v="1"/>
    <x v="2"/>
    <x v="73"/>
    <x v="0"/>
    <s v="^(?P&lt;base&gt;.+)(?P&lt;Pattern&gt; R)$"/>
    <x v="1"/>
    <x v="2"/>
    <s v="Right Radius"/>
    <s v="Right radius"/>
    <n v="23464"/>
  </r>
  <r>
    <x v="571"/>
    <s v="Organ"/>
    <s v="Organ"/>
    <s v="HN9"/>
    <x v="0"/>
    <x v="21"/>
    <x v="35"/>
    <x v="0"/>
    <s v="^(?P&lt;Pattern&gt;R)(?P&lt;base&gt;.+)$"/>
    <x v="6"/>
    <x v="2"/>
    <s v="includes right lens and vitreous canals"/>
    <s v="Right eyeball"/>
    <n v="12514"/>
  </r>
  <r>
    <x v="572"/>
    <s v="Organ"/>
    <s v="Organ"/>
    <s v="GU001 BLADDER"/>
    <x v="0"/>
    <x v="0"/>
    <x v="0"/>
    <x v="0"/>
    <m/>
    <x v="0"/>
    <x v="0"/>
    <s v="Rectum"/>
    <s v="Rectum"/>
    <n v="14544"/>
  </r>
  <r>
    <x v="573"/>
    <s v="CTV"/>
    <s v="Nodes"/>
    <s v="HN10"/>
    <x v="0"/>
    <x v="5"/>
    <x v="74"/>
    <x v="0"/>
    <s v="^(?P&lt;base&gt;.+)(?P&lt;Pattern&gt;_L)$"/>
    <x v="3"/>
    <x v="1"/>
    <s v="Contoured left neck nodal levels outside the PTVs"/>
    <s v="Lymphatic chain"/>
    <n v="62865"/>
  </r>
  <r>
    <x v="574"/>
    <s v="CTV"/>
    <s v="Nodes"/>
    <s v="HN10"/>
    <x v="0"/>
    <x v="6"/>
    <x v="74"/>
    <x v="0"/>
    <s v="^(?P&lt;base&gt;.+)(?P&lt;Pattern&gt;_R)$"/>
    <x v="3"/>
    <x v="2"/>
    <s v="Contoured right neck nodal levels outside the PTVs"/>
    <s v="Lymphatic chain"/>
    <n v="62865"/>
  </r>
  <r>
    <x v="575"/>
    <s v="Organ"/>
    <s v="Organ"/>
    <s v="Abdomen Anatomy"/>
    <x v="1"/>
    <x v="0"/>
    <x v="0"/>
    <x v="0"/>
    <m/>
    <x v="0"/>
    <x v="0"/>
    <s v="Renal hilum"/>
    <s v="Hilum of kidney"/>
    <n v="15610"/>
  </r>
  <r>
    <x v="576"/>
    <s v="CTV"/>
    <s v="Nodes"/>
    <s v="GA1_TOPGEAR_TROG"/>
    <x v="0"/>
    <x v="0"/>
    <x v="0"/>
    <x v="0"/>
    <m/>
    <x v="0"/>
    <x v="0"/>
    <s v="Retropanc nodes"/>
    <s v="Pancreatic lymph node group"/>
    <n v="71793"/>
  </r>
  <r>
    <x v="577"/>
    <s v="Organ"/>
    <s v="Organ"/>
    <s v="HN002_H+N"/>
    <x v="0"/>
    <x v="21"/>
    <x v="16"/>
    <x v="0"/>
    <s v="^(?P&lt;Pattern&gt;R)(?P&lt;base&gt;.+)$"/>
    <x v="6"/>
    <x v="2"/>
    <s v="Orbit or Globe- right"/>
    <s v="Right eyeball"/>
    <n v="12514"/>
  </r>
  <r>
    <x v="577"/>
    <s v="Organ"/>
    <s v="Organ"/>
    <s v="HN002_H+N"/>
    <x v="0"/>
    <x v="21"/>
    <x v="16"/>
    <x v="0"/>
    <s v="^(?P&lt;Pattern&gt;R)(?P&lt;base&gt;.+)$"/>
    <x v="6"/>
    <x v="2"/>
    <s v="Orbit or Globe- right"/>
    <s v="Right eyeball"/>
    <n v="12514"/>
  </r>
  <r>
    <x v="577"/>
    <s v="Organ"/>
    <s v="Organ"/>
    <s v="HN9"/>
    <x v="0"/>
    <x v="21"/>
    <x v="16"/>
    <x v="0"/>
    <s v="^(?P&lt;Pattern&gt;R)(?P&lt;base&gt;.+)$"/>
    <x v="6"/>
    <x v="2"/>
    <s v="right globe"/>
    <s v="Right eyeball"/>
    <n v="12514"/>
  </r>
  <r>
    <x v="577"/>
    <s v="Organ"/>
    <s v="Organ"/>
    <s v="HN9"/>
    <x v="0"/>
    <x v="21"/>
    <x v="16"/>
    <x v="0"/>
    <s v="^(?P&lt;Pattern&gt;R)(?P&lt;base&gt;.+)$"/>
    <x v="6"/>
    <x v="2"/>
    <s v="right globe"/>
    <s v="Right eyeball"/>
    <n v="12514"/>
  </r>
  <r>
    <x v="578"/>
    <s v="Organ"/>
    <s v="Organ"/>
    <s v="Chest Anatomy"/>
    <x v="1"/>
    <x v="0"/>
    <x v="0"/>
    <x v="0"/>
    <m/>
    <x v="0"/>
    <x v="0"/>
    <s v="Ribs"/>
    <s v="Set of ribs"/>
    <n v="71331"/>
  </r>
  <r>
    <x v="579"/>
    <s v="Organ"/>
    <s v="Organ"/>
    <s v="HN9"/>
    <x v="0"/>
    <x v="21"/>
    <x v="37"/>
    <x v="0"/>
    <s v="^(?P&lt;Pattern&gt;R)(?P&lt;base&gt;.+)$"/>
    <x v="6"/>
    <x v="2"/>
    <s v="right inner ear"/>
    <s v="Right internal ear"/>
    <n v="61020"/>
  </r>
  <r>
    <x v="580"/>
    <s v="Control"/>
    <s v="Avoidance"/>
    <s v="CE8-Brain"/>
    <x v="0"/>
    <x v="0"/>
    <x v="0"/>
    <x v="0"/>
    <m/>
    <x v="0"/>
    <x v="0"/>
    <s v="Avoidance ring 5mm"/>
    <s v="Ring"/>
    <s v="Ring"/>
  </r>
  <r>
    <x v="581"/>
    <s v="Control"/>
    <s v="Avoidance"/>
    <s v="SBRT Control"/>
    <x v="2"/>
    <x v="0"/>
    <x v="0"/>
    <x v="0"/>
    <m/>
    <x v="0"/>
    <x v="0"/>
    <m/>
    <s v="Ring"/>
    <s v="Ring"/>
  </r>
  <r>
    <x v="582"/>
    <s v="Control"/>
    <s v="Avoidance"/>
    <s v="Control"/>
    <x v="2"/>
    <x v="0"/>
    <x v="0"/>
    <x v="0"/>
    <m/>
    <x v="0"/>
    <x v="0"/>
    <s v="Avoidance ring X mm"/>
    <s v="Ring"/>
    <s v="Ring"/>
  </r>
  <r>
    <x v="583"/>
    <s v="Organ"/>
    <s v="Organ"/>
    <s v="HN002_H+N"/>
    <x v="0"/>
    <x v="21"/>
    <x v="36"/>
    <x v="0"/>
    <s v="^(?P&lt;Pattern&gt;R)(?P&lt;base&gt;.+)$"/>
    <x v="6"/>
    <x v="2"/>
    <s v="Right lens"/>
    <s v="Right lens"/>
    <n v="58242"/>
  </r>
  <r>
    <x v="584"/>
    <s v="Organ"/>
    <s v="Organ"/>
    <s v="LUNG - LUSTRE"/>
    <x v="0"/>
    <x v="21"/>
    <x v="38"/>
    <x v="0"/>
    <s v="^(?P&lt;Pattern&gt;R)(?P&lt;base&gt;.+)$"/>
    <x v="6"/>
    <x v="2"/>
    <s v="RLUNG"/>
    <s v="Right lung"/>
    <n v="7309"/>
  </r>
  <r>
    <x v="584"/>
    <s v="Organ"/>
    <s v="Organ"/>
    <s v="LUNG - LUSTRE"/>
    <x v="0"/>
    <x v="21"/>
    <x v="38"/>
    <x v="0"/>
    <s v="^(?P&lt;Pattern&gt;R)(?P&lt;base&gt;.+)$"/>
    <x v="6"/>
    <x v="2"/>
    <s v="RLUNG"/>
    <s v="Right lung"/>
    <n v="7309"/>
  </r>
  <r>
    <x v="584"/>
    <s v="Organ"/>
    <s v="Organ"/>
    <s v="HN9"/>
    <x v="0"/>
    <x v="21"/>
    <x v="38"/>
    <x v="0"/>
    <s v="^(?P&lt;Pattern&gt;R)(?P&lt;base&gt;.+)$"/>
    <x v="6"/>
    <x v="2"/>
    <s v="right lung"/>
    <s v="Right lung"/>
    <n v="7309"/>
  </r>
  <r>
    <x v="584"/>
    <s v="Organ"/>
    <s v="Organ"/>
    <s v="HN9"/>
    <x v="0"/>
    <x v="21"/>
    <x v="38"/>
    <x v="0"/>
    <s v="^(?P&lt;Pattern&gt;R)(?P&lt;base&gt;.+)$"/>
    <x v="6"/>
    <x v="2"/>
    <s v="right lung"/>
    <s v="Right lung"/>
    <n v="7309"/>
  </r>
  <r>
    <x v="585"/>
    <s v="Organ"/>
    <s v="Organ"/>
    <s v="HN9"/>
    <x v="0"/>
    <x v="21"/>
    <x v="39"/>
    <x v="0"/>
    <s v="^(?P&lt;Pattern&gt;R)(?P&lt;base&gt;.+)$"/>
    <x v="6"/>
    <x v="2"/>
    <s v="right mandible"/>
    <s v="Mandible"/>
    <n v="52748"/>
  </r>
  <r>
    <x v="586"/>
    <s v="Organ"/>
    <s v="Organ"/>
    <s v="HN9"/>
    <x v="0"/>
    <x v="21"/>
    <x v="40"/>
    <x v="0"/>
    <s v="^(?P&lt;Pattern&gt;R)(?P&lt;base&gt;.+)$"/>
    <x v="6"/>
    <x v="2"/>
    <s v="right middle ear"/>
    <s v="Right middle ear"/>
    <n v="56514"/>
  </r>
  <r>
    <x v="587"/>
    <s v="Organ"/>
    <s v="Organ"/>
    <s v="HN9"/>
    <x v="0"/>
    <x v="21"/>
    <x v="41"/>
    <x v="0"/>
    <s v="^(?P&lt;Pattern&gt;R)(?P&lt;base&gt;.+)$"/>
    <x v="6"/>
    <x v="2"/>
    <s v="right optic nerve"/>
    <s v="Right optic nerve"/>
    <n v="50875"/>
  </r>
  <r>
    <x v="588"/>
    <s v="Organ"/>
    <s v="Organ"/>
    <s v="HN9"/>
    <x v="0"/>
    <x v="21"/>
    <x v="42"/>
    <x v="0"/>
    <s v="^(?P&lt;Pattern&gt;R)(?P&lt;base&gt;.+)$"/>
    <x v="6"/>
    <x v="2"/>
    <s v="right parotid gland"/>
    <s v="Right parotid gland"/>
    <n v="59797"/>
  </r>
  <r>
    <x v="589"/>
    <s v="Organ"/>
    <s v="Organ"/>
    <s v="LUNG - LUSTRE"/>
    <x v="0"/>
    <x v="21"/>
    <x v="31"/>
    <x v="0"/>
    <s v="^(?P&lt;Pattern&gt;R)(?P&lt;base&gt;.+)$"/>
    <x v="6"/>
    <x v="2"/>
    <s v="RPLEXUS"/>
    <s v="Right brachial nerve plexus"/>
    <n v="45244"/>
  </r>
  <r>
    <x v="589"/>
    <s v="Organ"/>
    <s v="Organ"/>
    <s v="LUNG - LUSTRE"/>
    <x v="0"/>
    <x v="21"/>
    <x v="31"/>
    <x v="0"/>
    <s v="^(?P&lt;Pattern&gt;R)(?P&lt;base&gt;.+)$"/>
    <x v="6"/>
    <x v="2"/>
    <s v="RPLEXUS"/>
    <s v="Right brachial nerve plexus"/>
    <n v="45244"/>
  </r>
  <r>
    <x v="589"/>
    <s v="Organ"/>
    <s v="Organ"/>
    <s v="HN9"/>
    <x v="0"/>
    <x v="21"/>
    <x v="31"/>
    <x v="0"/>
    <s v="^(?P&lt;Pattern&gt;R)(?P&lt;base&gt;.+)$"/>
    <x v="6"/>
    <x v="2"/>
    <s v="right brachial plexus"/>
    <s v="Left brachial nerve plexus"/>
    <n v="45245"/>
  </r>
  <r>
    <x v="589"/>
    <s v="Organ"/>
    <s v="Organ"/>
    <s v="HN9"/>
    <x v="0"/>
    <x v="21"/>
    <x v="31"/>
    <x v="0"/>
    <s v="^(?P&lt;Pattern&gt;R)(?P&lt;base&gt;.+)$"/>
    <x v="6"/>
    <x v="2"/>
    <s v="right brachial plexus"/>
    <s v="Left brachial nerve plexus"/>
    <n v="45245"/>
  </r>
  <r>
    <x v="590"/>
    <s v="Organ"/>
    <s v="Organ"/>
    <s v="HN9"/>
    <x v="0"/>
    <x v="21"/>
    <x v="43"/>
    <x v="0"/>
    <s v="^(?P&lt;Pattern&gt;R)(?P&lt;base&gt;.+)$"/>
    <x v="6"/>
    <x v="2"/>
    <s v="right submandibular gland"/>
    <s v="Right submandibular gland"/>
    <n v="59802"/>
  </r>
  <r>
    <x v="591"/>
    <s v="Organ"/>
    <s v="Organ"/>
    <s v="GA1_TOPGEAR_TROG"/>
    <x v="0"/>
    <x v="22"/>
    <x v="38"/>
    <x v="0"/>
    <s v="^(?P&lt;Pattern&gt;RT )(?P&lt;base&gt;.+)$"/>
    <x v="7"/>
    <x v="2"/>
    <s v="RT LUNG"/>
    <s v="Right lung"/>
    <n v="7309"/>
  </r>
  <r>
    <x v="592"/>
    <s v="Organ"/>
    <s v="Organ"/>
    <s v="PMH PET BOOST"/>
    <x v="0"/>
    <x v="23"/>
    <x v="38"/>
    <x v="0"/>
    <s v="^(?P&lt;Pattern&gt;RT_)(?P&lt;base&gt;.+)$"/>
    <x v="8"/>
    <x v="2"/>
    <s v="Right Lung"/>
    <s v="Right lung"/>
    <n v="7309"/>
  </r>
  <r>
    <x v="593"/>
    <s v="Organ"/>
    <s v="Organ"/>
    <s v="Pelvis Anatomy"/>
    <x v="1"/>
    <x v="0"/>
    <x v="0"/>
    <x v="0"/>
    <m/>
    <x v="0"/>
    <x v="0"/>
    <s v="Sacral plexus"/>
    <s v="Sacral nerve plexus"/>
    <n v="5909"/>
  </r>
  <r>
    <x v="594"/>
    <s v="Organ"/>
    <s v="Organ"/>
    <s v="GU001 BLADDER"/>
    <x v="0"/>
    <x v="0"/>
    <x v="0"/>
    <x v="0"/>
    <m/>
    <x v="0"/>
    <x v="0"/>
    <s v="Sacrum"/>
    <s v="Sacrum"/>
    <n v="16202"/>
  </r>
  <r>
    <x v="595"/>
    <s v="Artifact"/>
    <s v="None"/>
    <s v="Breast"/>
    <x v="3"/>
    <x v="0"/>
    <x v="0"/>
    <x v="0"/>
    <m/>
    <x v="0"/>
    <x v="0"/>
    <s v="Scar Wire"/>
    <s v="Wire"/>
    <n v="5453"/>
  </r>
  <r>
    <x v="596"/>
    <s v="Organ"/>
    <s v="Organ"/>
    <s v="Pelvis Male"/>
    <x v="1"/>
    <x v="1"/>
    <x v="75"/>
    <x v="0"/>
    <s v="^(?P&lt;base&gt;.+)(?P&lt;Pattern&gt; L)$"/>
    <x v="1"/>
    <x v="1"/>
    <s v="Left seminal vesicle"/>
    <s v="Left seminal vesicle"/>
    <n v="19388"/>
  </r>
  <r>
    <x v="597"/>
    <s v="Organ"/>
    <s v="Organ"/>
    <s v="Pelvis Male"/>
    <x v="1"/>
    <x v="2"/>
    <x v="75"/>
    <x v="0"/>
    <s v="^(?P&lt;base&gt;.+)(?P&lt;Pattern&gt; R)$"/>
    <x v="1"/>
    <x v="2"/>
    <s v="Right seminal vesicle"/>
    <s v="Right seminal vesicle"/>
    <n v="19387"/>
  </r>
  <r>
    <x v="598"/>
    <s v="Organ"/>
    <s v="Organ"/>
    <s v="GA1_TOPGEAR_TROG"/>
    <x v="0"/>
    <x v="0"/>
    <x v="0"/>
    <x v="0"/>
    <m/>
    <x v="0"/>
    <x v="0"/>
    <s v="Splenic Hilum"/>
    <s v="Hilum of spleen"/>
    <n v="15841"/>
  </r>
  <r>
    <x v="599"/>
    <s v="Organ"/>
    <s v="Organ"/>
    <s v="HDR CERVIX"/>
    <x v="4"/>
    <x v="0"/>
    <x v="0"/>
    <x v="0"/>
    <m/>
    <x v="0"/>
    <x v="0"/>
    <s v="Sigmoid"/>
    <s v="Sigmoid colon"/>
    <n v="14548"/>
  </r>
  <r>
    <x v="599"/>
    <s v="Organ"/>
    <s v="Organ"/>
    <s v="Pelvis Anatomy"/>
    <x v="1"/>
    <x v="0"/>
    <x v="0"/>
    <x v="0"/>
    <m/>
    <x v="0"/>
    <x v="0"/>
    <s v="Sigmoidal Colon"/>
    <s v="Sigmoid colon"/>
    <n v="14548"/>
  </r>
  <r>
    <x v="600"/>
    <s v="Organ"/>
    <s v="Organ"/>
    <s v="Lung VMAT"/>
    <x v="3"/>
    <x v="0"/>
    <x v="0"/>
    <x v="0"/>
    <m/>
    <x v="0"/>
    <x v="0"/>
    <s v="Skin"/>
    <s v="Skin"/>
    <n v="7163"/>
  </r>
  <r>
    <x v="601"/>
    <s v="Organ"/>
    <s v="Organ"/>
    <s v="GA1_TOPGEAR_TROG"/>
    <x v="0"/>
    <x v="0"/>
    <x v="0"/>
    <x v="0"/>
    <m/>
    <x v="0"/>
    <x v="0"/>
    <s v="Superior Mesentric Artery"/>
    <s v="Superior mesenteric artery"/>
    <n v="14749"/>
  </r>
  <r>
    <x v="602"/>
    <s v="Organ"/>
    <s v="Organ"/>
    <s v="Abdomen Anatomy"/>
    <x v="1"/>
    <x v="0"/>
    <x v="0"/>
    <x v="0"/>
    <m/>
    <x v="0"/>
    <x v="0"/>
    <s v="Small Bowel"/>
    <s v="Small intestine"/>
    <n v="7200"/>
  </r>
  <r>
    <x v="602"/>
    <s v="Organ"/>
    <s v="Organ"/>
    <s v="LIVR_HE1 Protocol"/>
    <x v="0"/>
    <x v="0"/>
    <x v="0"/>
    <x v="0"/>
    <m/>
    <x v="0"/>
    <x v="0"/>
    <s v="Small Bowel (Contour required when hot point dose 9.5Gy or high)"/>
    <s v="Small intestine"/>
    <n v="7200"/>
  </r>
  <r>
    <x v="602"/>
    <s v="Organ"/>
    <s v="Organ"/>
    <s v="Pelvis Anatomy"/>
    <x v="1"/>
    <x v="0"/>
    <x v="0"/>
    <x v="0"/>
    <m/>
    <x v="0"/>
    <x v="0"/>
    <s v="Small intestine"/>
    <s v="Small intestine"/>
    <n v="7200"/>
  </r>
  <r>
    <x v="603"/>
    <s v="Organ"/>
    <s v="Organ"/>
    <s v="GA1_TOPGEAR_TROG"/>
    <x v="0"/>
    <x v="0"/>
    <x v="0"/>
    <x v="0"/>
    <m/>
    <x v="0"/>
    <x v="0"/>
    <s v="Spinal Cord"/>
    <s v="Spinal cord"/>
    <n v="7647"/>
  </r>
  <r>
    <x v="604"/>
    <s v="Organ"/>
    <s v="Organ"/>
    <s v="Palliative"/>
    <x v="5"/>
    <x v="0"/>
    <x v="0"/>
    <x v="0"/>
    <m/>
    <x v="0"/>
    <x v="0"/>
    <s v="Spinal Canal"/>
    <s v="Spinal cord"/>
    <n v="7647"/>
  </r>
  <r>
    <x v="604"/>
    <s v="Organ"/>
    <s v="Organ"/>
    <s v="CC003_PCI Brain"/>
    <x v="0"/>
    <x v="0"/>
    <x v="0"/>
    <x v="0"/>
    <m/>
    <x v="0"/>
    <x v="0"/>
    <s v="Cord"/>
    <s v="Spinal cord"/>
    <n v="7647"/>
  </r>
  <r>
    <x v="604"/>
    <s v="Organ"/>
    <s v="Organ"/>
    <s v="MK_3475 Lung SABR"/>
    <x v="0"/>
    <x v="0"/>
    <x v="0"/>
    <x v="0"/>
    <m/>
    <x v="0"/>
    <x v="0"/>
    <s v="Spinal cord"/>
    <s v="Spinal cord"/>
    <n v="7647"/>
  </r>
  <r>
    <x v="605"/>
    <s v="Organ"/>
    <s v="Organ"/>
    <s v="LUNG - LUSTRE"/>
    <x v="0"/>
    <x v="0"/>
    <x v="0"/>
    <x v="0"/>
    <m/>
    <x v="0"/>
    <x v="0"/>
    <s v="SPINALCANAL"/>
    <s v="Spinal cord"/>
    <n v="7647"/>
  </r>
  <r>
    <x v="605"/>
    <s v="Organ"/>
    <s v="Organ"/>
    <s v="CE8-Brain"/>
    <x v="0"/>
    <x v="0"/>
    <x v="0"/>
    <x v="0"/>
    <m/>
    <x v="0"/>
    <x v="0"/>
    <s v="Spinal Canal"/>
    <s v="Spinal cord"/>
    <n v="7647"/>
  </r>
  <r>
    <x v="606"/>
    <s v="Organ"/>
    <s v="Organ"/>
    <s v="HN002_H+N"/>
    <x v="0"/>
    <x v="0"/>
    <x v="0"/>
    <x v="0"/>
    <m/>
    <x v="0"/>
    <x v="0"/>
    <m/>
    <s v="Spinal cord"/>
    <n v="7647"/>
  </r>
  <r>
    <x v="606"/>
    <s v="Organ"/>
    <s v="Organ"/>
    <s v="HN10"/>
    <x v="0"/>
    <x v="0"/>
    <x v="0"/>
    <x v="0"/>
    <m/>
    <x v="0"/>
    <x v="0"/>
    <s v="Spinal Cord"/>
    <s v="Spinal cord"/>
    <n v="7647"/>
  </r>
  <r>
    <x v="607"/>
    <s v="Control"/>
    <s v="Avoidance"/>
    <s v="HN002_H+N"/>
    <x v="0"/>
    <x v="0"/>
    <x v="0"/>
    <x v="0"/>
    <m/>
    <x v="0"/>
    <x v="0"/>
    <s v="PRV5mm-CORD"/>
    <s v="PRV"/>
    <s v="PRV"/>
  </r>
  <r>
    <x v="608"/>
    <s v="Control"/>
    <s v="Avoidance"/>
    <s v="HN10"/>
    <x v="0"/>
    <x v="0"/>
    <x v="0"/>
    <x v="0"/>
    <m/>
    <x v="0"/>
    <x v="0"/>
    <s v="PRV Spinal Cord"/>
    <s v="PRV"/>
    <s v="PRV"/>
  </r>
  <r>
    <x v="609"/>
    <s v="Organ"/>
    <s v="Organ"/>
    <s v="Abdomen Anatomy"/>
    <x v="1"/>
    <x v="0"/>
    <x v="0"/>
    <x v="0"/>
    <m/>
    <x v="0"/>
    <x v="0"/>
    <s v="Splenic Hilum"/>
    <s v="Hilum of spleen"/>
    <n v="15841"/>
  </r>
  <r>
    <x v="610"/>
    <s v="Organ"/>
    <s v="Organ"/>
    <s v="Abdomen Anatomy"/>
    <x v="1"/>
    <x v="0"/>
    <x v="0"/>
    <x v="0"/>
    <m/>
    <x v="0"/>
    <x v="0"/>
    <s v="Stomach"/>
    <s v="Stomach"/>
    <n v="7148"/>
  </r>
  <r>
    <x v="611"/>
    <s v="Organ"/>
    <s v="Organ"/>
    <s v="HN10"/>
    <x v="0"/>
    <x v="5"/>
    <x v="76"/>
    <x v="0"/>
    <s v="^(?P&lt;base&gt;.+)(?P&lt;Pattern&gt;_L)$"/>
    <x v="3"/>
    <x v="1"/>
    <s v="Left Submandibular Glands"/>
    <s v="Left submandibular gland"/>
    <n v="59803"/>
  </r>
  <r>
    <x v="612"/>
    <s v="Organ"/>
    <s v="Organ"/>
    <s v="HN10"/>
    <x v="0"/>
    <x v="6"/>
    <x v="76"/>
    <x v="0"/>
    <s v="^(?P&lt;base&gt;.+)(?P&lt;Pattern&gt;_R)$"/>
    <x v="3"/>
    <x v="2"/>
    <s v="Right Submandibular Glands"/>
    <s v="Right submandibular gland"/>
    <n v="59802"/>
  </r>
  <r>
    <x v="613"/>
    <s v="Organ"/>
    <s v="Organ"/>
    <s v="HN002_H+N"/>
    <x v="0"/>
    <x v="5"/>
    <x v="77"/>
    <x v="0"/>
    <s v="^(?P&lt;base&gt;.+)(?P&lt;Pattern&gt;_L)$"/>
    <x v="3"/>
    <x v="1"/>
    <m/>
    <s v="Left submandibular gland"/>
    <n v="59803"/>
  </r>
  <r>
    <x v="614"/>
    <s v="Organ"/>
    <s v="Organ"/>
    <s v="HN002_H+N"/>
    <x v="0"/>
    <x v="6"/>
    <x v="77"/>
    <x v="0"/>
    <s v="^(?P&lt;base&gt;.+)(?P&lt;Pattern&gt;_R)$"/>
    <x v="3"/>
    <x v="2"/>
    <m/>
    <s v="Right submandibular gland"/>
    <n v="59802"/>
  </r>
  <r>
    <x v="615"/>
    <s v="Organ"/>
    <s v="Organ"/>
    <s v="HN9"/>
    <x v="0"/>
    <x v="9"/>
    <x v="78"/>
    <x v="0"/>
    <s v="^(?P&lt;base&gt;.+)(?P&lt;Pattern&gt; B)$"/>
    <x v="1"/>
    <x v="3"/>
    <s v="Both Submandibular Glands"/>
    <s v="Submandibular Glands"/>
    <s v="Submandibular"/>
  </r>
  <r>
    <x v="616"/>
    <s v="Organ"/>
    <s v="Organ"/>
    <s v="H&amp;N Anatomy"/>
    <x v="1"/>
    <x v="1"/>
    <x v="78"/>
    <x v="0"/>
    <s v="^(?P&lt;base&gt;.+)(?P&lt;Pattern&gt; L)$"/>
    <x v="1"/>
    <x v="1"/>
    <s v="Submandibular Gland Left"/>
    <s v="Left submandibular gland"/>
    <n v="59803"/>
  </r>
  <r>
    <x v="616"/>
    <s v="Organ"/>
    <s v="Organ"/>
    <s v="H&amp;N Anatomy"/>
    <x v="1"/>
    <x v="1"/>
    <x v="78"/>
    <x v="0"/>
    <s v="^(?P&lt;base&gt;.+)(?P&lt;Pattern&gt; L)$"/>
    <x v="1"/>
    <x v="1"/>
    <s v="Submandibular Gland Left"/>
    <s v="Left submandibular gland"/>
    <n v="59803"/>
  </r>
  <r>
    <x v="616"/>
    <s v="Organ"/>
    <s v="Organ"/>
    <s v="H&amp;N 70/35"/>
    <x v="3"/>
    <x v="1"/>
    <x v="78"/>
    <x v="0"/>
    <s v="^(?P&lt;base&gt;.+)(?P&lt;Pattern&gt; L)$"/>
    <x v="1"/>
    <x v="1"/>
    <s v="Left Submandibular Gland"/>
    <s v="Left submandibular gland"/>
    <n v="59803"/>
  </r>
  <r>
    <x v="616"/>
    <s v="Organ"/>
    <s v="Organ"/>
    <s v="H&amp;N 70/35"/>
    <x v="3"/>
    <x v="1"/>
    <x v="78"/>
    <x v="0"/>
    <s v="^(?P&lt;base&gt;.+)(?P&lt;Pattern&gt; L)$"/>
    <x v="1"/>
    <x v="1"/>
    <s v="Left Submandibular Gland"/>
    <s v="Left submandibular gland"/>
    <n v="59803"/>
  </r>
  <r>
    <x v="617"/>
    <s v="Organ"/>
    <s v="Organ"/>
    <s v="H&amp;N Anatomy"/>
    <x v="1"/>
    <x v="2"/>
    <x v="78"/>
    <x v="0"/>
    <s v="^(?P&lt;base&gt;.+)(?P&lt;Pattern&gt; R)$"/>
    <x v="1"/>
    <x v="2"/>
    <s v="Submandibular Gland Right"/>
    <s v="Right submandibular gland"/>
    <n v="59802"/>
  </r>
  <r>
    <x v="617"/>
    <s v="Organ"/>
    <s v="Organ"/>
    <s v="H&amp;N Anatomy"/>
    <x v="1"/>
    <x v="2"/>
    <x v="78"/>
    <x v="0"/>
    <s v="^(?P&lt;base&gt;.+)(?P&lt;Pattern&gt; R)$"/>
    <x v="1"/>
    <x v="2"/>
    <s v="Submandibular Gland Right"/>
    <s v="Right submandibular gland"/>
    <n v="59802"/>
  </r>
  <r>
    <x v="617"/>
    <s v="Organ"/>
    <s v="Organ"/>
    <s v="H&amp;N 70/35"/>
    <x v="3"/>
    <x v="2"/>
    <x v="78"/>
    <x v="0"/>
    <s v="^(?P&lt;base&gt;.+)(?P&lt;Pattern&gt; R)$"/>
    <x v="1"/>
    <x v="2"/>
    <s v="Right Submandibular Gland"/>
    <s v="Right submandibular gland"/>
    <n v="59802"/>
  </r>
  <r>
    <x v="617"/>
    <s v="Organ"/>
    <s v="Organ"/>
    <s v="H&amp;N 70/35"/>
    <x v="3"/>
    <x v="2"/>
    <x v="78"/>
    <x v="0"/>
    <s v="^(?P&lt;base&gt;.+)(?P&lt;Pattern&gt; R)$"/>
    <x v="1"/>
    <x v="2"/>
    <s v="Right Submandibular Gland"/>
    <s v="Right submandibular gland"/>
    <n v="59802"/>
  </r>
  <r>
    <x v="618"/>
    <s v="Organ"/>
    <s v="Organ"/>
    <s v="Abdomen Anatomy"/>
    <x v="1"/>
    <x v="0"/>
    <x v="0"/>
    <x v="0"/>
    <m/>
    <x v="0"/>
    <x v="0"/>
    <s v="Superior Mesenteric Artery"/>
    <s v="Superior mesenteric artery"/>
    <n v="14749"/>
  </r>
  <r>
    <x v="619"/>
    <s v="Special"/>
    <s v="None"/>
    <s v="Artifact"/>
    <x v="2"/>
    <x v="0"/>
    <x v="0"/>
    <x v="0"/>
    <m/>
    <x v="0"/>
    <x v="0"/>
    <s v="Surgical Clip"/>
    <s v="Surgical clip"/>
    <n v="5607"/>
  </r>
  <r>
    <x v="620"/>
    <s v="Organ"/>
    <s v="Organ"/>
    <s v="Brain Anatomy"/>
    <x v="1"/>
    <x v="0"/>
    <x v="0"/>
    <x v="0"/>
    <m/>
    <x v="0"/>
    <x v="0"/>
    <s v="Temporal Lobes"/>
    <s v="Temporal lobe"/>
    <n v="61825"/>
  </r>
  <r>
    <x v="621"/>
    <s v="Organ"/>
    <s v="Organ"/>
    <s v="Extremity Anatomy"/>
    <x v="1"/>
    <x v="1"/>
    <x v="79"/>
    <x v="0"/>
    <s v="^(?P&lt;base&gt;.+)(?P&lt;Pattern&gt; L)$"/>
    <x v="1"/>
    <x v="1"/>
    <s v="Left Tibia"/>
    <s v="Left tibia"/>
    <n v="24478"/>
  </r>
  <r>
    <x v="622"/>
    <s v="Organ"/>
    <s v="Organ"/>
    <s v="Extremity Anatomy"/>
    <x v="1"/>
    <x v="2"/>
    <x v="79"/>
    <x v="0"/>
    <s v="^(?P&lt;base&gt;.+)(?P&lt;Pattern&gt; R)$"/>
    <x v="1"/>
    <x v="2"/>
    <s v="Right Tibia "/>
    <s v="Right tibia"/>
    <n v="24477"/>
  </r>
  <r>
    <x v="623"/>
    <s v="Organ"/>
    <s v="Organ"/>
    <s v="H&amp;N Anatomy"/>
    <x v="1"/>
    <x v="0"/>
    <x v="0"/>
    <x v="0"/>
    <m/>
    <x v="0"/>
    <x v="0"/>
    <s v="Tongue"/>
    <s v="Tongue"/>
    <n v="54640"/>
  </r>
  <r>
    <x v="624"/>
    <s v="Organ"/>
    <s v="Organ"/>
    <s v="Chest Anatomy"/>
    <x v="1"/>
    <x v="0"/>
    <x v="0"/>
    <x v="0"/>
    <m/>
    <x v="0"/>
    <x v="0"/>
    <s v="Trachea"/>
    <s v="Trachea"/>
    <n v="7394"/>
  </r>
  <r>
    <x v="625"/>
    <s v="Organ"/>
    <s v="Organ"/>
    <s v="MK_3475 Lung SABR"/>
    <x v="0"/>
    <x v="0"/>
    <x v="0"/>
    <x v="0"/>
    <m/>
    <x v="0"/>
    <x v="0"/>
    <s v="Proximal Trachea"/>
    <s v="Trachea"/>
    <n v="7394"/>
  </r>
  <r>
    <x v="626"/>
    <s v="Organ"/>
    <s v="Organ"/>
    <s v="Extremity Anatomy"/>
    <x v="1"/>
    <x v="1"/>
    <x v="80"/>
    <x v="0"/>
    <s v="^(?P&lt;base&gt;.+)(?P&lt;Pattern&gt; L)$"/>
    <x v="1"/>
    <x v="1"/>
    <s v="Left Ulna "/>
    <s v="Left ulna"/>
    <n v="23468"/>
  </r>
  <r>
    <x v="627"/>
    <s v="Organ"/>
    <s v="Organ"/>
    <s v="Extremity Anatomy"/>
    <x v="1"/>
    <x v="2"/>
    <x v="81"/>
    <x v="0"/>
    <s v="^(?P&lt;base&gt;.+)(?P&lt;Pattern&gt; R)$"/>
    <x v="1"/>
    <x v="2"/>
    <s v="Right Ulna"/>
    <s v="Right ulna"/>
    <n v="23467"/>
  </r>
  <r>
    <x v="628"/>
    <s v="Organ"/>
    <s v="Organ"/>
    <s v="Pelvis Male"/>
    <x v="1"/>
    <x v="0"/>
    <x v="0"/>
    <x v="0"/>
    <m/>
    <x v="0"/>
    <x v="0"/>
    <s v="Urethra"/>
    <s v="Urethra"/>
    <n v="19667"/>
  </r>
  <r>
    <x v="629"/>
    <s v="Organ"/>
    <s v="Organ"/>
    <s v="Pelvis Female"/>
    <x v="1"/>
    <x v="0"/>
    <x v="0"/>
    <x v="0"/>
    <m/>
    <x v="0"/>
    <x v="0"/>
    <s v="Uterus"/>
    <s v="Uterus"/>
    <n v="17558"/>
  </r>
  <r>
    <x v="630"/>
    <s v="CTV"/>
    <s v="CTV"/>
    <s v="HDR CERVIX"/>
    <x v="4"/>
    <x v="0"/>
    <x v="0"/>
    <x v="0"/>
    <m/>
    <x v="0"/>
    <x v="0"/>
    <s v="Vagina"/>
    <s v="CTV Intermediate Risk"/>
    <s v="CTV_Intermediate"/>
  </r>
  <r>
    <x v="630"/>
    <s v="CTV"/>
    <s v="CTV"/>
    <s v="Gyne"/>
    <x v="3"/>
    <x v="0"/>
    <x v="0"/>
    <x v="0"/>
    <m/>
    <x v="0"/>
    <x v="0"/>
    <s v="CTV Vagina"/>
    <s v="CTV Intermediate Risk"/>
    <s v="CTV_Intermediate"/>
  </r>
  <r>
    <x v="631"/>
    <s v="Organ"/>
    <s v="Organ"/>
    <s v="Gyne VMAT"/>
    <x v="3"/>
    <x v="0"/>
    <x v="0"/>
    <x v="0"/>
    <m/>
    <x v="0"/>
    <x v="0"/>
    <s v="Vagina Empty"/>
    <s v="Vagina"/>
    <n v="19949"/>
  </r>
  <r>
    <x v="632"/>
    <s v="Organ"/>
    <s v="Organ"/>
    <s v="Gyne VMAT"/>
    <x v="3"/>
    <x v="0"/>
    <x v="0"/>
    <x v="0"/>
    <m/>
    <x v="0"/>
    <x v="0"/>
    <s v="Vagina Full"/>
    <s v="Vagina"/>
    <n v="19949"/>
  </r>
  <r>
    <x v="633"/>
    <s v="Organ"/>
    <s v="Organ"/>
    <s v="Chest Anatomy"/>
    <x v="1"/>
    <x v="0"/>
    <x v="0"/>
    <x v="0"/>
    <m/>
    <x v="0"/>
    <x v="0"/>
    <s v="Major Vessels of the Chest"/>
    <s v="Great Vessels"/>
    <s v="GreatVessels"/>
  </r>
  <r>
    <x v="633"/>
    <s v="CTV"/>
    <s v="Nodes"/>
    <s v="GU001 BLADDER"/>
    <x v="0"/>
    <x v="0"/>
    <x v="0"/>
    <x v="0"/>
    <m/>
    <x v="0"/>
    <x v="0"/>
    <s v="Vessels"/>
    <s v="Internal iliac lymphatic chain"/>
    <n v="224275"/>
  </r>
  <r>
    <x v="634"/>
    <s v="Artifact"/>
    <s v="None"/>
    <s v="Artifact"/>
    <x v="2"/>
    <x v="0"/>
    <x v="0"/>
    <x v="0"/>
    <m/>
    <x v="0"/>
    <x v="0"/>
    <s v="Wire on skin surface for contrast"/>
    <s v="Wire"/>
    <n v="5453"/>
  </r>
  <r>
    <x v="635"/>
    <s v="Control"/>
    <s v="Avoidance"/>
    <s v="Control"/>
    <x v="2"/>
    <x v="0"/>
    <x v="0"/>
    <x v="0"/>
    <m/>
    <x v="0"/>
    <x v="0"/>
    <s v="PRV Structure"/>
    <s v="PRV"/>
    <s v="PRV"/>
  </r>
  <r>
    <x v="636"/>
    <s v="Artifact"/>
    <s v="None"/>
    <s v="Basic"/>
    <x v="5"/>
    <x v="0"/>
    <x v="0"/>
    <x v="0"/>
    <m/>
    <x v="0"/>
    <x v="0"/>
    <s v="RO Helper Structure"/>
    <s v="Artifact"/>
    <n v="11296"/>
  </r>
  <r>
    <x v="636"/>
    <s v="Artifact"/>
    <s v="None"/>
    <s v="LIVR_HE1 Protocol"/>
    <x v="0"/>
    <x v="0"/>
    <x v="0"/>
    <x v="0"/>
    <m/>
    <x v="0"/>
    <x v="0"/>
    <s v="Extra Structure"/>
    <s v="Artifact"/>
    <n v="11296"/>
  </r>
  <r>
    <x v="637"/>
    <s v="Artifact"/>
    <s v="None"/>
    <s v="PET"/>
    <x v="2"/>
    <x v="0"/>
    <x v="0"/>
    <x v="0"/>
    <m/>
    <x v="0"/>
    <x v="0"/>
    <s v="RO Helper Structure"/>
    <s v="Artifact"/>
    <n v="11296"/>
  </r>
  <r>
    <x v="638"/>
    <s v="Artifact"/>
    <s v="None"/>
    <s v="Zstructures"/>
    <x v="2"/>
    <x v="0"/>
    <x v="0"/>
    <x v="0"/>
    <m/>
    <x v="0"/>
    <x v="0"/>
    <s v="RO Helper Structure"/>
    <s v="Artifact"/>
    <n v="11296"/>
  </r>
  <r>
    <x v="639"/>
    <s v="Artifact"/>
    <s v="None"/>
    <s v="Palliative"/>
    <x v="5"/>
    <x v="0"/>
    <x v="0"/>
    <x v="0"/>
    <m/>
    <x v="0"/>
    <x v="0"/>
    <s v="RO Helper Structure"/>
    <s v="Artifact"/>
    <n v="11296"/>
  </r>
  <r>
    <x v="639"/>
    <s v="Artifact"/>
    <s v="None"/>
    <s v="LIVR_HE1 Protocol"/>
    <x v="0"/>
    <x v="0"/>
    <x v="0"/>
    <x v="0"/>
    <m/>
    <x v="0"/>
    <x v="0"/>
    <s v="Extra Structure"/>
    <s v="Artifact"/>
    <n v="11296"/>
  </r>
  <r>
    <x v="640"/>
    <s v="Artifact"/>
    <s v="None"/>
    <s v="PET"/>
    <x v="2"/>
    <x v="0"/>
    <x v="0"/>
    <x v="0"/>
    <m/>
    <x v="0"/>
    <x v="0"/>
    <s v="RO Helper Structure"/>
    <s v="Artifact"/>
    <n v="11296"/>
  </r>
  <r>
    <x v="641"/>
    <s v="Artifact"/>
    <s v="None"/>
    <s v="Palliative"/>
    <x v="5"/>
    <x v="0"/>
    <x v="0"/>
    <x v="0"/>
    <m/>
    <x v="0"/>
    <x v="0"/>
    <s v="RO Helper Structure"/>
    <s v="Artifact"/>
    <n v="11296"/>
  </r>
  <r>
    <x v="641"/>
    <s v="Artifact"/>
    <s v="None"/>
    <s v="LIVR_HE1 Protocol"/>
    <x v="0"/>
    <x v="0"/>
    <x v="0"/>
    <x v="0"/>
    <m/>
    <x v="0"/>
    <x v="0"/>
    <s v="Extra Structure"/>
    <s v="Artifact"/>
    <n v="11296"/>
  </r>
  <r>
    <x v="642"/>
    <s v="Artifact"/>
    <s v="None"/>
    <s v="PET"/>
    <x v="2"/>
    <x v="0"/>
    <x v="0"/>
    <x v="0"/>
    <m/>
    <x v="0"/>
    <x v="0"/>
    <s v="RO Helper Structure"/>
    <s v="Artifact"/>
    <n v="11296"/>
  </r>
  <r>
    <x v="643"/>
    <s v="Artifact"/>
    <s v="None"/>
    <s v="Lung SBRT"/>
    <x v="3"/>
    <x v="0"/>
    <x v="0"/>
    <x v="0"/>
    <m/>
    <x v="0"/>
    <x v="0"/>
    <s v="RO Helper Structure"/>
    <s v="Artifact"/>
    <n v="11296"/>
  </r>
  <r>
    <x v="643"/>
    <s v="Artifact"/>
    <s v="None"/>
    <s v="LIVR_HE1 Protocol"/>
    <x v="0"/>
    <x v="0"/>
    <x v="0"/>
    <x v="0"/>
    <m/>
    <x v="0"/>
    <x v="0"/>
    <s v="Extra Structure"/>
    <s v="Artifact"/>
    <n v="11296"/>
  </r>
  <r>
    <x v="644"/>
    <s v="Artifact"/>
    <s v="None"/>
    <s v="Lung SBRT"/>
    <x v="3"/>
    <x v="0"/>
    <x v="0"/>
    <x v="0"/>
    <m/>
    <x v="0"/>
    <x v="0"/>
    <s v="RO Helper Structure"/>
    <s v="Artifact"/>
    <n v="11296"/>
  </r>
  <r>
    <x v="644"/>
    <s v="Artifact"/>
    <s v="None"/>
    <s v="LUNG - LUSTRE"/>
    <x v="0"/>
    <x v="0"/>
    <x v="0"/>
    <x v="0"/>
    <m/>
    <x v="0"/>
    <x v="0"/>
    <s v="Extra Structure"/>
    <s v="Artifact"/>
    <n v="11296"/>
  </r>
  <r>
    <x v="645"/>
    <s v="Artifact"/>
    <s v="None"/>
    <s v="Zstructures"/>
    <x v="2"/>
    <x v="0"/>
    <x v="0"/>
    <x v="0"/>
    <m/>
    <x v="0"/>
    <x v="0"/>
    <s v="RO Helper Structure"/>
    <s v="Artifact"/>
    <n v="11296"/>
  </r>
  <r>
    <x v="646"/>
    <s v="Artifact"/>
    <s v="None"/>
    <s v="Zstructures"/>
    <x v="2"/>
    <x v="0"/>
    <x v="0"/>
    <x v="0"/>
    <m/>
    <x v="0"/>
    <x v="0"/>
    <s v="RO Helper Structure"/>
    <s v="Artifact"/>
    <n v="11296"/>
  </r>
  <r>
    <x v="647"/>
    <s v="Artifact"/>
    <s v="None"/>
    <s v="Zstructures"/>
    <x v="2"/>
    <x v="0"/>
    <x v="0"/>
    <x v="0"/>
    <m/>
    <x v="0"/>
    <x v="0"/>
    <s v="RO Helper Structure"/>
    <s v="Artifact"/>
    <n v="11296"/>
  </r>
  <r>
    <x v="648"/>
    <s v="Artifact"/>
    <s v="None"/>
    <s v="Zstructures"/>
    <x v="2"/>
    <x v="0"/>
    <x v="0"/>
    <x v="0"/>
    <m/>
    <x v="0"/>
    <x v="0"/>
    <s v="RO Helper Structure"/>
    <s v="Artifact"/>
    <n v="11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3:D61" firstHeaderRow="1" firstDataRow="1" firstDataCol="4"/>
  <pivotFields count="14">
    <pivotField axis="axisRow" compact="0" outline="0" showAll="0" defaultSubtotal="0">
      <items count="6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</items>
    </pivotField>
    <pivotField axis="axisRow" compact="0" outline="0" showAll="0" defaultSubtotal="0">
      <items count="9">
        <item x="8"/>
        <item x="1"/>
        <item x="2"/>
        <item x="3"/>
        <item x="4"/>
        <item x="5"/>
        <item x="6"/>
        <item x="7"/>
        <item x="0"/>
      </items>
    </pivotField>
    <pivotField compact="0" outline="0" showAll="0" defaultSubtotal="0"/>
    <pivotField axis="axisRow" compact="0" outline="0" multipleItemSelectionAllowed="1" showAll="0" defaultSubtotal="0">
      <items count="14">
        <item h="1" x="10"/>
        <item h="1" x="2"/>
        <item x="9"/>
        <item h="1" x="1"/>
        <item h="1" x="3"/>
        <item h="1" x="4"/>
        <item h="1" x="6"/>
        <item h="1" x="5"/>
        <item h="1" x="7"/>
        <item h="1" x="8"/>
        <item x="11"/>
        <item h="1" x="13"/>
        <item h="1" x="1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4">
    <field x="9"/>
    <field x="6"/>
    <field x="7"/>
    <field x="0"/>
  </rowFields>
  <rowItems count="28">
    <i>
      <x v="2"/>
      <x v="39"/>
      <x v="3"/>
      <x v="295"/>
    </i>
    <i r="2">
      <x v="4"/>
      <x v="296"/>
    </i>
    <i r="1">
      <x v="52"/>
      <x v="5"/>
      <x v="368"/>
    </i>
    <i r="3">
      <x v="371"/>
    </i>
    <i r="2">
      <x v="6"/>
      <x v="369"/>
    </i>
    <i r="3">
      <x v="372"/>
    </i>
    <i r="2">
      <x v="7"/>
      <x v="370"/>
    </i>
    <i r="3">
      <x v="373"/>
    </i>
    <i r="1">
      <x v="53"/>
      <x v="5"/>
      <x v="374"/>
    </i>
    <i r="3">
      <x v="377"/>
    </i>
    <i r="2">
      <x v="6"/>
      <x v="375"/>
    </i>
    <i r="3">
      <x v="378"/>
    </i>
    <i r="2">
      <x v="7"/>
      <x v="376"/>
    </i>
    <i r="3">
      <x v="379"/>
    </i>
    <i r="1">
      <x v="54"/>
      <x v="5"/>
      <x v="387"/>
    </i>
    <i r="3">
      <x v="390"/>
    </i>
    <i r="2">
      <x v="6"/>
      <x v="388"/>
    </i>
    <i r="3">
      <x v="391"/>
    </i>
    <i r="2">
      <x v="7"/>
      <x v="389"/>
    </i>
    <i r="3">
      <x v="392"/>
    </i>
    <i r="1">
      <x v="55"/>
      <x v="5"/>
      <x v="396"/>
    </i>
    <i r="3">
      <x v="399"/>
    </i>
    <i r="2">
      <x v="6"/>
      <x v="397"/>
    </i>
    <i r="3">
      <x v="400"/>
    </i>
    <i r="2">
      <x v="7"/>
      <x v="398"/>
    </i>
    <i r="3">
      <x v="401"/>
    </i>
    <i r="1">
      <x v="61"/>
      <x v="4"/>
      <x v="449"/>
    </i>
    <i>
      <x v="10"/>
      <x v="3"/>
      <x v="8"/>
      <x v="47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multipleFieldFilters="0">
  <location ref="A24:C30" firstHeaderRow="1" firstDataRow="1" firstDataCol="3" rowPageCount="1" colPageCount="1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7"/>
        <item x="1"/>
        <item x="3"/>
        <item x="2"/>
        <item x="6"/>
        <item h="1" x="0"/>
      </items>
    </pivotField>
    <pivotField compact="0" outline="0" showAll="0" defaultSubtotal="0">
      <items count="24">
        <item x="3"/>
        <item x="4"/>
        <item x="9"/>
        <item x="14"/>
        <item x="1"/>
        <item x="15"/>
        <item x="2"/>
        <item x="16"/>
        <item x="5"/>
        <item x="7"/>
        <item x="6"/>
        <item x="8"/>
        <item x="11"/>
        <item x="10"/>
        <item x="12"/>
        <item x="13"/>
        <item x="19"/>
        <item x="17"/>
        <item x="18"/>
        <item x="21"/>
        <item x="20"/>
        <item x="22"/>
        <item x="23"/>
        <item x="0"/>
      </items>
    </pivotField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</items>
    </pivotField>
    <pivotField compact="0" outline="0" showAll="0" defaultSubtotal="0"/>
    <pivotField compact="0" outline="0" showAll="0" defaultSubtotal="0"/>
    <pivotField axis="axisRow" compact="0" outline="0" multipleItemSelectionAllowed="1" showAll="0" defaultSubtotal="0">
      <items count="14">
        <item x="10"/>
        <item x="2"/>
        <item x="9"/>
        <item h="1" x="1"/>
        <item x="3"/>
        <item x="4"/>
        <item x="6"/>
        <item x="5"/>
        <item x="7"/>
        <item x="8"/>
        <item x="11"/>
        <item x="13"/>
        <item x="12"/>
        <item x="0"/>
      </items>
    </pivotField>
    <pivotField axis="axisPage" compact="0" outline="0" multipleItemSelectionAllowed="1" showAll="0" defaultSubtotal="0">
      <items count="5">
        <item x="3"/>
        <item x="1"/>
        <item x="4"/>
        <item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3">
    <field x="9"/>
    <field x="6"/>
    <field x="4"/>
  </rowFields>
  <rowItems count="6">
    <i>
      <x v="2"/>
      <x v="39"/>
      <x v="5"/>
    </i>
    <i r="1">
      <x v="52"/>
      <x v="4"/>
    </i>
    <i r="1">
      <x v="54"/>
      <x v="6"/>
    </i>
    <i r="1">
      <x v="61"/>
      <x v="5"/>
    </i>
    <i>
      <x v="10"/>
      <x v="3"/>
      <x v="4"/>
    </i>
    <i t="grand">
      <x/>
    </i>
  </rowItems>
  <colItems count="1">
    <i/>
  </colItems>
  <pageFields count="1">
    <pageField fld="10" hier="-1"/>
  </pageFields>
  <formats count="5">
    <format dxfId="4">
      <pivotArea dataOnly="0" labelOnly="1" outline="0" offset="IV1" fieldPosition="0">
        <references count="1">
          <reference field="9" count="1">
            <x v="2"/>
          </reference>
        </references>
      </pivotArea>
    </format>
    <format dxfId="3">
      <pivotArea dataOnly="0" labelOnly="1" outline="0" fieldPosition="0">
        <references count="2">
          <reference field="6" count="1">
            <x v="39"/>
          </reference>
          <reference field="9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6" count="1">
            <x v="61"/>
          </reference>
          <reference field="9" count="1" selected="0">
            <x v="2"/>
          </reference>
        </references>
      </pivotArea>
    </format>
    <format dxfId="1">
      <pivotArea dataOnly="0" labelOnly="1" outline="0" fieldPosition="0">
        <references count="1">
          <reference field="9" count="1">
            <x v="10"/>
          </reference>
        </references>
      </pivotArea>
    </format>
    <format dxfId="0">
      <pivotArea dataOnly="0" labelOnly="1" outline="0" fieldPosition="0">
        <references count="2">
          <reference field="6" count="1">
            <x v="3"/>
          </reference>
          <reference field="9" count="1" selected="0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showDrill="0" useAutoFormatting="1" itemPrintTitles="1" createdVersion="4" indent="0" outline="1" outlineData="1" multipleFieldFilters="0" rowHeaderCaption="Template">
  <location ref="A3:B17" firstHeaderRow="1" firstDataRow="1" firstDataCol="1" rowPageCount="1" colPageCount="1"/>
  <pivotFields count="14">
    <pivotField showAll="0">
      <items count="6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t="default"/>
      </items>
    </pivotField>
    <pivotField dataField="1" showAll="0"/>
    <pivotField showAll="0"/>
    <pivotField showAll="0"/>
    <pivotField showAll="0"/>
    <pivotField showAll="0"/>
    <pivotField axis="axisRow" showAll="0">
      <items count="83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x="0"/>
        <item t="default"/>
      </items>
    </pivotField>
    <pivotField showAll="0"/>
    <pivotField showAll="0"/>
    <pivotField axis="axisRow" showAll="0">
      <items count="15">
        <item sd="0" x="10"/>
        <item sd="0" x="2"/>
        <item sd="0" x="9"/>
        <item sd="0" x="1"/>
        <item sd="0" x="3"/>
        <item sd="0" x="4"/>
        <item sd="0" x="6"/>
        <item sd="0" x="5"/>
        <item sd="0" x="7"/>
        <item sd="0" x="8"/>
        <item sd="0" x="11"/>
        <item sd="0" x="13"/>
        <item sd="0" x="12"/>
        <item sd="0" x="0"/>
        <item t="default" sd="0"/>
      </items>
    </pivotField>
    <pivotField axis="axisPage" multipleItemSelectionAllowed="1" showAll="0">
      <items count="6">
        <item x="3"/>
        <item x="1"/>
        <item x="4"/>
        <item x="2"/>
        <item h="1" x="0"/>
        <item t="default"/>
      </items>
    </pivotField>
    <pivotField showAll="0"/>
    <pivotField showAll="0"/>
    <pivotField showAll="0"/>
  </pivotFields>
  <rowFields count="2">
    <field x="9"/>
    <field x="6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0" hier="-1"/>
  </pageFields>
  <dataFields count="1">
    <dataField name="Number of Structures" fld="1" subtotal="count" showDataAs="percentOfTotal" baseField="9" baseItem="4" numFmtId="9"/>
  </dataFields>
  <formats count="2">
    <format dxfId="6">
      <pivotArea collapsedLevelsAreSubtotals="1" fieldPosition="0">
        <references count="1">
          <reference field="9" count="1">
            <x v="3"/>
          </reference>
        </references>
      </pivotArea>
    </format>
    <format dxfId="5">
      <pivotArea dataOnly="0" labelOnly="1" fieldPosition="0">
        <references count="1">
          <reference field="9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4" indent="0" compact="0" compactData="0" multipleFieldFilters="0">
  <location ref="A3:O102" firstHeaderRow="1" firstDataRow="2" firstDataCol="2" rowPageCount="1" colPageCount="1"/>
  <pivotFields count="14"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8">
        <item x="5"/>
        <item x="4"/>
        <item x="7"/>
        <item x="1"/>
        <item x="3"/>
        <item x="2"/>
        <item x="6"/>
        <item x="0"/>
      </items>
    </pivotField>
    <pivotField compact="0" outline="0" showAll="0" defaultSubtotal="0"/>
    <pivotField axis="axisRow" compact="0" outline="0" showAll="0" defaultSubtotal="0">
      <items count="82">
        <item x="32"/>
        <item x="1"/>
        <item x="2"/>
        <item x="62"/>
        <item x="63"/>
        <item x="64"/>
        <item x="35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37"/>
        <item x="27"/>
        <item x="28"/>
        <item x="29"/>
        <item x="30"/>
        <item x="33"/>
        <item x="34"/>
        <item x="36"/>
        <item x="38"/>
        <item x="39"/>
        <item x="40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41"/>
        <item x="58"/>
        <item x="59"/>
        <item x="60"/>
        <item x="61"/>
        <item x="42"/>
        <item x="31"/>
        <item x="66"/>
        <item x="67"/>
        <item x="68"/>
        <item x="69"/>
        <item x="70"/>
        <item x="71"/>
        <item x="72"/>
        <item x="73"/>
        <item x="74"/>
        <item x="75"/>
        <item x="43"/>
        <item x="76"/>
        <item x="77"/>
        <item x="78"/>
        <item x="79"/>
        <item x="65"/>
        <item x="81"/>
        <item x="80"/>
        <item h="1" x="0"/>
      </items>
    </pivotField>
    <pivotField compact="0" outline="0" showAll="0" defaultSubtotal="0"/>
    <pivotField compact="0" outline="0" showAll="0" defaultSubtotal="0"/>
    <pivotField axis="axisCol" compact="0" outline="0" showAll="0" defaultSubtotal="0">
      <items count="14">
        <item x="10"/>
        <item x="2"/>
        <item x="9"/>
        <item x="1"/>
        <item x="3"/>
        <item x="4"/>
        <item x="6"/>
        <item x="5"/>
        <item x="7"/>
        <item x="8"/>
        <item x="11"/>
        <item x="13"/>
        <item x="12"/>
        <item x="0"/>
      </items>
    </pivotField>
    <pivotField axis="axisPage" compact="0" outline="0" multipleItemSelectionAllowed="1" showAll="0" defaultSubtotal="0">
      <items count="5">
        <item x="3"/>
        <item x="1"/>
        <item x="4"/>
        <item x="2"/>
        <item h="1" x="0"/>
      </items>
    </pivotField>
    <pivotField compact="0" outline="0" showAll="0" defaultSubtotal="0"/>
    <pivotField compact="0" outline="0" showAll="0" defaultSubtotal="0"/>
    <pivotField compact="0" outline="0" showAll="0" defaultSubtotal="0"/>
  </pivotFields>
  <rowFields count="2">
    <field x="6"/>
    <field x="4"/>
  </rowFields>
  <rowItems count="98">
    <i>
      <x/>
      <x v="7"/>
    </i>
    <i>
      <x v="1"/>
      <x v="3"/>
    </i>
    <i>
      <x v="2"/>
      <x v="4"/>
    </i>
    <i>
      <x v="3"/>
      <x v="4"/>
    </i>
    <i r="1">
      <x v="7"/>
    </i>
    <i>
      <x v="4"/>
      <x v="7"/>
    </i>
    <i>
      <x v="5"/>
      <x v="7"/>
    </i>
    <i>
      <x v="6"/>
      <x v="7"/>
    </i>
    <i>
      <x v="7"/>
      <x v="7"/>
    </i>
    <i>
      <x v="8"/>
      <x v="4"/>
    </i>
    <i>
      <x v="9"/>
      <x v="4"/>
    </i>
    <i>
      <x v="10"/>
      <x v="4"/>
    </i>
    <i>
      <x v="11"/>
      <x v="4"/>
    </i>
    <i>
      <x v="12"/>
      <x v="6"/>
    </i>
    <i>
      <x v="13"/>
      <x v="6"/>
    </i>
    <i>
      <x v="14"/>
      <x v="7"/>
    </i>
    <i>
      <x v="15"/>
      <x v="7"/>
    </i>
    <i>
      <x v="16"/>
      <x v="7"/>
    </i>
    <i>
      <x v="17"/>
      <x v="7"/>
    </i>
    <i>
      <x v="18"/>
      <x v="7"/>
    </i>
    <i>
      <x v="19"/>
      <x v="7"/>
    </i>
    <i>
      <x v="20"/>
      <x v="7"/>
    </i>
    <i>
      <x v="21"/>
      <x v="3"/>
    </i>
    <i r="1">
      <x v="4"/>
    </i>
    <i>
      <x v="22"/>
      <x v="4"/>
    </i>
    <i>
      <x v="23"/>
      <x v="3"/>
    </i>
    <i r="1">
      <x v="7"/>
    </i>
    <i>
      <x v="24"/>
      <x v="3"/>
    </i>
    <i>
      <x v="25"/>
      <x v="1"/>
    </i>
    <i r="1">
      <x v="7"/>
    </i>
    <i>
      <x v="26"/>
      <x v="7"/>
    </i>
    <i>
      <x v="27"/>
      <x v="3"/>
    </i>
    <i r="1">
      <x v="7"/>
    </i>
    <i>
      <x v="28"/>
      <x v="7"/>
    </i>
    <i>
      <x v="29"/>
      <x v="3"/>
    </i>
    <i>
      <x v="30"/>
      <x v="3"/>
    </i>
    <i>
      <x v="31"/>
      <x v="7"/>
    </i>
    <i>
      <x v="32"/>
      <x v="3"/>
    </i>
    <i r="1">
      <x v="4"/>
    </i>
    <i>
      <x v="33"/>
      <x v="4"/>
    </i>
    <i>
      <x v="34"/>
      <x v="4"/>
    </i>
    <i>
      <x v="35"/>
      <x/>
    </i>
    <i r="1">
      <x v="4"/>
    </i>
    <i r="1">
      <x v="7"/>
    </i>
    <i>
      <x v="36"/>
      <x v="3"/>
    </i>
    <i>
      <x v="37"/>
      <x v="7"/>
    </i>
    <i>
      <x v="38"/>
      <x v="7"/>
    </i>
    <i>
      <x v="39"/>
      <x v="3"/>
    </i>
    <i r="1">
      <x v="5"/>
    </i>
    <i r="1">
      <x v="7"/>
    </i>
    <i>
      <x v="40"/>
      <x v="7"/>
    </i>
    <i>
      <x v="41"/>
      <x v="7"/>
    </i>
    <i>
      <x v="42"/>
      <x v="2"/>
    </i>
    <i>
      <x v="43"/>
      <x v="2"/>
    </i>
    <i r="1">
      <x v="4"/>
    </i>
    <i>
      <x v="44"/>
      <x v="2"/>
    </i>
    <i>
      <x v="45"/>
      <x v="2"/>
    </i>
    <i>
      <x v="46"/>
      <x v="2"/>
    </i>
    <i>
      <x v="47"/>
      <x v="2"/>
    </i>
    <i r="1">
      <x v="4"/>
    </i>
    <i>
      <x v="48"/>
      <x v="2"/>
    </i>
    <i>
      <x v="49"/>
      <x v="2"/>
    </i>
    <i>
      <x v="50"/>
      <x v="2"/>
    </i>
    <i>
      <x v="51"/>
      <x v="7"/>
    </i>
    <i>
      <x v="52"/>
      <x v="4"/>
    </i>
    <i>
      <x v="53"/>
      <x v="7"/>
    </i>
    <i>
      <x v="54"/>
      <x v="6"/>
    </i>
    <i>
      <x v="55"/>
      <x v="7"/>
    </i>
    <i>
      <x v="56"/>
      <x v="7"/>
    </i>
    <i>
      <x v="57"/>
      <x v="3"/>
    </i>
    <i r="1">
      <x v="7"/>
    </i>
    <i>
      <x v="58"/>
      <x v="7"/>
    </i>
    <i>
      <x v="59"/>
      <x v="7"/>
    </i>
    <i>
      <x v="60"/>
      <x v="3"/>
    </i>
    <i>
      <x v="61"/>
      <x v="3"/>
    </i>
    <i r="1">
      <x v="5"/>
    </i>
    <i r="1">
      <x v="7"/>
    </i>
    <i>
      <x v="62"/>
      <x v="7"/>
    </i>
    <i>
      <x v="63"/>
      <x v="4"/>
    </i>
    <i>
      <x v="64"/>
      <x v="4"/>
    </i>
    <i>
      <x v="65"/>
      <x v="6"/>
    </i>
    <i>
      <x v="66"/>
      <x v="6"/>
    </i>
    <i>
      <x v="67"/>
      <x v="7"/>
    </i>
    <i>
      <x v="68"/>
      <x v="7"/>
    </i>
    <i>
      <x v="69"/>
      <x v="7"/>
    </i>
    <i>
      <x v="70"/>
      <x v="3"/>
    </i>
    <i>
      <x v="71"/>
      <x v="7"/>
    </i>
    <i>
      <x v="72"/>
      <x v="3"/>
    </i>
    <i>
      <x v="73"/>
      <x v="7"/>
    </i>
    <i>
      <x v="74"/>
      <x v="7"/>
    </i>
    <i>
      <x v="75"/>
      <x v="7"/>
    </i>
    <i>
      <x v="76"/>
      <x v="3"/>
    </i>
    <i r="1">
      <x v="4"/>
    </i>
    <i r="1">
      <x v="7"/>
    </i>
    <i>
      <x v="77"/>
      <x v="3"/>
    </i>
    <i>
      <x v="78"/>
      <x v="7"/>
    </i>
    <i>
      <x v="79"/>
      <x v="3"/>
    </i>
    <i>
      <x v="80"/>
      <x v="3"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pageFields count="1">
    <pageField fld="10" hier="-1"/>
  </pageFields>
  <dataFields count="1">
    <dataField name="Used" fld="1" subtotal="count" showDataAs="percentOfRow" baseField="6" baseItem="0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2:C15" totalsRowShown="0">
  <autoFilter ref="A2:C15"/>
  <sortState ref="A3:D15">
    <sortCondition ref="A3:A15"/>
    <sortCondition ref="B3:B15"/>
    <sortCondition ref="C3:C15"/>
  </sortState>
  <tableColumns count="3">
    <tableColumn id="1" name="Pattern"/>
    <tableColumn id="2" name="Location"/>
    <tableColumn id="3" name="Symbol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E2:I5" totalsRowShown="0">
  <autoFilter ref="E2:I5"/>
  <tableColumns count="5">
    <tableColumn id="1" name="Symbol"/>
    <tableColumn id="2" name="Both"/>
    <tableColumn id="3" name="Right"/>
    <tableColumn id="4" name="Left"/>
    <tableColumn id="5" name="Proximal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5" name="Table136" displayName="Table136" ref="A1:K757" totalsRowShown="0">
  <autoFilter ref="A1:K757"/>
  <tableColumns count="11">
    <tableColumn id="1" name="StructureID"/>
    <tableColumn id="12" name="Laterality Expression" dataDxfId="11"/>
    <tableColumn id="9" name="Template"/>
    <tableColumn id="21" name="Laterality"/>
    <tableColumn id="2" name="Name"/>
    <tableColumn id="3" name="Label"/>
    <tableColumn id="4" name="StructureCategory"/>
    <tableColumn id="5" name="VolumeType"/>
    <tableColumn id="6" name="StructureCode"/>
    <tableColumn id="7" name="TemplateID"/>
    <tableColumn id="8" name="TemplateCategory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1:N757" totalsRowShown="0">
  <autoFilter ref="A1:N757"/>
  <tableColumns count="14">
    <tableColumn id="1" name="StructureID"/>
    <tableColumn id="9" name="Laterality Indicator" dataDxfId="10"/>
    <tableColumn id="13" name="Location"/>
    <tableColumn id="11" name="Laterality Pattern" dataDxfId="9">
      <calculatedColumnFormula>IF(ISBLANK(Table13[[#This Row],[Laterality]]),"",CONCATENATE("(?P&lt;Pattern&gt;",Table13[[#This Row],[Laterality Indicator]],")"))</calculatedColumnFormula>
    </tableColumn>
    <tableColumn id="10" name="Laterality Expression" dataDxfId="8">
      <calculatedColumnFormula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calculatedColumnFormula>
    </tableColumn>
    <tableColumn id="14" name="Template" dataDxfId="7">
      <calculatedColumnFormula>IFERROR(VLOOKUP(Table13[[#This Row],[Laterality Expression]],'Laterality Patterns'!$K$4:$U$27,11,FALSE),"")</calculatedColumnFormula>
    </tableColumn>
    <tableColumn id="21" name="Laterality"/>
    <tableColumn id="2" name="Name"/>
    <tableColumn id="3" name="Label"/>
    <tableColumn id="4" name="StructureCategory"/>
    <tableColumn id="5" name="VolumeType"/>
    <tableColumn id="6" name="StructureCode"/>
    <tableColumn id="7" name="TemplateID"/>
    <tableColumn id="8" name="TemplateCategory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A1:N833" totalsRowShown="0">
  <autoFilter ref="A1:N833"/>
  <sortState ref="A2:N833">
    <sortCondition ref="F31"/>
  </sortState>
  <tableColumns count="14">
    <tableColumn id="1" name="StructureID"/>
    <tableColumn id="7" name="StructureCategory"/>
    <tableColumn id="8" name="VolumeType"/>
    <tableColumn id="10" name="TemplateID"/>
    <tableColumn id="11" name="TemplateCategory"/>
    <tableColumn id="3" name="Template"/>
    <tableColumn id="12" name="Pattern"/>
    <tableColumn id="13" name="base"/>
    <tableColumn id="14" name="tail"/>
    <tableColumn id="2" name="Laterality Expression"/>
    <tableColumn id="4" name="Laterality"/>
    <tableColumn id="5" name="Name"/>
    <tableColumn id="6" name="Label"/>
    <tableColumn id="9" name="StructureCod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5"/>
  <sheetViews>
    <sheetView workbookViewId="0">
      <selection activeCell="F16" sqref="F16"/>
    </sheetView>
  </sheetViews>
  <sheetFormatPr defaultRowHeight="15" x14ac:dyDescent="0.25"/>
  <cols>
    <col min="1" max="1" width="7.140625" style="2" bestFit="1" customWidth="1"/>
    <col min="2" max="2" width="31.85546875" style="2" bestFit="1" customWidth="1"/>
    <col min="3" max="3" width="17.85546875" style="2" bestFit="1" customWidth="1"/>
    <col min="4" max="5" width="9.140625" style="2"/>
    <col min="6" max="6" width="7.140625" style="2" bestFit="1" customWidth="1"/>
    <col min="7" max="7" width="28.140625" style="2" bestFit="1" customWidth="1"/>
    <col min="8" max="16384" width="9.140625" style="2"/>
  </cols>
  <sheetData>
    <row r="1" spans="1:8" ht="20.25" thickBot="1" x14ac:dyDescent="0.35">
      <c r="A1" s="33" t="s">
        <v>1360</v>
      </c>
      <c r="B1" s="33"/>
      <c r="C1" s="33"/>
      <c r="F1" s="33" t="s">
        <v>1361</v>
      </c>
      <c r="G1" s="33"/>
    </row>
    <row r="2" spans="1:8" ht="15.75" thickTop="1" x14ac:dyDescent="0.25">
      <c r="A2" s="3" t="s">
        <v>1362</v>
      </c>
      <c r="B2" s="3" t="s">
        <v>7</v>
      </c>
      <c r="C2" s="2" t="s">
        <v>1344</v>
      </c>
      <c r="F2" t="s">
        <v>1362</v>
      </c>
      <c r="G2" t="s">
        <v>7</v>
      </c>
      <c r="H2"/>
    </row>
    <row r="3" spans="1:8" x14ac:dyDescent="0.25">
      <c r="A3" s="4" t="s">
        <v>1363</v>
      </c>
      <c r="B3" s="5" t="s">
        <v>1364</v>
      </c>
      <c r="C3" s="2" t="str">
        <f t="shared" ref="C3:C66" si="0">MID(A3,4,1)</f>
        <v>B</v>
      </c>
      <c r="F3" s="10" t="s">
        <v>1363</v>
      </c>
      <c r="G3" t="s">
        <v>1364</v>
      </c>
      <c r="H3"/>
    </row>
    <row r="4" spans="1:8" x14ac:dyDescent="0.25">
      <c r="A4" s="6" t="s">
        <v>1365</v>
      </c>
      <c r="B4" s="5" t="s">
        <v>1366</v>
      </c>
      <c r="C4" s="2" t="str">
        <f t="shared" si="0"/>
        <v>S</v>
      </c>
      <c r="F4" s="10" t="s">
        <v>1367</v>
      </c>
      <c r="G4" t="s">
        <v>1368</v>
      </c>
      <c r="H4"/>
    </row>
    <row r="5" spans="1:8" x14ac:dyDescent="0.25">
      <c r="A5" s="7" t="s">
        <v>1367</v>
      </c>
      <c r="B5" s="5" t="s">
        <v>1368</v>
      </c>
      <c r="C5" s="2" t="str">
        <f t="shared" si="0"/>
        <v>B</v>
      </c>
      <c r="F5" s="10" t="s">
        <v>1369</v>
      </c>
      <c r="G5" t="s">
        <v>1370</v>
      </c>
      <c r="H5"/>
    </row>
    <row r="6" spans="1:8" x14ac:dyDescent="0.25">
      <c r="A6" s="6" t="s">
        <v>1371</v>
      </c>
      <c r="B6" s="5" t="s">
        <v>1372</v>
      </c>
      <c r="C6" s="2" t="str">
        <f t="shared" si="0"/>
        <v>B</v>
      </c>
      <c r="F6" s="10" t="s">
        <v>1373</v>
      </c>
      <c r="G6" t="s">
        <v>1374</v>
      </c>
      <c r="H6"/>
    </row>
    <row r="7" spans="1:8" x14ac:dyDescent="0.25">
      <c r="A7" s="8" t="s">
        <v>1375</v>
      </c>
      <c r="B7" s="5" t="s">
        <v>1376</v>
      </c>
      <c r="C7" s="2" t="str">
        <f t="shared" si="0"/>
        <v>B</v>
      </c>
      <c r="F7" s="10" t="s">
        <v>1377</v>
      </c>
      <c r="G7" t="s">
        <v>1378</v>
      </c>
      <c r="H7"/>
    </row>
    <row r="8" spans="1:8" x14ac:dyDescent="0.25">
      <c r="A8" s="8" t="s">
        <v>1379</v>
      </c>
      <c r="B8" s="5" t="s">
        <v>1380</v>
      </c>
      <c r="C8" s="2" t="str">
        <f t="shared" si="0"/>
        <v>B</v>
      </c>
      <c r="F8" s="10" t="s">
        <v>1381</v>
      </c>
      <c r="G8" t="s">
        <v>1382</v>
      </c>
      <c r="H8"/>
    </row>
    <row r="9" spans="1:8" x14ac:dyDescent="0.25">
      <c r="A9" s="8" t="s">
        <v>1383</v>
      </c>
      <c r="B9" s="5" t="s">
        <v>1384</v>
      </c>
      <c r="C9" s="2" t="str">
        <f t="shared" si="0"/>
        <v>B</v>
      </c>
      <c r="F9" s="10" t="s">
        <v>1385</v>
      </c>
      <c r="G9" t="s">
        <v>1386</v>
      </c>
      <c r="H9"/>
    </row>
    <row r="10" spans="1:8" x14ac:dyDescent="0.25">
      <c r="A10" s="6" t="s">
        <v>1387</v>
      </c>
      <c r="B10" s="5" t="s">
        <v>1388</v>
      </c>
      <c r="C10" s="2" t="str">
        <f t="shared" si="0"/>
        <v>B</v>
      </c>
      <c r="F10" s="10" t="s">
        <v>1389</v>
      </c>
      <c r="G10" t="s">
        <v>1390</v>
      </c>
      <c r="H10"/>
    </row>
    <row r="11" spans="1:8" x14ac:dyDescent="0.25">
      <c r="A11" s="6" t="s">
        <v>1391</v>
      </c>
      <c r="B11" s="5" t="s">
        <v>1392</v>
      </c>
      <c r="C11" s="2" t="str">
        <f t="shared" si="0"/>
        <v>B</v>
      </c>
      <c r="F11" s="10" t="s">
        <v>1393</v>
      </c>
      <c r="G11" t="s">
        <v>1394</v>
      </c>
      <c r="H11"/>
    </row>
    <row r="12" spans="1:8" x14ac:dyDescent="0.25">
      <c r="A12" s="6" t="s">
        <v>1395</v>
      </c>
      <c r="B12" s="5" t="s">
        <v>1396</v>
      </c>
      <c r="C12" s="2" t="str">
        <f t="shared" si="0"/>
        <v>B</v>
      </c>
      <c r="F12" s="10" t="s">
        <v>1397</v>
      </c>
      <c r="G12" t="s">
        <v>1398</v>
      </c>
      <c r="H12"/>
    </row>
    <row r="13" spans="1:8" x14ac:dyDescent="0.25">
      <c r="A13" s="8" t="s">
        <v>1399</v>
      </c>
      <c r="B13" s="5" t="s">
        <v>1400</v>
      </c>
      <c r="C13" s="2" t="str">
        <f t="shared" si="0"/>
        <v>B</v>
      </c>
      <c r="F13" s="10" t="s">
        <v>1401</v>
      </c>
      <c r="G13" t="s">
        <v>1402</v>
      </c>
      <c r="H13"/>
    </row>
    <row r="14" spans="1:8" x14ac:dyDescent="0.25">
      <c r="A14" s="6" t="s">
        <v>1403</v>
      </c>
      <c r="B14" s="5" t="s">
        <v>1404</v>
      </c>
      <c r="C14" s="2" t="str">
        <f t="shared" si="0"/>
        <v>B</v>
      </c>
      <c r="F14" s="10" t="s">
        <v>1405</v>
      </c>
      <c r="G14" t="s">
        <v>1406</v>
      </c>
      <c r="H14"/>
    </row>
    <row r="15" spans="1:8" x14ac:dyDescent="0.25">
      <c r="A15" s="8" t="s">
        <v>1407</v>
      </c>
      <c r="B15" s="5" t="s">
        <v>1408</v>
      </c>
      <c r="C15" s="2" t="str">
        <f t="shared" si="0"/>
        <v>B</v>
      </c>
      <c r="F15"/>
      <c r="G15"/>
      <c r="H15"/>
    </row>
    <row r="16" spans="1:8" x14ac:dyDescent="0.25">
      <c r="A16" s="6" t="s">
        <v>1409</v>
      </c>
      <c r="B16" s="5" t="s">
        <v>1410</v>
      </c>
      <c r="C16" s="2" t="str">
        <f t="shared" si="0"/>
        <v>B</v>
      </c>
      <c r="F16" s="11" t="s">
        <v>1411</v>
      </c>
      <c r="G16" s="1" t="s">
        <v>1412</v>
      </c>
      <c r="H16"/>
    </row>
    <row r="17" spans="1:8" x14ac:dyDescent="0.25">
      <c r="A17" s="8" t="s">
        <v>1413</v>
      </c>
      <c r="B17" s="5" t="s">
        <v>1414</v>
      </c>
      <c r="C17" s="2" t="str">
        <f t="shared" si="0"/>
        <v>B</v>
      </c>
      <c r="F17"/>
      <c r="G17"/>
      <c r="H17"/>
    </row>
    <row r="18" spans="1:8" x14ac:dyDescent="0.25">
      <c r="A18" s="6" t="s">
        <v>1415</v>
      </c>
      <c r="B18" s="5" t="s">
        <v>1416</v>
      </c>
      <c r="C18" s="2" t="str">
        <f t="shared" si="0"/>
        <v>B</v>
      </c>
      <c r="F18"/>
      <c r="G18"/>
      <c r="H18"/>
    </row>
    <row r="19" spans="1:8" x14ac:dyDescent="0.25">
      <c r="A19" s="8" t="s">
        <v>1417</v>
      </c>
      <c r="B19" s="5" t="s">
        <v>1418</v>
      </c>
      <c r="C19" s="2" t="str">
        <f t="shared" si="0"/>
        <v>B</v>
      </c>
    </row>
    <row r="20" spans="1:8" x14ac:dyDescent="0.25">
      <c r="A20" s="8" t="s">
        <v>1419</v>
      </c>
      <c r="B20" s="5" t="s">
        <v>1420</v>
      </c>
      <c r="C20" s="2" t="str">
        <f t="shared" si="0"/>
        <v>E</v>
      </c>
    </row>
    <row r="21" spans="1:8" x14ac:dyDescent="0.25">
      <c r="A21" s="8" t="s">
        <v>1421</v>
      </c>
      <c r="B21" s="5" t="s">
        <v>1422</v>
      </c>
      <c r="C21" s="2" t="str">
        <f t="shared" si="0"/>
        <v>B</v>
      </c>
    </row>
    <row r="22" spans="1:8" x14ac:dyDescent="0.25">
      <c r="A22" s="8" t="s">
        <v>1423</v>
      </c>
      <c r="B22" s="5" t="s">
        <v>1424</v>
      </c>
      <c r="C22" s="2" t="str">
        <f t="shared" si="0"/>
        <v>B</v>
      </c>
    </row>
    <row r="23" spans="1:8" x14ac:dyDescent="0.25">
      <c r="A23" s="8" t="s">
        <v>1425</v>
      </c>
      <c r="B23" s="5" t="s">
        <v>1426</v>
      </c>
      <c r="C23" s="2" t="str">
        <f t="shared" si="0"/>
        <v>B</v>
      </c>
    </row>
    <row r="24" spans="1:8" x14ac:dyDescent="0.25">
      <c r="A24" s="6" t="s">
        <v>1427</v>
      </c>
      <c r="B24" s="5" t="s">
        <v>1428</v>
      </c>
      <c r="C24" s="2" t="str">
        <f t="shared" si="0"/>
        <v>B</v>
      </c>
    </row>
    <row r="25" spans="1:8" x14ac:dyDescent="0.25">
      <c r="A25" s="6" t="s">
        <v>1429</v>
      </c>
      <c r="B25" s="5" t="s">
        <v>1430</v>
      </c>
      <c r="C25" s="2" t="str">
        <f t="shared" si="0"/>
        <v>B</v>
      </c>
    </row>
    <row r="26" spans="1:8" x14ac:dyDescent="0.25">
      <c r="A26" s="8" t="s">
        <v>1431</v>
      </c>
      <c r="B26" s="5" t="s">
        <v>1432</v>
      </c>
      <c r="C26" s="2" t="str">
        <f t="shared" si="0"/>
        <v>B</v>
      </c>
      <c r="F26"/>
    </row>
    <row r="27" spans="1:8" x14ac:dyDescent="0.25">
      <c r="A27" s="6" t="s">
        <v>1433</v>
      </c>
      <c r="B27" s="5" t="s">
        <v>1434</v>
      </c>
      <c r="C27" s="2" t="str">
        <f t="shared" si="0"/>
        <v>B</v>
      </c>
      <c r="F27"/>
    </row>
    <row r="28" spans="1:8" x14ac:dyDescent="0.25">
      <c r="A28" s="8" t="s">
        <v>1435</v>
      </c>
      <c r="B28" s="5" t="s">
        <v>1436</v>
      </c>
      <c r="C28" s="2" t="str">
        <f t="shared" si="0"/>
        <v>B</v>
      </c>
      <c r="F28"/>
    </row>
    <row r="29" spans="1:8" x14ac:dyDescent="0.25">
      <c r="A29" s="6" t="s">
        <v>1437</v>
      </c>
      <c r="B29" s="5" t="s">
        <v>1438</v>
      </c>
      <c r="C29" s="2" t="str">
        <f t="shared" si="0"/>
        <v>B</v>
      </c>
      <c r="F29"/>
    </row>
    <row r="30" spans="1:8" x14ac:dyDescent="0.25">
      <c r="A30" s="6" t="s">
        <v>1439</v>
      </c>
      <c r="B30" s="5" t="s">
        <v>1440</v>
      </c>
      <c r="C30" s="2" t="str">
        <f t="shared" si="0"/>
        <v>D</v>
      </c>
      <c r="F30"/>
    </row>
    <row r="31" spans="1:8" x14ac:dyDescent="0.25">
      <c r="A31" s="8" t="s">
        <v>1411</v>
      </c>
      <c r="B31" s="5" t="s">
        <v>1412</v>
      </c>
      <c r="C31" s="2" t="str">
        <f t="shared" si="0"/>
        <v>S</v>
      </c>
      <c r="F31"/>
    </row>
    <row r="32" spans="1:8" x14ac:dyDescent="0.25">
      <c r="A32" s="6" t="s">
        <v>1441</v>
      </c>
      <c r="B32" s="5" t="s">
        <v>665</v>
      </c>
      <c r="C32" s="2" t="str">
        <f t="shared" si="0"/>
        <v>I</v>
      </c>
      <c r="F32"/>
    </row>
    <row r="33" spans="1:6" x14ac:dyDescent="0.25">
      <c r="A33" s="6" t="s">
        <v>1442</v>
      </c>
      <c r="B33" s="5" t="s">
        <v>1443</v>
      </c>
      <c r="C33" s="2" t="str">
        <f t="shared" si="0"/>
        <v>T</v>
      </c>
      <c r="F33"/>
    </row>
    <row r="34" spans="1:6" x14ac:dyDescent="0.25">
      <c r="A34" s="6" t="s">
        <v>1444</v>
      </c>
      <c r="B34" s="5" t="s">
        <v>1445</v>
      </c>
      <c r="C34" s="2" t="str">
        <f t="shared" si="0"/>
        <v>C</v>
      </c>
      <c r="F34"/>
    </row>
    <row r="35" spans="1:6" x14ac:dyDescent="0.25">
      <c r="A35" s="8" t="s">
        <v>1446</v>
      </c>
      <c r="B35" s="5" t="s">
        <v>1447</v>
      </c>
      <c r="C35" s="2" t="str">
        <f t="shared" si="0"/>
        <v>V</v>
      </c>
      <c r="F35"/>
    </row>
    <row r="36" spans="1:6" x14ac:dyDescent="0.25">
      <c r="A36" s="8" t="s">
        <v>1448</v>
      </c>
      <c r="B36" s="5" t="s">
        <v>1449</v>
      </c>
      <c r="C36" s="2" t="str">
        <f t="shared" si="0"/>
        <v>N</v>
      </c>
      <c r="F36"/>
    </row>
    <row r="37" spans="1:6" x14ac:dyDescent="0.25">
      <c r="A37" s="6" t="s">
        <v>1450</v>
      </c>
      <c r="B37" s="5" t="s">
        <v>1451</v>
      </c>
      <c r="C37" s="2" t="str">
        <f t="shared" si="0"/>
        <v>C</v>
      </c>
      <c r="F37"/>
    </row>
    <row r="38" spans="1:6" x14ac:dyDescent="0.25">
      <c r="A38" s="8" t="s">
        <v>1452</v>
      </c>
      <c r="B38" s="5" t="s">
        <v>1453</v>
      </c>
      <c r="C38" s="2" t="str">
        <f t="shared" si="0"/>
        <v>N</v>
      </c>
      <c r="F38"/>
    </row>
    <row r="39" spans="1:6" x14ac:dyDescent="0.25">
      <c r="A39" s="8" t="s">
        <v>1454</v>
      </c>
      <c r="B39" s="5" t="s">
        <v>1455</v>
      </c>
      <c r="C39" s="2" t="str">
        <f t="shared" si="0"/>
        <v>B</v>
      </c>
      <c r="F39"/>
    </row>
    <row r="40" spans="1:6" x14ac:dyDescent="0.25">
      <c r="A40" s="6" t="s">
        <v>1456</v>
      </c>
      <c r="B40" s="5" t="s">
        <v>1457</v>
      </c>
      <c r="C40" s="2" t="str">
        <f t="shared" si="0"/>
        <v>B</v>
      </c>
      <c r="F40"/>
    </row>
    <row r="41" spans="1:6" x14ac:dyDescent="0.25">
      <c r="A41" s="6" t="s">
        <v>1458</v>
      </c>
      <c r="B41" s="5" t="s">
        <v>1459</v>
      </c>
      <c r="C41" s="2" t="str">
        <f t="shared" si="0"/>
        <v>B</v>
      </c>
      <c r="F41"/>
    </row>
    <row r="42" spans="1:6" x14ac:dyDescent="0.25">
      <c r="A42" s="8" t="s">
        <v>1460</v>
      </c>
      <c r="B42" s="5" t="s">
        <v>1461</v>
      </c>
      <c r="C42" s="2" t="str">
        <f t="shared" si="0"/>
        <v>B</v>
      </c>
      <c r="F42"/>
    </row>
    <row r="43" spans="1:6" x14ac:dyDescent="0.25">
      <c r="A43" s="8" t="s">
        <v>1462</v>
      </c>
      <c r="B43" s="5" t="s">
        <v>1463</v>
      </c>
      <c r="C43" s="2" t="str">
        <f t="shared" si="0"/>
        <v>B</v>
      </c>
      <c r="F43"/>
    </row>
    <row r="44" spans="1:6" x14ac:dyDescent="0.25">
      <c r="A44" s="6" t="s">
        <v>1464</v>
      </c>
      <c r="B44" s="5" t="s">
        <v>1465</v>
      </c>
      <c r="C44" s="2" t="str">
        <f t="shared" si="0"/>
        <v>B</v>
      </c>
      <c r="F44"/>
    </row>
    <row r="45" spans="1:6" x14ac:dyDescent="0.25">
      <c r="A45" s="8" t="s">
        <v>1466</v>
      </c>
      <c r="B45" s="5" t="s">
        <v>1467</v>
      </c>
      <c r="C45" s="2" t="str">
        <f t="shared" si="0"/>
        <v>S</v>
      </c>
      <c r="F45"/>
    </row>
    <row r="46" spans="1:6" x14ac:dyDescent="0.25">
      <c r="A46" s="8" t="s">
        <v>1468</v>
      </c>
      <c r="B46" s="5" t="s">
        <v>1469</v>
      </c>
      <c r="C46" s="2" t="str">
        <f t="shared" si="0"/>
        <v>W</v>
      </c>
      <c r="F46"/>
    </row>
    <row r="47" spans="1:6" x14ac:dyDescent="0.25">
      <c r="A47" s="8" t="s">
        <v>1470</v>
      </c>
      <c r="B47" s="5" t="s">
        <v>1471</v>
      </c>
      <c r="C47" s="2" t="str">
        <f t="shared" si="0"/>
        <v>G</v>
      </c>
      <c r="F47"/>
    </row>
    <row r="48" spans="1:6" x14ac:dyDescent="0.25">
      <c r="A48" s="6" t="s">
        <v>1472</v>
      </c>
      <c r="B48" s="5" t="s">
        <v>1473</v>
      </c>
      <c r="C48" s="2" t="str">
        <f t="shared" si="0"/>
        <v>B</v>
      </c>
      <c r="F48"/>
    </row>
    <row r="49" spans="1:6" x14ac:dyDescent="0.25">
      <c r="A49" s="6" t="s">
        <v>1474</v>
      </c>
      <c r="B49" s="5" t="s">
        <v>1475</v>
      </c>
      <c r="C49" s="2" t="str">
        <f t="shared" si="0"/>
        <v>B</v>
      </c>
      <c r="F49"/>
    </row>
    <row r="50" spans="1:6" x14ac:dyDescent="0.25">
      <c r="A50" s="6" t="s">
        <v>1476</v>
      </c>
      <c r="B50" s="5" t="s">
        <v>1477</v>
      </c>
      <c r="C50" s="2" t="str">
        <f t="shared" si="0"/>
        <v>B</v>
      </c>
      <c r="F50"/>
    </row>
    <row r="51" spans="1:6" x14ac:dyDescent="0.25">
      <c r="A51" s="6" t="s">
        <v>1478</v>
      </c>
      <c r="B51" s="5" t="s">
        <v>1479</v>
      </c>
      <c r="C51" s="2" t="str">
        <f t="shared" si="0"/>
        <v>M</v>
      </c>
      <c r="F51"/>
    </row>
    <row r="52" spans="1:6" x14ac:dyDescent="0.25">
      <c r="A52" s="8" t="s">
        <v>1480</v>
      </c>
      <c r="B52" s="5" t="s">
        <v>1481</v>
      </c>
      <c r="C52" s="2" t="str">
        <f t="shared" si="0"/>
        <v>B</v>
      </c>
      <c r="F52"/>
    </row>
    <row r="53" spans="1:6" x14ac:dyDescent="0.25">
      <c r="A53" s="6" t="s">
        <v>1482</v>
      </c>
      <c r="B53" s="5" t="s">
        <v>1483</v>
      </c>
      <c r="C53" s="2" t="str">
        <f t="shared" si="0"/>
        <v>B</v>
      </c>
      <c r="F53"/>
    </row>
    <row r="54" spans="1:6" x14ac:dyDescent="0.25">
      <c r="A54" s="8" t="s">
        <v>1484</v>
      </c>
      <c r="B54" s="5" t="s">
        <v>1485</v>
      </c>
      <c r="C54" s="2" t="str">
        <f t="shared" si="0"/>
        <v>B</v>
      </c>
      <c r="F54"/>
    </row>
    <row r="55" spans="1:6" x14ac:dyDescent="0.25">
      <c r="A55" s="8" t="s">
        <v>1486</v>
      </c>
      <c r="B55" s="5" t="s">
        <v>1487</v>
      </c>
      <c r="C55" s="2" t="str">
        <f t="shared" si="0"/>
        <v>B</v>
      </c>
      <c r="F55"/>
    </row>
    <row r="56" spans="1:6" x14ac:dyDescent="0.25">
      <c r="A56" s="6" t="s">
        <v>1488</v>
      </c>
      <c r="B56" s="5" t="s">
        <v>1489</v>
      </c>
      <c r="C56" s="2" t="str">
        <f t="shared" si="0"/>
        <v>B</v>
      </c>
      <c r="F56"/>
    </row>
    <row r="57" spans="1:6" x14ac:dyDescent="0.25">
      <c r="A57" s="8" t="s">
        <v>1490</v>
      </c>
      <c r="B57" s="5" t="s">
        <v>1491</v>
      </c>
      <c r="C57" s="2" t="str">
        <f t="shared" si="0"/>
        <v>B</v>
      </c>
      <c r="F57"/>
    </row>
    <row r="58" spans="1:6" x14ac:dyDescent="0.25">
      <c r="A58" s="8" t="s">
        <v>1492</v>
      </c>
      <c r="B58" s="5" t="s">
        <v>1493</v>
      </c>
      <c r="C58" s="2" t="str">
        <f t="shared" si="0"/>
        <v>L</v>
      </c>
      <c r="F58"/>
    </row>
    <row r="59" spans="1:6" x14ac:dyDescent="0.25">
      <c r="A59" s="8" t="s">
        <v>1494</v>
      </c>
      <c r="B59" s="5" t="s">
        <v>1495</v>
      </c>
      <c r="C59" s="2" t="str">
        <f t="shared" si="0"/>
        <v>L</v>
      </c>
      <c r="F59"/>
    </row>
    <row r="60" spans="1:6" x14ac:dyDescent="0.25">
      <c r="A60" s="6" t="s">
        <v>1496</v>
      </c>
      <c r="B60" s="5" t="s">
        <v>1497</v>
      </c>
      <c r="C60" s="2" t="str">
        <f t="shared" si="0"/>
        <v>G</v>
      </c>
      <c r="F60"/>
    </row>
    <row r="61" spans="1:6" x14ac:dyDescent="0.25">
      <c r="A61" s="8" t="s">
        <v>1498</v>
      </c>
      <c r="B61" s="5" t="s">
        <v>1499</v>
      </c>
      <c r="C61" s="2" t="str">
        <f t="shared" si="0"/>
        <v>O</v>
      </c>
      <c r="F61"/>
    </row>
    <row r="62" spans="1:6" x14ac:dyDescent="0.25">
      <c r="A62" s="6" t="s">
        <v>1500</v>
      </c>
      <c r="B62" s="5" t="s">
        <v>1501</v>
      </c>
      <c r="C62" s="2" t="str">
        <f t="shared" si="0"/>
        <v>L</v>
      </c>
      <c r="F62"/>
    </row>
    <row r="63" spans="1:6" x14ac:dyDescent="0.25">
      <c r="A63" s="8" t="s">
        <v>1502</v>
      </c>
      <c r="B63" s="5" t="s">
        <v>1503</v>
      </c>
      <c r="C63" s="2" t="str">
        <f t="shared" si="0"/>
        <v>E</v>
      </c>
      <c r="F63"/>
    </row>
    <row r="64" spans="1:6" x14ac:dyDescent="0.25">
      <c r="A64" s="6" t="s">
        <v>1504</v>
      </c>
      <c r="B64" s="5" t="s">
        <v>1505</v>
      </c>
      <c r="C64" s="2" t="str">
        <f t="shared" si="0"/>
        <v>G</v>
      </c>
      <c r="F64"/>
    </row>
    <row r="65" spans="1:6" x14ac:dyDescent="0.25">
      <c r="A65" s="6" t="s">
        <v>1506</v>
      </c>
      <c r="B65" s="5" t="s">
        <v>1507</v>
      </c>
      <c r="C65" s="2" t="str">
        <f t="shared" si="0"/>
        <v>L</v>
      </c>
      <c r="F65"/>
    </row>
    <row r="66" spans="1:6" x14ac:dyDescent="0.25">
      <c r="A66" s="8" t="s">
        <v>1508</v>
      </c>
      <c r="B66" s="5" t="s">
        <v>1509</v>
      </c>
      <c r="C66" s="2" t="str">
        <f t="shared" si="0"/>
        <v>L</v>
      </c>
      <c r="F66"/>
    </row>
    <row r="67" spans="1:6" x14ac:dyDescent="0.25">
      <c r="A67" s="8" t="s">
        <v>1510</v>
      </c>
      <c r="B67" s="5" t="s">
        <v>1511</v>
      </c>
      <c r="C67" s="2" t="str">
        <f t="shared" ref="C67:C130" si="1">MID(A67,4,1)</f>
        <v>H</v>
      </c>
      <c r="F67"/>
    </row>
    <row r="68" spans="1:6" x14ac:dyDescent="0.25">
      <c r="A68" s="6" t="s">
        <v>1512</v>
      </c>
      <c r="B68" s="5" t="s">
        <v>1513</v>
      </c>
      <c r="C68" s="2" t="str">
        <f t="shared" si="1"/>
        <v>D</v>
      </c>
      <c r="F68"/>
    </row>
    <row r="69" spans="1:6" x14ac:dyDescent="0.25">
      <c r="A69" s="6" t="s">
        <v>1514</v>
      </c>
      <c r="B69" s="5" t="s">
        <v>1515</v>
      </c>
      <c r="C69" s="2" t="str">
        <f t="shared" si="1"/>
        <v>T</v>
      </c>
      <c r="F69"/>
    </row>
    <row r="70" spans="1:6" x14ac:dyDescent="0.25">
      <c r="A70" s="6" t="s">
        <v>1516</v>
      </c>
      <c r="B70" s="5" t="s">
        <v>1517</v>
      </c>
      <c r="C70" s="2" t="str">
        <f t="shared" si="1"/>
        <v>O</v>
      </c>
      <c r="F70"/>
    </row>
    <row r="71" spans="1:6" x14ac:dyDescent="0.25">
      <c r="A71" s="8" t="s">
        <v>1518</v>
      </c>
      <c r="B71" s="5" t="s">
        <v>1519</v>
      </c>
      <c r="C71" s="2" t="str">
        <f t="shared" si="1"/>
        <v>I</v>
      </c>
      <c r="F71"/>
    </row>
    <row r="72" spans="1:6" x14ac:dyDescent="0.25">
      <c r="A72" s="8" t="s">
        <v>1520</v>
      </c>
      <c r="B72" s="5" t="s">
        <v>1521</v>
      </c>
      <c r="C72" s="2" t="str">
        <f t="shared" si="1"/>
        <v>Y</v>
      </c>
      <c r="F72"/>
    </row>
    <row r="73" spans="1:6" x14ac:dyDescent="0.25">
      <c r="A73" s="6" t="s">
        <v>1522</v>
      </c>
      <c r="B73" s="5" t="s">
        <v>1523</v>
      </c>
      <c r="C73" s="2" t="str">
        <f t="shared" si="1"/>
        <v>L</v>
      </c>
      <c r="F73"/>
    </row>
    <row r="74" spans="1:6" x14ac:dyDescent="0.25">
      <c r="A74" s="8" t="s">
        <v>1524</v>
      </c>
      <c r="B74" s="5" t="s">
        <v>1525</v>
      </c>
      <c r="C74" s="2" t="str">
        <f t="shared" si="1"/>
        <v>L</v>
      </c>
      <c r="F74"/>
    </row>
    <row r="75" spans="1:6" x14ac:dyDescent="0.25">
      <c r="A75" s="6" t="s">
        <v>1526</v>
      </c>
      <c r="B75" s="5" t="s">
        <v>1527</v>
      </c>
      <c r="C75" s="2" t="str">
        <f t="shared" si="1"/>
        <v>L</v>
      </c>
      <c r="F75"/>
    </row>
    <row r="76" spans="1:6" x14ac:dyDescent="0.25">
      <c r="A76" s="6" t="s">
        <v>1528</v>
      </c>
      <c r="B76" s="5" t="s">
        <v>1529</v>
      </c>
      <c r="C76" s="2" t="str">
        <f t="shared" si="1"/>
        <v>L</v>
      </c>
      <c r="F76"/>
    </row>
    <row r="77" spans="1:6" x14ac:dyDescent="0.25">
      <c r="A77" s="6" t="s">
        <v>1530</v>
      </c>
      <c r="B77" s="5" t="s">
        <v>1531</v>
      </c>
      <c r="C77" s="2" t="str">
        <f t="shared" si="1"/>
        <v>L</v>
      </c>
      <c r="F77"/>
    </row>
    <row r="78" spans="1:6" x14ac:dyDescent="0.25">
      <c r="A78" s="6" t="s">
        <v>1532</v>
      </c>
      <c r="B78" s="5" t="s">
        <v>1533</v>
      </c>
      <c r="C78" s="2" t="str">
        <f t="shared" si="1"/>
        <v>L</v>
      </c>
      <c r="F78"/>
    </row>
    <row r="79" spans="1:6" x14ac:dyDescent="0.25">
      <c r="A79" s="8" t="s">
        <v>1534</v>
      </c>
      <c r="B79" s="5" t="s">
        <v>1535</v>
      </c>
      <c r="C79" s="2" t="str">
        <f t="shared" si="1"/>
        <v>L</v>
      </c>
      <c r="F79"/>
    </row>
    <row r="80" spans="1:6" x14ac:dyDescent="0.25">
      <c r="A80" s="8" t="s">
        <v>1536</v>
      </c>
      <c r="B80" s="5" t="s">
        <v>1537</v>
      </c>
      <c r="C80" s="2" t="str">
        <f t="shared" si="1"/>
        <v>L</v>
      </c>
      <c r="F80"/>
    </row>
    <row r="81" spans="1:6" x14ac:dyDescent="0.25">
      <c r="A81" s="6" t="s">
        <v>1538</v>
      </c>
      <c r="B81" s="5" t="s">
        <v>1539</v>
      </c>
      <c r="C81" s="2" t="str">
        <f t="shared" si="1"/>
        <v>L</v>
      </c>
      <c r="F81"/>
    </row>
    <row r="82" spans="1:6" x14ac:dyDescent="0.25">
      <c r="A82" s="8" t="s">
        <v>1540</v>
      </c>
      <c r="B82" s="5" t="s">
        <v>1541</v>
      </c>
      <c r="C82" s="2" t="str">
        <f t="shared" si="1"/>
        <v>L</v>
      </c>
      <c r="F82"/>
    </row>
    <row r="83" spans="1:6" x14ac:dyDescent="0.25">
      <c r="A83" s="6" t="s">
        <v>1542</v>
      </c>
      <c r="B83" s="5" t="s">
        <v>1543</v>
      </c>
      <c r="C83" s="2" t="str">
        <f t="shared" si="1"/>
        <v>L</v>
      </c>
      <c r="F83"/>
    </row>
    <row r="84" spans="1:6" x14ac:dyDescent="0.25">
      <c r="A84" s="8" t="s">
        <v>1544</v>
      </c>
      <c r="B84" s="5" t="s">
        <v>1545</v>
      </c>
      <c r="C84" s="2" t="str">
        <f t="shared" si="1"/>
        <v>L</v>
      </c>
      <c r="F84"/>
    </row>
    <row r="85" spans="1:6" x14ac:dyDescent="0.25">
      <c r="A85" s="6" t="s">
        <v>1546</v>
      </c>
      <c r="B85" s="5" t="s">
        <v>1547</v>
      </c>
      <c r="C85" s="2" t="str">
        <f t="shared" si="1"/>
        <v>L</v>
      </c>
      <c r="F85"/>
    </row>
    <row r="86" spans="1:6" x14ac:dyDescent="0.25">
      <c r="A86" s="6" t="s">
        <v>1548</v>
      </c>
      <c r="B86" s="5" t="s">
        <v>1549</v>
      </c>
      <c r="C86" s="2" t="str">
        <f t="shared" si="1"/>
        <v>P</v>
      </c>
      <c r="F86"/>
    </row>
    <row r="87" spans="1:6" x14ac:dyDescent="0.25">
      <c r="A87" s="8" t="s">
        <v>1550</v>
      </c>
      <c r="B87" s="5" t="s">
        <v>1551</v>
      </c>
      <c r="C87" s="2" t="str">
        <f t="shared" si="1"/>
        <v>Y</v>
      </c>
      <c r="F87"/>
    </row>
    <row r="88" spans="1:6" x14ac:dyDescent="0.25">
      <c r="A88" s="8" t="s">
        <v>1552</v>
      </c>
      <c r="B88" s="5" t="s">
        <v>1553</v>
      </c>
      <c r="C88" s="2" t="str">
        <f t="shared" si="1"/>
        <v>L</v>
      </c>
      <c r="F88"/>
    </row>
    <row r="89" spans="1:6" x14ac:dyDescent="0.25">
      <c r="A89" s="8" t="s">
        <v>1554</v>
      </c>
      <c r="B89" s="5" t="s">
        <v>1555</v>
      </c>
      <c r="C89" s="2" t="str">
        <f t="shared" si="1"/>
        <v>L</v>
      </c>
      <c r="F89"/>
    </row>
    <row r="90" spans="1:6" x14ac:dyDescent="0.25">
      <c r="A90" s="6" t="s">
        <v>1556</v>
      </c>
      <c r="B90" s="5" t="s">
        <v>1557</v>
      </c>
      <c r="C90" s="2" t="str">
        <f t="shared" si="1"/>
        <v>L</v>
      </c>
      <c r="F90"/>
    </row>
    <row r="91" spans="1:6" x14ac:dyDescent="0.25">
      <c r="A91" s="8" t="s">
        <v>1558</v>
      </c>
      <c r="B91" s="5" t="s">
        <v>1559</v>
      </c>
      <c r="C91" s="2" t="str">
        <f t="shared" si="1"/>
        <v>I</v>
      </c>
      <c r="F91"/>
    </row>
    <row r="92" spans="1:6" x14ac:dyDescent="0.25">
      <c r="A92" s="6" t="s">
        <v>1560</v>
      </c>
      <c r="B92" s="5" t="s">
        <v>1561</v>
      </c>
      <c r="C92" s="2" t="str">
        <f t="shared" si="1"/>
        <v>I</v>
      </c>
      <c r="F92"/>
    </row>
    <row r="93" spans="1:6" x14ac:dyDescent="0.25">
      <c r="A93" s="6" t="s">
        <v>1562</v>
      </c>
      <c r="B93" s="5" t="s">
        <v>1563</v>
      </c>
      <c r="C93" s="2" t="str">
        <f t="shared" si="1"/>
        <v>L</v>
      </c>
      <c r="F93"/>
    </row>
    <row r="94" spans="1:6" x14ac:dyDescent="0.25">
      <c r="A94" s="8" t="s">
        <v>1564</v>
      </c>
      <c r="B94" s="5" t="s">
        <v>1565</v>
      </c>
      <c r="C94" s="2" t="str">
        <f t="shared" si="1"/>
        <v>I</v>
      </c>
      <c r="F94"/>
    </row>
    <row r="95" spans="1:6" x14ac:dyDescent="0.25">
      <c r="A95" s="8" t="s">
        <v>1566</v>
      </c>
      <c r="B95" s="5" t="s">
        <v>1567</v>
      </c>
      <c r="C95" s="2" t="str">
        <f t="shared" si="1"/>
        <v>L</v>
      </c>
      <c r="F95"/>
    </row>
    <row r="96" spans="1:6" x14ac:dyDescent="0.25">
      <c r="A96" s="7" t="s">
        <v>1369</v>
      </c>
      <c r="B96" s="5" t="s">
        <v>1370</v>
      </c>
      <c r="C96" s="2" t="str">
        <f t="shared" si="1"/>
        <v>L</v>
      </c>
      <c r="F96"/>
    </row>
    <row r="97" spans="1:6" x14ac:dyDescent="0.25">
      <c r="A97" s="6" t="s">
        <v>1568</v>
      </c>
      <c r="B97" s="5" t="s">
        <v>1569</v>
      </c>
      <c r="C97" s="2" t="str">
        <f t="shared" si="1"/>
        <v>L</v>
      </c>
      <c r="F97"/>
    </row>
    <row r="98" spans="1:6" x14ac:dyDescent="0.25">
      <c r="A98" s="8" t="s">
        <v>1570</v>
      </c>
      <c r="B98" s="5" t="s">
        <v>1571</v>
      </c>
      <c r="C98" s="2" t="str">
        <f t="shared" si="1"/>
        <v>S</v>
      </c>
      <c r="F98"/>
    </row>
    <row r="99" spans="1:6" x14ac:dyDescent="0.25">
      <c r="A99" s="6" t="s">
        <v>1572</v>
      </c>
      <c r="B99" s="5" t="s">
        <v>1573</v>
      </c>
      <c r="C99" s="2" t="str">
        <f t="shared" si="1"/>
        <v>L</v>
      </c>
      <c r="F99"/>
    </row>
    <row r="100" spans="1:6" x14ac:dyDescent="0.25">
      <c r="A100" s="6" t="s">
        <v>1574</v>
      </c>
      <c r="B100" s="5" t="s">
        <v>1575</v>
      </c>
      <c r="C100" s="2" t="str">
        <f t="shared" si="1"/>
        <v>L</v>
      </c>
      <c r="F100"/>
    </row>
    <row r="101" spans="1:6" x14ac:dyDescent="0.25">
      <c r="A101" s="6" t="s">
        <v>1576</v>
      </c>
      <c r="B101" s="5" t="s">
        <v>1577</v>
      </c>
      <c r="C101" s="2" t="str">
        <f t="shared" si="1"/>
        <v>L</v>
      </c>
      <c r="F101"/>
    </row>
    <row r="102" spans="1:6" x14ac:dyDescent="0.25">
      <c r="A102" s="6" t="s">
        <v>1578</v>
      </c>
      <c r="B102" s="5" t="s">
        <v>1579</v>
      </c>
      <c r="C102" s="2" t="str">
        <f t="shared" si="1"/>
        <v>L</v>
      </c>
      <c r="F102"/>
    </row>
    <row r="103" spans="1:6" x14ac:dyDescent="0.25">
      <c r="A103" s="8" t="s">
        <v>1580</v>
      </c>
      <c r="B103" s="5" t="s">
        <v>1581</v>
      </c>
      <c r="C103" s="2" t="str">
        <f t="shared" si="1"/>
        <v>L</v>
      </c>
      <c r="F103"/>
    </row>
    <row r="104" spans="1:6" x14ac:dyDescent="0.25">
      <c r="A104" s="6" t="s">
        <v>1582</v>
      </c>
      <c r="B104" s="5" t="s">
        <v>1583</v>
      </c>
      <c r="C104" s="2" t="str">
        <f t="shared" si="1"/>
        <v>T</v>
      </c>
      <c r="F104"/>
    </row>
    <row r="105" spans="1:6" x14ac:dyDescent="0.25">
      <c r="A105" s="6" t="s">
        <v>1584</v>
      </c>
      <c r="B105" s="5" t="s">
        <v>1585</v>
      </c>
      <c r="C105" s="2" t="str">
        <f t="shared" si="1"/>
        <v>L</v>
      </c>
      <c r="F105"/>
    </row>
    <row r="106" spans="1:6" x14ac:dyDescent="0.25">
      <c r="A106" s="8" t="s">
        <v>1586</v>
      </c>
      <c r="B106" s="5" t="s">
        <v>1587</v>
      </c>
      <c r="C106" s="2" t="str">
        <f t="shared" si="1"/>
        <v>L</v>
      </c>
      <c r="F106"/>
    </row>
    <row r="107" spans="1:6" x14ac:dyDescent="0.25">
      <c r="A107" s="6" t="s">
        <v>1588</v>
      </c>
      <c r="B107" s="5" t="s">
        <v>1589</v>
      </c>
      <c r="C107" s="2" t="str">
        <f t="shared" si="1"/>
        <v>L</v>
      </c>
      <c r="F107"/>
    </row>
    <row r="108" spans="1:6" x14ac:dyDescent="0.25">
      <c r="A108" s="8" t="s">
        <v>1590</v>
      </c>
      <c r="B108" s="5" t="s">
        <v>1591</v>
      </c>
      <c r="C108" s="2" t="str">
        <f t="shared" si="1"/>
        <v>L</v>
      </c>
      <c r="F108"/>
    </row>
    <row r="109" spans="1:6" x14ac:dyDescent="0.25">
      <c r="A109" s="6" t="s">
        <v>1592</v>
      </c>
      <c r="B109" s="5" t="s">
        <v>1593</v>
      </c>
      <c r="C109" s="2" t="str">
        <f t="shared" si="1"/>
        <v>L</v>
      </c>
      <c r="F109"/>
    </row>
    <row r="110" spans="1:6" x14ac:dyDescent="0.25">
      <c r="A110" s="6" t="s">
        <v>1594</v>
      </c>
      <c r="B110" s="5" t="s">
        <v>1595</v>
      </c>
      <c r="C110" s="2" t="str">
        <f t="shared" si="1"/>
        <v>I</v>
      </c>
      <c r="F110"/>
    </row>
    <row r="111" spans="1:6" x14ac:dyDescent="0.25">
      <c r="A111" s="8" t="s">
        <v>1596</v>
      </c>
      <c r="B111" s="5" t="s">
        <v>1597</v>
      </c>
      <c r="C111" s="2" t="str">
        <f t="shared" si="1"/>
        <v>L</v>
      </c>
      <c r="F111"/>
    </row>
    <row r="112" spans="1:6" x14ac:dyDescent="0.25">
      <c r="A112" s="6" t="s">
        <v>1598</v>
      </c>
      <c r="B112" s="5" t="s">
        <v>1599</v>
      </c>
      <c r="C112" s="2" t="str">
        <f t="shared" si="1"/>
        <v>L</v>
      </c>
      <c r="F112"/>
    </row>
    <row r="113" spans="1:6" x14ac:dyDescent="0.25">
      <c r="A113" s="8" t="s">
        <v>1600</v>
      </c>
      <c r="B113" s="5" t="s">
        <v>734</v>
      </c>
      <c r="C113" s="2" t="str">
        <f t="shared" si="1"/>
        <v>L</v>
      </c>
      <c r="F113"/>
    </row>
    <row r="114" spans="1:6" x14ac:dyDescent="0.25">
      <c r="A114" s="6" t="s">
        <v>1601</v>
      </c>
      <c r="B114" s="5" t="s">
        <v>717</v>
      </c>
      <c r="C114" s="2" t="str">
        <f t="shared" si="1"/>
        <v>L</v>
      </c>
      <c r="F114"/>
    </row>
    <row r="115" spans="1:6" x14ac:dyDescent="0.25">
      <c r="A115" s="6" t="s">
        <v>1602</v>
      </c>
      <c r="B115" s="5" t="s">
        <v>1603</v>
      </c>
      <c r="C115" s="2" t="str">
        <f t="shared" si="1"/>
        <v>M</v>
      </c>
      <c r="F115"/>
    </row>
    <row r="116" spans="1:6" x14ac:dyDescent="0.25">
      <c r="A116" s="6" t="s">
        <v>1604</v>
      </c>
      <c r="B116" s="5" t="s">
        <v>1605</v>
      </c>
      <c r="C116" s="2" t="str">
        <f t="shared" si="1"/>
        <v>L</v>
      </c>
      <c r="F116"/>
    </row>
    <row r="117" spans="1:6" x14ac:dyDescent="0.25">
      <c r="A117" s="8" t="s">
        <v>1606</v>
      </c>
      <c r="B117" s="5" t="s">
        <v>1607</v>
      </c>
      <c r="C117" s="2" t="str">
        <f t="shared" si="1"/>
        <v>L</v>
      </c>
      <c r="F117"/>
    </row>
    <row r="118" spans="1:6" x14ac:dyDescent="0.25">
      <c r="A118" s="7" t="s">
        <v>1373</v>
      </c>
      <c r="B118" s="5" t="s">
        <v>1374</v>
      </c>
      <c r="C118" s="2" t="str">
        <f t="shared" si="1"/>
        <v>L</v>
      </c>
      <c r="F118"/>
    </row>
    <row r="119" spans="1:6" x14ac:dyDescent="0.25">
      <c r="A119" s="8" t="s">
        <v>1608</v>
      </c>
      <c r="B119" s="5" t="s">
        <v>1609</v>
      </c>
      <c r="C119" s="2" t="str">
        <f t="shared" si="1"/>
        <v>L</v>
      </c>
      <c r="F119"/>
    </row>
    <row r="120" spans="1:6" x14ac:dyDescent="0.25">
      <c r="A120" s="8" t="s">
        <v>1610</v>
      </c>
      <c r="B120" s="5" t="s">
        <v>1611</v>
      </c>
      <c r="C120" s="2" t="str">
        <f t="shared" si="1"/>
        <v>L</v>
      </c>
      <c r="F120"/>
    </row>
    <row r="121" spans="1:6" x14ac:dyDescent="0.25">
      <c r="A121" s="6" t="s">
        <v>1612</v>
      </c>
      <c r="B121" s="5" t="s">
        <v>1613</v>
      </c>
      <c r="C121" s="2" t="str">
        <f t="shared" si="1"/>
        <v>L</v>
      </c>
      <c r="F121"/>
    </row>
    <row r="122" spans="1:6" x14ac:dyDescent="0.25">
      <c r="A122" s="8" t="s">
        <v>1614</v>
      </c>
      <c r="B122" s="5" t="s">
        <v>1615</v>
      </c>
      <c r="C122" s="2" t="str">
        <f t="shared" si="1"/>
        <v>L</v>
      </c>
      <c r="F122"/>
    </row>
    <row r="123" spans="1:6" x14ac:dyDescent="0.25">
      <c r="A123" s="6" t="s">
        <v>1616</v>
      </c>
      <c r="B123" s="5" t="s">
        <v>1617</v>
      </c>
      <c r="C123" s="2" t="str">
        <f t="shared" si="1"/>
        <v>L</v>
      </c>
      <c r="F123"/>
    </row>
    <row r="124" spans="1:6" x14ac:dyDescent="0.25">
      <c r="A124" s="8" t="s">
        <v>1618</v>
      </c>
      <c r="B124" s="5" t="s">
        <v>1619</v>
      </c>
      <c r="C124" s="2" t="str">
        <f t="shared" si="1"/>
        <v>M</v>
      </c>
      <c r="F124"/>
    </row>
    <row r="125" spans="1:6" x14ac:dyDescent="0.25">
      <c r="A125" s="8" t="s">
        <v>1620</v>
      </c>
      <c r="B125" s="5" t="s">
        <v>1621</v>
      </c>
      <c r="C125" s="2" t="str">
        <f t="shared" si="1"/>
        <v>K</v>
      </c>
      <c r="F125"/>
    </row>
    <row r="126" spans="1:6" x14ac:dyDescent="0.25">
      <c r="A126" s="8" t="s">
        <v>1622</v>
      </c>
      <c r="B126" s="5" t="s">
        <v>1623</v>
      </c>
      <c r="C126" s="2" t="str">
        <f t="shared" si="1"/>
        <v>L</v>
      </c>
      <c r="F126"/>
    </row>
    <row r="127" spans="1:6" x14ac:dyDescent="0.25">
      <c r="A127" s="6" t="s">
        <v>1624</v>
      </c>
      <c r="B127" s="5" t="s">
        <v>1625</v>
      </c>
      <c r="C127" s="2" t="str">
        <f t="shared" si="1"/>
        <v>L</v>
      </c>
      <c r="F127"/>
    </row>
    <row r="128" spans="1:6" x14ac:dyDescent="0.25">
      <c r="A128" s="8" t="s">
        <v>1626</v>
      </c>
      <c r="B128" s="5" t="s">
        <v>1627</v>
      </c>
      <c r="C128" s="2" t="str">
        <f t="shared" si="1"/>
        <v>L</v>
      </c>
      <c r="F128"/>
    </row>
    <row r="129" spans="1:6" x14ac:dyDescent="0.25">
      <c r="A129" s="6" t="s">
        <v>1628</v>
      </c>
      <c r="B129" s="5" t="s">
        <v>1629</v>
      </c>
      <c r="C129" s="2" t="str">
        <f t="shared" si="1"/>
        <v>L</v>
      </c>
      <c r="F129"/>
    </row>
    <row r="130" spans="1:6" x14ac:dyDescent="0.25">
      <c r="A130" s="8" t="s">
        <v>1630</v>
      </c>
      <c r="B130" s="5" t="s">
        <v>1631</v>
      </c>
      <c r="C130" s="2" t="str">
        <f t="shared" si="1"/>
        <v>L</v>
      </c>
      <c r="F130"/>
    </row>
    <row r="131" spans="1:6" x14ac:dyDescent="0.25">
      <c r="A131" s="6" t="s">
        <v>1632</v>
      </c>
      <c r="B131" s="5" t="s">
        <v>1633</v>
      </c>
      <c r="C131" s="2" t="str">
        <f t="shared" ref="C131:C194" si="2">MID(A131,4,1)</f>
        <v>L</v>
      </c>
      <c r="F131"/>
    </row>
    <row r="132" spans="1:6" x14ac:dyDescent="0.25">
      <c r="A132" s="6" t="s">
        <v>1634</v>
      </c>
      <c r="B132" s="5" t="s">
        <v>1635</v>
      </c>
      <c r="C132" s="2" t="str">
        <f t="shared" si="2"/>
        <v>L</v>
      </c>
      <c r="F132"/>
    </row>
    <row r="133" spans="1:6" x14ac:dyDescent="0.25">
      <c r="A133" s="7" t="s">
        <v>1377</v>
      </c>
      <c r="B133" s="5" t="s">
        <v>1378</v>
      </c>
      <c r="C133" s="2" t="str">
        <f t="shared" si="2"/>
        <v>L</v>
      </c>
      <c r="F133"/>
    </row>
    <row r="134" spans="1:6" x14ac:dyDescent="0.25">
      <c r="A134" s="7" t="s">
        <v>1381</v>
      </c>
      <c r="B134" s="5" t="s">
        <v>1382</v>
      </c>
      <c r="C134" s="2" t="str">
        <f t="shared" si="2"/>
        <v>L</v>
      </c>
      <c r="F134"/>
    </row>
    <row r="135" spans="1:6" x14ac:dyDescent="0.25">
      <c r="A135" s="4" t="s">
        <v>1385</v>
      </c>
      <c r="B135" s="5" t="s">
        <v>1386</v>
      </c>
      <c r="C135" s="2" t="str">
        <f t="shared" si="2"/>
        <v>L</v>
      </c>
      <c r="F135"/>
    </row>
    <row r="136" spans="1:6" x14ac:dyDescent="0.25">
      <c r="A136" s="6" t="s">
        <v>1636</v>
      </c>
      <c r="B136" s="5" t="s">
        <v>1637</v>
      </c>
      <c r="C136" s="2" t="str">
        <f t="shared" si="2"/>
        <v>L</v>
      </c>
      <c r="F136"/>
    </row>
    <row r="137" spans="1:6" x14ac:dyDescent="0.25">
      <c r="A137" s="8" t="s">
        <v>1638</v>
      </c>
      <c r="B137" s="5" t="s">
        <v>1639</v>
      </c>
      <c r="C137" s="2" t="str">
        <f t="shared" si="2"/>
        <v>L</v>
      </c>
      <c r="F137"/>
    </row>
    <row r="138" spans="1:6" x14ac:dyDescent="0.25">
      <c r="A138" s="6" t="s">
        <v>1640</v>
      </c>
      <c r="B138" s="5" t="s">
        <v>1641</v>
      </c>
      <c r="C138" s="2" t="str">
        <f t="shared" si="2"/>
        <v>L</v>
      </c>
      <c r="F138"/>
    </row>
    <row r="139" spans="1:6" x14ac:dyDescent="0.25">
      <c r="A139" s="6" t="s">
        <v>1642</v>
      </c>
      <c r="B139" s="5" t="s">
        <v>1643</v>
      </c>
      <c r="C139" s="2" t="str">
        <f t="shared" si="2"/>
        <v>A</v>
      </c>
      <c r="F139"/>
    </row>
    <row r="140" spans="1:6" x14ac:dyDescent="0.25">
      <c r="A140" s="8" t="s">
        <v>1644</v>
      </c>
      <c r="B140" s="5" t="s">
        <v>1645</v>
      </c>
      <c r="C140" s="2" t="str">
        <f t="shared" si="2"/>
        <v>O</v>
      </c>
      <c r="F140"/>
    </row>
    <row r="141" spans="1:6" x14ac:dyDescent="0.25">
      <c r="A141" s="6" t="s">
        <v>1646</v>
      </c>
      <c r="B141" s="5" t="s">
        <v>1647</v>
      </c>
      <c r="C141" s="2" t="str">
        <f t="shared" si="2"/>
        <v>L</v>
      </c>
      <c r="F141"/>
    </row>
    <row r="142" spans="1:6" x14ac:dyDescent="0.25">
      <c r="A142" s="8" t="s">
        <v>1648</v>
      </c>
      <c r="B142" s="5" t="s">
        <v>1649</v>
      </c>
      <c r="C142" s="2" t="str">
        <f t="shared" si="2"/>
        <v>L</v>
      </c>
      <c r="F142"/>
    </row>
    <row r="143" spans="1:6" x14ac:dyDescent="0.25">
      <c r="A143" s="8" t="s">
        <v>1650</v>
      </c>
      <c r="B143" s="5" t="s">
        <v>1651</v>
      </c>
      <c r="C143" s="2" t="str">
        <f t="shared" si="2"/>
        <v>L</v>
      </c>
      <c r="F143"/>
    </row>
    <row r="144" spans="1:6" x14ac:dyDescent="0.25">
      <c r="A144" s="7" t="s">
        <v>1389</v>
      </c>
      <c r="B144" s="5" t="s">
        <v>1390</v>
      </c>
      <c r="C144" s="2" t="str">
        <f t="shared" si="2"/>
        <v>L</v>
      </c>
      <c r="F144"/>
    </row>
    <row r="145" spans="1:6" x14ac:dyDescent="0.25">
      <c r="A145" s="8" t="s">
        <v>1652</v>
      </c>
      <c r="B145" s="5" t="s">
        <v>1653</v>
      </c>
      <c r="C145" s="2" t="str">
        <f t="shared" si="2"/>
        <v>R</v>
      </c>
      <c r="F145"/>
    </row>
    <row r="146" spans="1:6" x14ac:dyDescent="0.25">
      <c r="A146" s="6" t="s">
        <v>1654</v>
      </c>
      <c r="B146" s="5" t="s">
        <v>1655</v>
      </c>
      <c r="C146" s="2" t="str">
        <f t="shared" si="2"/>
        <v>R</v>
      </c>
      <c r="F146"/>
    </row>
    <row r="147" spans="1:6" x14ac:dyDescent="0.25">
      <c r="A147" s="8" t="s">
        <v>1656</v>
      </c>
      <c r="B147" s="5" t="s">
        <v>1657</v>
      </c>
      <c r="C147" s="2" t="str">
        <f t="shared" si="2"/>
        <v>R</v>
      </c>
      <c r="F147"/>
    </row>
    <row r="148" spans="1:6" x14ac:dyDescent="0.25">
      <c r="A148" s="8" t="s">
        <v>1658</v>
      </c>
      <c r="B148" s="5" t="s">
        <v>1659</v>
      </c>
      <c r="C148" s="2" t="str">
        <f t="shared" si="2"/>
        <v>S</v>
      </c>
      <c r="F148"/>
    </row>
    <row r="149" spans="1:6" x14ac:dyDescent="0.25">
      <c r="A149" s="8" t="s">
        <v>1660</v>
      </c>
      <c r="B149" s="5" t="s">
        <v>1661</v>
      </c>
      <c r="C149" s="2" t="str">
        <f t="shared" si="2"/>
        <v>R</v>
      </c>
      <c r="F149"/>
    </row>
    <row r="150" spans="1:6" x14ac:dyDescent="0.25">
      <c r="A150" s="6" t="s">
        <v>1662</v>
      </c>
      <c r="B150" s="5" t="s">
        <v>1663</v>
      </c>
      <c r="C150" s="2" t="str">
        <f t="shared" si="2"/>
        <v>R</v>
      </c>
      <c r="F150"/>
    </row>
    <row r="151" spans="1:6" x14ac:dyDescent="0.25">
      <c r="A151" s="8" t="s">
        <v>1664</v>
      </c>
      <c r="B151" s="5" t="s">
        <v>1665</v>
      </c>
      <c r="C151" s="2" t="str">
        <f t="shared" si="2"/>
        <v>R</v>
      </c>
      <c r="F151"/>
    </row>
    <row r="152" spans="1:6" x14ac:dyDescent="0.25">
      <c r="A152" s="6" t="s">
        <v>1666</v>
      </c>
      <c r="B152" s="5" t="s">
        <v>1667</v>
      </c>
      <c r="C152" s="2" t="str">
        <f t="shared" si="2"/>
        <v>E</v>
      </c>
      <c r="F152"/>
    </row>
    <row r="153" spans="1:6" x14ac:dyDescent="0.25">
      <c r="A153" s="8" t="s">
        <v>1668</v>
      </c>
      <c r="B153" s="5" t="s">
        <v>1669</v>
      </c>
      <c r="C153" s="2" t="str">
        <f t="shared" si="2"/>
        <v>P</v>
      </c>
      <c r="F153"/>
    </row>
    <row r="154" spans="1:6" x14ac:dyDescent="0.25">
      <c r="A154" s="6" t="s">
        <v>1670</v>
      </c>
      <c r="B154" s="5" t="s">
        <v>1671</v>
      </c>
      <c r="C154" s="2" t="str">
        <f t="shared" si="2"/>
        <v>O</v>
      </c>
      <c r="F154"/>
    </row>
    <row r="155" spans="1:6" x14ac:dyDescent="0.25">
      <c r="A155" s="8" t="s">
        <v>1672</v>
      </c>
      <c r="B155" s="5" t="s">
        <v>1673</v>
      </c>
      <c r="C155" s="2" t="str">
        <f t="shared" si="2"/>
        <v>X</v>
      </c>
      <c r="F155"/>
    </row>
    <row r="156" spans="1:6" x14ac:dyDescent="0.25">
      <c r="A156" s="6" t="s">
        <v>1674</v>
      </c>
      <c r="B156" s="5" t="s">
        <v>1675</v>
      </c>
      <c r="C156" s="2" t="str">
        <f t="shared" si="2"/>
        <v>R</v>
      </c>
      <c r="F156"/>
    </row>
    <row r="157" spans="1:6" x14ac:dyDescent="0.25">
      <c r="A157" s="8" t="s">
        <v>1676</v>
      </c>
      <c r="B157" s="5" t="s">
        <v>1677</v>
      </c>
      <c r="C157" s="2" t="str">
        <f t="shared" si="2"/>
        <v>R</v>
      </c>
      <c r="F157"/>
    </row>
    <row r="158" spans="1:6" x14ac:dyDescent="0.25">
      <c r="A158" s="8" t="s">
        <v>1678</v>
      </c>
      <c r="B158" s="5" t="s">
        <v>1679</v>
      </c>
      <c r="C158" s="2" t="str">
        <f t="shared" si="2"/>
        <v>R</v>
      </c>
      <c r="F158"/>
    </row>
    <row r="159" spans="1:6" x14ac:dyDescent="0.25">
      <c r="A159" s="6" t="s">
        <v>1680</v>
      </c>
      <c r="B159" s="5" t="s">
        <v>1681</v>
      </c>
      <c r="C159" s="2" t="str">
        <f t="shared" si="2"/>
        <v>C</v>
      </c>
      <c r="F159"/>
    </row>
    <row r="160" spans="1:6" x14ac:dyDescent="0.25">
      <c r="A160" s="8" t="s">
        <v>1682</v>
      </c>
      <c r="B160" s="5" t="s">
        <v>1683</v>
      </c>
      <c r="C160" s="2" t="str">
        <f t="shared" si="2"/>
        <v>A</v>
      </c>
      <c r="F160"/>
    </row>
    <row r="161" spans="1:6" x14ac:dyDescent="0.25">
      <c r="A161" s="8" t="s">
        <v>1684</v>
      </c>
      <c r="B161" s="5" t="s">
        <v>1685</v>
      </c>
      <c r="C161" s="2" t="str">
        <f t="shared" si="2"/>
        <v>R</v>
      </c>
      <c r="F161"/>
    </row>
    <row r="162" spans="1:6" x14ac:dyDescent="0.25">
      <c r="A162" s="8" t="s">
        <v>1686</v>
      </c>
      <c r="B162" s="5" t="s">
        <v>1687</v>
      </c>
      <c r="C162" s="2" t="str">
        <f t="shared" si="2"/>
        <v>R</v>
      </c>
      <c r="F162"/>
    </row>
    <row r="163" spans="1:6" x14ac:dyDescent="0.25">
      <c r="A163" s="6" t="s">
        <v>1688</v>
      </c>
      <c r="B163" s="5" t="s">
        <v>1689</v>
      </c>
      <c r="C163" s="2" t="str">
        <f t="shared" si="2"/>
        <v>R</v>
      </c>
      <c r="F163"/>
    </row>
    <row r="164" spans="1:6" x14ac:dyDescent="0.25">
      <c r="A164" s="6" t="s">
        <v>1690</v>
      </c>
      <c r="B164" s="5" t="s">
        <v>1691</v>
      </c>
      <c r="C164" s="2" t="str">
        <f t="shared" si="2"/>
        <v>R</v>
      </c>
      <c r="F164"/>
    </row>
    <row r="165" spans="1:6" x14ac:dyDescent="0.25">
      <c r="A165" s="8" t="s">
        <v>1692</v>
      </c>
      <c r="B165" s="5" t="s">
        <v>1693</v>
      </c>
      <c r="C165" s="2" t="str">
        <f t="shared" si="2"/>
        <v>I</v>
      </c>
      <c r="F165"/>
    </row>
    <row r="166" spans="1:6" x14ac:dyDescent="0.25">
      <c r="A166" s="8" t="s">
        <v>1694</v>
      </c>
      <c r="B166" s="5" t="s">
        <v>1695</v>
      </c>
      <c r="C166" s="2" t="str">
        <f t="shared" si="2"/>
        <v>R</v>
      </c>
      <c r="F166"/>
    </row>
    <row r="167" spans="1:6" x14ac:dyDescent="0.25">
      <c r="A167" s="6" t="s">
        <v>1696</v>
      </c>
      <c r="B167" s="5" t="s">
        <v>1697</v>
      </c>
      <c r="C167" s="2" t="str">
        <f t="shared" si="2"/>
        <v>R</v>
      </c>
      <c r="F167"/>
    </row>
    <row r="168" spans="1:6" x14ac:dyDescent="0.25">
      <c r="A168" s="8" t="s">
        <v>1698</v>
      </c>
      <c r="B168" s="5" t="s">
        <v>1699</v>
      </c>
      <c r="C168" s="2" t="str">
        <f t="shared" si="2"/>
        <v>R</v>
      </c>
      <c r="F168"/>
    </row>
    <row r="169" spans="1:6" x14ac:dyDescent="0.25">
      <c r="A169" s="6" t="s">
        <v>1700</v>
      </c>
      <c r="B169" s="5" t="s">
        <v>1701</v>
      </c>
      <c r="C169" s="2" t="str">
        <f t="shared" si="2"/>
        <v>I</v>
      </c>
      <c r="F169"/>
    </row>
    <row r="170" spans="1:6" x14ac:dyDescent="0.25">
      <c r="A170" s="8" t="s">
        <v>1702</v>
      </c>
      <c r="B170" s="5" t="s">
        <v>1703</v>
      </c>
      <c r="C170" s="2" t="str">
        <f t="shared" si="2"/>
        <v>U</v>
      </c>
      <c r="F170"/>
    </row>
    <row r="171" spans="1:6" x14ac:dyDescent="0.25">
      <c r="A171" s="6" t="s">
        <v>1704</v>
      </c>
      <c r="B171" s="5" t="s">
        <v>1705</v>
      </c>
      <c r="C171" s="2" t="str">
        <f t="shared" si="2"/>
        <v>S</v>
      </c>
      <c r="F171"/>
    </row>
    <row r="172" spans="1:6" x14ac:dyDescent="0.25">
      <c r="A172" s="6" t="s">
        <v>1706</v>
      </c>
      <c r="B172" s="5" t="s">
        <v>1707</v>
      </c>
      <c r="C172" s="2" t="str">
        <f t="shared" si="2"/>
        <v>S</v>
      </c>
      <c r="F172"/>
    </row>
    <row r="173" spans="1:6" x14ac:dyDescent="0.25">
      <c r="A173" s="8" t="s">
        <v>1708</v>
      </c>
      <c r="B173" s="5" t="s">
        <v>1709</v>
      </c>
      <c r="C173" s="2" t="str">
        <f t="shared" si="2"/>
        <v>I</v>
      </c>
      <c r="F173"/>
    </row>
    <row r="174" spans="1:6" x14ac:dyDescent="0.25">
      <c r="A174" s="6" t="s">
        <v>1710</v>
      </c>
      <c r="B174" s="5" t="s">
        <v>1711</v>
      </c>
      <c r="C174" s="2" t="str">
        <f t="shared" si="2"/>
        <v>R</v>
      </c>
      <c r="F174"/>
    </row>
    <row r="175" spans="1:6" x14ac:dyDescent="0.25">
      <c r="A175" s="8" t="s">
        <v>1712</v>
      </c>
      <c r="B175" s="5" t="s">
        <v>1713</v>
      </c>
      <c r="C175" s="2" t="str">
        <f t="shared" si="2"/>
        <v>R</v>
      </c>
      <c r="F175"/>
    </row>
    <row r="176" spans="1:6" x14ac:dyDescent="0.25">
      <c r="A176" s="6" t="s">
        <v>1714</v>
      </c>
      <c r="B176" s="5" t="s">
        <v>1715</v>
      </c>
      <c r="C176" s="2" t="str">
        <f t="shared" si="2"/>
        <v>R</v>
      </c>
      <c r="F176"/>
    </row>
    <row r="177" spans="1:6" x14ac:dyDescent="0.25">
      <c r="A177" s="6" t="s">
        <v>1716</v>
      </c>
      <c r="B177" s="5" t="s">
        <v>1717</v>
      </c>
      <c r="C177" s="2" t="str">
        <f t="shared" si="2"/>
        <v>R</v>
      </c>
      <c r="F177"/>
    </row>
    <row r="178" spans="1:6" x14ac:dyDescent="0.25">
      <c r="A178" s="8" t="s">
        <v>1718</v>
      </c>
      <c r="B178" s="5" t="s">
        <v>1719</v>
      </c>
      <c r="C178" s="2" t="str">
        <f t="shared" si="2"/>
        <v>R</v>
      </c>
      <c r="F178"/>
    </row>
    <row r="179" spans="1:6" x14ac:dyDescent="0.25">
      <c r="A179" s="6" t="s">
        <v>1720</v>
      </c>
      <c r="B179" s="5" t="s">
        <v>1721</v>
      </c>
      <c r="C179" s="2" t="str">
        <f t="shared" si="2"/>
        <v>I</v>
      </c>
      <c r="F179"/>
    </row>
    <row r="180" spans="1:6" x14ac:dyDescent="0.25">
      <c r="A180" s="8" t="s">
        <v>1722</v>
      </c>
      <c r="B180" s="5" t="s">
        <v>1723</v>
      </c>
      <c r="C180" s="2" t="str">
        <f t="shared" si="2"/>
        <v>T</v>
      </c>
      <c r="F180"/>
    </row>
    <row r="181" spans="1:6" x14ac:dyDescent="0.25">
      <c r="A181" s="6" t="s">
        <v>1724</v>
      </c>
      <c r="B181" s="5" t="s">
        <v>1725</v>
      </c>
      <c r="C181" s="2" t="str">
        <f t="shared" si="2"/>
        <v>O</v>
      </c>
      <c r="F181"/>
    </row>
    <row r="182" spans="1:6" x14ac:dyDescent="0.25">
      <c r="A182" s="8" t="s">
        <v>1726</v>
      </c>
      <c r="B182" s="5" t="s">
        <v>1727</v>
      </c>
      <c r="C182" s="2" t="str">
        <f t="shared" si="2"/>
        <v>R</v>
      </c>
      <c r="F182"/>
    </row>
    <row r="183" spans="1:6" x14ac:dyDescent="0.25">
      <c r="A183" s="6" t="s">
        <v>1728</v>
      </c>
      <c r="B183" s="5" t="s">
        <v>1729</v>
      </c>
      <c r="C183" s="2" t="str">
        <f t="shared" si="2"/>
        <v>R</v>
      </c>
      <c r="F183"/>
    </row>
    <row r="184" spans="1:6" x14ac:dyDescent="0.25">
      <c r="A184" s="6" t="s">
        <v>1730</v>
      </c>
      <c r="B184" s="5" t="s">
        <v>1731</v>
      </c>
      <c r="C184" s="2" t="str">
        <f t="shared" si="2"/>
        <v>K</v>
      </c>
      <c r="F184"/>
    </row>
    <row r="185" spans="1:6" x14ac:dyDescent="0.25">
      <c r="A185" s="6" t="s">
        <v>1732</v>
      </c>
      <c r="B185" s="5" t="s">
        <v>1733</v>
      </c>
      <c r="C185" s="2" t="str">
        <f t="shared" si="2"/>
        <v>S</v>
      </c>
      <c r="F185"/>
    </row>
    <row r="186" spans="1:6" x14ac:dyDescent="0.25">
      <c r="A186" s="8" t="s">
        <v>1734</v>
      </c>
      <c r="B186" s="5" t="s">
        <v>1735</v>
      </c>
      <c r="C186" s="2" t="str">
        <f t="shared" si="2"/>
        <v>E</v>
      </c>
      <c r="F186"/>
    </row>
    <row r="187" spans="1:6" x14ac:dyDescent="0.25">
      <c r="A187" s="8" t="s">
        <v>1736</v>
      </c>
      <c r="B187" s="5" t="s">
        <v>1737</v>
      </c>
      <c r="C187" s="2" t="str">
        <f t="shared" si="2"/>
        <v>R</v>
      </c>
      <c r="F187"/>
    </row>
    <row r="188" spans="1:6" x14ac:dyDescent="0.25">
      <c r="A188" s="8" t="s">
        <v>1738</v>
      </c>
      <c r="B188" s="5" t="s">
        <v>1739</v>
      </c>
      <c r="C188" s="2" t="str">
        <f t="shared" si="2"/>
        <v>R</v>
      </c>
      <c r="F188"/>
    </row>
    <row r="189" spans="1:6" x14ac:dyDescent="0.25">
      <c r="A189" s="6" t="s">
        <v>1740</v>
      </c>
      <c r="B189" s="5" t="s">
        <v>1741</v>
      </c>
      <c r="C189" s="2" t="str">
        <f t="shared" si="2"/>
        <v>E</v>
      </c>
      <c r="F189"/>
    </row>
    <row r="190" spans="1:6" x14ac:dyDescent="0.25">
      <c r="A190" s="8" t="s">
        <v>1742</v>
      </c>
      <c r="B190" s="5" t="s">
        <v>1743</v>
      </c>
      <c r="C190" s="2" t="str">
        <f t="shared" si="2"/>
        <v>R</v>
      </c>
      <c r="F190"/>
    </row>
    <row r="191" spans="1:6" x14ac:dyDescent="0.25">
      <c r="A191" s="8" t="s">
        <v>1744</v>
      </c>
      <c r="B191" s="5" t="s">
        <v>1745</v>
      </c>
      <c r="C191" s="2" t="str">
        <f t="shared" si="2"/>
        <v>R</v>
      </c>
      <c r="F191"/>
    </row>
    <row r="192" spans="1:6" x14ac:dyDescent="0.25">
      <c r="A192" s="8" t="s">
        <v>1746</v>
      </c>
      <c r="B192" s="5" t="s">
        <v>1747</v>
      </c>
      <c r="C192" s="2" t="str">
        <f t="shared" si="2"/>
        <v>R</v>
      </c>
      <c r="F192"/>
    </row>
    <row r="193" spans="1:6" x14ac:dyDescent="0.25">
      <c r="A193" s="6" t="s">
        <v>1748</v>
      </c>
      <c r="B193" s="5" t="s">
        <v>1749</v>
      </c>
      <c r="C193" s="2" t="str">
        <f t="shared" si="2"/>
        <v>R</v>
      </c>
      <c r="F193"/>
    </row>
    <row r="194" spans="1:6" x14ac:dyDescent="0.25">
      <c r="A194" s="8" t="s">
        <v>1750</v>
      </c>
      <c r="B194" s="5" t="s">
        <v>1751</v>
      </c>
      <c r="C194" s="2" t="str">
        <f t="shared" si="2"/>
        <v>R</v>
      </c>
      <c r="F194"/>
    </row>
    <row r="195" spans="1:6" x14ac:dyDescent="0.25">
      <c r="A195" s="6" t="s">
        <v>1752</v>
      </c>
      <c r="B195" s="5" t="s">
        <v>1753</v>
      </c>
      <c r="C195" s="2" t="str">
        <f t="shared" ref="C195:C243" si="3">MID(A195,4,1)</f>
        <v>R</v>
      </c>
      <c r="F195"/>
    </row>
    <row r="196" spans="1:6" x14ac:dyDescent="0.25">
      <c r="A196" s="8" t="s">
        <v>1754</v>
      </c>
      <c r="B196" s="5" t="s">
        <v>1755</v>
      </c>
      <c r="C196" s="2" t="str">
        <f t="shared" si="3"/>
        <v>R</v>
      </c>
      <c r="F196"/>
    </row>
    <row r="197" spans="1:6" x14ac:dyDescent="0.25">
      <c r="A197" s="6" t="s">
        <v>1756</v>
      </c>
      <c r="B197" s="5" t="s">
        <v>1757</v>
      </c>
      <c r="C197" s="2" t="str">
        <f t="shared" si="3"/>
        <v>R</v>
      </c>
      <c r="F197"/>
    </row>
    <row r="198" spans="1:6" x14ac:dyDescent="0.25">
      <c r="A198" s="8" t="s">
        <v>1758</v>
      </c>
      <c r="B198" s="5" t="s">
        <v>1759</v>
      </c>
      <c r="C198" s="2" t="str">
        <f t="shared" si="3"/>
        <v>R</v>
      </c>
      <c r="F198"/>
    </row>
    <row r="199" spans="1:6" x14ac:dyDescent="0.25">
      <c r="A199" s="6" t="s">
        <v>1760</v>
      </c>
      <c r="B199" s="5" t="s">
        <v>1761</v>
      </c>
      <c r="C199" s="2" t="str">
        <f t="shared" si="3"/>
        <v>R</v>
      </c>
      <c r="F199"/>
    </row>
    <row r="200" spans="1:6" x14ac:dyDescent="0.25">
      <c r="A200" s="8" t="s">
        <v>1762</v>
      </c>
      <c r="B200" s="5" t="s">
        <v>1763</v>
      </c>
      <c r="C200" s="2" t="str">
        <f t="shared" si="3"/>
        <v>R</v>
      </c>
      <c r="F200"/>
    </row>
    <row r="201" spans="1:6" x14ac:dyDescent="0.25">
      <c r="A201" s="7" t="s">
        <v>1393</v>
      </c>
      <c r="B201" s="5" t="s">
        <v>1394</v>
      </c>
      <c r="C201" s="2" t="str">
        <f t="shared" si="3"/>
        <v>R</v>
      </c>
      <c r="F201"/>
    </row>
    <row r="202" spans="1:6" x14ac:dyDescent="0.25">
      <c r="A202" s="6" t="s">
        <v>1764</v>
      </c>
      <c r="B202" s="5" t="s">
        <v>733</v>
      </c>
      <c r="C202" s="2" t="str">
        <f t="shared" si="3"/>
        <v>R</v>
      </c>
      <c r="F202"/>
    </row>
    <row r="203" spans="1:6" x14ac:dyDescent="0.25">
      <c r="A203" s="8" t="s">
        <v>1765</v>
      </c>
      <c r="B203" s="5" t="s">
        <v>715</v>
      </c>
      <c r="C203" s="2" t="str">
        <f t="shared" si="3"/>
        <v>R</v>
      </c>
      <c r="F203"/>
    </row>
    <row r="204" spans="1:6" x14ac:dyDescent="0.25">
      <c r="A204" s="6" t="s">
        <v>1766</v>
      </c>
      <c r="B204" s="5" t="s">
        <v>1767</v>
      </c>
      <c r="C204" s="2" t="str">
        <f t="shared" si="3"/>
        <v>M</v>
      </c>
      <c r="F204"/>
    </row>
    <row r="205" spans="1:6" x14ac:dyDescent="0.25">
      <c r="A205" s="8" t="s">
        <v>1768</v>
      </c>
      <c r="B205" s="5" t="s">
        <v>1769</v>
      </c>
      <c r="C205" s="2" t="str">
        <f t="shared" si="3"/>
        <v>R</v>
      </c>
      <c r="F205"/>
    </row>
    <row r="206" spans="1:6" x14ac:dyDescent="0.25">
      <c r="A206" s="6" t="s">
        <v>1770</v>
      </c>
      <c r="B206" s="5" t="s">
        <v>1771</v>
      </c>
      <c r="C206" s="2" t="str">
        <f t="shared" si="3"/>
        <v>R</v>
      </c>
      <c r="F206"/>
    </row>
    <row r="207" spans="1:6" x14ac:dyDescent="0.25">
      <c r="A207" s="6" t="s">
        <v>1772</v>
      </c>
      <c r="B207" s="5" t="s">
        <v>1773</v>
      </c>
      <c r="C207" s="2" t="str">
        <f t="shared" si="3"/>
        <v>R</v>
      </c>
      <c r="F207"/>
    </row>
    <row r="208" spans="1:6" x14ac:dyDescent="0.25">
      <c r="A208" s="8" t="s">
        <v>1774</v>
      </c>
      <c r="B208" s="5" t="s">
        <v>1775</v>
      </c>
      <c r="C208" s="2" t="str">
        <f t="shared" si="3"/>
        <v>M</v>
      </c>
      <c r="F208"/>
    </row>
    <row r="209" spans="1:6" x14ac:dyDescent="0.25">
      <c r="A209" s="6" t="s">
        <v>1776</v>
      </c>
      <c r="B209" s="5" t="s">
        <v>1777</v>
      </c>
      <c r="C209" s="2" t="str">
        <f t="shared" si="3"/>
        <v>R</v>
      </c>
      <c r="F209"/>
    </row>
    <row r="210" spans="1:6" x14ac:dyDescent="0.25">
      <c r="A210" s="6" t="s">
        <v>1778</v>
      </c>
      <c r="B210" s="5" t="s">
        <v>1779</v>
      </c>
      <c r="C210" s="2" t="str">
        <f t="shared" si="3"/>
        <v>T</v>
      </c>
      <c r="F210"/>
    </row>
    <row r="211" spans="1:6" x14ac:dyDescent="0.25">
      <c r="A211" s="6" t="s">
        <v>1780</v>
      </c>
      <c r="B211" s="5" t="s">
        <v>1781</v>
      </c>
      <c r="C211" s="2" t="str">
        <f t="shared" si="3"/>
        <v>G</v>
      </c>
      <c r="F211"/>
    </row>
    <row r="212" spans="1:6" x14ac:dyDescent="0.25">
      <c r="A212" s="8" t="s">
        <v>1782</v>
      </c>
      <c r="B212" s="5" t="s">
        <v>1783</v>
      </c>
      <c r="C212" s="2" t="str">
        <f t="shared" si="3"/>
        <v>S</v>
      </c>
      <c r="F212"/>
    </row>
    <row r="213" spans="1:6" x14ac:dyDescent="0.25">
      <c r="A213" s="8" t="s">
        <v>1784</v>
      </c>
      <c r="B213" s="5" t="s">
        <v>1785</v>
      </c>
      <c r="C213" s="2" t="str">
        <f t="shared" si="3"/>
        <v>R</v>
      </c>
      <c r="F213"/>
    </row>
    <row r="214" spans="1:6" x14ac:dyDescent="0.25">
      <c r="A214" s="6" t="s">
        <v>1786</v>
      </c>
      <c r="B214" s="5" t="s">
        <v>1787</v>
      </c>
      <c r="C214" s="2" t="str">
        <f t="shared" si="3"/>
        <v>C</v>
      </c>
      <c r="F214"/>
    </row>
    <row r="215" spans="1:6" x14ac:dyDescent="0.25">
      <c r="A215" s="8" t="s">
        <v>1788</v>
      </c>
      <c r="B215" s="5" t="s">
        <v>1789</v>
      </c>
      <c r="C215" s="2" t="str">
        <f t="shared" si="3"/>
        <v>S</v>
      </c>
      <c r="F215"/>
    </row>
    <row r="216" spans="1:6" x14ac:dyDescent="0.25">
      <c r="A216" s="6" t="s">
        <v>1790</v>
      </c>
      <c r="B216" s="5" t="s">
        <v>1791</v>
      </c>
      <c r="C216" s="2" t="str">
        <f t="shared" si="3"/>
        <v>S</v>
      </c>
      <c r="F216"/>
    </row>
    <row r="217" spans="1:6" x14ac:dyDescent="0.25">
      <c r="A217" s="6" t="s">
        <v>1792</v>
      </c>
      <c r="B217" s="5" t="s">
        <v>1793</v>
      </c>
      <c r="C217" s="2" t="str">
        <f t="shared" si="3"/>
        <v>S</v>
      </c>
      <c r="F217"/>
    </row>
    <row r="218" spans="1:6" x14ac:dyDescent="0.25">
      <c r="A218" s="6" t="s">
        <v>1794</v>
      </c>
      <c r="B218" s="5" t="s">
        <v>1795</v>
      </c>
      <c r="C218" s="2" t="str">
        <f t="shared" si="3"/>
        <v>R</v>
      </c>
      <c r="F218"/>
    </row>
    <row r="219" spans="1:6" x14ac:dyDescent="0.25">
      <c r="A219" s="8" t="s">
        <v>1796</v>
      </c>
      <c r="B219" s="5" t="s">
        <v>1797</v>
      </c>
      <c r="C219" s="2" t="str">
        <f t="shared" si="3"/>
        <v>R</v>
      </c>
      <c r="F219"/>
    </row>
    <row r="220" spans="1:6" x14ac:dyDescent="0.25">
      <c r="A220" s="8" t="s">
        <v>1798</v>
      </c>
      <c r="B220" s="5" t="s">
        <v>1799</v>
      </c>
      <c r="C220" s="2" t="str">
        <f t="shared" si="3"/>
        <v>T</v>
      </c>
      <c r="F220"/>
    </row>
    <row r="221" spans="1:6" x14ac:dyDescent="0.25">
      <c r="A221" s="6" t="s">
        <v>1800</v>
      </c>
      <c r="B221" s="5" t="s">
        <v>1801</v>
      </c>
      <c r="C221" s="2" t="str">
        <f t="shared" si="3"/>
        <v>I</v>
      </c>
      <c r="F221"/>
    </row>
    <row r="222" spans="1:6" x14ac:dyDescent="0.25">
      <c r="A222" s="6" t="s">
        <v>1802</v>
      </c>
      <c r="B222" s="5" t="s">
        <v>1803</v>
      </c>
      <c r="C222" s="2" t="str">
        <f t="shared" si="3"/>
        <v>R</v>
      </c>
      <c r="F222"/>
    </row>
    <row r="223" spans="1:6" x14ac:dyDescent="0.25">
      <c r="A223" s="8" t="s">
        <v>1804</v>
      </c>
      <c r="B223" s="5" t="s">
        <v>1805</v>
      </c>
      <c r="C223" s="2" t="str">
        <f t="shared" si="3"/>
        <v>R</v>
      </c>
      <c r="F223"/>
    </row>
    <row r="224" spans="1:6" x14ac:dyDescent="0.25">
      <c r="A224" s="4" t="s">
        <v>1397</v>
      </c>
      <c r="B224" s="5" t="s">
        <v>1398</v>
      </c>
      <c r="C224" s="2" t="str">
        <f t="shared" si="3"/>
        <v>R</v>
      </c>
      <c r="F224"/>
    </row>
    <row r="225" spans="1:6" x14ac:dyDescent="0.25">
      <c r="A225" s="6" t="s">
        <v>1806</v>
      </c>
      <c r="B225" s="5" t="s">
        <v>1807</v>
      </c>
      <c r="C225" s="2" t="str">
        <f t="shared" si="3"/>
        <v>R</v>
      </c>
      <c r="F225"/>
    </row>
    <row r="226" spans="1:6" x14ac:dyDescent="0.25">
      <c r="A226" s="8" t="s">
        <v>1808</v>
      </c>
      <c r="B226" s="5" t="s">
        <v>1809</v>
      </c>
      <c r="C226" s="2" t="str">
        <f t="shared" si="3"/>
        <v>R</v>
      </c>
      <c r="F226"/>
    </row>
    <row r="227" spans="1:6" x14ac:dyDescent="0.25">
      <c r="A227" s="6" t="s">
        <v>1810</v>
      </c>
      <c r="B227" s="5" t="s">
        <v>1811</v>
      </c>
      <c r="C227" s="2" t="str">
        <f t="shared" si="3"/>
        <v>R</v>
      </c>
      <c r="F227"/>
    </row>
    <row r="228" spans="1:6" x14ac:dyDescent="0.25">
      <c r="A228" s="8" t="s">
        <v>1812</v>
      </c>
      <c r="B228" s="5" t="s">
        <v>1813</v>
      </c>
      <c r="C228" s="2" t="str">
        <f t="shared" si="3"/>
        <v>R</v>
      </c>
      <c r="F228"/>
    </row>
    <row r="229" spans="1:6" x14ac:dyDescent="0.25">
      <c r="A229" s="8" t="s">
        <v>1814</v>
      </c>
      <c r="B229" s="5" t="s">
        <v>1815</v>
      </c>
      <c r="C229" s="2" t="str">
        <f t="shared" si="3"/>
        <v>R</v>
      </c>
      <c r="F229"/>
    </row>
    <row r="230" spans="1:6" x14ac:dyDescent="0.25">
      <c r="A230" s="7" t="s">
        <v>1401</v>
      </c>
      <c r="B230" s="5" t="s">
        <v>1402</v>
      </c>
      <c r="C230" s="2" t="str">
        <f t="shared" si="3"/>
        <v>R</v>
      </c>
      <c r="F230"/>
    </row>
    <row r="231" spans="1:6" x14ac:dyDescent="0.25">
      <c r="A231" s="8" t="s">
        <v>1816</v>
      </c>
      <c r="B231" s="5" t="s">
        <v>1817</v>
      </c>
      <c r="C231" s="2" t="str">
        <f t="shared" si="3"/>
        <v>R</v>
      </c>
      <c r="F231"/>
    </row>
    <row r="232" spans="1:6" x14ac:dyDescent="0.25">
      <c r="A232" s="8" t="s">
        <v>1818</v>
      </c>
      <c r="B232" s="5" t="s">
        <v>1819</v>
      </c>
      <c r="C232" s="2" t="str">
        <f t="shared" si="3"/>
        <v>V</v>
      </c>
      <c r="F232"/>
    </row>
    <row r="233" spans="1:6" x14ac:dyDescent="0.25">
      <c r="A233" s="6" t="s">
        <v>1820</v>
      </c>
      <c r="B233" s="5" t="s">
        <v>1821</v>
      </c>
      <c r="C233" s="2" t="str">
        <f t="shared" si="3"/>
        <v>O</v>
      </c>
      <c r="F233"/>
    </row>
    <row r="234" spans="1:6" x14ac:dyDescent="0.25">
      <c r="A234" s="6" t="s">
        <v>11</v>
      </c>
      <c r="B234" s="5" t="s">
        <v>1822</v>
      </c>
      <c r="C234" s="2" t="str">
        <f t="shared" si="3"/>
        <v>Y</v>
      </c>
      <c r="F234"/>
    </row>
    <row r="235" spans="1:6" x14ac:dyDescent="0.25">
      <c r="A235" s="6" t="s">
        <v>1823</v>
      </c>
      <c r="B235" s="5" t="s">
        <v>1824</v>
      </c>
      <c r="C235" s="2" t="str">
        <f t="shared" si="3"/>
        <v>R</v>
      </c>
      <c r="F235"/>
    </row>
    <row r="236" spans="1:6" x14ac:dyDescent="0.25">
      <c r="A236" s="8" t="s">
        <v>1825</v>
      </c>
      <c r="B236" s="5" t="s">
        <v>1826</v>
      </c>
      <c r="C236" s="2" t="str">
        <f t="shared" si="3"/>
        <v>R</v>
      </c>
      <c r="F236"/>
    </row>
    <row r="237" spans="1:6" x14ac:dyDescent="0.25">
      <c r="A237" s="8" t="s">
        <v>1827</v>
      </c>
      <c r="B237" s="5" t="s">
        <v>1828</v>
      </c>
      <c r="C237" s="2" t="str">
        <f t="shared" si="3"/>
        <v>R</v>
      </c>
      <c r="F237"/>
    </row>
    <row r="238" spans="1:6" x14ac:dyDescent="0.25">
      <c r="A238" s="6" t="s">
        <v>1829</v>
      </c>
      <c r="B238" s="5" t="s">
        <v>1830</v>
      </c>
      <c r="C238" s="2" t="str">
        <f t="shared" si="3"/>
        <v>R</v>
      </c>
      <c r="F238"/>
    </row>
    <row r="239" spans="1:6" x14ac:dyDescent="0.25">
      <c r="A239" s="6" t="s">
        <v>1831</v>
      </c>
      <c r="B239" s="5" t="s">
        <v>1832</v>
      </c>
      <c r="C239" s="2" t="str">
        <f t="shared" si="3"/>
        <v>W</v>
      </c>
      <c r="F239"/>
    </row>
    <row r="240" spans="1:6" x14ac:dyDescent="0.25">
      <c r="A240" s="6" t="s">
        <v>1833</v>
      </c>
      <c r="B240" s="5" t="s">
        <v>1834</v>
      </c>
      <c r="C240" s="2" t="str">
        <f t="shared" si="3"/>
        <v>R</v>
      </c>
      <c r="F240"/>
    </row>
    <row r="241" spans="1:6" x14ac:dyDescent="0.25">
      <c r="A241" s="4" t="s">
        <v>1405</v>
      </c>
      <c r="B241" s="5" t="s">
        <v>1406</v>
      </c>
      <c r="C241" s="2" t="str">
        <f t="shared" si="3"/>
        <v>R</v>
      </c>
      <c r="F241"/>
    </row>
    <row r="242" spans="1:6" x14ac:dyDescent="0.25">
      <c r="A242" s="8" t="s">
        <v>1835</v>
      </c>
      <c r="B242" s="5" t="s">
        <v>1836</v>
      </c>
      <c r="C242" s="2" t="str">
        <f t="shared" si="3"/>
        <v>W</v>
      </c>
      <c r="F242"/>
    </row>
    <row r="243" spans="1:6" x14ac:dyDescent="0.25">
      <c r="A243" s="6" t="s">
        <v>14</v>
      </c>
      <c r="B243" s="9"/>
      <c r="C243" s="2" t="str">
        <f t="shared" si="3"/>
        <v/>
      </c>
      <c r="F243"/>
    </row>
    <row r="244" spans="1:6" x14ac:dyDescent="0.25">
      <c r="F244"/>
    </row>
    <row r="245" spans="1:6" x14ac:dyDescent="0.25">
      <c r="F245"/>
    </row>
  </sheetData>
  <mergeCells count="2">
    <mergeCell ref="A1:C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B2" sqref="B2:C15"/>
    </sheetView>
  </sheetViews>
  <sheetFormatPr defaultRowHeight="15" x14ac:dyDescent="0.25"/>
  <cols>
    <col min="1" max="1" width="40.42578125" bestFit="1" customWidth="1"/>
    <col min="2" max="2" width="10.7109375" bestFit="1" customWidth="1"/>
    <col min="3" max="3" width="9.85546875" bestFit="1" customWidth="1"/>
    <col min="4" max="4" width="6.140625" customWidth="1"/>
    <col min="5" max="5" width="9.85546875" bestFit="1" customWidth="1"/>
    <col min="6" max="6" width="7.42578125" bestFit="1" customWidth="1"/>
    <col min="7" max="7" width="7.85546875" bestFit="1" customWidth="1"/>
    <col min="8" max="8" width="6.7109375" bestFit="1" customWidth="1"/>
    <col min="9" max="9" width="11.140625" bestFit="1" customWidth="1"/>
    <col min="11" max="17" width="40.5703125" bestFit="1" customWidth="1"/>
    <col min="18" max="21" width="40.42578125" bestFit="1" customWidth="1"/>
  </cols>
  <sheetData>
    <row r="1" spans="1:21" ht="20.25" thickBot="1" x14ac:dyDescent="0.35">
      <c r="A1" s="36" t="s">
        <v>1870</v>
      </c>
      <c r="B1" s="36"/>
      <c r="C1" s="36"/>
      <c r="E1" s="36" t="s">
        <v>1871</v>
      </c>
      <c r="F1" s="36"/>
      <c r="G1" s="36"/>
      <c r="H1" s="36"/>
      <c r="I1" s="36"/>
      <c r="K1" s="37" t="s">
        <v>1872</v>
      </c>
      <c r="L1" s="37"/>
      <c r="M1" s="37"/>
      <c r="N1" s="37"/>
      <c r="O1" s="37"/>
      <c r="P1" s="37"/>
      <c r="Q1" s="37"/>
      <c r="R1" s="37"/>
      <c r="S1" s="37"/>
      <c r="T1" s="37"/>
      <c r="U1" s="37"/>
    </row>
    <row r="2" spans="1:21" ht="16.5" thickTop="1" thickBot="1" x14ac:dyDescent="0.3">
      <c r="A2" t="s">
        <v>1846</v>
      </c>
      <c r="B2" t="s">
        <v>1865</v>
      </c>
      <c r="C2" t="s">
        <v>1847</v>
      </c>
      <c r="E2" t="s">
        <v>1847</v>
      </c>
      <c r="F2" t="s">
        <v>1358</v>
      </c>
      <c r="G2" t="s">
        <v>1357</v>
      </c>
      <c r="H2" t="s">
        <v>1356</v>
      </c>
      <c r="I2" t="s">
        <v>1359</v>
      </c>
      <c r="K2" s="20" t="s">
        <v>1846</v>
      </c>
      <c r="L2" s="21" t="s">
        <v>1842</v>
      </c>
      <c r="M2" s="21" t="s">
        <v>1842</v>
      </c>
      <c r="N2" s="21" t="s">
        <v>1842</v>
      </c>
      <c r="O2" s="21" t="s">
        <v>1842</v>
      </c>
      <c r="P2" s="21" t="s">
        <v>1837</v>
      </c>
      <c r="Q2" s="21" t="s">
        <v>1837</v>
      </c>
      <c r="R2" s="21" t="s">
        <v>1838</v>
      </c>
      <c r="S2" s="21" t="s">
        <v>1838</v>
      </c>
      <c r="T2" s="22" t="s">
        <v>1838</v>
      </c>
      <c r="U2" s="34" t="s">
        <v>1853</v>
      </c>
    </row>
    <row r="3" spans="1:21" ht="15.75" thickBot="1" x14ac:dyDescent="0.3">
      <c r="A3" t="s">
        <v>1874</v>
      </c>
      <c r="B3" t="s">
        <v>31</v>
      </c>
      <c r="E3" t="s">
        <v>1838</v>
      </c>
      <c r="F3" t="s">
        <v>1839</v>
      </c>
      <c r="G3" t="s">
        <v>1840</v>
      </c>
      <c r="H3" t="s">
        <v>1841</v>
      </c>
      <c r="K3" s="18" t="s">
        <v>1355</v>
      </c>
      <c r="L3" s="19" t="s">
        <v>1850</v>
      </c>
      <c r="M3" s="19" t="s">
        <v>1845</v>
      </c>
      <c r="N3" s="19" t="s">
        <v>1851</v>
      </c>
      <c r="O3" s="19" t="s">
        <v>1852</v>
      </c>
      <c r="P3" s="19" t="s">
        <v>1843</v>
      </c>
      <c r="Q3" s="19" t="s">
        <v>1844</v>
      </c>
      <c r="R3" s="19" t="s">
        <v>1840</v>
      </c>
      <c r="S3" s="19" t="s">
        <v>1841</v>
      </c>
      <c r="T3" s="23" t="s">
        <v>1839</v>
      </c>
      <c r="U3" s="35"/>
    </row>
    <row r="4" spans="1:21" x14ac:dyDescent="0.25">
      <c r="A4" t="s">
        <v>1888</v>
      </c>
      <c r="B4" t="s">
        <v>1868</v>
      </c>
      <c r="C4" t="s">
        <v>1842</v>
      </c>
      <c r="E4" t="s">
        <v>1837</v>
      </c>
      <c r="G4" t="s">
        <v>1843</v>
      </c>
      <c r="H4" t="s">
        <v>1844</v>
      </c>
      <c r="K4" s="16" t="s">
        <v>1875</v>
      </c>
      <c r="L4" s="17" t="str">
        <f t="shared" ref="L4:T4" si="0">SUBSTITUTE(K4,L$3,L$2)</f>
        <v>^(?P&lt;base&gt;.+)(?P&lt;Pattern&gt; L)$</v>
      </c>
      <c r="M4" s="17" t="str">
        <f t="shared" si="0"/>
        <v>^(?P&lt;base&gt;.+)(?P&lt;Pattern&gt; L)$</v>
      </c>
      <c r="N4" s="17" t="str">
        <f t="shared" si="0"/>
        <v>^(?P&lt;base&gt;.+)(?P&lt;Pattern&gt; L)$</v>
      </c>
      <c r="O4" s="17" t="str">
        <f t="shared" si="0"/>
        <v>^(?P&lt;base&gt;.+)(?P&lt;Pattern&gt; L)$</v>
      </c>
      <c r="P4" s="17" t="str">
        <f t="shared" si="0"/>
        <v>^(?P&lt;base&gt;.+)(?P&lt;Pattern&gt; L)$</v>
      </c>
      <c r="Q4" s="17" t="str">
        <f t="shared" si="0"/>
        <v>^(?P&lt;base&gt;.+)(?P&lt;Pattern&gt; L)$</v>
      </c>
      <c r="R4" s="17" t="str">
        <f t="shared" si="0"/>
        <v>^(?P&lt;base&gt;.+)(?P&lt;Pattern&gt; L)$</v>
      </c>
      <c r="S4" s="17" t="str">
        <f t="shared" si="0"/>
        <v>^(?P&lt;base&gt;.+)(?P&lt;Pattern&gt; ~)$</v>
      </c>
      <c r="T4" s="24" t="str">
        <f t="shared" si="0"/>
        <v>^(?P&lt;base&gt;.+)(?P&lt;Pattern&gt; ~)$</v>
      </c>
      <c r="U4" s="27" t="str">
        <f>T4</f>
        <v>^(?P&lt;base&gt;.+)(?P&lt;Pattern&gt; ~)$</v>
      </c>
    </row>
    <row r="5" spans="1:21" x14ac:dyDescent="0.25">
      <c r="A5" t="s">
        <v>1891</v>
      </c>
      <c r="B5" t="s">
        <v>1867</v>
      </c>
      <c r="C5" t="s">
        <v>1838</v>
      </c>
      <c r="E5" t="s">
        <v>1842</v>
      </c>
      <c r="F5" t="s">
        <v>1358</v>
      </c>
      <c r="G5" t="s">
        <v>1357</v>
      </c>
      <c r="H5" t="s">
        <v>1356</v>
      </c>
      <c r="I5" t="s">
        <v>1845</v>
      </c>
      <c r="K5" s="13" t="s">
        <v>1876</v>
      </c>
      <c r="L5" s="12" t="str">
        <f t="shared" ref="L5:T5" si="1">SUBSTITUTE(K5,L$3,L$2)</f>
        <v>^(?P&lt;base&gt;.+)(?P&lt;Pattern&gt; R)$</v>
      </c>
      <c r="M5" s="12" t="str">
        <f t="shared" si="1"/>
        <v>^(?P&lt;base&gt;.+)(?P&lt;Pattern&gt; R)$</v>
      </c>
      <c r="N5" s="12" t="str">
        <f t="shared" si="1"/>
        <v>^(?P&lt;base&gt;.+)(?P&lt;Pattern&gt; R)$</v>
      </c>
      <c r="O5" s="12" t="str">
        <f t="shared" si="1"/>
        <v>^(?P&lt;base&gt;.+)(?P&lt;Pattern&gt; R)$</v>
      </c>
      <c r="P5" s="12" t="str">
        <f t="shared" si="1"/>
        <v>^(?P&lt;base&gt;.+)(?P&lt;Pattern&gt; R)$</v>
      </c>
      <c r="Q5" s="12" t="str">
        <f t="shared" si="1"/>
        <v>^(?P&lt;base&gt;.+)(?P&lt;Pattern&gt; R)$</v>
      </c>
      <c r="R5" s="12" t="str">
        <f t="shared" si="1"/>
        <v>^(?P&lt;base&gt;.+)(?P&lt;Pattern&gt; ~)$</v>
      </c>
      <c r="S5" s="12" t="str">
        <f t="shared" si="1"/>
        <v>^(?P&lt;base&gt;.+)(?P&lt;Pattern&gt; ~)$</v>
      </c>
      <c r="T5" s="25" t="str">
        <f t="shared" si="1"/>
        <v>^(?P&lt;base&gt;.+)(?P&lt;Pattern&gt; ~)$</v>
      </c>
      <c r="U5" s="28" t="str">
        <f t="shared" ref="U5:U27" si="2">T5</f>
        <v>^(?P&lt;base&gt;.+)(?P&lt;Pattern&gt; ~)$</v>
      </c>
    </row>
    <row r="6" spans="1:21" x14ac:dyDescent="0.25">
      <c r="A6" t="s">
        <v>1887</v>
      </c>
      <c r="B6" t="s">
        <v>1868</v>
      </c>
      <c r="C6" t="s">
        <v>1838</v>
      </c>
      <c r="K6" s="13" t="s">
        <v>1877</v>
      </c>
      <c r="L6" s="12" t="str">
        <f t="shared" ref="L6:T6" si="3">SUBSTITUTE(K6,L$3,L$2)</f>
        <v>^(?P&lt;base&gt;.+)(?P&lt;Pattern&gt; - left)$</v>
      </c>
      <c r="M6" s="12" t="str">
        <f t="shared" si="3"/>
        <v>^(?P&lt;base&gt;.+)(?P&lt;Pattern&gt; - left)$</v>
      </c>
      <c r="N6" s="12" t="str">
        <f t="shared" si="3"/>
        <v>^(?P&lt;base&gt;.+)(?P&lt;Pattern&gt; - ~~~)$</v>
      </c>
      <c r="O6" s="12" t="str">
        <f t="shared" si="3"/>
        <v>^(?P&lt;base&gt;.+)(?P&lt;Pattern&gt; - ~~~)$</v>
      </c>
      <c r="P6" s="12" t="str">
        <f t="shared" si="3"/>
        <v>^(?P&lt;base&gt;.+)(?P&lt;Pattern&gt; - ~~~)$</v>
      </c>
      <c r="Q6" s="12" t="str">
        <f t="shared" si="3"/>
        <v>^(?P&lt;base&gt;.+)(?P&lt;Pattern&gt; - ~~~)$</v>
      </c>
      <c r="R6" s="12" t="str">
        <f t="shared" si="3"/>
        <v>^(?P&lt;base&gt;.+)(?P&lt;Pattern&gt; - ~~~)$</v>
      </c>
      <c r="S6" s="12" t="str">
        <f t="shared" si="3"/>
        <v>^(?P&lt;base&gt;.+)(?P&lt;Pattern&gt; - ~~~)$</v>
      </c>
      <c r="T6" s="25" t="str">
        <f t="shared" si="3"/>
        <v>^(?P&lt;base&gt;.+)(?P&lt;Pattern&gt; - ~~~)$</v>
      </c>
      <c r="U6" s="28" t="str">
        <f t="shared" si="2"/>
        <v>^(?P&lt;base&gt;.+)(?P&lt;Pattern&gt; - ~~~)$</v>
      </c>
    </row>
    <row r="7" spans="1:21" x14ac:dyDescent="0.25">
      <c r="A7" t="s">
        <v>1889</v>
      </c>
      <c r="B7" t="s">
        <v>1868</v>
      </c>
      <c r="C7" t="s">
        <v>1838</v>
      </c>
      <c r="K7" s="13" t="s">
        <v>1878</v>
      </c>
      <c r="L7" s="12" t="str">
        <f t="shared" ref="L7:T7" si="4">SUBSTITUTE(K7,L$3,L$2)</f>
        <v>^(?P&lt;base&gt;.+)(?P&lt;Pattern&gt; - right)$</v>
      </c>
      <c r="M7" s="12" t="str">
        <f t="shared" si="4"/>
        <v>^(?P&lt;base&gt;.+)(?P&lt;Pattern&gt; - right)$</v>
      </c>
      <c r="N7" s="12" t="str">
        <f t="shared" si="4"/>
        <v>^(?P&lt;base&gt;.+)(?P&lt;Pattern&gt; - right)$</v>
      </c>
      <c r="O7" s="12" t="str">
        <f t="shared" si="4"/>
        <v>^(?P&lt;base&gt;.+)(?P&lt;Pattern&gt; - ~~~)$</v>
      </c>
      <c r="P7" s="12" t="str">
        <f t="shared" si="4"/>
        <v>^(?P&lt;base&gt;.+)(?P&lt;Pattern&gt; - ~~~)$</v>
      </c>
      <c r="Q7" s="12" t="str">
        <f t="shared" si="4"/>
        <v>^(?P&lt;base&gt;.+)(?P&lt;Pattern&gt; - ~~~)$</v>
      </c>
      <c r="R7" s="12" t="str">
        <f t="shared" si="4"/>
        <v>^(?P&lt;base&gt;.+)(?P&lt;Pattern&gt; - ~~~)$</v>
      </c>
      <c r="S7" s="12" t="str">
        <f t="shared" si="4"/>
        <v>^(?P&lt;base&gt;.+)(?P&lt;Pattern&gt; - ~~~)$</v>
      </c>
      <c r="T7" s="25" t="str">
        <f t="shared" si="4"/>
        <v>^(?P&lt;base&gt;.+)(?P&lt;Pattern&gt; - ~~~)$</v>
      </c>
      <c r="U7" s="28" t="str">
        <f t="shared" si="2"/>
        <v>^(?P&lt;base&gt;.+)(?P&lt;Pattern&gt; - ~~~)$</v>
      </c>
    </row>
    <row r="8" spans="1:21" x14ac:dyDescent="0.25">
      <c r="A8" t="s">
        <v>1890</v>
      </c>
      <c r="B8" t="s">
        <v>1867</v>
      </c>
      <c r="C8" t="s">
        <v>1838</v>
      </c>
      <c r="K8" s="13" t="s">
        <v>1879</v>
      </c>
      <c r="L8" s="12" t="str">
        <f t="shared" ref="L8:T8" si="5">SUBSTITUTE(K8,L$3,L$2)</f>
        <v>^(?P&lt;base&gt;.+)(?P&lt;Pattern&gt;_L)$</v>
      </c>
      <c r="M8" s="12" t="str">
        <f t="shared" si="5"/>
        <v>^(?P&lt;base&gt;.+)(?P&lt;Pattern&gt;_L)$</v>
      </c>
      <c r="N8" s="12" t="str">
        <f t="shared" si="5"/>
        <v>^(?P&lt;base&gt;.+)(?P&lt;Pattern&gt;_L)$</v>
      </c>
      <c r="O8" s="12" t="str">
        <f t="shared" si="5"/>
        <v>^(?P&lt;base&gt;.+)(?P&lt;Pattern&gt;_L)$</v>
      </c>
      <c r="P8" s="12" t="str">
        <f t="shared" si="5"/>
        <v>^(?P&lt;base&gt;.+)(?P&lt;Pattern&gt;_L)$</v>
      </c>
      <c r="Q8" s="12" t="str">
        <f t="shared" si="5"/>
        <v>^(?P&lt;base&gt;.+)(?P&lt;Pattern&gt;_L)$</v>
      </c>
      <c r="R8" s="12" t="str">
        <f t="shared" si="5"/>
        <v>^(?P&lt;base&gt;.+)(?P&lt;Pattern&gt;_L)$</v>
      </c>
      <c r="S8" s="12" t="str">
        <f t="shared" si="5"/>
        <v>^(?P&lt;base&gt;.+)(?P&lt;Pattern&gt;_~)$</v>
      </c>
      <c r="T8" s="25" t="str">
        <f t="shared" si="5"/>
        <v>^(?P&lt;base&gt;.+)(?P&lt;Pattern&gt;_~)$</v>
      </c>
      <c r="U8" s="28" t="str">
        <f t="shared" si="2"/>
        <v>^(?P&lt;base&gt;.+)(?P&lt;Pattern&gt;_~)$</v>
      </c>
    </row>
    <row r="9" spans="1:21" x14ac:dyDescent="0.25">
      <c r="A9" t="s">
        <v>1905</v>
      </c>
      <c r="B9" t="s">
        <v>1866</v>
      </c>
      <c r="C9" t="s">
        <v>1838</v>
      </c>
      <c r="K9" s="13" t="s">
        <v>1880</v>
      </c>
      <c r="L9" s="12" t="str">
        <f t="shared" ref="L9:T9" si="6">SUBSTITUTE(K9,L$3,L$2)</f>
        <v>^(?P&lt;base&gt;.+)(?P&lt;Pattern&gt;_R)$</v>
      </c>
      <c r="M9" s="12" t="str">
        <f t="shared" si="6"/>
        <v>^(?P&lt;base&gt;.+)(?P&lt;Pattern&gt;_R)$</v>
      </c>
      <c r="N9" s="12" t="str">
        <f t="shared" si="6"/>
        <v>^(?P&lt;base&gt;.+)(?P&lt;Pattern&gt;_R)$</v>
      </c>
      <c r="O9" s="12" t="str">
        <f t="shared" si="6"/>
        <v>^(?P&lt;base&gt;.+)(?P&lt;Pattern&gt;_R)$</v>
      </c>
      <c r="P9" s="12" t="str">
        <f t="shared" si="6"/>
        <v>^(?P&lt;base&gt;.+)(?P&lt;Pattern&gt;_R)$</v>
      </c>
      <c r="Q9" s="12" t="str">
        <f t="shared" si="6"/>
        <v>^(?P&lt;base&gt;.+)(?P&lt;Pattern&gt;_R)$</v>
      </c>
      <c r="R9" s="12" t="str">
        <f t="shared" si="6"/>
        <v>^(?P&lt;base&gt;.+)(?P&lt;Pattern&gt;_~)$</v>
      </c>
      <c r="S9" s="12" t="str">
        <f t="shared" si="6"/>
        <v>^(?P&lt;base&gt;.+)(?P&lt;Pattern&gt;_~)$</v>
      </c>
      <c r="T9" s="25" t="str">
        <f t="shared" si="6"/>
        <v>^(?P&lt;base&gt;.+)(?P&lt;Pattern&gt;_~)$</v>
      </c>
      <c r="U9" s="28" t="str">
        <f t="shared" si="2"/>
        <v>^(?P&lt;base&gt;.+)(?P&lt;Pattern&gt;_~)$</v>
      </c>
    </row>
    <row r="10" spans="1:21" x14ac:dyDescent="0.25">
      <c r="A10" t="s">
        <v>1904</v>
      </c>
      <c r="B10" t="s">
        <v>1866</v>
      </c>
      <c r="C10" t="s">
        <v>1838</v>
      </c>
      <c r="K10" s="13" t="s">
        <v>1881</v>
      </c>
      <c r="L10" s="12" t="str">
        <f t="shared" ref="L10:T10" si="7">SUBSTITUTE(K10,L$3,L$2)</f>
        <v>^(?P&lt;base&gt;.+)(?P&lt;Pattern&gt;_L_)(?P&lt;tail&gt;.+)$</v>
      </c>
      <c r="M10" s="12" t="str">
        <f t="shared" si="7"/>
        <v>^(?P&lt;base&gt;.+)(?P&lt;Pattern&gt;_L_)(?P&lt;tail&gt;.+)$</v>
      </c>
      <c r="N10" s="12" t="str">
        <f t="shared" si="7"/>
        <v>^(?P&lt;base&gt;.+)(?P&lt;Pattern&gt;_L_)(?P&lt;tail&gt;.+)$</v>
      </c>
      <c r="O10" s="12" t="str">
        <f t="shared" si="7"/>
        <v>^(?P&lt;base&gt;.+)(?P&lt;Pattern&gt;_L_)(?P&lt;tail&gt;.+)$</v>
      </c>
      <c r="P10" s="12" t="str">
        <f t="shared" si="7"/>
        <v>^(?P&lt;base&gt;.+)(?P&lt;Pattern&gt;_L_)(?P&lt;tail&gt;.+)$</v>
      </c>
      <c r="Q10" s="12" t="str">
        <f t="shared" si="7"/>
        <v>^(?P&lt;base&gt;.+)(?P&lt;Pattern&gt;_L_)(?P&lt;tail&gt;.+)$</v>
      </c>
      <c r="R10" s="12" t="str">
        <f t="shared" si="7"/>
        <v>^(?P&lt;base&gt;.+)(?P&lt;Pattern&gt;_L_)(?P&lt;tail&gt;.+)$</v>
      </c>
      <c r="S10" s="12" t="str">
        <f t="shared" si="7"/>
        <v>^(?P&lt;base&gt;.+)(?P&lt;Pattern&gt;_~_)(?P&lt;tail&gt;.+)$</v>
      </c>
      <c r="T10" s="25" t="str">
        <f t="shared" si="7"/>
        <v>^(?P&lt;base&gt;.+)(?P&lt;Pattern&gt;_~_)(?P&lt;tail&gt;.+)$</v>
      </c>
      <c r="U10" s="28" t="str">
        <f t="shared" si="2"/>
        <v>^(?P&lt;base&gt;.+)(?P&lt;Pattern&gt;_~_)(?P&lt;tail&gt;.+)$</v>
      </c>
    </row>
    <row r="11" spans="1:21" x14ac:dyDescent="0.25">
      <c r="A11" t="s">
        <v>1906</v>
      </c>
      <c r="B11" t="s">
        <v>1866</v>
      </c>
      <c r="C11" t="s">
        <v>1837</v>
      </c>
      <c r="K11" s="13" t="s">
        <v>1882</v>
      </c>
      <c r="L11" s="12" t="str">
        <f t="shared" ref="L11:T11" si="8">SUBSTITUTE(K11,L$3,L$2)</f>
        <v>^(?P&lt;base&gt;.+)(?P&lt;Pattern&gt;_R_)(?P&lt;tail&gt;.+)$</v>
      </c>
      <c r="M11" s="12" t="str">
        <f t="shared" si="8"/>
        <v>^(?P&lt;base&gt;.+)(?P&lt;Pattern&gt;_R_)(?P&lt;tail&gt;.+)$</v>
      </c>
      <c r="N11" s="12" t="str">
        <f t="shared" si="8"/>
        <v>^(?P&lt;base&gt;.+)(?P&lt;Pattern&gt;_R_)(?P&lt;tail&gt;.+)$</v>
      </c>
      <c r="O11" s="12" t="str">
        <f t="shared" si="8"/>
        <v>^(?P&lt;base&gt;.+)(?P&lt;Pattern&gt;_R_)(?P&lt;tail&gt;.+)$</v>
      </c>
      <c r="P11" s="12" t="str">
        <f t="shared" si="8"/>
        <v>^(?P&lt;base&gt;.+)(?P&lt;Pattern&gt;_R_)(?P&lt;tail&gt;.+)$</v>
      </c>
      <c r="Q11" s="12" t="str">
        <f t="shared" si="8"/>
        <v>^(?P&lt;base&gt;.+)(?P&lt;Pattern&gt;_R_)(?P&lt;tail&gt;.+)$</v>
      </c>
      <c r="R11" s="12" t="str">
        <f t="shared" si="8"/>
        <v>^(?P&lt;base&gt;.+)(?P&lt;Pattern&gt;_~_)(?P&lt;tail&gt;.+)$</v>
      </c>
      <c r="S11" s="12" t="str">
        <f t="shared" si="8"/>
        <v>^(?P&lt;base&gt;.+)(?P&lt;Pattern&gt;_~_)(?P&lt;tail&gt;.+)$</v>
      </c>
      <c r="T11" s="25" t="str">
        <f t="shared" si="8"/>
        <v>^(?P&lt;base&gt;.+)(?P&lt;Pattern&gt;_~_)(?P&lt;tail&gt;.+)$</v>
      </c>
      <c r="U11" s="28" t="str">
        <f t="shared" si="2"/>
        <v>^(?P&lt;base&gt;.+)(?P&lt;Pattern&gt;_~_)(?P&lt;tail&gt;.+)$</v>
      </c>
    </row>
    <row r="12" spans="1:21" x14ac:dyDescent="0.25">
      <c r="A12" t="s">
        <v>1907</v>
      </c>
      <c r="B12" t="s">
        <v>1866</v>
      </c>
      <c r="C12" t="s">
        <v>1837</v>
      </c>
      <c r="K12" s="13" t="s">
        <v>1883</v>
      </c>
      <c r="L12" s="12" t="str">
        <f t="shared" ref="L12:T12" si="9">SUBSTITUTE(K12,L$3,L$2)</f>
        <v>^(?P&lt;base&gt;.+)(?P&lt;Pattern&gt; B)$</v>
      </c>
      <c r="M12" s="12" t="str">
        <f t="shared" si="9"/>
        <v>^(?P&lt;base&gt;.+)(?P&lt;Pattern&gt; B)$</v>
      </c>
      <c r="N12" s="12" t="str">
        <f t="shared" si="9"/>
        <v>^(?P&lt;base&gt;.+)(?P&lt;Pattern&gt; B)$</v>
      </c>
      <c r="O12" s="12" t="str">
        <f t="shared" si="9"/>
        <v>^(?P&lt;base&gt;.+)(?P&lt;Pattern&gt; B)$</v>
      </c>
      <c r="P12" s="12" t="str">
        <f t="shared" si="9"/>
        <v>^(?P&lt;base&gt;.+)(?P&lt;Pattern&gt; B)$</v>
      </c>
      <c r="Q12" s="12" t="str">
        <f t="shared" si="9"/>
        <v>^(?P&lt;base&gt;.+)(?P&lt;Pattern&gt; B)$</v>
      </c>
      <c r="R12" s="12" t="str">
        <f t="shared" si="9"/>
        <v>^(?P&lt;base&gt;.+)(?P&lt;Pattern&gt; B)$</v>
      </c>
      <c r="S12" s="12" t="str">
        <f t="shared" si="9"/>
        <v>^(?P&lt;base&gt;.+)(?P&lt;Pattern&gt; B)$</v>
      </c>
      <c r="T12" s="25" t="str">
        <f t="shared" si="9"/>
        <v>^(?P&lt;base&gt;.+)(?P&lt;Pattern&gt; ~)$</v>
      </c>
      <c r="U12" s="28" t="str">
        <f t="shared" si="2"/>
        <v>^(?P&lt;base&gt;.+)(?P&lt;Pattern&gt; ~)$</v>
      </c>
    </row>
    <row r="13" spans="1:21" x14ac:dyDescent="0.25">
      <c r="A13" t="s">
        <v>1908</v>
      </c>
      <c r="B13" t="s">
        <v>1866</v>
      </c>
      <c r="C13" t="s">
        <v>1842</v>
      </c>
      <c r="K13" s="13" t="s">
        <v>1892</v>
      </c>
      <c r="L13" s="12" t="str">
        <f t="shared" ref="L13:T13" si="10">SUBSTITUTE(K13,L$3,L$2)</f>
        <v>^(?P&lt;Pattern&gt;L_)(?P&lt;base&gt;.+)$</v>
      </c>
      <c r="M13" s="12" t="str">
        <f t="shared" si="10"/>
        <v>^(?P&lt;Pattern&gt;L_)(?P&lt;base&gt;.+)$</v>
      </c>
      <c r="N13" s="12" t="str">
        <f t="shared" si="10"/>
        <v>^(?P&lt;Pattern&gt;L_)(?P&lt;base&gt;.+)$</v>
      </c>
      <c r="O13" s="12" t="str">
        <f t="shared" si="10"/>
        <v>^(?P&lt;Pattern&gt;L_)(?P&lt;base&gt;.+)$</v>
      </c>
      <c r="P13" s="12" t="str">
        <f t="shared" si="10"/>
        <v>^(?P&lt;Pattern&gt;L_)(?P&lt;base&gt;.+)$</v>
      </c>
      <c r="Q13" s="12" t="str">
        <f t="shared" si="10"/>
        <v>^(?P&lt;Pattern&gt;L_)(?P&lt;base&gt;.+)$</v>
      </c>
      <c r="R13" s="12" t="str">
        <f t="shared" si="10"/>
        <v>^(?P&lt;Pattern&gt;L_)(?P&lt;base&gt;.+)$</v>
      </c>
      <c r="S13" s="12" t="str">
        <f t="shared" si="10"/>
        <v>^(?P&lt;Pattern&gt;~_)(?P&lt;base&gt;.+)$</v>
      </c>
      <c r="T13" s="25" t="str">
        <f t="shared" si="10"/>
        <v>^(?P&lt;Pattern&gt;~_)(?P&lt;base&gt;.+)$</v>
      </c>
      <c r="U13" s="28" t="str">
        <f t="shared" si="2"/>
        <v>^(?P&lt;Pattern&gt;~_)(?P&lt;base&gt;.+)$</v>
      </c>
    </row>
    <row r="14" spans="1:21" x14ac:dyDescent="0.25">
      <c r="A14" t="s">
        <v>1910</v>
      </c>
      <c r="B14" t="s">
        <v>1866</v>
      </c>
      <c r="C14" t="s">
        <v>1842</v>
      </c>
      <c r="K14" s="13" t="s">
        <v>1893</v>
      </c>
      <c r="L14" s="12" t="str">
        <f t="shared" ref="L14:T14" si="11">SUBSTITUTE(K14,L$3,L$2)</f>
        <v>^(?P&lt;Pattern&gt;L)(?P&lt;base&gt;.+)$</v>
      </c>
      <c r="M14" s="12" t="str">
        <f t="shared" si="11"/>
        <v>^(?P&lt;Pattern&gt;L)(?P&lt;base&gt;.+)$</v>
      </c>
      <c r="N14" s="12" t="str">
        <f t="shared" si="11"/>
        <v>^(?P&lt;Pattern&gt;L)(?P&lt;base&gt;.+)$</v>
      </c>
      <c r="O14" s="12" t="str">
        <f t="shared" si="11"/>
        <v>^(?P&lt;Pattern&gt;L)(?P&lt;base&gt;.+)$</v>
      </c>
      <c r="P14" s="12" t="str">
        <f t="shared" si="11"/>
        <v>^(?P&lt;Pattern&gt;L)(?P&lt;base&gt;.+)$</v>
      </c>
      <c r="Q14" s="12" t="str">
        <f t="shared" si="11"/>
        <v>^(?P&lt;Pattern&gt;L)(?P&lt;base&gt;.+)$</v>
      </c>
      <c r="R14" s="12" t="str">
        <f t="shared" si="11"/>
        <v>^(?P&lt;Pattern&gt;L)(?P&lt;base&gt;.+)$</v>
      </c>
      <c r="S14" s="12" t="str">
        <f t="shared" si="11"/>
        <v>^(?P&lt;Pattern&gt;~)(?P&lt;base&gt;.+)$</v>
      </c>
      <c r="T14" s="25" t="str">
        <f t="shared" si="11"/>
        <v>^(?P&lt;Pattern&gt;~)(?P&lt;base&gt;.+)$</v>
      </c>
      <c r="U14" s="28" t="str">
        <f t="shared" si="2"/>
        <v>^(?P&lt;Pattern&gt;~)(?P&lt;base&gt;.+)$</v>
      </c>
    </row>
    <row r="15" spans="1:21" x14ac:dyDescent="0.25">
      <c r="A15" t="s">
        <v>1909</v>
      </c>
      <c r="B15" t="s">
        <v>1866</v>
      </c>
      <c r="C15" t="s">
        <v>1842</v>
      </c>
      <c r="K15" s="13" t="s">
        <v>1894</v>
      </c>
      <c r="L15" s="12" t="str">
        <f t="shared" ref="L15:T15" si="12">SUBSTITUTE(K15,L$3,L$2)</f>
        <v>^(?P&lt;Pattern&gt;LT )(?P&lt;base&gt;.+)$</v>
      </c>
      <c r="M15" s="12" t="str">
        <f t="shared" si="12"/>
        <v>^(?P&lt;Pattern&gt;LT )(?P&lt;base&gt;.+)$</v>
      </c>
      <c r="N15" s="12" t="str">
        <f t="shared" si="12"/>
        <v>^(?P&lt;Pattern&gt;LT )(?P&lt;base&gt;.+)$</v>
      </c>
      <c r="O15" s="12" t="str">
        <f t="shared" si="12"/>
        <v>^(?P&lt;Pattern&gt;LT )(?P&lt;base&gt;.+)$</v>
      </c>
      <c r="P15" s="12" t="str">
        <f t="shared" si="12"/>
        <v>^(?P&lt;Pattern&gt;LT )(?P&lt;base&gt;.+)$</v>
      </c>
      <c r="Q15" s="12" t="str">
        <f t="shared" si="12"/>
        <v>^(?P&lt;Pattern&gt;~~ )(?P&lt;base&gt;.+)$</v>
      </c>
      <c r="R15" s="12" t="str">
        <f t="shared" si="12"/>
        <v>^(?P&lt;Pattern&gt;~~ )(?P&lt;base&gt;.+)$</v>
      </c>
      <c r="S15" s="12" t="str">
        <f t="shared" si="12"/>
        <v>^(?P&lt;Pattern&gt;~~ )(?P&lt;base&gt;.+)$</v>
      </c>
      <c r="T15" s="25" t="str">
        <f t="shared" si="12"/>
        <v>^(?P&lt;Pattern&gt;~~ )(?P&lt;base&gt;.+)$</v>
      </c>
      <c r="U15" s="28" t="str">
        <f t="shared" si="2"/>
        <v>^(?P&lt;Pattern&gt;~~ )(?P&lt;base&gt;.+)$</v>
      </c>
    </row>
    <row r="16" spans="1:21" x14ac:dyDescent="0.25">
      <c r="K16" s="13" t="s">
        <v>1895</v>
      </c>
      <c r="L16" s="12" t="str">
        <f t="shared" ref="L16:T16" si="13">SUBSTITUTE(K16,L$3,L$2)</f>
        <v>^(?P&lt;Pattern&gt;LT_)(?P&lt;base&gt;.+)$</v>
      </c>
      <c r="M16" s="12" t="str">
        <f t="shared" si="13"/>
        <v>^(?P&lt;Pattern&gt;LT_)(?P&lt;base&gt;.+)$</v>
      </c>
      <c r="N16" s="12" t="str">
        <f t="shared" si="13"/>
        <v>^(?P&lt;Pattern&gt;LT_)(?P&lt;base&gt;.+)$</v>
      </c>
      <c r="O16" s="12" t="str">
        <f t="shared" si="13"/>
        <v>^(?P&lt;Pattern&gt;LT_)(?P&lt;base&gt;.+)$</v>
      </c>
      <c r="P16" s="12" t="str">
        <f t="shared" si="13"/>
        <v>^(?P&lt;Pattern&gt;LT_)(?P&lt;base&gt;.+)$</v>
      </c>
      <c r="Q16" s="12" t="str">
        <f t="shared" si="13"/>
        <v>^(?P&lt;Pattern&gt;~~_)(?P&lt;base&gt;.+)$</v>
      </c>
      <c r="R16" s="12" t="str">
        <f t="shared" si="13"/>
        <v>^(?P&lt;Pattern&gt;~~_)(?P&lt;base&gt;.+)$</v>
      </c>
      <c r="S16" s="12" t="str">
        <f t="shared" si="13"/>
        <v>^(?P&lt;Pattern&gt;~~_)(?P&lt;base&gt;.+)$</v>
      </c>
      <c r="T16" s="25" t="str">
        <f t="shared" si="13"/>
        <v>^(?P&lt;Pattern&gt;~~_)(?P&lt;base&gt;.+)$</v>
      </c>
      <c r="U16" s="28" t="str">
        <f t="shared" si="2"/>
        <v>^(?P&lt;Pattern&gt;~~_)(?P&lt;base&gt;.+)$</v>
      </c>
    </row>
    <row r="17" spans="11:21" x14ac:dyDescent="0.25">
      <c r="K17" s="13" t="s">
        <v>1884</v>
      </c>
      <c r="L17" s="12" t="str">
        <f t="shared" ref="L17:T17" si="14">SUBSTITUTE(K17,L$3,L$2)</f>
        <v>^(?P&lt;base&gt;.+)(?P&lt;Pattern&gt; B )(?P&lt;tail&gt;.+)$</v>
      </c>
      <c r="M17" s="12" t="str">
        <f t="shared" si="14"/>
        <v>^(?P&lt;base&gt;.+)(?P&lt;Pattern&gt; B )(?P&lt;tail&gt;.+)$</v>
      </c>
      <c r="N17" s="12" t="str">
        <f t="shared" si="14"/>
        <v>^(?P&lt;base&gt;.+)(?P&lt;Pattern&gt; B )(?P&lt;tail&gt;.+)$</v>
      </c>
      <c r="O17" s="12" t="str">
        <f t="shared" si="14"/>
        <v>^(?P&lt;base&gt;.+)(?P&lt;Pattern&gt; B )(?P&lt;tail&gt;.+)$</v>
      </c>
      <c r="P17" s="12" t="str">
        <f t="shared" si="14"/>
        <v>^(?P&lt;base&gt;.+)(?P&lt;Pattern&gt; B )(?P&lt;tail&gt;.+)$</v>
      </c>
      <c r="Q17" s="12" t="str">
        <f t="shared" si="14"/>
        <v>^(?P&lt;base&gt;.+)(?P&lt;Pattern&gt; B )(?P&lt;tail&gt;.+)$</v>
      </c>
      <c r="R17" s="12" t="str">
        <f t="shared" si="14"/>
        <v>^(?P&lt;base&gt;.+)(?P&lt;Pattern&gt; B )(?P&lt;tail&gt;.+)$</v>
      </c>
      <c r="S17" s="12" t="str">
        <f t="shared" si="14"/>
        <v>^(?P&lt;base&gt;.+)(?P&lt;Pattern&gt; B )(?P&lt;tail&gt;.+)$</v>
      </c>
      <c r="T17" s="25" t="str">
        <f t="shared" si="14"/>
        <v>^(?P&lt;base&gt;.+)(?P&lt;Pattern&gt; ~ )(?P&lt;tail&gt;.+)$</v>
      </c>
      <c r="U17" s="28" t="str">
        <f t="shared" si="2"/>
        <v>^(?P&lt;base&gt;.+)(?P&lt;Pattern&gt; ~ )(?P&lt;tail&gt;.+)$</v>
      </c>
    </row>
    <row r="18" spans="11:21" x14ac:dyDescent="0.25">
      <c r="K18" s="13" t="s">
        <v>1885</v>
      </c>
      <c r="L18" s="12" t="str">
        <f t="shared" ref="L18:T18" si="15">SUBSTITUTE(K18,L$3,L$2)</f>
        <v>^(?P&lt;base&gt;.+)(?P&lt;Pattern&gt; L )(?P&lt;tail&gt;.+)$</v>
      </c>
      <c r="M18" s="12" t="str">
        <f t="shared" si="15"/>
        <v>^(?P&lt;base&gt;.+)(?P&lt;Pattern&gt; L )(?P&lt;tail&gt;.+)$</v>
      </c>
      <c r="N18" s="12" t="str">
        <f t="shared" si="15"/>
        <v>^(?P&lt;base&gt;.+)(?P&lt;Pattern&gt; L )(?P&lt;tail&gt;.+)$</v>
      </c>
      <c r="O18" s="12" t="str">
        <f t="shared" si="15"/>
        <v>^(?P&lt;base&gt;.+)(?P&lt;Pattern&gt; L )(?P&lt;tail&gt;.+)$</v>
      </c>
      <c r="P18" s="12" t="str">
        <f t="shared" si="15"/>
        <v>^(?P&lt;base&gt;.+)(?P&lt;Pattern&gt; L )(?P&lt;tail&gt;.+)$</v>
      </c>
      <c r="Q18" s="12" t="str">
        <f t="shared" si="15"/>
        <v>^(?P&lt;base&gt;.+)(?P&lt;Pattern&gt; L )(?P&lt;tail&gt;.+)$</v>
      </c>
      <c r="R18" s="12" t="str">
        <f t="shared" si="15"/>
        <v>^(?P&lt;base&gt;.+)(?P&lt;Pattern&gt; L )(?P&lt;tail&gt;.+)$</v>
      </c>
      <c r="S18" s="12" t="str">
        <f t="shared" si="15"/>
        <v>^(?P&lt;base&gt;.+)(?P&lt;Pattern&gt; ~ )(?P&lt;tail&gt;.+)$</v>
      </c>
      <c r="T18" s="25" t="str">
        <f t="shared" si="15"/>
        <v>^(?P&lt;base&gt;.+)(?P&lt;Pattern&gt; ~ )(?P&lt;tail&gt;.+)$</v>
      </c>
      <c r="U18" s="28" t="str">
        <f t="shared" si="2"/>
        <v>^(?P&lt;base&gt;.+)(?P&lt;Pattern&gt; ~ )(?P&lt;tail&gt;.+)$</v>
      </c>
    </row>
    <row r="19" spans="11:21" x14ac:dyDescent="0.25">
      <c r="K19" s="13" t="s">
        <v>1886</v>
      </c>
      <c r="L19" s="12" t="str">
        <f t="shared" ref="L19:T19" si="16">SUBSTITUTE(K19,L$3,L$2)</f>
        <v>^(?P&lt;base&gt;.+)(?P&lt;Pattern&gt; R )(?P&lt;tail&gt;.+)$</v>
      </c>
      <c r="M19" s="12" t="str">
        <f t="shared" si="16"/>
        <v>^(?P&lt;base&gt;.+)(?P&lt;Pattern&gt; R )(?P&lt;tail&gt;.+)$</v>
      </c>
      <c r="N19" s="12" t="str">
        <f t="shared" si="16"/>
        <v>^(?P&lt;base&gt;.+)(?P&lt;Pattern&gt; R )(?P&lt;tail&gt;.+)$</v>
      </c>
      <c r="O19" s="12" t="str">
        <f t="shared" si="16"/>
        <v>^(?P&lt;base&gt;.+)(?P&lt;Pattern&gt; R )(?P&lt;tail&gt;.+)$</v>
      </c>
      <c r="P19" s="12" t="str">
        <f t="shared" si="16"/>
        <v>^(?P&lt;base&gt;.+)(?P&lt;Pattern&gt; R )(?P&lt;tail&gt;.+)$</v>
      </c>
      <c r="Q19" s="12" t="str">
        <f t="shared" si="16"/>
        <v>^(?P&lt;base&gt;.+)(?P&lt;Pattern&gt; R )(?P&lt;tail&gt;.+)$</v>
      </c>
      <c r="R19" s="12" t="str">
        <f t="shared" si="16"/>
        <v>^(?P&lt;base&gt;.+)(?P&lt;Pattern&gt; ~ )(?P&lt;tail&gt;.+)$</v>
      </c>
      <c r="S19" s="12" t="str">
        <f t="shared" si="16"/>
        <v>^(?P&lt;base&gt;.+)(?P&lt;Pattern&gt; ~ )(?P&lt;tail&gt;.+)$</v>
      </c>
      <c r="T19" s="25" t="str">
        <f t="shared" si="16"/>
        <v>^(?P&lt;base&gt;.+)(?P&lt;Pattern&gt; ~ )(?P&lt;tail&gt;.+)$</v>
      </c>
      <c r="U19" s="28" t="str">
        <f t="shared" si="2"/>
        <v>^(?P&lt;base&gt;.+)(?P&lt;Pattern&gt; ~ )(?P&lt;tail&gt;.+)$</v>
      </c>
    </row>
    <row r="20" spans="11:21" x14ac:dyDescent="0.25">
      <c r="K20" s="13" t="s">
        <v>1874</v>
      </c>
      <c r="L20" s="12" t="str">
        <f t="shared" ref="L20:T20" si="17">SUBSTITUTE(K20,L$3,L$2)</f>
        <v>^(?P&lt;base&gt;.+)$</v>
      </c>
      <c r="M20" s="12" t="str">
        <f t="shared" si="17"/>
        <v>^(?P&lt;base&gt;.+)$</v>
      </c>
      <c r="N20" s="12" t="str">
        <f t="shared" si="17"/>
        <v>^(?P&lt;base&gt;.+)$</v>
      </c>
      <c r="O20" s="12" t="str">
        <f t="shared" si="17"/>
        <v>^(?P&lt;base&gt;.+)$</v>
      </c>
      <c r="P20" s="12" t="str">
        <f t="shared" si="17"/>
        <v>^(?P&lt;base&gt;.+)$</v>
      </c>
      <c r="Q20" s="12" t="str">
        <f t="shared" si="17"/>
        <v>^(?P&lt;base&gt;.+)$</v>
      </c>
      <c r="R20" s="12" t="str">
        <f t="shared" si="17"/>
        <v>^(?P&lt;base&gt;.+)$</v>
      </c>
      <c r="S20" s="12" t="str">
        <f t="shared" si="17"/>
        <v>^(?P&lt;base&gt;.+)$</v>
      </c>
      <c r="T20" s="25" t="str">
        <f t="shared" si="17"/>
        <v>^(?P&lt;base&gt;.+)$</v>
      </c>
      <c r="U20" s="28" t="str">
        <f t="shared" si="2"/>
        <v>^(?P&lt;base&gt;.+)$</v>
      </c>
    </row>
    <row r="21" spans="11:21" x14ac:dyDescent="0.25">
      <c r="K21" s="13" t="s">
        <v>1896</v>
      </c>
      <c r="L21" s="12" t="str">
        <f t="shared" ref="L21:T21" si="18">SUBSTITUTE(K21,L$3,L$2)</f>
        <v>^(?P&lt;Pattern&gt;Prox )(?P&lt;base&gt;.+)$</v>
      </c>
      <c r="M21" s="12" t="str">
        <f t="shared" si="18"/>
        <v>^(?P&lt;Pattern&gt;~~~ )(?P&lt;base&gt;.+)$</v>
      </c>
      <c r="N21" s="12" t="str">
        <f t="shared" si="18"/>
        <v>^(?P&lt;Pattern&gt;~~~ )(?P&lt;base&gt;.+)$</v>
      </c>
      <c r="O21" s="12" t="str">
        <f t="shared" si="18"/>
        <v>^(?P&lt;Pattern&gt;~~~ )(?P&lt;base&gt;.+)$</v>
      </c>
      <c r="P21" s="12" t="str">
        <f t="shared" si="18"/>
        <v>^(?P&lt;Pattern&gt;~~~ )(?P&lt;base&gt;.+)$</v>
      </c>
      <c r="Q21" s="12" t="str">
        <f t="shared" si="18"/>
        <v>^(?P&lt;Pattern&gt;~~~ )(?P&lt;base&gt;.+)$</v>
      </c>
      <c r="R21" s="12" t="str">
        <f t="shared" si="18"/>
        <v>^(?P&lt;Pattern&gt;~~~ )(?P&lt;base&gt;.+)$</v>
      </c>
      <c r="S21" s="12" t="str">
        <f t="shared" si="18"/>
        <v>^(?P&lt;Pattern&gt;~~~ )(?P&lt;base&gt;.+)$</v>
      </c>
      <c r="T21" s="25" t="str">
        <f t="shared" si="18"/>
        <v>^(?P&lt;Pattern&gt;~~~ )(?P&lt;base&gt;.+)$</v>
      </c>
      <c r="U21" s="28" t="str">
        <f t="shared" si="2"/>
        <v>^(?P&lt;Pattern&gt;~~~ )(?P&lt;base&gt;.+)$</v>
      </c>
    </row>
    <row r="22" spans="11:21" x14ac:dyDescent="0.25">
      <c r="K22" s="13" t="s">
        <v>1897</v>
      </c>
      <c r="L22" s="12" t="str">
        <f t="shared" ref="L22:T22" si="19">SUBSTITUTE(K22,L$3,L$2)</f>
        <v>^(?P&lt;Pattern&gt;~~~_)(?P&lt;base&gt;.+)$</v>
      </c>
      <c r="M22" s="12" t="str">
        <f t="shared" si="19"/>
        <v>^(?P&lt;Pattern&gt;~~~_)(?P&lt;base&gt;.+)$</v>
      </c>
      <c r="N22" s="12" t="str">
        <f t="shared" si="19"/>
        <v>^(?P&lt;Pattern&gt;~~~_)(?P&lt;base&gt;.+)$</v>
      </c>
      <c r="O22" s="12" t="str">
        <f t="shared" si="19"/>
        <v>^(?P&lt;Pattern&gt;~~~_)(?P&lt;base&gt;.+)$</v>
      </c>
      <c r="P22" s="12" t="str">
        <f t="shared" si="19"/>
        <v>^(?P&lt;Pattern&gt;~~~_)(?P&lt;base&gt;.+)$</v>
      </c>
      <c r="Q22" s="12" t="str">
        <f t="shared" si="19"/>
        <v>^(?P&lt;Pattern&gt;~~~_)(?P&lt;base&gt;.+)$</v>
      </c>
      <c r="R22" s="12" t="str">
        <f t="shared" si="19"/>
        <v>^(?P&lt;Pattern&gt;~~~_)(?P&lt;base&gt;.+)$</v>
      </c>
      <c r="S22" s="12" t="str">
        <f t="shared" si="19"/>
        <v>^(?P&lt;Pattern&gt;~~~_)(?P&lt;base&gt;.+)$</v>
      </c>
      <c r="T22" s="25" t="str">
        <f t="shared" si="19"/>
        <v>^(?P&lt;Pattern&gt;~~~_)(?P&lt;base&gt;.+)$</v>
      </c>
      <c r="U22" s="28" t="str">
        <f t="shared" si="2"/>
        <v>^(?P&lt;Pattern&gt;~~~_)(?P&lt;base&gt;.+)$</v>
      </c>
    </row>
    <row r="23" spans="11:21" x14ac:dyDescent="0.25">
      <c r="K23" s="13" t="s">
        <v>1898</v>
      </c>
      <c r="L23" s="12" t="str">
        <f t="shared" ref="L23:T23" si="20">SUBSTITUTE(K23,L$3,L$2)</f>
        <v>^(?P&lt;Pattern&gt;Prox)(?P&lt;base&gt;.+)$</v>
      </c>
      <c r="M23" s="12" t="str">
        <f t="shared" si="20"/>
        <v>^(?P&lt;Pattern&gt;~~~)(?P&lt;base&gt;.+)$</v>
      </c>
      <c r="N23" s="12" t="str">
        <f t="shared" si="20"/>
        <v>^(?P&lt;Pattern&gt;~~~)(?P&lt;base&gt;.+)$</v>
      </c>
      <c r="O23" s="12" t="str">
        <f t="shared" si="20"/>
        <v>^(?P&lt;Pattern&gt;~~~)(?P&lt;base&gt;.+)$</v>
      </c>
      <c r="P23" s="12" t="str">
        <f t="shared" si="20"/>
        <v>^(?P&lt;Pattern&gt;~~~)(?P&lt;base&gt;.+)$</v>
      </c>
      <c r="Q23" s="12" t="str">
        <f t="shared" si="20"/>
        <v>^(?P&lt;Pattern&gt;~~~)(?P&lt;base&gt;.+)$</v>
      </c>
      <c r="R23" s="12" t="str">
        <f t="shared" si="20"/>
        <v>^(?P&lt;Pattern&gt;~~~)(?P&lt;base&gt;.+)$</v>
      </c>
      <c r="S23" s="12" t="str">
        <f t="shared" si="20"/>
        <v>^(?P&lt;Pattern&gt;~~~)(?P&lt;base&gt;.+)$</v>
      </c>
      <c r="T23" s="25" t="str">
        <f t="shared" si="20"/>
        <v>^(?P&lt;Pattern&gt;~~~)(?P&lt;base&gt;.+)$</v>
      </c>
      <c r="U23" s="28" t="str">
        <f t="shared" si="2"/>
        <v>^(?P&lt;Pattern&gt;~~~)(?P&lt;base&gt;.+)$</v>
      </c>
    </row>
    <row r="24" spans="11:21" x14ac:dyDescent="0.25">
      <c r="K24" s="13" t="s">
        <v>1900</v>
      </c>
      <c r="L24" s="12" t="str">
        <f t="shared" ref="L24:T24" si="21">SUBSTITUTE(K24,L$3,L$2)</f>
        <v>^(?P&lt;Pattern&gt;R_)(?P&lt;base&gt;.+)$</v>
      </c>
      <c r="M24" s="12" t="str">
        <f t="shared" si="21"/>
        <v>^(?P&lt;Pattern&gt;R_)(?P&lt;base&gt;.+)$</v>
      </c>
      <c r="N24" s="12" t="str">
        <f t="shared" si="21"/>
        <v>^(?P&lt;Pattern&gt;R_)(?P&lt;base&gt;.+)$</v>
      </c>
      <c r="O24" s="12" t="str">
        <f t="shared" si="21"/>
        <v>^(?P&lt;Pattern&gt;R_)(?P&lt;base&gt;.+)$</v>
      </c>
      <c r="P24" s="12" t="str">
        <f t="shared" si="21"/>
        <v>^(?P&lt;Pattern&gt;R_)(?P&lt;base&gt;.+)$</v>
      </c>
      <c r="Q24" s="12" t="str">
        <f t="shared" si="21"/>
        <v>^(?P&lt;Pattern&gt;R_)(?P&lt;base&gt;.+)$</v>
      </c>
      <c r="R24" s="12" t="str">
        <f t="shared" si="21"/>
        <v>^(?P&lt;Pattern&gt;~_)(?P&lt;base&gt;.+)$</v>
      </c>
      <c r="S24" s="12" t="str">
        <f t="shared" si="21"/>
        <v>^(?P&lt;Pattern&gt;~_)(?P&lt;base&gt;.+)$</v>
      </c>
      <c r="T24" s="25" t="str">
        <f t="shared" si="21"/>
        <v>^(?P&lt;Pattern&gt;~_)(?P&lt;base&gt;.+)$</v>
      </c>
      <c r="U24" s="28" t="str">
        <f t="shared" si="2"/>
        <v>^(?P&lt;Pattern&gt;~_)(?P&lt;base&gt;.+)$</v>
      </c>
    </row>
    <row r="25" spans="11:21" x14ac:dyDescent="0.25">
      <c r="K25" s="13" t="s">
        <v>1901</v>
      </c>
      <c r="L25" s="12" t="str">
        <f t="shared" ref="L25:T25" si="22">SUBSTITUTE(K25,L$3,L$2)</f>
        <v>^(?P&lt;Pattern&gt;R)(?P&lt;base&gt;.+)$</v>
      </c>
      <c r="M25" s="12" t="str">
        <f t="shared" si="22"/>
        <v>^(?P&lt;Pattern&gt;R)(?P&lt;base&gt;.+)$</v>
      </c>
      <c r="N25" s="12" t="str">
        <f t="shared" si="22"/>
        <v>^(?P&lt;Pattern&gt;R)(?P&lt;base&gt;.+)$</v>
      </c>
      <c r="O25" s="12" t="str">
        <f t="shared" si="22"/>
        <v>^(?P&lt;Pattern&gt;R)(?P&lt;base&gt;.+)$</v>
      </c>
      <c r="P25" s="12" t="str">
        <f t="shared" si="22"/>
        <v>^(?P&lt;Pattern&gt;R)(?P&lt;base&gt;.+)$</v>
      </c>
      <c r="Q25" s="12" t="str">
        <f t="shared" si="22"/>
        <v>^(?P&lt;Pattern&gt;R)(?P&lt;base&gt;.+)$</v>
      </c>
      <c r="R25" s="12" t="str">
        <f t="shared" si="22"/>
        <v>^(?P&lt;Pattern&gt;~)(?P&lt;base&gt;.+)$</v>
      </c>
      <c r="S25" s="12" t="str">
        <f t="shared" si="22"/>
        <v>^(?P&lt;Pattern&gt;~)(?P&lt;base&gt;.+)$</v>
      </c>
      <c r="T25" s="25" t="str">
        <f t="shared" si="22"/>
        <v>^(?P&lt;Pattern&gt;~)(?P&lt;base&gt;.+)$</v>
      </c>
      <c r="U25" s="28" t="str">
        <f t="shared" si="2"/>
        <v>^(?P&lt;Pattern&gt;~)(?P&lt;base&gt;.+)$</v>
      </c>
    </row>
    <row r="26" spans="11:21" x14ac:dyDescent="0.25">
      <c r="K26" s="13" t="s">
        <v>1902</v>
      </c>
      <c r="L26" s="12" t="str">
        <f t="shared" ref="L26:T26" si="23">SUBSTITUTE(K26,L$3,L$2)</f>
        <v>^(?P&lt;Pattern&gt;RT )(?P&lt;base&gt;.+)$</v>
      </c>
      <c r="M26" s="12" t="str">
        <f t="shared" si="23"/>
        <v>^(?P&lt;Pattern&gt;RT )(?P&lt;base&gt;.+)$</v>
      </c>
      <c r="N26" s="12" t="str">
        <f t="shared" si="23"/>
        <v>^(?P&lt;Pattern&gt;RT )(?P&lt;base&gt;.+)$</v>
      </c>
      <c r="O26" s="12" t="str">
        <f t="shared" si="23"/>
        <v>^(?P&lt;Pattern&gt;RT )(?P&lt;base&gt;.+)$</v>
      </c>
      <c r="P26" s="12" t="str">
        <f t="shared" si="23"/>
        <v>^(?P&lt;Pattern&gt;~~ )(?P&lt;base&gt;.+)$</v>
      </c>
      <c r="Q26" s="12" t="str">
        <f t="shared" si="23"/>
        <v>^(?P&lt;Pattern&gt;~~ )(?P&lt;base&gt;.+)$</v>
      </c>
      <c r="R26" s="12" t="str">
        <f t="shared" si="23"/>
        <v>^(?P&lt;Pattern&gt;~~ )(?P&lt;base&gt;.+)$</v>
      </c>
      <c r="S26" s="12" t="str">
        <f t="shared" si="23"/>
        <v>^(?P&lt;Pattern&gt;~~ )(?P&lt;base&gt;.+)$</v>
      </c>
      <c r="T26" s="25" t="str">
        <f t="shared" si="23"/>
        <v>^(?P&lt;Pattern&gt;~~ )(?P&lt;base&gt;.+)$</v>
      </c>
      <c r="U26" s="28" t="str">
        <f t="shared" si="2"/>
        <v>^(?P&lt;Pattern&gt;~~ )(?P&lt;base&gt;.+)$</v>
      </c>
    </row>
    <row r="27" spans="11:21" ht="15.75" thickBot="1" x14ac:dyDescent="0.3">
      <c r="K27" s="14" t="s">
        <v>1903</v>
      </c>
      <c r="L27" s="15" t="str">
        <f t="shared" ref="L27:T27" si="24">SUBSTITUTE(K27,L$3,L$2)</f>
        <v>^(?P&lt;Pattern&gt;RT_)(?P&lt;base&gt;.+)$</v>
      </c>
      <c r="M27" s="15" t="str">
        <f t="shared" si="24"/>
        <v>^(?P&lt;Pattern&gt;RT_)(?P&lt;base&gt;.+)$</v>
      </c>
      <c r="N27" s="15" t="str">
        <f t="shared" si="24"/>
        <v>^(?P&lt;Pattern&gt;RT_)(?P&lt;base&gt;.+)$</v>
      </c>
      <c r="O27" s="15" t="str">
        <f t="shared" si="24"/>
        <v>^(?P&lt;Pattern&gt;RT_)(?P&lt;base&gt;.+)$</v>
      </c>
      <c r="P27" s="15" t="str">
        <f t="shared" si="24"/>
        <v>^(?P&lt;Pattern&gt;~~_)(?P&lt;base&gt;.+)$</v>
      </c>
      <c r="Q27" s="15" t="str">
        <f t="shared" si="24"/>
        <v>^(?P&lt;Pattern&gt;~~_)(?P&lt;base&gt;.+)$</v>
      </c>
      <c r="R27" s="15" t="str">
        <f t="shared" si="24"/>
        <v>^(?P&lt;Pattern&gt;~~_)(?P&lt;base&gt;.+)$</v>
      </c>
      <c r="S27" s="15" t="str">
        <f t="shared" si="24"/>
        <v>^(?P&lt;Pattern&gt;~~_)(?P&lt;base&gt;.+)$</v>
      </c>
      <c r="T27" s="26" t="str">
        <f t="shared" si="24"/>
        <v>^(?P&lt;Pattern&gt;~~_)(?P&lt;base&gt;.+)$</v>
      </c>
      <c r="U27" s="29" t="str">
        <f t="shared" si="2"/>
        <v>^(?P&lt;Pattern&gt;~~_)(?P&lt;base&gt;.+)$</v>
      </c>
    </row>
  </sheetData>
  <sortState ref="A22:C34">
    <sortCondition ref="A22"/>
  </sortState>
  <mergeCells count="4">
    <mergeCell ref="U2:U3"/>
    <mergeCell ref="A1:C1"/>
    <mergeCell ref="E1:I1"/>
    <mergeCell ref="K1:U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7"/>
  <sheetViews>
    <sheetView workbookViewId="0">
      <selection activeCell="C22" sqref="C22"/>
    </sheetView>
  </sheetViews>
  <sheetFormatPr defaultRowHeight="15" x14ac:dyDescent="0.25"/>
  <cols>
    <col min="1" max="1" width="19.7109375" bestFit="1" customWidth="1"/>
    <col min="2" max="2" width="40.5703125" bestFit="1" customWidth="1"/>
    <col min="3" max="3" width="40.42578125" bestFit="1" customWidth="1"/>
    <col min="4" max="4" width="11.5703125" bestFit="1" customWidth="1"/>
    <col min="5" max="5" width="63.7109375" bestFit="1" customWidth="1"/>
    <col min="6" max="6" width="56.85546875" bestFit="1" customWidth="1"/>
    <col min="7" max="7" width="19.5703125" bestFit="1" customWidth="1"/>
    <col min="8" max="8" width="15.42578125" bestFit="1" customWidth="1"/>
    <col min="9" max="9" width="17.42578125" bestFit="1" customWidth="1"/>
    <col min="10" max="10" width="23.28515625" bestFit="1" customWidth="1"/>
    <col min="11" max="11" width="19.85546875" bestFit="1" customWidth="1"/>
  </cols>
  <sheetData>
    <row r="1" spans="1:11" x14ac:dyDescent="0.25">
      <c r="A1" t="s">
        <v>0</v>
      </c>
      <c r="B1" t="s">
        <v>1869</v>
      </c>
      <c r="C1" t="s">
        <v>1853</v>
      </c>
      <c r="D1" t="s">
        <v>1355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8</v>
      </c>
    </row>
    <row r="2" spans="1:11" x14ac:dyDescent="0.25">
      <c r="A2" t="s">
        <v>355</v>
      </c>
      <c r="B2" t="s">
        <v>1345</v>
      </c>
      <c r="C2" t="s">
        <v>1345</v>
      </c>
      <c r="E2" t="s">
        <v>117</v>
      </c>
      <c r="F2" t="s">
        <v>118</v>
      </c>
      <c r="G2" t="s">
        <v>43</v>
      </c>
      <c r="H2" t="s">
        <v>43</v>
      </c>
      <c r="I2">
        <v>14812</v>
      </c>
      <c r="J2" t="s">
        <v>356</v>
      </c>
      <c r="K2" t="s">
        <v>317</v>
      </c>
    </row>
    <row r="3" spans="1:11" x14ac:dyDescent="0.25">
      <c r="A3" t="s">
        <v>177</v>
      </c>
      <c r="B3" t="s">
        <v>1345</v>
      </c>
      <c r="C3" t="s">
        <v>1345</v>
      </c>
      <c r="E3" t="s">
        <v>178</v>
      </c>
      <c r="F3" t="s">
        <v>177</v>
      </c>
      <c r="G3" t="s">
        <v>43</v>
      </c>
      <c r="H3" t="s">
        <v>43</v>
      </c>
      <c r="I3">
        <v>3734</v>
      </c>
      <c r="J3" t="s">
        <v>165</v>
      </c>
      <c r="K3" t="s">
        <v>59</v>
      </c>
    </row>
    <row r="4" spans="1:11" x14ac:dyDescent="0.25">
      <c r="A4" t="s">
        <v>177</v>
      </c>
      <c r="B4" t="s">
        <v>1345</v>
      </c>
      <c r="C4" t="s">
        <v>1345</v>
      </c>
      <c r="E4" t="s">
        <v>357</v>
      </c>
      <c r="F4" t="s">
        <v>177</v>
      </c>
      <c r="G4" t="s">
        <v>43</v>
      </c>
      <c r="H4" t="s">
        <v>43</v>
      </c>
      <c r="I4">
        <v>3734</v>
      </c>
      <c r="J4" t="s">
        <v>356</v>
      </c>
      <c r="K4" t="s">
        <v>317</v>
      </c>
    </row>
    <row r="5" spans="1:11" x14ac:dyDescent="0.25">
      <c r="A5" t="s">
        <v>1240</v>
      </c>
      <c r="B5" t="s">
        <v>1345</v>
      </c>
      <c r="C5" t="s">
        <v>1345</v>
      </c>
      <c r="E5" t="s">
        <v>1241</v>
      </c>
      <c r="F5" t="s">
        <v>248</v>
      </c>
      <c r="G5" t="s">
        <v>198</v>
      </c>
      <c r="H5" t="s">
        <v>198</v>
      </c>
      <c r="I5" t="s">
        <v>198</v>
      </c>
      <c r="J5" t="s">
        <v>198</v>
      </c>
      <c r="K5" t="s">
        <v>10</v>
      </c>
    </row>
    <row r="6" spans="1:11" x14ac:dyDescent="0.25">
      <c r="A6" t="s">
        <v>1160</v>
      </c>
      <c r="B6" t="s">
        <v>1345</v>
      </c>
      <c r="C6" t="s">
        <v>1345</v>
      </c>
      <c r="E6" t="s">
        <v>1161</v>
      </c>
      <c r="F6" t="s">
        <v>248</v>
      </c>
      <c r="G6" t="s">
        <v>198</v>
      </c>
      <c r="H6" t="s">
        <v>198</v>
      </c>
      <c r="I6" t="s">
        <v>198</v>
      </c>
      <c r="J6" t="s">
        <v>1151</v>
      </c>
      <c r="K6" t="s">
        <v>193</v>
      </c>
    </row>
    <row r="7" spans="1:11" x14ac:dyDescent="0.25">
      <c r="A7" t="s">
        <v>1162</v>
      </c>
      <c r="B7" t="s">
        <v>1345</v>
      </c>
      <c r="C7" t="s">
        <v>1345</v>
      </c>
      <c r="E7" t="s">
        <v>1163</v>
      </c>
      <c r="F7" t="s">
        <v>248</v>
      </c>
      <c r="G7" t="s">
        <v>198</v>
      </c>
      <c r="H7" t="s">
        <v>198</v>
      </c>
      <c r="I7" t="s">
        <v>198</v>
      </c>
      <c r="J7" t="s">
        <v>1151</v>
      </c>
      <c r="K7" t="s">
        <v>193</v>
      </c>
    </row>
    <row r="8" spans="1:11" x14ac:dyDescent="0.25">
      <c r="A8" t="s">
        <v>1162</v>
      </c>
      <c r="B8" t="s">
        <v>1345</v>
      </c>
      <c r="C8" t="s">
        <v>1345</v>
      </c>
      <c r="E8" t="s">
        <v>1242</v>
      </c>
      <c r="F8" t="s">
        <v>248</v>
      </c>
      <c r="G8" t="s">
        <v>198</v>
      </c>
      <c r="H8" t="s">
        <v>198</v>
      </c>
      <c r="I8" t="s">
        <v>198</v>
      </c>
      <c r="J8" t="s">
        <v>198</v>
      </c>
      <c r="K8" t="s">
        <v>10</v>
      </c>
    </row>
    <row r="9" spans="1:11" x14ac:dyDescent="0.25">
      <c r="A9" t="s">
        <v>930</v>
      </c>
      <c r="B9" t="s">
        <v>1345</v>
      </c>
      <c r="C9" t="s">
        <v>1345</v>
      </c>
      <c r="E9" t="s">
        <v>930</v>
      </c>
      <c r="F9" t="s">
        <v>248</v>
      </c>
      <c r="G9" t="s">
        <v>198</v>
      </c>
      <c r="H9" t="s">
        <v>198</v>
      </c>
      <c r="I9" t="s">
        <v>198</v>
      </c>
      <c r="J9" t="s">
        <v>902</v>
      </c>
      <c r="K9" t="s">
        <v>193</v>
      </c>
    </row>
    <row r="10" spans="1:11" x14ac:dyDescent="0.25">
      <c r="A10" t="s">
        <v>931</v>
      </c>
      <c r="B10" t="s">
        <v>1345</v>
      </c>
      <c r="C10" t="s">
        <v>1345</v>
      </c>
      <c r="E10" t="s">
        <v>931</v>
      </c>
      <c r="F10" t="s">
        <v>248</v>
      </c>
      <c r="G10" t="s">
        <v>198</v>
      </c>
      <c r="H10" t="s">
        <v>198</v>
      </c>
      <c r="I10" t="s">
        <v>198</v>
      </c>
      <c r="J10" t="s">
        <v>902</v>
      </c>
      <c r="K10" t="s">
        <v>193</v>
      </c>
    </row>
    <row r="11" spans="1:11" x14ac:dyDescent="0.25">
      <c r="A11" t="s">
        <v>932</v>
      </c>
      <c r="B11" t="s">
        <v>1345</v>
      </c>
      <c r="C11" t="s">
        <v>1345</v>
      </c>
      <c r="E11" t="s">
        <v>932</v>
      </c>
      <c r="F11" t="s">
        <v>248</v>
      </c>
      <c r="G11" t="s">
        <v>198</v>
      </c>
      <c r="H11" t="s">
        <v>198</v>
      </c>
      <c r="I11" t="s">
        <v>198</v>
      </c>
      <c r="J11" t="s">
        <v>902</v>
      </c>
      <c r="K11" t="s">
        <v>193</v>
      </c>
    </row>
    <row r="12" spans="1:11" x14ac:dyDescent="0.25">
      <c r="A12" t="s">
        <v>758</v>
      </c>
      <c r="B12" t="s">
        <v>1345</v>
      </c>
      <c r="C12" t="s">
        <v>1345</v>
      </c>
      <c r="E12" t="s">
        <v>759</v>
      </c>
      <c r="F12" t="s">
        <v>248</v>
      </c>
      <c r="G12" t="s">
        <v>198</v>
      </c>
      <c r="H12" t="s">
        <v>198</v>
      </c>
      <c r="I12" t="s">
        <v>198</v>
      </c>
      <c r="J12" t="s">
        <v>631</v>
      </c>
      <c r="K12" t="s">
        <v>317</v>
      </c>
    </row>
    <row r="13" spans="1:11" x14ac:dyDescent="0.25">
      <c r="A13" t="s">
        <v>760</v>
      </c>
      <c r="B13" t="s">
        <v>1345</v>
      </c>
      <c r="C13" t="s">
        <v>1345</v>
      </c>
      <c r="E13" t="s">
        <v>761</v>
      </c>
      <c r="F13" t="s">
        <v>248</v>
      </c>
      <c r="G13" t="s">
        <v>198</v>
      </c>
      <c r="H13" t="s">
        <v>198</v>
      </c>
      <c r="I13" t="s">
        <v>198</v>
      </c>
      <c r="J13" t="s">
        <v>631</v>
      </c>
      <c r="K13" t="s">
        <v>317</v>
      </c>
    </row>
    <row r="14" spans="1:11" x14ac:dyDescent="0.25">
      <c r="A14" t="s">
        <v>1238</v>
      </c>
      <c r="B14" t="s">
        <v>1345</v>
      </c>
      <c r="C14" t="s">
        <v>1345</v>
      </c>
      <c r="E14" t="s">
        <v>1239</v>
      </c>
      <c r="F14" t="s">
        <v>248</v>
      </c>
      <c r="G14" t="s">
        <v>198</v>
      </c>
      <c r="H14" t="s">
        <v>198</v>
      </c>
      <c r="I14" t="s">
        <v>198</v>
      </c>
      <c r="J14" t="s">
        <v>198</v>
      </c>
      <c r="K14" t="s">
        <v>10</v>
      </c>
    </row>
    <row r="15" spans="1:11" x14ac:dyDescent="0.25">
      <c r="A15" t="s">
        <v>296</v>
      </c>
      <c r="B15" t="s">
        <v>1345</v>
      </c>
      <c r="C15" t="s">
        <v>1345</v>
      </c>
      <c r="E15" t="s">
        <v>297</v>
      </c>
      <c r="F15" t="s">
        <v>297</v>
      </c>
      <c r="G15" t="s">
        <v>43</v>
      </c>
      <c r="H15" t="s">
        <v>43</v>
      </c>
      <c r="I15">
        <v>3951</v>
      </c>
      <c r="J15" t="s">
        <v>262</v>
      </c>
      <c r="K15" t="s">
        <v>193</v>
      </c>
    </row>
    <row r="16" spans="1:11" x14ac:dyDescent="0.25">
      <c r="A16" t="s">
        <v>293</v>
      </c>
      <c r="B16" t="s">
        <v>1345</v>
      </c>
      <c r="C16" t="s">
        <v>1345</v>
      </c>
      <c r="E16" t="s">
        <v>293</v>
      </c>
      <c r="F16" t="s">
        <v>248</v>
      </c>
      <c r="G16" t="s">
        <v>198</v>
      </c>
      <c r="H16" t="s">
        <v>31</v>
      </c>
      <c r="I16" t="s">
        <v>198</v>
      </c>
      <c r="J16" t="s">
        <v>262</v>
      </c>
      <c r="K16" t="s">
        <v>193</v>
      </c>
    </row>
    <row r="17" spans="1:11" x14ac:dyDescent="0.25">
      <c r="A17" t="s">
        <v>1274</v>
      </c>
      <c r="B17" t="s">
        <v>1345</v>
      </c>
      <c r="C17" t="s">
        <v>1345</v>
      </c>
      <c r="E17" t="s">
        <v>1275</v>
      </c>
      <c r="F17" t="s">
        <v>1276</v>
      </c>
      <c r="G17" t="s">
        <v>10</v>
      </c>
      <c r="H17" t="s">
        <v>31</v>
      </c>
      <c r="I17">
        <v>28789</v>
      </c>
      <c r="J17" t="s">
        <v>30</v>
      </c>
      <c r="K17" t="s">
        <v>10</v>
      </c>
    </row>
    <row r="18" spans="1:11" x14ac:dyDescent="0.25">
      <c r="A18" t="s">
        <v>477</v>
      </c>
      <c r="B18" t="s">
        <v>1345</v>
      </c>
      <c r="C18" t="s">
        <v>1345</v>
      </c>
      <c r="E18" t="s">
        <v>477</v>
      </c>
      <c r="F18" t="s">
        <v>52</v>
      </c>
      <c r="G18" t="s">
        <v>43</v>
      </c>
      <c r="H18" t="s">
        <v>43</v>
      </c>
      <c r="I18">
        <v>7203</v>
      </c>
      <c r="J18" t="s">
        <v>478</v>
      </c>
      <c r="K18" t="s">
        <v>317</v>
      </c>
    </row>
    <row r="19" spans="1:11" x14ac:dyDescent="0.25">
      <c r="A19" t="s">
        <v>358</v>
      </c>
      <c r="B19" t="s">
        <v>1345</v>
      </c>
      <c r="C19" t="s">
        <v>1345</v>
      </c>
      <c r="E19" t="s">
        <v>359</v>
      </c>
      <c r="F19" t="s">
        <v>360</v>
      </c>
      <c r="G19" t="s">
        <v>198</v>
      </c>
      <c r="H19" t="s">
        <v>199</v>
      </c>
      <c r="I19" t="s">
        <v>361</v>
      </c>
      <c r="J19" t="s">
        <v>356</v>
      </c>
      <c r="K19" t="s">
        <v>317</v>
      </c>
    </row>
    <row r="20" spans="1:11" x14ac:dyDescent="0.25">
      <c r="A20" t="s">
        <v>949</v>
      </c>
      <c r="B20" t="s">
        <v>1345</v>
      </c>
      <c r="C20" t="s">
        <v>1345</v>
      </c>
      <c r="E20" t="s">
        <v>949</v>
      </c>
      <c r="F20" t="s">
        <v>399</v>
      </c>
      <c r="G20" t="s">
        <v>43</v>
      </c>
      <c r="H20" t="s">
        <v>43</v>
      </c>
      <c r="I20">
        <v>15900</v>
      </c>
      <c r="J20" t="s">
        <v>945</v>
      </c>
      <c r="K20" t="s">
        <v>936</v>
      </c>
    </row>
    <row r="21" spans="1:11" x14ac:dyDescent="0.25">
      <c r="A21" t="s">
        <v>949</v>
      </c>
      <c r="B21" t="s">
        <v>1345</v>
      </c>
      <c r="C21" t="s">
        <v>1345</v>
      </c>
      <c r="E21" t="s">
        <v>399</v>
      </c>
      <c r="F21" t="s">
        <v>399</v>
      </c>
      <c r="G21" t="s">
        <v>43</v>
      </c>
      <c r="H21" t="s">
        <v>43</v>
      </c>
      <c r="I21">
        <v>15900</v>
      </c>
      <c r="J21" t="s">
        <v>1077</v>
      </c>
      <c r="K21" t="s">
        <v>59</v>
      </c>
    </row>
    <row r="22" spans="1:11" x14ac:dyDescent="0.25">
      <c r="A22" t="s">
        <v>1265</v>
      </c>
      <c r="B22" t="s">
        <v>1345</v>
      </c>
      <c r="C22" t="s">
        <v>1345</v>
      </c>
      <c r="E22" t="s">
        <v>403</v>
      </c>
      <c r="F22" t="s">
        <v>403</v>
      </c>
      <c r="G22" t="s">
        <v>198</v>
      </c>
      <c r="H22" t="s">
        <v>199</v>
      </c>
      <c r="I22" t="s">
        <v>404</v>
      </c>
      <c r="J22" t="s">
        <v>1256</v>
      </c>
      <c r="K22" t="s">
        <v>10</v>
      </c>
    </row>
    <row r="23" spans="1:11" x14ac:dyDescent="0.25">
      <c r="A23" t="s">
        <v>1096</v>
      </c>
      <c r="B23" t="s">
        <v>1345</v>
      </c>
      <c r="C23" t="s">
        <v>1345</v>
      </c>
      <c r="E23" t="s">
        <v>1097</v>
      </c>
      <c r="F23" t="s">
        <v>1098</v>
      </c>
      <c r="G23" t="s">
        <v>43</v>
      </c>
      <c r="H23" t="s">
        <v>43</v>
      </c>
      <c r="I23">
        <v>15902</v>
      </c>
      <c r="J23" t="s">
        <v>1077</v>
      </c>
      <c r="K23" t="s">
        <v>59</v>
      </c>
    </row>
    <row r="24" spans="1:11" x14ac:dyDescent="0.25">
      <c r="A24" t="s">
        <v>488</v>
      </c>
      <c r="B24" t="s">
        <v>1345</v>
      </c>
      <c r="C24" t="s">
        <v>1345</v>
      </c>
      <c r="E24" t="s">
        <v>488</v>
      </c>
      <c r="F24" t="s">
        <v>171</v>
      </c>
      <c r="G24" t="s">
        <v>43</v>
      </c>
      <c r="H24" t="s">
        <v>43</v>
      </c>
      <c r="I24">
        <v>68877</v>
      </c>
      <c r="J24" t="s">
        <v>489</v>
      </c>
      <c r="K24" t="s">
        <v>317</v>
      </c>
    </row>
    <row r="25" spans="1:11" x14ac:dyDescent="0.25">
      <c r="A25" t="s">
        <v>9</v>
      </c>
      <c r="B25" t="s">
        <v>1345</v>
      </c>
      <c r="C25" t="s">
        <v>1345</v>
      </c>
      <c r="E25" t="s">
        <v>9</v>
      </c>
      <c r="F25" t="s">
        <v>9</v>
      </c>
      <c r="G25" t="s">
        <v>10</v>
      </c>
      <c r="H25" t="s">
        <v>11</v>
      </c>
      <c r="I25" t="s">
        <v>11</v>
      </c>
      <c r="J25" t="s">
        <v>12</v>
      </c>
      <c r="K25" t="s">
        <v>13</v>
      </c>
    </row>
    <row r="26" spans="1:11" x14ac:dyDescent="0.25">
      <c r="A26" t="s">
        <v>11</v>
      </c>
      <c r="B26" t="s">
        <v>1345</v>
      </c>
      <c r="C26" t="s">
        <v>1345</v>
      </c>
      <c r="E26" t="s">
        <v>315</v>
      </c>
      <c r="F26" t="s">
        <v>9</v>
      </c>
      <c r="G26" t="s">
        <v>10</v>
      </c>
      <c r="H26" t="s">
        <v>11</v>
      </c>
      <c r="I26" t="s">
        <v>11</v>
      </c>
      <c r="J26" t="s">
        <v>316</v>
      </c>
      <c r="K26" t="s">
        <v>317</v>
      </c>
    </row>
    <row r="27" spans="1:11" x14ac:dyDescent="0.25">
      <c r="A27" t="s">
        <v>1260</v>
      </c>
      <c r="B27" t="s">
        <v>1345</v>
      </c>
      <c r="C27" t="s">
        <v>1345</v>
      </c>
      <c r="E27" t="s">
        <v>739</v>
      </c>
      <c r="F27" t="s">
        <v>739</v>
      </c>
      <c r="G27" t="s">
        <v>198</v>
      </c>
      <c r="H27" t="s">
        <v>199</v>
      </c>
      <c r="I27" t="s">
        <v>740</v>
      </c>
      <c r="J27" t="s">
        <v>1256</v>
      </c>
      <c r="K27" t="s">
        <v>10</v>
      </c>
    </row>
    <row r="28" spans="1:11" x14ac:dyDescent="0.25">
      <c r="A28" t="s">
        <v>490</v>
      </c>
      <c r="B28" t="s">
        <v>1345</v>
      </c>
      <c r="C28" t="s">
        <v>1345</v>
      </c>
      <c r="E28" t="s">
        <v>490</v>
      </c>
      <c r="F28" t="s">
        <v>254</v>
      </c>
      <c r="G28" t="s">
        <v>198</v>
      </c>
      <c r="H28" t="s">
        <v>199</v>
      </c>
      <c r="I28" t="s">
        <v>255</v>
      </c>
      <c r="J28" t="s">
        <v>489</v>
      </c>
      <c r="K28" t="s">
        <v>317</v>
      </c>
    </row>
    <row r="29" spans="1:11" x14ac:dyDescent="0.25">
      <c r="A29" t="s">
        <v>1214</v>
      </c>
      <c r="B29" t="s">
        <v>1345</v>
      </c>
      <c r="C29" t="s">
        <v>1345</v>
      </c>
      <c r="E29" t="s">
        <v>1215</v>
      </c>
      <c r="F29" t="s">
        <v>254</v>
      </c>
      <c r="G29" t="s">
        <v>198</v>
      </c>
      <c r="H29" t="s">
        <v>199</v>
      </c>
      <c r="I29" t="s">
        <v>255</v>
      </c>
      <c r="J29" t="s">
        <v>1201</v>
      </c>
      <c r="K29" t="s">
        <v>193</v>
      </c>
    </row>
    <row r="30" spans="1:11" x14ac:dyDescent="0.25">
      <c r="A30" t="s">
        <v>582</v>
      </c>
      <c r="B30" t="s">
        <v>1345</v>
      </c>
      <c r="C30" t="s">
        <v>1345</v>
      </c>
      <c r="E30" t="s">
        <v>583</v>
      </c>
      <c r="F30" t="s">
        <v>254</v>
      </c>
      <c r="G30" t="s">
        <v>198</v>
      </c>
      <c r="H30" t="s">
        <v>199</v>
      </c>
      <c r="I30" t="s">
        <v>255</v>
      </c>
      <c r="J30" t="s">
        <v>568</v>
      </c>
      <c r="K30" t="s">
        <v>317</v>
      </c>
    </row>
    <row r="31" spans="1:11" x14ac:dyDescent="0.25">
      <c r="A31" t="s">
        <v>252</v>
      </c>
      <c r="B31" t="s">
        <v>1345</v>
      </c>
      <c r="C31" t="s">
        <v>1345</v>
      </c>
      <c r="E31" t="s">
        <v>253</v>
      </c>
      <c r="F31" t="s">
        <v>254</v>
      </c>
      <c r="G31" t="s">
        <v>198</v>
      </c>
      <c r="H31" t="s">
        <v>199</v>
      </c>
      <c r="I31" t="s">
        <v>255</v>
      </c>
      <c r="J31" t="s">
        <v>244</v>
      </c>
      <c r="K31" t="s">
        <v>193</v>
      </c>
    </row>
    <row r="32" spans="1:11" x14ac:dyDescent="0.25">
      <c r="A32" t="s">
        <v>1252</v>
      </c>
      <c r="B32" t="s">
        <v>1345</v>
      </c>
      <c r="C32" t="s">
        <v>1345</v>
      </c>
      <c r="E32" t="s">
        <v>1253</v>
      </c>
      <c r="F32" t="s">
        <v>1254</v>
      </c>
      <c r="G32" t="s">
        <v>10</v>
      </c>
      <c r="H32" t="s">
        <v>1254</v>
      </c>
      <c r="I32" t="s">
        <v>1254</v>
      </c>
      <c r="J32" t="s">
        <v>198</v>
      </c>
      <c r="K32" t="s">
        <v>10</v>
      </c>
    </row>
    <row r="33" spans="1:11" x14ac:dyDescent="0.25">
      <c r="A33" t="s">
        <v>1221</v>
      </c>
      <c r="B33" t="s">
        <v>1345</v>
      </c>
      <c r="C33" t="s">
        <v>1345</v>
      </c>
      <c r="E33" t="s">
        <v>1222</v>
      </c>
      <c r="F33" t="s">
        <v>386</v>
      </c>
      <c r="G33" t="s">
        <v>43</v>
      </c>
      <c r="H33" t="s">
        <v>43</v>
      </c>
      <c r="I33">
        <v>9608</v>
      </c>
      <c r="J33" t="s">
        <v>1220</v>
      </c>
      <c r="K33" t="s">
        <v>193</v>
      </c>
    </row>
    <row r="34" spans="1:11" x14ac:dyDescent="0.25">
      <c r="A34" t="s">
        <v>385</v>
      </c>
      <c r="B34" t="s">
        <v>1345</v>
      </c>
      <c r="C34" t="s">
        <v>1345</v>
      </c>
      <c r="E34" t="s">
        <v>385</v>
      </c>
      <c r="F34" t="s">
        <v>386</v>
      </c>
      <c r="G34" t="s">
        <v>43</v>
      </c>
      <c r="H34" t="s">
        <v>43</v>
      </c>
      <c r="I34">
        <v>9608</v>
      </c>
      <c r="J34" t="s">
        <v>384</v>
      </c>
      <c r="K34" t="s">
        <v>317</v>
      </c>
    </row>
    <row r="35" spans="1:11" x14ac:dyDescent="0.25">
      <c r="A35" t="s">
        <v>1087</v>
      </c>
      <c r="B35" t="s">
        <v>1345</v>
      </c>
      <c r="C35" t="s">
        <v>1345</v>
      </c>
      <c r="E35" t="s">
        <v>1088</v>
      </c>
      <c r="F35" t="s">
        <v>127</v>
      </c>
      <c r="G35" t="s">
        <v>43</v>
      </c>
      <c r="H35" t="s">
        <v>43</v>
      </c>
      <c r="I35">
        <v>7199</v>
      </c>
      <c r="J35" t="s">
        <v>1077</v>
      </c>
      <c r="K35" t="s">
        <v>59</v>
      </c>
    </row>
    <row r="36" spans="1:11" x14ac:dyDescent="0.25">
      <c r="A36" t="s">
        <v>126</v>
      </c>
      <c r="B36" t="s">
        <v>1345</v>
      </c>
      <c r="C36" t="s">
        <v>1345</v>
      </c>
      <c r="E36" t="s">
        <v>126</v>
      </c>
      <c r="F36" t="s">
        <v>127</v>
      </c>
      <c r="G36" t="s">
        <v>43</v>
      </c>
      <c r="H36" t="s">
        <v>43</v>
      </c>
      <c r="I36">
        <v>7199</v>
      </c>
      <c r="J36" t="s">
        <v>98</v>
      </c>
      <c r="K36" t="s">
        <v>59</v>
      </c>
    </row>
    <row r="37" spans="1:11" x14ac:dyDescent="0.25">
      <c r="A37" t="s">
        <v>126</v>
      </c>
      <c r="B37" t="s">
        <v>1345</v>
      </c>
      <c r="C37" t="s">
        <v>1345</v>
      </c>
      <c r="E37" t="s">
        <v>1088</v>
      </c>
      <c r="F37" t="s">
        <v>127</v>
      </c>
      <c r="G37" t="s">
        <v>43</v>
      </c>
      <c r="H37" t="s">
        <v>43</v>
      </c>
      <c r="I37">
        <v>7199</v>
      </c>
      <c r="J37" t="s">
        <v>1220</v>
      </c>
      <c r="K37" t="s">
        <v>193</v>
      </c>
    </row>
    <row r="38" spans="1:11" x14ac:dyDescent="0.25">
      <c r="A38" t="s">
        <v>1164</v>
      </c>
      <c r="B38" t="s">
        <v>1345</v>
      </c>
      <c r="C38" t="s">
        <v>1345</v>
      </c>
      <c r="E38" t="s">
        <v>1165</v>
      </c>
      <c r="F38" t="s">
        <v>127</v>
      </c>
      <c r="G38" t="s">
        <v>43</v>
      </c>
      <c r="H38" t="s">
        <v>43</v>
      </c>
      <c r="I38">
        <v>7199</v>
      </c>
      <c r="J38" t="s">
        <v>1151</v>
      </c>
      <c r="K38" t="s">
        <v>193</v>
      </c>
    </row>
    <row r="39" spans="1:11" x14ac:dyDescent="0.25">
      <c r="A39" t="s">
        <v>387</v>
      </c>
      <c r="B39" t="s">
        <v>1345</v>
      </c>
      <c r="C39" t="s">
        <v>1345</v>
      </c>
      <c r="E39" t="s">
        <v>387</v>
      </c>
      <c r="F39" t="s">
        <v>127</v>
      </c>
      <c r="G39" t="s">
        <v>43</v>
      </c>
      <c r="H39" t="s">
        <v>43</v>
      </c>
      <c r="I39">
        <v>7199</v>
      </c>
      <c r="J39" t="s">
        <v>384</v>
      </c>
      <c r="K39" t="s">
        <v>317</v>
      </c>
    </row>
    <row r="40" spans="1:11" x14ac:dyDescent="0.25">
      <c r="A40" t="s">
        <v>730</v>
      </c>
      <c r="B40" t="s">
        <v>1345</v>
      </c>
      <c r="C40" t="s">
        <v>1345</v>
      </c>
      <c r="E40" t="s">
        <v>731</v>
      </c>
      <c r="F40" t="s">
        <v>732</v>
      </c>
      <c r="G40" t="s">
        <v>43</v>
      </c>
      <c r="H40" t="s">
        <v>43</v>
      </c>
      <c r="I40">
        <v>5906</v>
      </c>
      <c r="J40" t="s">
        <v>631</v>
      </c>
      <c r="K40" t="s">
        <v>317</v>
      </c>
    </row>
    <row r="41" spans="1:11" x14ac:dyDescent="0.25">
      <c r="A41" t="s">
        <v>181</v>
      </c>
      <c r="B41" t="s">
        <v>1875</v>
      </c>
      <c r="C41" t="s">
        <v>1887</v>
      </c>
      <c r="D41" t="s">
        <v>1356</v>
      </c>
      <c r="E41" t="s">
        <v>182</v>
      </c>
      <c r="F41" t="s">
        <v>183</v>
      </c>
      <c r="G41" t="s">
        <v>43</v>
      </c>
      <c r="H41" t="s">
        <v>43</v>
      </c>
      <c r="I41">
        <v>45245</v>
      </c>
      <c r="J41" t="s">
        <v>165</v>
      </c>
      <c r="K41" t="s">
        <v>59</v>
      </c>
    </row>
    <row r="42" spans="1:11" x14ac:dyDescent="0.25">
      <c r="A42" t="s">
        <v>184</v>
      </c>
      <c r="B42" t="s">
        <v>1876</v>
      </c>
      <c r="C42" t="s">
        <v>1887</v>
      </c>
      <c r="D42" t="s">
        <v>1357</v>
      </c>
      <c r="E42" t="s">
        <v>185</v>
      </c>
      <c r="F42" t="s">
        <v>186</v>
      </c>
      <c r="G42" t="s">
        <v>43</v>
      </c>
      <c r="H42" t="s">
        <v>43</v>
      </c>
      <c r="I42">
        <v>45244</v>
      </c>
      <c r="J42" t="s">
        <v>165</v>
      </c>
      <c r="K42" t="s">
        <v>59</v>
      </c>
    </row>
    <row r="43" spans="1:11" x14ac:dyDescent="0.25">
      <c r="A43" t="s">
        <v>318</v>
      </c>
      <c r="B43" t="s">
        <v>1345</v>
      </c>
      <c r="C43" t="s">
        <v>1345</v>
      </c>
      <c r="E43" t="s">
        <v>318</v>
      </c>
      <c r="F43" t="s">
        <v>318</v>
      </c>
      <c r="G43" t="s">
        <v>43</v>
      </c>
      <c r="H43" t="s">
        <v>43</v>
      </c>
      <c r="I43">
        <v>50801</v>
      </c>
      <c r="J43" t="s">
        <v>316</v>
      </c>
      <c r="K43" t="s">
        <v>317</v>
      </c>
    </row>
    <row r="44" spans="1:11" x14ac:dyDescent="0.25">
      <c r="A44" t="s">
        <v>1266</v>
      </c>
      <c r="B44" t="s">
        <v>1345</v>
      </c>
      <c r="C44" t="s">
        <v>1345</v>
      </c>
      <c r="E44" t="s">
        <v>518</v>
      </c>
      <c r="F44" t="s">
        <v>518</v>
      </c>
      <c r="G44" t="s">
        <v>198</v>
      </c>
      <c r="H44" t="s">
        <v>199</v>
      </c>
      <c r="I44" t="s">
        <v>519</v>
      </c>
      <c r="J44" t="s">
        <v>1256</v>
      </c>
      <c r="K44" t="s">
        <v>10</v>
      </c>
    </row>
    <row r="45" spans="1:11" x14ac:dyDescent="0.25">
      <c r="A45" t="s">
        <v>520</v>
      </c>
      <c r="B45" t="s">
        <v>1345</v>
      </c>
      <c r="C45" t="s">
        <v>1345</v>
      </c>
      <c r="E45" t="s">
        <v>521</v>
      </c>
      <c r="F45" t="s">
        <v>318</v>
      </c>
      <c r="G45" t="s">
        <v>43</v>
      </c>
      <c r="H45" t="s">
        <v>43</v>
      </c>
      <c r="I45">
        <v>50801</v>
      </c>
      <c r="J45" t="s">
        <v>515</v>
      </c>
      <c r="K45" t="s">
        <v>317</v>
      </c>
    </row>
    <row r="46" spans="1:11" x14ac:dyDescent="0.25">
      <c r="A46" t="s">
        <v>516</v>
      </c>
      <c r="B46" t="s">
        <v>1345</v>
      </c>
      <c r="C46" t="s">
        <v>1345</v>
      </c>
      <c r="E46" t="s">
        <v>517</v>
      </c>
      <c r="F46" t="s">
        <v>518</v>
      </c>
      <c r="G46" t="s">
        <v>198</v>
      </c>
      <c r="H46" t="s">
        <v>199</v>
      </c>
      <c r="I46" t="s">
        <v>519</v>
      </c>
      <c r="J46" t="s">
        <v>515</v>
      </c>
      <c r="K46" t="s">
        <v>317</v>
      </c>
    </row>
    <row r="47" spans="1:11" x14ac:dyDescent="0.25">
      <c r="A47" t="s">
        <v>319</v>
      </c>
      <c r="B47" t="s">
        <v>1345</v>
      </c>
      <c r="C47" t="s">
        <v>1345</v>
      </c>
      <c r="E47" t="s">
        <v>319</v>
      </c>
      <c r="F47" t="s">
        <v>320</v>
      </c>
      <c r="G47" t="s">
        <v>43</v>
      </c>
      <c r="H47" t="s">
        <v>43</v>
      </c>
      <c r="I47">
        <v>79876</v>
      </c>
      <c r="J47" t="s">
        <v>316</v>
      </c>
      <c r="K47" t="s">
        <v>317</v>
      </c>
    </row>
    <row r="48" spans="1:11" x14ac:dyDescent="0.25">
      <c r="A48" t="s">
        <v>319</v>
      </c>
      <c r="B48" t="s">
        <v>1345</v>
      </c>
      <c r="C48" t="s">
        <v>1345</v>
      </c>
      <c r="F48" t="s">
        <v>320</v>
      </c>
      <c r="G48" t="s">
        <v>43</v>
      </c>
      <c r="H48" t="s">
        <v>43</v>
      </c>
      <c r="I48">
        <v>79876</v>
      </c>
      <c r="J48" t="s">
        <v>415</v>
      </c>
      <c r="K48" t="s">
        <v>317</v>
      </c>
    </row>
    <row r="49" spans="1:11" x14ac:dyDescent="0.25">
      <c r="A49" t="s">
        <v>319</v>
      </c>
      <c r="B49" t="s">
        <v>1345</v>
      </c>
      <c r="C49" t="s">
        <v>1345</v>
      </c>
      <c r="E49" t="s">
        <v>522</v>
      </c>
      <c r="F49" t="s">
        <v>320</v>
      </c>
      <c r="G49" t="s">
        <v>43</v>
      </c>
      <c r="H49" t="s">
        <v>43</v>
      </c>
      <c r="I49">
        <v>79876</v>
      </c>
      <c r="J49" t="s">
        <v>515</v>
      </c>
      <c r="K49" t="s">
        <v>317</v>
      </c>
    </row>
    <row r="50" spans="1:11" x14ac:dyDescent="0.25">
      <c r="A50" t="s">
        <v>438</v>
      </c>
      <c r="B50" t="s">
        <v>1345</v>
      </c>
      <c r="C50" t="s">
        <v>1345</v>
      </c>
      <c r="E50" t="s">
        <v>439</v>
      </c>
      <c r="F50" t="s">
        <v>197</v>
      </c>
      <c r="G50" t="s">
        <v>198</v>
      </c>
      <c r="H50" t="s">
        <v>199</v>
      </c>
      <c r="I50" t="s">
        <v>197</v>
      </c>
      <c r="J50" t="s">
        <v>415</v>
      </c>
      <c r="K50" t="s">
        <v>317</v>
      </c>
    </row>
    <row r="51" spans="1:11" x14ac:dyDescent="0.25">
      <c r="A51" t="s">
        <v>862</v>
      </c>
      <c r="B51" t="s">
        <v>1345</v>
      </c>
      <c r="C51" t="s">
        <v>1345</v>
      </c>
      <c r="E51" t="s">
        <v>863</v>
      </c>
      <c r="F51" t="s">
        <v>197</v>
      </c>
      <c r="G51" t="s">
        <v>198</v>
      </c>
      <c r="H51" t="s">
        <v>199</v>
      </c>
      <c r="I51" t="s">
        <v>197</v>
      </c>
      <c r="J51" t="s">
        <v>786</v>
      </c>
      <c r="K51" t="s">
        <v>317</v>
      </c>
    </row>
    <row r="52" spans="1:11" x14ac:dyDescent="0.25">
      <c r="A52" t="s">
        <v>286</v>
      </c>
      <c r="B52" t="s">
        <v>1875</v>
      </c>
      <c r="C52" t="s">
        <v>1887</v>
      </c>
      <c r="D52" t="s">
        <v>1356</v>
      </c>
      <c r="E52" t="s">
        <v>287</v>
      </c>
      <c r="F52" t="s">
        <v>288</v>
      </c>
      <c r="G52" t="s">
        <v>43</v>
      </c>
      <c r="H52" t="s">
        <v>43</v>
      </c>
      <c r="I52">
        <v>19910</v>
      </c>
      <c r="J52" t="s">
        <v>262</v>
      </c>
      <c r="K52" t="s">
        <v>193</v>
      </c>
    </row>
    <row r="53" spans="1:11" x14ac:dyDescent="0.25">
      <c r="A53" t="s">
        <v>289</v>
      </c>
      <c r="B53" t="s">
        <v>1876</v>
      </c>
      <c r="C53" t="s">
        <v>1887</v>
      </c>
      <c r="D53" t="s">
        <v>1357</v>
      </c>
      <c r="E53" t="s">
        <v>290</v>
      </c>
      <c r="F53" t="s">
        <v>291</v>
      </c>
      <c r="G53" t="s">
        <v>43</v>
      </c>
      <c r="H53" t="s">
        <v>43</v>
      </c>
      <c r="I53">
        <v>19908</v>
      </c>
      <c r="J53" t="s">
        <v>262</v>
      </c>
      <c r="K53" t="s">
        <v>193</v>
      </c>
    </row>
    <row r="54" spans="1:11" x14ac:dyDescent="0.25">
      <c r="A54" t="s">
        <v>173</v>
      </c>
      <c r="B54" t="s">
        <v>1345</v>
      </c>
      <c r="C54" t="s">
        <v>1345</v>
      </c>
      <c r="E54" t="s">
        <v>174</v>
      </c>
      <c r="F54" t="s">
        <v>175</v>
      </c>
      <c r="G54" t="s">
        <v>43</v>
      </c>
      <c r="H54" t="s">
        <v>43</v>
      </c>
      <c r="I54">
        <v>26660</v>
      </c>
      <c r="J54" t="s">
        <v>165</v>
      </c>
      <c r="K54" t="s">
        <v>59</v>
      </c>
    </row>
    <row r="55" spans="1:11" x14ac:dyDescent="0.25">
      <c r="A55" t="s">
        <v>1296</v>
      </c>
      <c r="B55" t="s">
        <v>1345</v>
      </c>
      <c r="C55" t="s">
        <v>1345</v>
      </c>
      <c r="E55" t="s">
        <v>247</v>
      </c>
      <c r="F55" t="s">
        <v>248</v>
      </c>
      <c r="G55" t="s">
        <v>198</v>
      </c>
      <c r="H55" t="s">
        <v>199</v>
      </c>
      <c r="I55" t="s">
        <v>198</v>
      </c>
      <c r="J55" t="s">
        <v>1297</v>
      </c>
      <c r="K55" t="s">
        <v>10</v>
      </c>
    </row>
    <row r="56" spans="1:11" x14ac:dyDescent="0.25">
      <c r="A56" t="s">
        <v>666</v>
      </c>
      <c r="B56" t="s">
        <v>1345</v>
      </c>
      <c r="C56" t="s">
        <v>1345</v>
      </c>
      <c r="E56" t="s">
        <v>667</v>
      </c>
      <c r="F56" t="s">
        <v>320</v>
      </c>
      <c r="G56" t="s">
        <v>43</v>
      </c>
      <c r="H56" t="s">
        <v>43</v>
      </c>
      <c r="I56">
        <v>79876</v>
      </c>
      <c r="J56" t="s">
        <v>631</v>
      </c>
      <c r="K56" t="s">
        <v>317</v>
      </c>
    </row>
    <row r="57" spans="1:11" x14ac:dyDescent="0.25">
      <c r="A57" t="s">
        <v>741</v>
      </c>
      <c r="B57" t="s">
        <v>1345</v>
      </c>
      <c r="C57" t="s">
        <v>1345</v>
      </c>
      <c r="E57" t="s">
        <v>742</v>
      </c>
      <c r="F57" t="s">
        <v>197</v>
      </c>
      <c r="G57" t="s">
        <v>198</v>
      </c>
      <c r="H57" t="s">
        <v>199</v>
      </c>
      <c r="I57" t="s">
        <v>197</v>
      </c>
      <c r="J57" t="s">
        <v>631</v>
      </c>
      <c r="K57" t="s">
        <v>317</v>
      </c>
    </row>
    <row r="58" spans="1:11" x14ac:dyDescent="0.25">
      <c r="A58" t="s">
        <v>575</v>
      </c>
      <c r="B58" t="s">
        <v>1345</v>
      </c>
      <c r="C58" t="s">
        <v>1345</v>
      </c>
      <c r="E58" t="s">
        <v>41</v>
      </c>
      <c r="F58" t="s">
        <v>42</v>
      </c>
      <c r="G58" t="s">
        <v>43</v>
      </c>
      <c r="H58" t="s">
        <v>43</v>
      </c>
      <c r="I58">
        <v>7647</v>
      </c>
      <c r="J58" t="s">
        <v>568</v>
      </c>
      <c r="K58" t="s">
        <v>317</v>
      </c>
    </row>
    <row r="59" spans="1:11" x14ac:dyDescent="0.25">
      <c r="A59" t="s">
        <v>575</v>
      </c>
      <c r="B59" t="s">
        <v>1345</v>
      </c>
      <c r="C59" t="s">
        <v>1345</v>
      </c>
      <c r="E59" t="s">
        <v>727</v>
      </c>
      <c r="F59" t="s">
        <v>42</v>
      </c>
      <c r="G59" t="s">
        <v>43</v>
      </c>
      <c r="H59" t="s">
        <v>43</v>
      </c>
      <c r="I59">
        <v>7647</v>
      </c>
      <c r="J59" t="s">
        <v>631</v>
      </c>
      <c r="K59" t="s">
        <v>317</v>
      </c>
    </row>
    <row r="60" spans="1:11" x14ac:dyDescent="0.25">
      <c r="A60" t="s">
        <v>122</v>
      </c>
      <c r="B60" t="s">
        <v>1345</v>
      </c>
      <c r="C60" t="s">
        <v>1345</v>
      </c>
      <c r="E60" t="s">
        <v>123</v>
      </c>
      <c r="F60" t="s">
        <v>123</v>
      </c>
      <c r="G60" t="s">
        <v>43</v>
      </c>
      <c r="H60" t="s">
        <v>43</v>
      </c>
      <c r="I60">
        <v>52590</v>
      </c>
      <c r="J60" t="s">
        <v>98</v>
      </c>
      <c r="K60" t="s">
        <v>59</v>
      </c>
    </row>
    <row r="61" spans="1:11" x14ac:dyDescent="0.25">
      <c r="A61" t="s">
        <v>264</v>
      </c>
      <c r="B61" t="s">
        <v>1345</v>
      </c>
      <c r="C61" t="s">
        <v>1345</v>
      </c>
      <c r="E61" t="s">
        <v>265</v>
      </c>
      <c r="F61" t="s">
        <v>19</v>
      </c>
      <c r="G61" t="s">
        <v>18</v>
      </c>
      <c r="H61" t="s">
        <v>18</v>
      </c>
      <c r="I61" t="s">
        <v>20</v>
      </c>
      <c r="J61" t="s">
        <v>262</v>
      </c>
      <c r="K61" t="s">
        <v>193</v>
      </c>
    </row>
    <row r="62" spans="1:11" x14ac:dyDescent="0.25">
      <c r="A62" t="s">
        <v>264</v>
      </c>
      <c r="B62" t="s">
        <v>1345</v>
      </c>
      <c r="C62" t="s">
        <v>1345</v>
      </c>
      <c r="E62" t="s">
        <v>264</v>
      </c>
      <c r="F62" t="s">
        <v>273</v>
      </c>
      <c r="G62" t="s">
        <v>21</v>
      </c>
      <c r="H62" t="s">
        <v>21</v>
      </c>
      <c r="I62" t="s">
        <v>274</v>
      </c>
      <c r="J62" t="s">
        <v>935</v>
      </c>
      <c r="K62" t="s">
        <v>936</v>
      </c>
    </row>
    <row r="63" spans="1:11" x14ac:dyDescent="0.25">
      <c r="A63" t="s">
        <v>117</v>
      </c>
      <c r="B63" t="s">
        <v>1345</v>
      </c>
      <c r="C63" t="s">
        <v>1345</v>
      </c>
      <c r="E63" t="s">
        <v>117</v>
      </c>
      <c r="F63" t="s">
        <v>118</v>
      </c>
      <c r="G63" t="s">
        <v>43</v>
      </c>
      <c r="H63" t="s">
        <v>43</v>
      </c>
      <c r="I63">
        <v>14812</v>
      </c>
      <c r="J63" t="s">
        <v>98</v>
      </c>
      <c r="K63" t="s">
        <v>59</v>
      </c>
    </row>
    <row r="64" spans="1:11" x14ac:dyDescent="0.25">
      <c r="A64" t="s">
        <v>1114</v>
      </c>
      <c r="B64" t="s">
        <v>1345</v>
      </c>
      <c r="C64" t="s">
        <v>1345</v>
      </c>
      <c r="E64" t="s">
        <v>1114</v>
      </c>
      <c r="F64" t="s">
        <v>1115</v>
      </c>
      <c r="G64" t="s">
        <v>43</v>
      </c>
      <c r="H64" t="s">
        <v>43</v>
      </c>
      <c r="I64">
        <v>17740</v>
      </c>
      <c r="J64" t="s">
        <v>1113</v>
      </c>
      <c r="K64" t="s">
        <v>59</v>
      </c>
    </row>
    <row r="65" spans="1:11" x14ac:dyDescent="0.25">
      <c r="A65" t="s">
        <v>241</v>
      </c>
      <c r="B65" t="s">
        <v>1345</v>
      </c>
      <c r="C65" t="s">
        <v>1345</v>
      </c>
      <c r="E65" t="s">
        <v>242</v>
      </c>
      <c r="F65" t="s">
        <v>243</v>
      </c>
      <c r="G65" t="s">
        <v>43</v>
      </c>
      <c r="H65" t="s">
        <v>43</v>
      </c>
      <c r="I65">
        <v>13354</v>
      </c>
      <c r="J65" t="s">
        <v>200</v>
      </c>
      <c r="K65" t="s">
        <v>193</v>
      </c>
    </row>
    <row r="66" spans="1:11" x14ac:dyDescent="0.25">
      <c r="A66" t="s">
        <v>241</v>
      </c>
      <c r="B66" t="s">
        <v>1345</v>
      </c>
      <c r="C66" t="s">
        <v>1345</v>
      </c>
      <c r="E66" t="s">
        <v>292</v>
      </c>
      <c r="F66" t="s">
        <v>243</v>
      </c>
      <c r="G66" t="s">
        <v>43</v>
      </c>
      <c r="H66" t="s">
        <v>43</v>
      </c>
      <c r="I66">
        <v>13354</v>
      </c>
      <c r="J66" t="s">
        <v>262</v>
      </c>
      <c r="K66" t="s">
        <v>193</v>
      </c>
    </row>
    <row r="67" spans="1:11" x14ac:dyDescent="0.25">
      <c r="A67" t="s">
        <v>241</v>
      </c>
      <c r="B67" t="s">
        <v>1345</v>
      </c>
      <c r="C67" t="s">
        <v>1345</v>
      </c>
      <c r="E67" t="s">
        <v>241</v>
      </c>
      <c r="F67" t="s">
        <v>243</v>
      </c>
      <c r="G67" t="s">
        <v>43</v>
      </c>
      <c r="H67" t="s">
        <v>43</v>
      </c>
      <c r="I67">
        <v>13354</v>
      </c>
      <c r="J67" t="s">
        <v>935</v>
      </c>
      <c r="K67" t="s">
        <v>936</v>
      </c>
    </row>
    <row r="68" spans="1:11" x14ac:dyDescent="0.25">
      <c r="A68" t="s">
        <v>440</v>
      </c>
      <c r="B68" t="s">
        <v>1345</v>
      </c>
      <c r="C68" t="s">
        <v>1345</v>
      </c>
      <c r="E68" t="s">
        <v>441</v>
      </c>
      <c r="F68" t="s">
        <v>338</v>
      </c>
      <c r="G68" t="s">
        <v>43</v>
      </c>
      <c r="H68" t="s">
        <v>43</v>
      </c>
      <c r="I68">
        <v>62045</v>
      </c>
      <c r="J68" t="s">
        <v>415</v>
      </c>
      <c r="K68" t="s">
        <v>317</v>
      </c>
    </row>
    <row r="69" spans="1:11" x14ac:dyDescent="0.25">
      <c r="A69" t="s">
        <v>542</v>
      </c>
      <c r="B69" t="s">
        <v>1345</v>
      </c>
      <c r="C69" t="s">
        <v>1345</v>
      </c>
      <c r="E69" t="s">
        <v>542</v>
      </c>
      <c r="F69" t="s">
        <v>338</v>
      </c>
      <c r="G69" t="s">
        <v>43</v>
      </c>
      <c r="H69" t="s">
        <v>43</v>
      </c>
      <c r="I69">
        <v>62045</v>
      </c>
      <c r="J69" t="s">
        <v>786</v>
      </c>
      <c r="K69" t="s">
        <v>317</v>
      </c>
    </row>
    <row r="70" spans="1:11" x14ac:dyDescent="0.25">
      <c r="A70" t="s">
        <v>1267</v>
      </c>
      <c r="B70" t="s">
        <v>1345</v>
      </c>
      <c r="C70" t="s">
        <v>1345</v>
      </c>
      <c r="E70" t="s">
        <v>1268</v>
      </c>
      <c r="F70" t="s">
        <v>1269</v>
      </c>
      <c r="G70" t="s">
        <v>30</v>
      </c>
      <c r="H70" t="s">
        <v>31</v>
      </c>
      <c r="I70">
        <v>5429</v>
      </c>
      <c r="J70" t="s">
        <v>30</v>
      </c>
      <c r="K70" t="s">
        <v>10</v>
      </c>
    </row>
    <row r="71" spans="1:11" x14ac:dyDescent="0.25">
      <c r="A71" t="s">
        <v>321</v>
      </c>
      <c r="B71" t="s">
        <v>1877</v>
      </c>
      <c r="C71" t="s">
        <v>1888</v>
      </c>
      <c r="D71" t="s">
        <v>1356</v>
      </c>
      <c r="E71" t="s">
        <v>321</v>
      </c>
      <c r="F71" t="s">
        <v>322</v>
      </c>
      <c r="G71" t="s">
        <v>43</v>
      </c>
      <c r="H71" t="s">
        <v>43</v>
      </c>
      <c r="I71">
        <v>60203</v>
      </c>
      <c r="J71" t="s">
        <v>316</v>
      </c>
      <c r="K71" t="s">
        <v>317</v>
      </c>
    </row>
    <row r="72" spans="1:11" x14ac:dyDescent="0.25">
      <c r="A72" t="s">
        <v>323</v>
      </c>
      <c r="B72" t="s">
        <v>1878</v>
      </c>
      <c r="C72" t="s">
        <v>1888</v>
      </c>
      <c r="D72" t="s">
        <v>1357</v>
      </c>
      <c r="E72" t="s">
        <v>323</v>
      </c>
      <c r="F72" t="s">
        <v>324</v>
      </c>
      <c r="G72" t="s">
        <v>43</v>
      </c>
      <c r="H72" t="s">
        <v>43</v>
      </c>
      <c r="I72">
        <v>60202</v>
      </c>
      <c r="J72" t="s">
        <v>316</v>
      </c>
      <c r="K72" t="s">
        <v>317</v>
      </c>
    </row>
    <row r="73" spans="1:11" x14ac:dyDescent="0.25">
      <c r="A73" t="s">
        <v>843</v>
      </c>
      <c r="B73" t="s">
        <v>1875</v>
      </c>
      <c r="C73" t="s">
        <v>1887</v>
      </c>
      <c r="D73" t="s">
        <v>1356</v>
      </c>
      <c r="E73" t="s">
        <v>527</v>
      </c>
      <c r="F73" t="s">
        <v>322</v>
      </c>
      <c r="G73" t="s">
        <v>43</v>
      </c>
      <c r="H73" t="s">
        <v>43</v>
      </c>
      <c r="I73">
        <v>60203</v>
      </c>
      <c r="J73" t="s">
        <v>786</v>
      </c>
      <c r="K73" t="s">
        <v>317</v>
      </c>
    </row>
    <row r="74" spans="1:11" x14ac:dyDescent="0.25">
      <c r="A74" t="s">
        <v>844</v>
      </c>
      <c r="B74" t="s">
        <v>1876</v>
      </c>
      <c r="C74" t="s">
        <v>1887</v>
      </c>
      <c r="D74" t="s">
        <v>1357</v>
      </c>
      <c r="E74" t="s">
        <v>528</v>
      </c>
      <c r="F74" t="s">
        <v>324</v>
      </c>
      <c r="G74" t="s">
        <v>43</v>
      </c>
      <c r="H74" t="s">
        <v>43</v>
      </c>
      <c r="I74">
        <v>60202</v>
      </c>
      <c r="J74" t="s">
        <v>786</v>
      </c>
      <c r="K74" t="s">
        <v>317</v>
      </c>
    </row>
    <row r="75" spans="1:11" x14ac:dyDescent="0.25">
      <c r="A75" t="s">
        <v>450</v>
      </c>
      <c r="B75" t="s">
        <v>1879</v>
      </c>
      <c r="C75" t="s">
        <v>1889</v>
      </c>
      <c r="D75" t="s">
        <v>1356</v>
      </c>
      <c r="E75" t="s">
        <v>451</v>
      </c>
      <c r="F75" t="s">
        <v>322</v>
      </c>
      <c r="G75" t="s">
        <v>43</v>
      </c>
      <c r="H75" t="s">
        <v>43</v>
      </c>
      <c r="I75">
        <v>60203</v>
      </c>
      <c r="J75" t="s">
        <v>415</v>
      </c>
      <c r="K75" t="s">
        <v>317</v>
      </c>
    </row>
    <row r="76" spans="1:11" x14ac:dyDescent="0.25">
      <c r="A76" t="s">
        <v>450</v>
      </c>
      <c r="B76" t="s">
        <v>1879</v>
      </c>
      <c r="C76" t="s">
        <v>1889</v>
      </c>
      <c r="D76" t="s">
        <v>1356</v>
      </c>
      <c r="E76" t="s">
        <v>527</v>
      </c>
      <c r="F76" t="s">
        <v>322</v>
      </c>
      <c r="G76" t="s">
        <v>43</v>
      </c>
      <c r="H76" t="s">
        <v>43</v>
      </c>
      <c r="I76">
        <v>60203</v>
      </c>
      <c r="J76" t="s">
        <v>515</v>
      </c>
      <c r="K76" t="s">
        <v>317</v>
      </c>
    </row>
    <row r="77" spans="1:11" x14ac:dyDescent="0.25">
      <c r="A77" t="s">
        <v>452</v>
      </c>
      <c r="B77" t="s">
        <v>1880</v>
      </c>
      <c r="C77" t="s">
        <v>1889</v>
      </c>
      <c r="D77" t="s">
        <v>1357</v>
      </c>
      <c r="E77" t="s">
        <v>453</v>
      </c>
      <c r="F77" t="s">
        <v>324</v>
      </c>
      <c r="G77" t="s">
        <v>43</v>
      </c>
      <c r="H77" t="s">
        <v>43</v>
      </c>
      <c r="I77">
        <v>60202</v>
      </c>
      <c r="J77" t="s">
        <v>415</v>
      </c>
      <c r="K77" t="s">
        <v>317</v>
      </c>
    </row>
    <row r="78" spans="1:11" x14ac:dyDescent="0.25">
      <c r="A78" t="s">
        <v>452</v>
      </c>
      <c r="B78" t="s">
        <v>1880</v>
      </c>
      <c r="C78" t="s">
        <v>1889</v>
      </c>
      <c r="D78" t="s">
        <v>1357</v>
      </c>
      <c r="E78" t="s">
        <v>528</v>
      </c>
      <c r="F78" t="s">
        <v>324</v>
      </c>
      <c r="G78" t="s">
        <v>43</v>
      </c>
      <c r="H78" t="s">
        <v>43</v>
      </c>
      <c r="I78">
        <v>60202</v>
      </c>
      <c r="J78" t="s">
        <v>515</v>
      </c>
      <c r="K78" t="s">
        <v>317</v>
      </c>
    </row>
    <row r="79" spans="1:11" x14ac:dyDescent="0.25">
      <c r="A79" t="s">
        <v>113</v>
      </c>
      <c r="B79" t="s">
        <v>1345</v>
      </c>
      <c r="C79" t="s">
        <v>1345</v>
      </c>
      <c r="E79" t="s">
        <v>113</v>
      </c>
      <c r="F79" t="s">
        <v>113</v>
      </c>
      <c r="G79" t="s">
        <v>43</v>
      </c>
      <c r="H79" t="s">
        <v>43</v>
      </c>
      <c r="I79">
        <v>14543</v>
      </c>
      <c r="J79" t="s">
        <v>98</v>
      </c>
      <c r="K79" t="s">
        <v>59</v>
      </c>
    </row>
    <row r="80" spans="1:11" x14ac:dyDescent="0.25">
      <c r="A80" t="s">
        <v>735</v>
      </c>
      <c r="B80" t="s">
        <v>1345</v>
      </c>
      <c r="C80" t="s">
        <v>1345</v>
      </c>
      <c r="E80" t="s">
        <v>736</v>
      </c>
      <c r="F80" t="s">
        <v>736</v>
      </c>
      <c r="G80" t="s">
        <v>43</v>
      </c>
      <c r="H80" t="s">
        <v>43</v>
      </c>
      <c r="I80">
        <v>46620</v>
      </c>
      <c r="J80" t="s">
        <v>631</v>
      </c>
      <c r="K80" t="s">
        <v>317</v>
      </c>
    </row>
    <row r="81" spans="1:11" x14ac:dyDescent="0.25">
      <c r="A81" t="s">
        <v>531</v>
      </c>
      <c r="B81" t="s">
        <v>1345</v>
      </c>
      <c r="C81" t="s">
        <v>1345</v>
      </c>
      <c r="E81" t="s">
        <v>1277</v>
      </c>
      <c r="F81" t="s">
        <v>531</v>
      </c>
      <c r="G81" t="s">
        <v>30</v>
      </c>
      <c r="H81" t="s">
        <v>31</v>
      </c>
      <c r="I81">
        <v>11582</v>
      </c>
      <c r="J81" t="s">
        <v>30</v>
      </c>
      <c r="K81" t="s">
        <v>10</v>
      </c>
    </row>
    <row r="82" spans="1:11" x14ac:dyDescent="0.25">
      <c r="A82" t="s">
        <v>725</v>
      </c>
      <c r="B82" t="s">
        <v>1345</v>
      </c>
      <c r="C82" t="s">
        <v>1345</v>
      </c>
      <c r="E82" t="s">
        <v>726</v>
      </c>
      <c r="F82" t="s">
        <v>42</v>
      </c>
      <c r="G82" t="s">
        <v>43</v>
      </c>
      <c r="H82" t="s">
        <v>43</v>
      </c>
      <c r="I82">
        <v>7647</v>
      </c>
      <c r="J82" t="s">
        <v>631</v>
      </c>
      <c r="K82" t="s">
        <v>317</v>
      </c>
    </row>
    <row r="83" spans="1:11" x14ac:dyDescent="0.25">
      <c r="A83" t="s">
        <v>748</v>
      </c>
      <c r="B83" t="s">
        <v>1345</v>
      </c>
      <c r="C83" t="s">
        <v>1345</v>
      </c>
      <c r="E83" t="s">
        <v>749</v>
      </c>
      <c r="F83" t="s">
        <v>197</v>
      </c>
      <c r="G83" t="s">
        <v>198</v>
      </c>
      <c r="H83" t="s">
        <v>199</v>
      </c>
      <c r="I83" t="s">
        <v>197</v>
      </c>
      <c r="J83" t="s">
        <v>631</v>
      </c>
      <c r="K83" t="s">
        <v>317</v>
      </c>
    </row>
    <row r="84" spans="1:11" x14ac:dyDescent="0.25">
      <c r="A84" t="s">
        <v>21</v>
      </c>
      <c r="B84" t="s">
        <v>1345</v>
      </c>
      <c r="C84" t="s">
        <v>1345</v>
      </c>
      <c r="E84" t="s">
        <v>22</v>
      </c>
      <c r="F84" t="s">
        <v>23</v>
      </c>
      <c r="G84" t="s">
        <v>21</v>
      </c>
      <c r="H84" t="s">
        <v>21</v>
      </c>
      <c r="I84" t="s">
        <v>24</v>
      </c>
      <c r="J84" t="s">
        <v>12</v>
      </c>
      <c r="K84" t="s">
        <v>13</v>
      </c>
    </row>
    <row r="85" spans="1:11" x14ac:dyDescent="0.25">
      <c r="A85" t="s">
        <v>21</v>
      </c>
      <c r="B85" t="s">
        <v>1345</v>
      </c>
      <c r="C85" t="s">
        <v>1345</v>
      </c>
      <c r="E85" t="s">
        <v>266</v>
      </c>
      <c r="F85" t="s">
        <v>267</v>
      </c>
      <c r="G85" t="s">
        <v>21</v>
      </c>
      <c r="H85" t="s">
        <v>21</v>
      </c>
      <c r="I85" t="s">
        <v>268</v>
      </c>
      <c r="J85" t="s">
        <v>262</v>
      </c>
      <c r="K85" t="s">
        <v>193</v>
      </c>
    </row>
    <row r="86" spans="1:11" x14ac:dyDescent="0.25">
      <c r="A86" t="s">
        <v>21</v>
      </c>
      <c r="B86" t="s">
        <v>1345</v>
      </c>
      <c r="C86" t="s">
        <v>1345</v>
      </c>
      <c r="E86" t="s">
        <v>21</v>
      </c>
      <c r="F86" t="s">
        <v>23</v>
      </c>
      <c r="G86" t="s">
        <v>21</v>
      </c>
      <c r="H86" t="s">
        <v>21</v>
      </c>
      <c r="I86" t="s">
        <v>24</v>
      </c>
      <c r="J86" t="s">
        <v>356</v>
      </c>
      <c r="K86" t="s">
        <v>317</v>
      </c>
    </row>
    <row r="87" spans="1:11" x14ac:dyDescent="0.25">
      <c r="A87" t="s">
        <v>21</v>
      </c>
      <c r="B87" t="s">
        <v>1345</v>
      </c>
      <c r="C87" t="s">
        <v>1345</v>
      </c>
      <c r="F87" t="s">
        <v>22</v>
      </c>
      <c r="G87" t="s">
        <v>21</v>
      </c>
      <c r="H87" t="s">
        <v>21</v>
      </c>
      <c r="I87" t="s">
        <v>271</v>
      </c>
      <c r="J87" t="s">
        <v>935</v>
      </c>
      <c r="K87" t="s">
        <v>936</v>
      </c>
    </row>
    <row r="88" spans="1:11" x14ac:dyDescent="0.25">
      <c r="A88" t="s">
        <v>21</v>
      </c>
      <c r="B88" t="s">
        <v>1345</v>
      </c>
      <c r="C88" t="s">
        <v>1345</v>
      </c>
      <c r="E88" t="s">
        <v>1147</v>
      </c>
      <c r="F88" t="s">
        <v>23</v>
      </c>
      <c r="G88" t="s">
        <v>21</v>
      </c>
      <c r="H88" t="s">
        <v>21</v>
      </c>
      <c r="I88" t="s">
        <v>24</v>
      </c>
      <c r="J88" t="s">
        <v>409</v>
      </c>
      <c r="K88" t="s">
        <v>193</v>
      </c>
    </row>
    <row r="89" spans="1:11" x14ac:dyDescent="0.25">
      <c r="A89" t="s">
        <v>532</v>
      </c>
      <c r="B89" t="s">
        <v>1345</v>
      </c>
      <c r="C89" t="s">
        <v>1345</v>
      </c>
      <c r="E89" t="s">
        <v>533</v>
      </c>
      <c r="F89" t="s">
        <v>273</v>
      </c>
      <c r="G89" t="s">
        <v>21</v>
      </c>
      <c r="H89" t="s">
        <v>21</v>
      </c>
      <c r="I89" t="s">
        <v>274</v>
      </c>
      <c r="J89" t="s">
        <v>515</v>
      </c>
      <c r="K89" t="s">
        <v>317</v>
      </c>
    </row>
    <row r="90" spans="1:11" x14ac:dyDescent="0.25">
      <c r="A90" t="s">
        <v>1202</v>
      </c>
      <c r="B90" t="s">
        <v>1345</v>
      </c>
      <c r="C90" t="s">
        <v>1345</v>
      </c>
      <c r="E90" t="s">
        <v>272</v>
      </c>
      <c r="F90" t="s">
        <v>267</v>
      </c>
      <c r="G90" t="s">
        <v>21</v>
      </c>
      <c r="H90" t="s">
        <v>21</v>
      </c>
      <c r="I90" t="s">
        <v>268</v>
      </c>
      <c r="J90" t="s">
        <v>1201</v>
      </c>
      <c r="K90" t="s">
        <v>193</v>
      </c>
    </row>
    <row r="91" spans="1:11" x14ac:dyDescent="0.25">
      <c r="A91" t="s">
        <v>1223</v>
      </c>
      <c r="B91" t="s">
        <v>1345</v>
      </c>
      <c r="C91" t="s">
        <v>1345</v>
      </c>
      <c r="E91" t="s">
        <v>1224</v>
      </c>
      <c r="F91" t="s">
        <v>273</v>
      </c>
      <c r="G91" t="s">
        <v>21</v>
      </c>
      <c r="H91" t="s">
        <v>21</v>
      </c>
      <c r="I91" t="s">
        <v>274</v>
      </c>
      <c r="J91" t="s">
        <v>1220</v>
      </c>
      <c r="K91" t="s">
        <v>193</v>
      </c>
    </row>
    <row r="92" spans="1:11" x14ac:dyDescent="0.25">
      <c r="A92" t="s">
        <v>1152</v>
      </c>
      <c r="B92" t="s">
        <v>1345</v>
      </c>
      <c r="C92" t="s">
        <v>1345</v>
      </c>
      <c r="E92" t="s">
        <v>1153</v>
      </c>
      <c r="F92" t="s">
        <v>23</v>
      </c>
      <c r="G92" t="s">
        <v>21</v>
      </c>
      <c r="H92" t="s">
        <v>21</v>
      </c>
      <c r="I92" t="s">
        <v>24</v>
      </c>
      <c r="J92" t="s">
        <v>1151</v>
      </c>
      <c r="K92" t="s">
        <v>193</v>
      </c>
    </row>
    <row r="93" spans="1:11" x14ac:dyDescent="0.25">
      <c r="A93" t="s">
        <v>1203</v>
      </c>
      <c r="B93" t="s">
        <v>1345</v>
      </c>
      <c r="C93" t="s">
        <v>1345</v>
      </c>
      <c r="E93" t="s">
        <v>22</v>
      </c>
      <c r="F93" t="s">
        <v>22</v>
      </c>
      <c r="G93" t="s">
        <v>21</v>
      </c>
      <c r="H93" t="s">
        <v>21</v>
      </c>
      <c r="I93" t="s">
        <v>271</v>
      </c>
      <c r="J93" t="s">
        <v>1201</v>
      </c>
      <c r="K93" t="s">
        <v>193</v>
      </c>
    </row>
    <row r="94" spans="1:11" x14ac:dyDescent="0.25">
      <c r="A94" t="s">
        <v>1022</v>
      </c>
      <c r="B94" t="s">
        <v>1875</v>
      </c>
      <c r="C94" t="s">
        <v>1887</v>
      </c>
      <c r="D94" t="s">
        <v>1356</v>
      </c>
      <c r="E94" t="s">
        <v>1023</v>
      </c>
      <c r="F94" t="s">
        <v>267</v>
      </c>
      <c r="G94" t="s">
        <v>21</v>
      </c>
      <c r="H94" t="s">
        <v>21</v>
      </c>
      <c r="I94" t="s">
        <v>268</v>
      </c>
      <c r="J94" t="s">
        <v>1021</v>
      </c>
      <c r="K94" t="s">
        <v>193</v>
      </c>
    </row>
    <row r="95" spans="1:11" x14ac:dyDescent="0.25">
      <c r="A95" t="s">
        <v>1024</v>
      </c>
      <c r="B95" t="s">
        <v>1876</v>
      </c>
      <c r="C95" t="s">
        <v>1887</v>
      </c>
      <c r="D95" t="s">
        <v>1357</v>
      </c>
      <c r="E95" t="s">
        <v>1025</v>
      </c>
      <c r="F95" t="s">
        <v>267</v>
      </c>
      <c r="G95" t="s">
        <v>21</v>
      </c>
      <c r="H95" t="s">
        <v>21</v>
      </c>
      <c r="I95" t="s">
        <v>268</v>
      </c>
      <c r="J95" t="s">
        <v>1021</v>
      </c>
      <c r="K95" t="s">
        <v>193</v>
      </c>
    </row>
    <row r="96" spans="1:11" x14ac:dyDescent="0.25">
      <c r="A96" t="s">
        <v>1003</v>
      </c>
      <c r="B96" t="s">
        <v>1875</v>
      </c>
      <c r="C96" t="s">
        <v>1887</v>
      </c>
      <c r="D96" t="s">
        <v>1356</v>
      </c>
      <c r="E96" t="s">
        <v>654</v>
      </c>
      <c r="F96" t="s">
        <v>267</v>
      </c>
      <c r="G96" t="s">
        <v>21</v>
      </c>
      <c r="H96" t="s">
        <v>21</v>
      </c>
      <c r="I96" t="s">
        <v>268</v>
      </c>
      <c r="J96" t="s">
        <v>1001</v>
      </c>
      <c r="K96" t="s">
        <v>193</v>
      </c>
    </row>
    <row r="97" spans="1:11" x14ac:dyDescent="0.25">
      <c r="A97" t="s">
        <v>1004</v>
      </c>
      <c r="B97" t="s">
        <v>1876</v>
      </c>
      <c r="C97" t="s">
        <v>1887</v>
      </c>
      <c r="D97" t="s">
        <v>1357</v>
      </c>
      <c r="E97" t="s">
        <v>656</v>
      </c>
      <c r="F97" t="s">
        <v>267</v>
      </c>
      <c r="G97" t="s">
        <v>21</v>
      </c>
      <c r="H97" t="s">
        <v>21</v>
      </c>
      <c r="I97" t="s">
        <v>268</v>
      </c>
      <c r="J97" t="s">
        <v>1001</v>
      </c>
      <c r="K97" t="s">
        <v>193</v>
      </c>
    </row>
    <row r="98" spans="1:11" x14ac:dyDescent="0.25">
      <c r="A98" t="s">
        <v>1068</v>
      </c>
      <c r="B98" t="s">
        <v>1345</v>
      </c>
      <c r="C98" t="s">
        <v>1345</v>
      </c>
      <c r="E98" t="s">
        <v>1069</v>
      </c>
      <c r="F98" t="s">
        <v>23</v>
      </c>
      <c r="G98" t="s">
        <v>21</v>
      </c>
      <c r="H98" t="s">
        <v>21</v>
      </c>
      <c r="I98" t="s">
        <v>24</v>
      </c>
      <c r="J98" t="s">
        <v>1066</v>
      </c>
      <c r="K98" t="s">
        <v>193</v>
      </c>
    </row>
    <row r="99" spans="1:11" x14ac:dyDescent="0.25">
      <c r="A99" t="s">
        <v>1026</v>
      </c>
      <c r="B99" t="s">
        <v>1875</v>
      </c>
      <c r="C99" t="s">
        <v>1887</v>
      </c>
      <c r="D99" t="s">
        <v>1356</v>
      </c>
      <c r="E99" t="s">
        <v>1027</v>
      </c>
      <c r="F99" t="s">
        <v>273</v>
      </c>
      <c r="G99" t="s">
        <v>21</v>
      </c>
      <c r="H99" t="s">
        <v>21</v>
      </c>
      <c r="I99" t="s">
        <v>274</v>
      </c>
      <c r="J99" t="s">
        <v>1021</v>
      </c>
      <c r="K99" t="s">
        <v>193</v>
      </c>
    </row>
    <row r="100" spans="1:11" x14ac:dyDescent="0.25">
      <c r="A100" t="s">
        <v>1028</v>
      </c>
      <c r="B100" t="s">
        <v>1876</v>
      </c>
      <c r="C100" t="s">
        <v>1887</v>
      </c>
      <c r="D100" t="s">
        <v>1357</v>
      </c>
      <c r="E100" t="s">
        <v>1029</v>
      </c>
      <c r="F100" t="s">
        <v>273</v>
      </c>
      <c r="G100" t="s">
        <v>21</v>
      </c>
      <c r="H100" t="s">
        <v>21</v>
      </c>
      <c r="I100" t="s">
        <v>274</v>
      </c>
      <c r="J100" t="s">
        <v>1021</v>
      </c>
      <c r="K100" t="s">
        <v>193</v>
      </c>
    </row>
    <row r="101" spans="1:11" x14ac:dyDescent="0.25">
      <c r="A101" t="s">
        <v>1005</v>
      </c>
      <c r="B101" t="s">
        <v>1875</v>
      </c>
      <c r="C101" t="s">
        <v>1887</v>
      </c>
      <c r="D101" t="s">
        <v>1356</v>
      </c>
      <c r="E101" t="s">
        <v>646</v>
      </c>
      <c r="F101" t="s">
        <v>273</v>
      </c>
      <c r="G101" t="s">
        <v>21</v>
      </c>
      <c r="H101" t="s">
        <v>21</v>
      </c>
      <c r="I101" t="s">
        <v>274</v>
      </c>
      <c r="J101" t="s">
        <v>1001</v>
      </c>
      <c r="K101" t="s">
        <v>193</v>
      </c>
    </row>
    <row r="102" spans="1:11" x14ac:dyDescent="0.25">
      <c r="A102" t="s">
        <v>1006</v>
      </c>
      <c r="B102" t="s">
        <v>1876</v>
      </c>
      <c r="C102" t="s">
        <v>1887</v>
      </c>
      <c r="D102" t="s">
        <v>1357</v>
      </c>
      <c r="E102" t="s">
        <v>648</v>
      </c>
      <c r="F102" t="s">
        <v>273</v>
      </c>
      <c r="G102" t="s">
        <v>21</v>
      </c>
      <c r="H102" t="s">
        <v>21</v>
      </c>
      <c r="I102" t="s">
        <v>274</v>
      </c>
      <c r="J102" t="s">
        <v>1001</v>
      </c>
      <c r="K102" t="s">
        <v>193</v>
      </c>
    </row>
    <row r="103" spans="1:11" x14ac:dyDescent="0.25">
      <c r="A103" t="s">
        <v>1030</v>
      </c>
      <c r="B103" t="s">
        <v>1345</v>
      </c>
      <c r="C103" t="s">
        <v>1345</v>
      </c>
      <c r="E103" t="s">
        <v>1031</v>
      </c>
      <c r="F103" t="s">
        <v>23</v>
      </c>
      <c r="G103" t="s">
        <v>21</v>
      </c>
      <c r="H103" t="s">
        <v>21</v>
      </c>
      <c r="I103" t="s">
        <v>24</v>
      </c>
      <c r="J103" t="s">
        <v>1021</v>
      </c>
      <c r="K103" t="s">
        <v>193</v>
      </c>
    </row>
    <row r="104" spans="1:11" x14ac:dyDescent="0.25">
      <c r="A104" t="s">
        <v>1030</v>
      </c>
      <c r="B104" t="s">
        <v>1345</v>
      </c>
      <c r="C104" t="s">
        <v>1345</v>
      </c>
      <c r="E104" t="s">
        <v>1169</v>
      </c>
      <c r="F104" t="s">
        <v>22</v>
      </c>
      <c r="G104" t="s">
        <v>21</v>
      </c>
      <c r="H104" t="s">
        <v>21</v>
      </c>
      <c r="I104" t="s">
        <v>271</v>
      </c>
      <c r="J104" t="s">
        <v>1168</v>
      </c>
      <c r="K104" t="s">
        <v>193</v>
      </c>
    </row>
    <row r="105" spans="1:11" x14ac:dyDescent="0.25">
      <c r="A105" t="s">
        <v>1007</v>
      </c>
      <c r="B105" t="s">
        <v>1345</v>
      </c>
      <c r="C105" t="s">
        <v>1345</v>
      </c>
      <c r="E105" t="s">
        <v>640</v>
      </c>
      <c r="F105" t="s">
        <v>23</v>
      </c>
      <c r="G105" t="s">
        <v>21</v>
      </c>
      <c r="H105" t="s">
        <v>21</v>
      </c>
      <c r="I105" t="s">
        <v>24</v>
      </c>
      <c r="J105" t="s">
        <v>1001</v>
      </c>
      <c r="K105" t="s">
        <v>193</v>
      </c>
    </row>
    <row r="106" spans="1:11" x14ac:dyDescent="0.25">
      <c r="A106" t="s">
        <v>934</v>
      </c>
      <c r="B106" t="s">
        <v>1345</v>
      </c>
      <c r="C106" t="s">
        <v>1345</v>
      </c>
      <c r="E106" t="s">
        <v>273</v>
      </c>
      <c r="F106" t="s">
        <v>273</v>
      </c>
      <c r="G106" t="s">
        <v>21</v>
      </c>
      <c r="H106" t="s">
        <v>21</v>
      </c>
      <c r="I106" t="s">
        <v>274</v>
      </c>
      <c r="J106" t="s">
        <v>933</v>
      </c>
      <c r="K106" t="s">
        <v>13</v>
      </c>
    </row>
    <row r="107" spans="1:11" x14ac:dyDescent="0.25">
      <c r="A107" t="s">
        <v>269</v>
      </c>
      <c r="B107" t="s">
        <v>1345</v>
      </c>
      <c r="C107" t="s">
        <v>1345</v>
      </c>
      <c r="E107" t="s">
        <v>270</v>
      </c>
      <c r="F107" t="s">
        <v>22</v>
      </c>
      <c r="G107" t="s">
        <v>21</v>
      </c>
      <c r="H107" t="s">
        <v>21</v>
      </c>
      <c r="I107" t="s">
        <v>271</v>
      </c>
      <c r="J107" t="s">
        <v>262</v>
      </c>
      <c r="K107" t="s">
        <v>193</v>
      </c>
    </row>
    <row r="108" spans="1:11" x14ac:dyDescent="0.25">
      <c r="A108" t="s">
        <v>1326</v>
      </c>
      <c r="B108" t="s">
        <v>1875</v>
      </c>
      <c r="C108" t="s">
        <v>1887</v>
      </c>
      <c r="D108" t="s">
        <v>1356</v>
      </c>
      <c r="E108" t="s">
        <v>1327</v>
      </c>
      <c r="F108" t="s">
        <v>273</v>
      </c>
      <c r="G108" t="s">
        <v>21</v>
      </c>
      <c r="H108" t="s">
        <v>21</v>
      </c>
      <c r="I108" t="s">
        <v>274</v>
      </c>
      <c r="J108" t="s">
        <v>21</v>
      </c>
      <c r="K108" t="s">
        <v>1299</v>
      </c>
    </row>
    <row r="109" spans="1:11" x14ac:dyDescent="0.25">
      <c r="A109" t="s">
        <v>1328</v>
      </c>
      <c r="B109" t="s">
        <v>1876</v>
      </c>
      <c r="C109" t="s">
        <v>1887</v>
      </c>
      <c r="D109" t="s">
        <v>1357</v>
      </c>
      <c r="E109" t="s">
        <v>1329</v>
      </c>
      <c r="F109" t="s">
        <v>273</v>
      </c>
      <c r="G109" t="s">
        <v>21</v>
      </c>
      <c r="H109" t="s">
        <v>21</v>
      </c>
      <c r="I109" t="s">
        <v>274</v>
      </c>
      <c r="J109" t="s">
        <v>21</v>
      </c>
      <c r="K109" t="s">
        <v>1299</v>
      </c>
    </row>
    <row r="110" spans="1:11" x14ac:dyDescent="0.25">
      <c r="A110" t="s">
        <v>1330</v>
      </c>
      <c r="B110" t="s">
        <v>1875</v>
      </c>
      <c r="C110" t="s">
        <v>1887</v>
      </c>
      <c r="D110" t="s">
        <v>1356</v>
      </c>
      <c r="E110" t="s">
        <v>1331</v>
      </c>
      <c r="F110" t="s">
        <v>267</v>
      </c>
      <c r="G110" t="s">
        <v>21</v>
      </c>
      <c r="H110" t="s">
        <v>21</v>
      </c>
      <c r="I110" t="s">
        <v>268</v>
      </c>
      <c r="J110" t="s">
        <v>21</v>
      </c>
      <c r="K110" t="s">
        <v>1299</v>
      </c>
    </row>
    <row r="111" spans="1:11" x14ac:dyDescent="0.25">
      <c r="A111" t="s">
        <v>1332</v>
      </c>
      <c r="B111" t="s">
        <v>1876</v>
      </c>
      <c r="C111" t="s">
        <v>1887</v>
      </c>
      <c r="D111" t="s">
        <v>1357</v>
      </c>
      <c r="E111" t="s">
        <v>1333</v>
      </c>
      <c r="F111" t="s">
        <v>267</v>
      </c>
      <c r="G111" t="s">
        <v>21</v>
      </c>
      <c r="H111" t="s">
        <v>21</v>
      </c>
      <c r="I111" t="s">
        <v>268</v>
      </c>
      <c r="J111" t="s">
        <v>21</v>
      </c>
      <c r="K111" t="s">
        <v>1299</v>
      </c>
    </row>
    <row r="112" spans="1:11" x14ac:dyDescent="0.25">
      <c r="A112" t="s">
        <v>272</v>
      </c>
      <c r="B112" t="s">
        <v>1345</v>
      </c>
      <c r="C112" t="s">
        <v>1345</v>
      </c>
      <c r="E112" t="s">
        <v>272</v>
      </c>
      <c r="F112" t="s">
        <v>273</v>
      </c>
      <c r="G112" t="s">
        <v>21</v>
      </c>
      <c r="H112" t="s">
        <v>131</v>
      </c>
      <c r="I112" t="s">
        <v>274</v>
      </c>
      <c r="J112" t="s">
        <v>262</v>
      </c>
      <c r="K112" t="s">
        <v>193</v>
      </c>
    </row>
    <row r="113" spans="1:11" x14ac:dyDescent="0.25">
      <c r="A113" t="s">
        <v>1291</v>
      </c>
      <c r="B113" t="s">
        <v>1345</v>
      </c>
      <c r="C113" t="s">
        <v>1345</v>
      </c>
      <c r="E113" t="s">
        <v>22</v>
      </c>
      <c r="F113" t="s">
        <v>22</v>
      </c>
      <c r="G113" t="s">
        <v>21</v>
      </c>
      <c r="H113" t="s">
        <v>21</v>
      </c>
      <c r="I113" t="s">
        <v>271</v>
      </c>
      <c r="J113" t="s">
        <v>1290</v>
      </c>
      <c r="K113" t="s">
        <v>10</v>
      </c>
    </row>
    <row r="114" spans="1:11" x14ac:dyDescent="0.25">
      <c r="A114" t="s">
        <v>325</v>
      </c>
      <c r="B114" t="s">
        <v>1345</v>
      </c>
      <c r="C114" t="s">
        <v>1345</v>
      </c>
      <c r="E114" t="s">
        <v>325</v>
      </c>
      <c r="F114" t="s">
        <v>23</v>
      </c>
      <c r="G114" t="s">
        <v>21</v>
      </c>
      <c r="H114" t="s">
        <v>21</v>
      </c>
      <c r="I114" t="s">
        <v>24</v>
      </c>
      <c r="J114" t="s">
        <v>316</v>
      </c>
      <c r="K114" t="s">
        <v>317</v>
      </c>
    </row>
    <row r="115" spans="1:11" x14ac:dyDescent="0.25">
      <c r="A115" t="s">
        <v>424</v>
      </c>
      <c r="B115" t="s">
        <v>1345</v>
      </c>
      <c r="C115" t="s">
        <v>1345</v>
      </c>
      <c r="F115" t="s">
        <v>267</v>
      </c>
      <c r="G115" t="s">
        <v>21</v>
      </c>
      <c r="H115" t="s">
        <v>21</v>
      </c>
      <c r="I115" t="s">
        <v>268</v>
      </c>
      <c r="J115" t="s">
        <v>415</v>
      </c>
      <c r="K115" t="s">
        <v>317</v>
      </c>
    </row>
    <row r="116" spans="1:11" x14ac:dyDescent="0.25">
      <c r="A116" t="s">
        <v>388</v>
      </c>
      <c r="B116" t="s">
        <v>1345</v>
      </c>
      <c r="C116" t="s">
        <v>1345</v>
      </c>
      <c r="E116" t="s">
        <v>389</v>
      </c>
      <c r="F116" t="s">
        <v>23</v>
      </c>
      <c r="G116" t="s">
        <v>21</v>
      </c>
      <c r="H116" t="s">
        <v>21</v>
      </c>
      <c r="I116" t="s">
        <v>24</v>
      </c>
      <c r="J116" t="s">
        <v>384</v>
      </c>
      <c r="K116" t="s">
        <v>317</v>
      </c>
    </row>
    <row r="117" spans="1:11" x14ac:dyDescent="0.25">
      <c r="A117" t="s">
        <v>423</v>
      </c>
      <c r="B117" t="s">
        <v>1345</v>
      </c>
      <c r="C117" t="s">
        <v>1345</v>
      </c>
      <c r="F117" t="s">
        <v>273</v>
      </c>
      <c r="G117" t="s">
        <v>21</v>
      </c>
      <c r="H117" t="s">
        <v>21</v>
      </c>
      <c r="I117" t="s">
        <v>274</v>
      </c>
      <c r="J117" t="s">
        <v>415</v>
      </c>
      <c r="K117" t="s">
        <v>317</v>
      </c>
    </row>
    <row r="118" spans="1:11" x14ac:dyDescent="0.25">
      <c r="A118" t="s">
        <v>635</v>
      </c>
      <c r="B118" t="s">
        <v>1345</v>
      </c>
      <c r="C118" t="s">
        <v>1345</v>
      </c>
      <c r="E118" t="s">
        <v>636</v>
      </c>
      <c r="F118" t="s">
        <v>267</v>
      </c>
      <c r="G118" t="s">
        <v>21</v>
      </c>
      <c r="H118" t="s">
        <v>21</v>
      </c>
      <c r="I118" t="s">
        <v>268</v>
      </c>
      <c r="J118" t="s">
        <v>631</v>
      </c>
      <c r="K118" t="s">
        <v>317</v>
      </c>
    </row>
    <row r="119" spans="1:11" x14ac:dyDescent="0.25">
      <c r="A119" t="s">
        <v>653</v>
      </c>
      <c r="B119" t="s">
        <v>1875</v>
      </c>
      <c r="C119" t="s">
        <v>1887</v>
      </c>
      <c r="D119" t="s">
        <v>1356</v>
      </c>
      <c r="E119" t="s">
        <v>654</v>
      </c>
      <c r="F119" t="s">
        <v>267</v>
      </c>
      <c r="G119" t="s">
        <v>21</v>
      </c>
      <c r="H119" t="s">
        <v>21</v>
      </c>
      <c r="I119" t="s">
        <v>268</v>
      </c>
      <c r="J119" t="s">
        <v>631</v>
      </c>
      <c r="K119" t="s">
        <v>317</v>
      </c>
    </row>
    <row r="120" spans="1:11" x14ac:dyDescent="0.25">
      <c r="A120" t="s">
        <v>655</v>
      </c>
      <c r="B120" t="s">
        <v>1876</v>
      </c>
      <c r="C120" t="s">
        <v>1887</v>
      </c>
      <c r="D120" t="s">
        <v>1357</v>
      </c>
      <c r="E120" t="s">
        <v>656</v>
      </c>
      <c r="F120" t="s">
        <v>267</v>
      </c>
      <c r="G120" t="s">
        <v>21</v>
      </c>
      <c r="H120" t="s">
        <v>21</v>
      </c>
      <c r="I120" t="s">
        <v>268</v>
      </c>
      <c r="J120" t="s">
        <v>631</v>
      </c>
      <c r="K120" t="s">
        <v>317</v>
      </c>
    </row>
    <row r="121" spans="1:11" x14ac:dyDescent="0.25">
      <c r="A121" t="s">
        <v>422</v>
      </c>
      <c r="B121" t="s">
        <v>1345</v>
      </c>
      <c r="C121" t="s">
        <v>1345</v>
      </c>
      <c r="F121" t="s">
        <v>22</v>
      </c>
      <c r="G121" t="s">
        <v>21</v>
      </c>
      <c r="H121" t="s">
        <v>21</v>
      </c>
      <c r="I121" t="s">
        <v>271</v>
      </c>
      <c r="J121" t="s">
        <v>415</v>
      </c>
      <c r="K121" t="s">
        <v>317</v>
      </c>
    </row>
    <row r="122" spans="1:11" x14ac:dyDescent="0.25">
      <c r="A122" t="s">
        <v>637</v>
      </c>
      <c r="B122" t="s">
        <v>1345</v>
      </c>
      <c r="C122" t="s">
        <v>1345</v>
      </c>
      <c r="E122" t="s">
        <v>638</v>
      </c>
      <c r="F122" t="s">
        <v>273</v>
      </c>
      <c r="G122" t="s">
        <v>21</v>
      </c>
      <c r="H122" t="s">
        <v>21</v>
      </c>
      <c r="I122" t="s">
        <v>274</v>
      </c>
      <c r="J122" t="s">
        <v>631</v>
      </c>
      <c r="K122" t="s">
        <v>317</v>
      </c>
    </row>
    <row r="123" spans="1:11" x14ac:dyDescent="0.25">
      <c r="A123" t="s">
        <v>645</v>
      </c>
      <c r="B123" t="s">
        <v>1875</v>
      </c>
      <c r="C123" t="s">
        <v>1887</v>
      </c>
      <c r="D123" t="s">
        <v>1356</v>
      </c>
      <c r="E123" t="s">
        <v>646</v>
      </c>
      <c r="F123" t="s">
        <v>273</v>
      </c>
      <c r="G123" t="s">
        <v>21</v>
      </c>
      <c r="H123" t="s">
        <v>21</v>
      </c>
      <c r="I123" t="s">
        <v>274</v>
      </c>
      <c r="J123" t="s">
        <v>631</v>
      </c>
      <c r="K123" t="s">
        <v>317</v>
      </c>
    </row>
    <row r="124" spans="1:11" x14ac:dyDescent="0.25">
      <c r="A124" t="s">
        <v>647</v>
      </c>
      <c r="B124" t="s">
        <v>1876</v>
      </c>
      <c r="C124" t="s">
        <v>1887</v>
      </c>
      <c r="D124" t="s">
        <v>1357</v>
      </c>
      <c r="E124" t="s">
        <v>648</v>
      </c>
      <c r="F124" t="s">
        <v>273</v>
      </c>
      <c r="G124" t="s">
        <v>21</v>
      </c>
      <c r="H124" t="s">
        <v>21</v>
      </c>
      <c r="I124" t="s">
        <v>274</v>
      </c>
      <c r="J124" t="s">
        <v>631</v>
      </c>
      <c r="K124" t="s">
        <v>317</v>
      </c>
    </row>
    <row r="125" spans="1:11" x14ac:dyDescent="0.25">
      <c r="A125" t="s">
        <v>639</v>
      </c>
      <c r="B125" t="s">
        <v>1345</v>
      </c>
      <c r="C125" t="s">
        <v>1345</v>
      </c>
      <c r="E125" t="s">
        <v>640</v>
      </c>
      <c r="F125" t="s">
        <v>23</v>
      </c>
      <c r="G125" t="s">
        <v>21</v>
      </c>
      <c r="H125" t="s">
        <v>21</v>
      </c>
      <c r="I125" t="s">
        <v>24</v>
      </c>
      <c r="J125" t="s">
        <v>631</v>
      </c>
      <c r="K125" t="s">
        <v>317</v>
      </c>
    </row>
    <row r="126" spans="1:11" x14ac:dyDescent="0.25">
      <c r="A126" t="s">
        <v>479</v>
      </c>
      <c r="B126" t="s">
        <v>1345</v>
      </c>
      <c r="C126" t="s">
        <v>1345</v>
      </c>
      <c r="E126" t="s">
        <v>479</v>
      </c>
      <c r="F126" t="s">
        <v>23</v>
      </c>
      <c r="G126" t="s">
        <v>21</v>
      </c>
      <c r="H126" t="s">
        <v>21</v>
      </c>
      <c r="I126" t="s">
        <v>24</v>
      </c>
      <c r="J126" t="s">
        <v>478</v>
      </c>
      <c r="K126" t="s">
        <v>317</v>
      </c>
    </row>
    <row r="127" spans="1:11" x14ac:dyDescent="0.25">
      <c r="A127" t="s">
        <v>480</v>
      </c>
      <c r="B127" t="s">
        <v>1345</v>
      </c>
      <c r="C127" t="s">
        <v>1345</v>
      </c>
      <c r="E127" t="s">
        <v>480</v>
      </c>
      <c r="F127" t="s">
        <v>23</v>
      </c>
      <c r="G127" t="s">
        <v>21</v>
      </c>
      <c r="H127" t="s">
        <v>21</v>
      </c>
      <c r="I127" t="s">
        <v>24</v>
      </c>
      <c r="J127" t="s">
        <v>478</v>
      </c>
      <c r="K127" t="s">
        <v>317</v>
      </c>
    </row>
    <row r="128" spans="1:11" x14ac:dyDescent="0.25">
      <c r="A128" t="s">
        <v>481</v>
      </c>
      <c r="B128" t="s">
        <v>1345</v>
      </c>
      <c r="C128" t="s">
        <v>1345</v>
      </c>
      <c r="E128" t="s">
        <v>481</v>
      </c>
      <c r="F128" t="s">
        <v>23</v>
      </c>
      <c r="G128" t="s">
        <v>21</v>
      </c>
      <c r="H128" t="s">
        <v>21</v>
      </c>
      <c r="I128" t="s">
        <v>24</v>
      </c>
      <c r="J128" t="s">
        <v>478</v>
      </c>
      <c r="K128" t="s">
        <v>317</v>
      </c>
    </row>
    <row r="129" spans="1:11" x14ac:dyDescent="0.25">
      <c r="A129" t="s">
        <v>1192</v>
      </c>
      <c r="B129" t="s">
        <v>1345</v>
      </c>
      <c r="C129" t="s">
        <v>1345</v>
      </c>
      <c r="E129" t="s">
        <v>273</v>
      </c>
      <c r="F129" t="s">
        <v>273</v>
      </c>
      <c r="G129" t="s">
        <v>21</v>
      </c>
      <c r="H129" t="s">
        <v>21</v>
      </c>
      <c r="I129" t="s">
        <v>274</v>
      </c>
      <c r="J129" t="s">
        <v>1190</v>
      </c>
      <c r="K129" t="s">
        <v>193</v>
      </c>
    </row>
    <row r="130" spans="1:11" x14ac:dyDescent="0.25">
      <c r="A130" t="s">
        <v>1191</v>
      </c>
      <c r="B130" t="s">
        <v>1345</v>
      </c>
      <c r="C130" t="s">
        <v>1345</v>
      </c>
      <c r="E130" t="s">
        <v>22</v>
      </c>
      <c r="F130" t="s">
        <v>22</v>
      </c>
      <c r="G130" t="s">
        <v>21</v>
      </c>
      <c r="H130" t="s">
        <v>21</v>
      </c>
      <c r="I130" t="s">
        <v>271</v>
      </c>
      <c r="J130" t="s">
        <v>1190</v>
      </c>
      <c r="K130" t="s">
        <v>193</v>
      </c>
    </row>
    <row r="131" spans="1:11" x14ac:dyDescent="0.25">
      <c r="A131" t="s">
        <v>1075</v>
      </c>
      <c r="B131" t="s">
        <v>1345</v>
      </c>
      <c r="C131" t="s">
        <v>1345</v>
      </c>
      <c r="E131" t="s">
        <v>272</v>
      </c>
      <c r="F131" t="s">
        <v>273</v>
      </c>
      <c r="G131" t="s">
        <v>21</v>
      </c>
      <c r="H131" t="s">
        <v>131</v>
      </c>
      <c r="I131" t="s">
        <v>274</v>
      </c>
      <c r="J131" t="s">
        <v>1074</v>
      </c>
      <c r="K131" t="s">
        <v>193</v>
      </c>
    </row>
    <row r="132" spans="1:11" x14ac:dyDescent="0.25">
      <c r="A132" t="s">
        <v>1075</v>
      </c>
      <c r="B132" t="s">
        <v>1345</v>
      </c>
      <c r="C132" t="s">
        <v>1345</v>
      </c>
      <c r="E132" t="s">
        <v>1225</v>
      </c>
      <c r="F132" t="s">
        <v>273</v>
      </c>
      <c r="G132" t="s">
        <v>21</v>
      </c>
      <c r="H132" t="s">
        <v>131</v>
      </c>
      <c r="I132" t="s">
        <v>274</v>
      </c>
      <c r="J132" t="s">
        <v>1220</v>
      </c>
      <c r="K132" t="s">
        <v>193</v>
      </c>
    </row>
    <row r="133" spans="1:11" x14ac:dyDescent="0.25">
      <c r="A133" t="s">
        <v>421</v>
      </c>
      <c r="B133" t="s">
        <v>1345</v>
      </c>
      <c r="C133" t="s">
        <v>1345</v>
      </c>
      <c r="F133" t="s">
        <v>273</v>
      </c>
      <c r="G133" t="s">
        <v>21</v>
      </c>
      <c r="H133" t="s">
        <v>131</v>
      </c>
      <c r="I133" t="s">
        <v>274</v>
      </c>
      <c r="J133" t="s">
        <v>415</v>
      </c>
      <c r="K133" t="s">
        <v>317</v>
      </c>
    </row>
    <row r="134" spans="1:11" x14ac:dyDescent="0.25">
      <c r="A134" t="s">
        <v>614</v>
      </c>
      <c r="B134" t="s">
        <v>1345</v>
      </c>
      <c r="C134" t="s">
        <v>1345</v>
      </c>
      <c r="E134" t="s">
        <v>615</v>
      </c>
      <c r="F134" t="s">
        <v>273</v>
      </c>
      <c r="G134" t="s">
        <v>21</v>
      </c>
      <c r="H134" t="s">
        <v>21</v>
      </c>
      <c r="I134" t="s">
        <v>274</v>
      </c>
      <c r="J134" t="s">
        <v>568</v>
      </c>
      <c r="K134" t="s">
        <v>317</v>
      </c>
    </row>
    <row r="135" spans="1:11" x14ac:dyDescent="0.25">
      <c r="A135" t="s">
        <v>612</v>
      </c>
      <c r="B135" t="s">
        <v>1345</v>
      </c>
      <c r="C135" t="s">
        <v>1345</v>
      </c>
      <c r="E135" t="s">
        <v>613</v>
      </c>
      <c r="F135" t="s">
        <v>273</v>
      </c>
      <c r="G135" t="s">
        <v>21</v>
      </c>
      <c r="H135" t="s">
        <v>21</v>
      </c>
      <c r="I135" t="s">
        <v>274</v>
      </c>
      <c r="J135" t="s">
        <v>568</v>
      </c>
      <c r="K135" t="s">
        <v>317</v>
      </c>
    </row>
    <row r="136" spans="1:11" x14ac:dyDescent="0.25">
      <c r="A136" t="s">
        <v>818</v>
      </c>
      <c r="B136" t="s">
        <v>1881</v>
      </c>
      <c r="C136" t="s">
        <v>1890</v>
      </c>
      <c r="D136" t="s">
        <v>1356</v>
      </c>
      <c r="E136" t="s">
        <v>819</v>
      </c>
      <c r="F136" t="s">
        <v>273</v>
      </c>
      <c r="G136" t="s">
        <v>21</v>
      </c>
      <c r="H136" t="s">
        <v>21</v>
      </c>
      <c r="I136" t="s">
        <v>274</v>
      </c>
      <c r="J136" t="s">
        <v>786</v>
      </c>
      <c r="K136" t="s">
        <v>317</v>
      </c>
    </row>
    <row r="137" spans="1:11" x14ac:dyDescent="0.25">
      <c r="A137" t="s">
        <v>820</v>
      </c>
      <c r="B137" t="s">
        <v>1882</v>
      </c>
      <c r="C137" t="s">
        <v>1890</v>
      </c>
      <c r="D137" t="s">
        <v>1357</v>
      </c>
      <c r="E137" t="s">
        <v>821</v>
      </c>
      <c r="F137" t="s">
        <v>273</v>
      </c>
      <c r="G137" t="s">
        <v>21</v>
      </c>
      <c r="H137" t="s">
        <v>21</v>
      </c>
      <c r="I137" t="s">
        <v>274</v>
      </c>
      <c r="J137" t="s">
        <v>786</v>
      </c>
      <c r="K137" t="s">
        <v>317</v>
      </c>
    </row>
    <row r="138" spans="1:11" x14ac:dyDescent="0.25">
      <c r="A138" t="s">
        <v>809</v>
      </c>
      <c r="B138" t="s">
        <v>1881</v>
      </c>
      <c r="C138" t="s">
        <v>1890</v>
      </c>
      <c r="D138" t="s">
        <v>1356</v>
      </c>
      <c r="E138" t="s">
        <v>810</v>
      </c>
      <c r="F138" t="s">
        <v>22</v>
      </c>
      <c r="G138" t="s">
        <v>21</v>
      </c>
      <c r="H138" t="s">
        <v>21</v>
      </c>
      <c r="I138" t="s">
        <v>271</v>
      </c>
      <c r="J138" t="s">
        <v>786</v>
      </c>
      <c r="K138" t="s">
        <v>317</v>
      </c>
    </row>
    <row r="139" spans="1:11" x14ac:dyDescent="0.25">
      <c r="A139" t="s">
        <v>811</v>
      </c>
      <c r="B139" t="s">
        <v>1882</v>
      </c>
      <c r="C139" t="s">
        <v>1890</v>
      </c>
      <c r="D139" t="s">
        <v>1357</v>
      </c>
      <c r="E139" t="s">
        <v>810</v>
      </c>
      <c r="F139" t="s">
        <v>22</v>
      </c>
      <c r="G139" t="s">
        <v>21</v>
      </c>
      <c r="H139" t="s">
        <v>21</v>
      </c>
      <c r="I139" t="s">
        <v>271</v>
      </c>
      <c r="J139" t="s">
        <v>786</v>
      </c>
      <c r="K139" t="s">
        <v>317</v>
      </c>
    </row>
    <row r="140" spans="1:11" x14ac:dyDescent="0.25">
      <c r="A140" t="s">
        <v>24</v>
      </c>
      <c r="B140" t="s">
        <v>1345</v>
      </c>
      <c r="C140" t="s">
        <v>1345</v>
      </c>
      <c r="E140" t="s">
        <v>1226</v>
      </c>
      <c r="F140" t="s">
        <v>22</v>
      </c>
      <c r="G140" t="s">
        <v>21</v>
      </c>
      <c r="H140" t="s">
        <v>21</v>
      </c>
      <c r="I140" t="s">
        <v>271</v>
      </c>
      <c r="J140" t="s">
        <v>1220</v>
      </c>
      <c r="K140" t="s">
        <v>193</v>
      </c>
    </row>
    <row r="141" spans="1:11" x14ac:dyDescent="0.25">
      <c r="A141" t="s">
        <v>799</v>
      </c>
      <c r="B141" t="s">
        <v>1345</v>
      </c>
      <c r="C141" t="s">
        <v>1345</v>
      </c>
      <c r="E141" t="s">
        <v>800</v>
      </c>
      <c r="F141" t="s">
        <v>267</v>
      </c>
      <c r="G141" t="s">
        <v>21</v>
      </c>
      <c r="H141" t="s">
        <v>21</v>
      </c>
      <c r="I141" t="s">
        <v>268</v>
      </c>
      <c r="J141" t="s">
        <v>786</v>
      </c>
      <c r="K141" t="s">
        <v>317</v>
      </c>
    </row>
    <row r="142" spans="1:11" x14ac:dyDescent="0.25">
      <c r="A142" t="s">
        <v>420</v>
      </c>
      <c r="B142" t="s">
        <v>1345</v>
      </c>
      <c r="C142" t="s">
        <v>1345</v>
      </c>
      <c r="F142" t="s">
        <v>22</v>
      </c>
      <c r="G142" t="s">
        <v>21</v>
      </c>
      <c r="H142" t="s">
        <v>21</v>
      </c>
      <c r="I142" t="s">
        <v>271</v>
      </c>
      <c r="J142" t="s">
        <v>415</v>
      </c>
      <c r="K142" t="s">
        <v>317</v>
      </c>
    </row>
    <row r="143" spans="1:11" x14ac:dyDescent="0.25">
      <c r="A143" t="s">
        <v>791</v>
      </c>
      <c r="B143" t="s">
        <v>1345</v>
      </c>
      <c r="C143" t="s">
        <v>1345</v>
      </c>
      <c r="E143" t="s">
        <v>792</v>
      </c>
      <c r="F143" t="s">
        <v>273</v>
      </c>
      <c r="G143" t="s">
        <v>21</v>
      </c>
      <c r="H143" t="s">
        <v>21</v>
      </c>
      <c r="I143" t="s">
        <v>274</v>
      </c>
      <c r="J143" t="s">
        <v>786</v>
      </c>
      <c r="K143" t="s">
        <v>317</v>
      </c>
    </row>
    <row r="144" spans="1:11" x14ac:dyDescent="0.25">
      <c r="A144" t="s">
        <v>787</v>
      </c>
      <c r="B144" t="s">
        <v>1345</v>
      </c>
      <c r="C144" t="s">
        <v>1345</v>
      </c>
      <c r="E144" t="s">
        <v>788</v>
      </c>
      <c r="F144" t="s">
        <v>23</v>
      </c>
      <c r="G144" t="s">
        <v>21</v>
      </c>
      <c r="H144" t="s">
        <v>21</v>
      </c>
      <c r="I144" t="s">
        <v>24</v>
      </c>
      <c r="J144" t="s">
        <v>786</v>
      </c>
      <c r="K144" t="s">
        <v>317</v>
      </c>
    </row>
    <row r="145" spans="1:11" x14ac:dyDescent="0.25">
      <c r="A145" t="s">
        <v>362</v>
      </c>
      <c r="B145" t="s">
        <v>1345</v>
      </c>
      <c r="C145" t="s">
        <v>1345</v>
      </c>
      <c r="E145" t="s">
        <v>362</v>
      </c>
      <c r="F145" t="s">
        <v>23</v>
      </c>
      <c r="G145" t="s">
        <v>21</v>
      </c>
      <c r="H145" t="s">
        <v>21</v>
      </c>
      <c r="I145" t="s">
        <v>24</v>
      </c>
      <c r="J145" t="s">
        <v>356</v>
      </c>
      <c r="K145" t="s">
        <v>317</v>
      </c>
    </row>
    <row r="146" spans="1:11" x14ac:dyDescent="0.25">
      <c r="A146" t="s">
        <v>610</v>
      </c>
      <c r="B146" t="s">
        <v>1345</v>
      </c>
      <c r="C146" t="s">
        <v>1345</v>
      </c>
      <c r="E146" t="s">
        <v>611</v>
      </c>
      <c r="F146" t="s">
        <v>23</v>
      </c>
      <c r="G146" t="s">
        <v>21</v>
      </c>
      <c r="H146" t="s">
        <v>21</v>
      </c>
      <c r="I146" t="s">
        <v>24</v>
      </c>
      <c r="J146" t="s">
        <v>568</v>
      </c>
      <c r="K146" t="s">
        <v>317</v>
      </c>
    </row>
    <row r="147" spans="1:11" x14ac:dyDescent="0.25">
      <c r="A147" t="s">
        <v>608</v>
      </c>
      <c r="B147" t="s">
        <v>1345</v>
      </c>
      <c r="C147" t="s">
        <v>1345</v>
      </c>
      <c r="E147" t="s">
        <v>609</v>
      </c>
      <c r="F147" t="s">
        <v>23</v>
      </c>
      <c r="G147" t="s">
        <v>21</v>
      </c>
      <c r="H147" t="s">
        <v>21</v>
      </c>
      <c r="I147" t="s">
        <v>24</v>
      </c>
      <c r="J147" t="s">
        <v>568</v>
      </c>
      <c r="K147" t="s">
        <v>317</v>
      </c>
    </row>
    <row r="148" spans="1:11" x14ac:dyDescent="0.25">
      <c r="A148" t="s">
        <v>1280</v>
      </c>
      <c r="B148" t="s">
        <v>1345</v>
      </c>
      <c r="C148" t="s">
        <v>1345</v>
      </c>
      <c r="E148" t="s">
        <v>1281</v>
      </c>
      <c r="F148" t="s">
        <v>30</v>
      </c>
      <c r="G148" t="s">
        <v>30</v>
      </c>
      <c r="H148" t="s">
        <v>31</v>
      </c>
      <c r="I148">
        <v>11296</v>
      </c>
      <c r="J148" t="s">
        <v>30</v>
      </c>
      <c r="K148" t="s">
        <v>10</v>
      </c>
    </row>
    <row r="149" spans="1:11" x14ac:dyDescent="0.25">
      <c r="A149" t="s">
        <v>1245</v>
      </c>
      <c r="B149" t="s">
        <v>1345</v>
      </c>
      <c r="C149" t="s">
        <v>1345</v>
      </c>
      <c r="F149" t="s">
        <v>258</v>
      </c>
      <c r="G149" t="s">
        <v>198</v>
      </c>
      <c r="H149" t="s">
        <v>259</v>
      </c>
      <c r="I149" t="s">
        <v>258</v>
      </c>
      <c r="J149" t="s">
        <v>198</v>
      </c>
      <c r="K149" t="s">
        <v>10</v>
      </c>
    </row>
    <row r="150" spans="1:11" x14ac:dyDescent="0.25">
      <c r="A150" t="s">
        <v>256</v>
      </c>
      <c r="B150" t="s">
        <v>1345</v>
      </c>
      <c r="C150" t="s">
        <v>1345</v>
      </c>
      <c r="E150" t="s">
        <v>257</v>
      </c>
      <c r="F150" t="s">
        <v>258</v>
      </c>
      <c r="G150" t="s">
        <v>198</v>
      </c>
      <c r="H150" t="s">
        <v>259</v>
      </c>
      <c r="I150" t="s">
        <v>258</v>
      </c>
      <c r="J150" t="s">
        <v>244</v>
      </c>
      <c r="K150" t="s">
        <v>193</v>
      </c>
    </row>
    <row r="151" spans="1:11" x14ac:dyDescent="0.25">
      <c r="A151" t="s">
        <v>14</v>
      </c>
      <c r="B151" t="s">
        <v>1345</v>
      </c>
      <c r="C151" t="s">
        <v>1345</v>
      </c>
      <c r="E151" t="s">
        <v>15</v>
      </c>
      <c r="F151" t="s">
        <v>16</v>
      </c>
      <c r="G151" t="s">
        <v>10</v>
      </c>
      <c r="H151" t="s">
        <v>17</v>
      </c>
      <c r="I151" t="s">
        <v>16</v>
      </c>
      <c r="J151" t="s">
        <v>12</v>
      </c>
      <c r="K151" t="s">
        <v>13</v>
      </c>
    </row>
    <row r="152" spans="1:11" x14ac:dyDescent="0.25">
      <c r="A152" t="s">
        <v>14</v>
      </c>
      <c r="B152" t="s">
        <v>1345</v>
      </c>
      <c r="C152" t="s">
        <v>1345</v>
      </c>
      <c r="E152" t="s">
        <v>14</v>
      </c>
      <c r="F152" t="s">
        <v>16</v>
      </c>
      <c r="G152" t="s">
        <v>10</v>
      </c>
      <c r="H152" t="s">
        <v>17</v>
      </c>
      <c r="I152" t="s">
        <v>16</v>
      </c>
      <c r="J152" t="s">
        <v>316</v>
      </c>
      <c r="K152" t="s">
        <v>317</v>
      </c>
    </row>
    <row r="153" spans="1:11" x14ac:dyDescent="0.25">
      <c r="A153" t="s">
        <v>14</v>
      </c>
      <c r="B153" t="s">
        <v>1345</v>
      </c>
      <c r="C153" t="s">
        <v>1345</v>
      </c>
      <c r="F153" t="s">
        <v>16</v>
      </c>
      <c r="G153" t="s">
        <v>10</v>
      </c>
      <c r="H153" t="s">
        <v>17</v>
      </c>
      <c r="I153" t="s">
        <v>16</v>
      </c>
      <c r="J153" t="s">
        <v>415</v>
      </c>
      <c r="K153" t="s">
        <v>317</v>
      </c>
    </row>
    <row r="154" spans="1:11" x14ac:dyDescent="0.25">
      <c r="A154" t="s">
        <v>111</v>
      </c>
      <c r="B154" t="s">
        <v>1345</v>
      </c>
      <c r="C154" t="s">
        <v>1345</v>
      </c>
      <c r="E154" t="s">
        <v>111</v>
      </c>
      <c r="F154" t="s">
        <v>111</v>
      </c>
      <c r="G154" t="s">
        <v>43</v>
      </c>
      <c r="H154" t="s">
        <v>43</v>
      </c>
      <c r="I154">
        <v>7206</v>
      </c>
      <c r="J154" t="s">
        <v>98</v>
      </c>
      <c r="K154" t="s">
        <v>59</v>
      </c>
    </row>
    <row r="155" spans="1:11" x14ac:dyDescent="0.25">
      <c r="A155" t="s">
        <v>111</v>
      </c>
      <c r="B155" t="s">
        <v>1345</v>
      </c>
      <c r="C155" t="s">
        <v>1345</v>
      </c>
      <c r="E155" t="s">
        <v>482</v>
      </c>
      <c r="F155" t="s">
        <v>111</v>
      </c>
      <c r="G155" t="s">
        <v>43</v>
      </c>
      <c r="H155" t="s">
        <v>43</v>
      </c>
      <c r="I155">
        <v>7206</v>
      </c>
      <c r="J155" t="s">
        <v>478</v>
      </c>
      <c r="K155" t="s">
        <v>317</v>
      </c>
    </row>
    <row r="156" spans="1:11" x14ac:dyDescent="0.25">
      <c r="A156" t="s">
        <v>529</v>
      </c>
      <c r="B156" t="s">
        <v>1345</v>
      </c>
      <c r="C156" t="s">
        <v>1345</v>
      </c>
      <c r="E156" t="s">
        <v>530</v>
      </c>
      <c r="F156" t="s">
        <v>531</v>
      </c>
      <c r="G156" t="s">
        <v>30</v>
      </c>
      <c r="H156" t="s">
        <v>31</v>
      </c>
      <c r="I156">
        <v>11582</v>
      </c>
      <c r="J156" t="s">
        <v>515</v>
      </c>
      <c r="K156" t="s">
        <v>317</v>
      </c>
    </row>
    <row r="157" spans="1:11" x14ac:dyDescent="0.25">
      <c r="A157" t="s">
        <v>99</v>
      </c>
      <c r="B157" t="s">
        <v>1345</v>
      </c>
      <c r="C157" t="s">
        <v>1345</v>
      </c>
      <c r="E157" t="s">
        <v>99</v>
      </c>
      <c r="F157" t="s">
        <v>99</v>
      </c>
      <c r="G157" t="s">
        <v>43</v>
      </c>
      <c r="H157" t="s">
        <v>43</v>
      </c>
      <c r="I157">
        <v>7131</v>
      </c>
      <c r="J157" t="s">
        <v>98</v>
      </c>
      <c r="K157" t="s">
        <v>59</v>
      </c>
    </row>
    <row r="158" spans="1:11" x14ac:dyDescent="0.25">
      <c r="A158" t="s">
        <v>99</v>
      </c>
      <c r="B158" t="s">
        <v>1345</v>
      </c>
      <c r="C158" t="s">
        <v>1345</v>
      </c>
      <c r="E158" t="s">
        <v>854</v>
      </c>
      <c r="F158" t="s">
        <v>99</v>
      </c>
      <c r="G158" t="s">
        <v>43</v>
      </c>
      <c r="H158" t="s">
        <v>43</v>
      </c>
      <c r="I158">
        <v>7131</v>
      </c>
      <c r="J158" t="s">
        <v>786</v>
      </c>
      <c r="K158" t="s">
        <v>317</v>
      </c>
    </row>
    <row r="159" spans="1:11" x14ac:dyDescent="0.25">
      <c r="A159" t="s">
        <v>474</v>
      </c>
      <c r="B159" t="s">
        <v>1345</v>
      </c>
      <c r="C159" t="s">
        <v>1345</v>
      </c>
      <c r="F159" t="s">
        <v>99</v>
      </c>
      <c r="G159" t="s">
        <v>43</v>
      </c>
      <c r="H159" t="s">
        <v>43</v>
      </c>
      <c r="I159">
        <v>7131</v>
      </c>
      <c r="J159" t="s">
        <v>415</v>
      </c>
      <c r="K159" t="s">
        <v>317</v>
      </c>
    </row>
    <row r="160" spans="1:11" x14ac:dyDescent="0.25">
      <c r="A160" t="s">
        <v>236</v>
      </c>
      <c r="B160" t="s">
        <v>1345</v>
      </c>
      <c r="C160" t="s">
        <v>1345</v>
      </c>
      <c r="E160" t="s">
        <v>237</v>
      </c>
      <c r="F160" t="s">
        <v>26</v>
      </c>
      <c r="G160" t="s">
        <v>17</v>
      </c>
      <c r="H160" t="s">
        <v>17</v>
      </c>
      <c r="I160" t="s">
        <v>27</v>
      </c>
      <c r="J160" t="s">
        <v>200</v>
      </c>
      <c r="K160" t="s">
        <v>193</v>
      </c>
    </row>
    <row r="161" spans="1:11" x14ac:dyDescent="0.25">
      <c r="A161" t="s">
        <v>236</v>
      </c>
      <c r="B161" t="s">
        <v>1345</v>
      </c>
      <c r="C161" t="s">
        <v>1345</v>
      </c>
      <c r="E161" t="s">
        <v>1171</v>
      </c>
      <c r="F161" t="s">
        <v>26</v>
      </c>
      <c r="G161" t="s">
        <v>17</v>
      </c>
      <c r="H161" t="s">
        <v>17</v>
      </c>
      <c r="I161" t="s">
        <v>27</v>
      </c>
      <c r="J161" t="s">
        <v>1168</v>
      </c>
      <c r="K161" t="s">
        <v>193</v>
      </c>
    </row>
    <row r="162" spans="1:11" x14ac:dyDescent="0.25">
      <c r="A162" t="s">
        <v>236</v>
      </c>
      <c r="B162" t="s">
        <v>1345</v>
      </c>
      <c r="C162" t="s">
        <v>1345</v>
      </c>
      <c r="E162" t="s">
        <v>1181</v>
      </c>
      <c r="F162" t="s">
        <v>26</v>
      </c>
      <c r="G162" t="s">
        <v>17</v>
      </c>
      <c r="H162" t="s">
        <v>17</v>
      </c>
      <c r="I162" t="s">
        <v>27</v>
      </c>
      <c r="J162" t="s">
        <v>1109</v>
      </c>
      <c r="K162" t="s">
        <v>193</v>
      </c>
    </row>
    <row r="163" spans="1:11" x14ac:dyDescent="0.25">
      <c r="A163" t="s">
        <v>1156</v>
      </c>
      <c r="B163" t="s">
        <v>1345</v>
      </c>
      <c r="C163" t="s">
        <v>1345</v>
      </c>
      <c r="E163" t="s">
        <v>1157</v>
      </c>
      <c r="F163" t="s">
        <v>26</v>
      </c>
      <c r="G163" t="s">
        <v>17</v>
      </c>
      <c r="H163" t="s">
        <v>17</v>
      </c>
      <c r="I163" t="s">
        <v>27</v>
      </c>
      <c r="J163" t="s">
        <v>1151</v>
      </c>
      <c r="K163" t="s">
        <v>193</v>
      </c>
    </row>
    <row r="164" spans="1:11" x14ac:dyDescent="0.25">
      <c r="A164" t="s">
        <v>1034</v>
      </c>
      <c r="B164" t="s">
        <v>1345</v>
      </c>
      <c r="C164" t="s">
        <v>1345</v>
      </c>
      <c r="E164" t="s">
        <v>1035</v>
      </c>
      <c r="F164" t="s">
        <v>276</v>
      </c>
      <c r="G164" t="s">
        <v>17</v>
      </c>
      <c r="H164" t="s">
        <v>17</v>
      </c>
      <c r="I164" t="s">
        <v>277</v>
      </c>
      <c r="J164" t="s">
        <v>1021</v>
      </c>
      <c r="K164" t="s">
        <v>193</v>
      </c>
    </row>
    <row r="165" spans="1:11" x14ac:dyDescent="0.25">
      <c r="A165" t="s">
        <v>1012</v>
      </c>
      <c r="B165" t="s">
        <v>1345</v>
      </c>
      <c r="C165" t="s">
        <v>1345</v>
      </c>
      <c r="E165" t="s">
        <v>664</v>
      </c>
      <c r="F165" t="s">
        <v>276</v>
      </c>
      <c r="G165" t="s">
        <v>17</v>
      </c>
      <c r="H165" t="s">
        <v>17</v>
      </c>
      <c r="I165" t="s">
        <v>277</v>
      </c>
      <c r="J165" t="s">
        <v>1001</v>
      </c>
      <c r="K165" t="s">
        <v>193</v>
      </c>
    </row>
    <row r="166" spans="1:11" x14ac:dyDescent="0.25">
      <c r="A166" t="s">
        <v>1058</v>
      </c>
      <c r="B166" t="s">
        <v>1345</v>
      </c>
      <c r="C166" t="s">
        <v>1345</v>
      </c>
      <c r="E166" t="s">
        <v>1059</v>
      </c>
      <c r="F166" t="s">
        <v>282</v>
      </c>
      <c r="G166" t="s">
        <v>17</v>
      </c>
      <c r="H166" t="s">
        <v>17</v>
      </c>
      <c r="I166" t="s">
        <v>283</v>
      </c>
      <c r="J166" t="s">
        <v>1021</v>
      </c>
      <c r="K166" t="s">
        <v>193</v>
      </c>
    </row>
    <row r="167" spans="1:11" x14ac:dyDescent="0.25">
      <c r="A167" t="s">
        <v>1058</v>
      </c>
      <c r="B167" t="s">
        <v>1345</v>
      </c>
      <c r="C167" t="s">
        <v>1345</v>
      </c>
      <c r="E167" t="s">
        <v>1071</v>
      </c>
      <c r="F167" t="s">
        <v>26</v>
      </c>
      <c r="G167" t="s">
        <v>17</v>
      </c>
      <c r="H167" t="s">
        <v>17</v>
      </c>
      <c r="I167" t="s">
        <v>27</v>
      </c>
      <c r="J167" t="s">
        <v>1066</v>
      </c>
      <c r="K167" t="s">
        <v>193</v>
      </c>
    </row>
    <row r="168" spans="1:11" x14ac:dyDescent="0.25">
      <c r="A168" t="s">
        <v>1016</v>
      </c>
      <c r="B168" t="s">
        <v>1345</v>
      </c>
      <c r="C168" t="s">
        <v>1345</v>
      </c>
      <c r="E168" t="s">
        <v>652</v>
      </c>
      <c r="F168" t="s">
        <v>282</v>
      </c>
      <c r="G168" t="s">
        <v>17</v>
      </c>
      <c r="H168" t="s">
        <v>17</v>
      </c>
      <c r="I168" t="s">
        <v>283</v>
      </c>
      <c r="J168" t="s">
        <v>1001</v>
      </c>
      <c r="K168" t="s">
        <v>193</v>
      </c>
    </row>
    <row r="169" spans="1:11" x14ac:dyDescent="0.25">
      <c r="A169" t="s">
        <v>1062</v>
      </c>
      <c r="B169" t="s">
        <v>1345</v>
      </c>
      <c r="C169" t="s">
        <v>1345</v>
      </c>
      <c r="E169" t="s">
        <v>1063</v>
      </c>
      <c r="F169" t="s">
        <v>26</v>
      </c>
      <c r="G169" t="s">
        <v>17</v>
      </c>
      <c r="H169" t="s">
        <v>17</v>
      </c>
      <c r="I169" t="s">
        <v>27</v>
      </c>
      <c r="J169" t="s">
        <v>1021</v>
      </c>
      <c r="K169" t="s">
        <v>193</v>
      </c>
    </row>
    <row r="170" spans="1:11" x14ac:dyDescent="0.25">
      <c r="A170" t="s">
        <v>1018</v>
      </c>
      <c r="B170" t="s">
        <v>1345</v>
      </c>
      <c r="C170" t="s">
        <v>1345</v>
      </c>
      <c r="E170" t="s">
        <v>644</v>
      </c>
      <c r="F170" t="s">
        <v>26</v>
      </c>
      <c r="G170" t="s">
        <v>17</v>
      </c>
      <c r="H170" t="s">
        <v>17</v>
      </c>
      <c r="I170" t="s">
        <v>27</v>
      </c>
      <c r="J170" t="s">
        <v>1001</v>
      </c>
      <c r="K170" t="s">
        <v>193</v>
      </c>
    </row>
    <row r="171" spans="1:11" x14ac:dyDescent="0.25">
      <c r="A171" t="s">
        <v>1199</v>
      </c>
      <c r="B171" t="s">
        <v>1345</v>
      </c>
      <c r="C171" t="s">
        <v>1345</v>
      </c>
      <c r="E171" t="s">
        <v>1200</v>
      </c>
      <c r="F171" t="s">
        <v>282</v>
      </c>
      <c r="G171" t="s">
        <v>17</v>
      </c>
      <c r="H171" t="s">
        <v>17</v>
      </c>
      <c r="I171" t="s">
        <v>283</v>
      </c>
      <c r="J171" t="s">
        <v>1190</v>
      </c>
      <c r="K171" t="s">
        <v>193</v>
      </c>
    </row>
    <row r="172" spans="1:11" x14ac:dyDescent="0.25">
      <c r="A172" t="s">
        <v>1198</v>
      </c>
      <c r="B172" t="s">
        <v>1345</v>
      </c>
      <c r="C172" t="s">
        <v>1345</v>
      </c>
      <c r="E172" t="s">
        <v>1181</v>
      </c>
      <c r="F172" t="s">
        <v>26</v>
      </c>
      <c r="G172" t="s">
        <v>17</v>
      </c>
      <c r="H172" t="s">
        <v>17</v>
      </c>
      <c r="I172" t="s">
        <v>27</v>
      </c>
      <c r="J172" t="s">
        <v>1190</v>
      </c>
      <c r="K172" t="s">
        <v>193</v>
      </c>
    </row>
    <row r="173" spans="1:11" x14ac:dyDescent="0.25">
      <c r="A173" t="s">
        <v>832</v>
      </c>
      <c r="B173" t="s">
        <v>1345</v>
      </c>
      <c r="C173" t="s">
        <v>1345</v>
      </c>
      <c r="E173" t="s">
        <v>833</v>
      </c>
      <c r="F173" t="s">
        <v>276</v>
      </c>
      <c r="G173" t="s">
        <v>17</v>
      </c>
      <c r="H173" t="s">
        <v>17</v>
      </c>
      <c r="I173" t="s">
        <v>277</v>
      </c>
      <c r="J173" t="s">
        <v>786</v>
      </c>
      <c r="K173" t="s">
        <v>317</v>
      </c>
    </row>
    <row r="174" spans="1:11" x14ac:dyDescent="0.25">
      <c r="A174" t="s">
        <v>795</v>
      </c>
      <c r="B174" t="s">
        <v>1345</v>
      </c>
      <c r="C174" t="s">
        <v>1345</v>
      </c>
      <c r="E174" t="s">
        <v>796</v>
      </c>
      <c r="F174" t="s">
        <v>282</v>
      </c>
      <c r="G174" t="s">
        <v>17</v>
      </c>
      <c r="H174" t="s">
        <v>17</v>
      </c>
      <c r="I174" t="s">
        <v>283</v>
      </c>
      <c r="J174" t="s">
        <v>786</v>
      </c>
      <c r="K174" t="s">
        <v>317</v>
      </c>
    </row>
    <row r="175" spans="1:11" x14ac:dyDescent="0.25">
      <c r="A175" t="s">
        <v>834</v>
      </c>
      <c r="B175" t="s">
        <v>1345</v>
      </c>
      <c r="C175" t="s">
        <v>1345</v>
      </c>
      <c r="E175" t="s">
        <v>833</v>
      </c>
      <c r="F175" t="s">
        <v>26</v>
      </c>
      <c r="G175" t="s">
        <v>17</v>
      </c>
      <c r="H175" t="s">
        <v>17</v>
      </c>
      <c r="I175" t="s">
        <v>27</v>
      </c>
      <c r="J175" t="s">
        <v>786</v>
      </c>
      <c r="K175" t="s">
        <v>317</v>
      </c>
    </row>
    <row r="176" spans="1:11" x14ac:dyDescent="0.25">
      <c r="A176" t="s">
        <v>826</v>
      </c>
      <c r="B176" t="s">
        <v>1881</v>
      </c>
      <c r="C176" t="s">
        <v>1890</v>
      </c>
      <c r="D176" t="s">
        <v>1356</v>
      </c>
      <c r="E176" t="s">
        <v>827</v>
      </c>
      <c r="F176" t="s">
        <v>276</v>
      </c>
      <c r="G176" t="s">
        <v>17</v>
      </c>
      <c r="H176" t="s">
        <v>17</v>
      </c>
      <c r="I176" t="s">
        <v>277</v>
      </c>
      <c r="J176" t="s">
        <v>786</v>
      </c>
      <c r="K176" t="s">
        <v>317</v>
      </c>
    </row>
    <row r="177" spans="1:11" x14ac:dyDescent="0.25">
      <c r="A177" t="s">
        <v>828</v>
      </c>
      <c r="B177" t="s">
        <v>1882</v>
      </c>
      <c r="C177" t="s">
        <v>1890</v>
      </c>
      <c r="D177" t="s">
        <v>1357</v>
      </c>
      <c r="E177" t="s">
        <v>829</v>
      </c>
      <c r="F177" t="s">
        <v>276</v>
      </c>
      <c r="G177" t="s">
        <v>17</v>
      </c>
      <c r="H177" t="s">
        <v>17</v>
      </c>
      <c r="I177" t="s">
        <v>277</v>
      </c>
      <c r="J177" t="s">
        <v>786</v>
      </c>
      <c r="K177" t="s">
        <v>317</v>
      </c>
    </row>
    <row r="178" spans="1:11" x14ac:dyDescent="0.25">
      <c r="A178" t="s">
        <v>830</v>
      </c>
      <c r="B178" t="s">
        <v>1881</v>
      </c>
      <c r="C178" t="s">
        <v>1890</v>
      </c>
      <c r="D178" t="s">
        <v>1356</v>
      </c>
      <c r="E178" t="s">
        <v>831</v>
      </c>
      <c r="F178" t="s">
        <v>26</v>
      </c>
      <c r="G178" t="s">
        <v>17</v>
      </c>
      <c r="H178" t="s">
        <v>17</v>
      </c>
      <c r="I178" t="s">
        <v>27</v>
      </c>
      <c r="J178" t="s">
        <v>786</v>
      </c>
      <c r="K178" t="s">
        <v>317</v>
      </c>
    </row>
    <row r="179" spans="1:11" x14ac:dyDescent="0.25">
      <c r="A179" t="s">
        <v>816</v>
      </c>
      <c r="B179" t="s">
        <v>1882</v>
      </c>
      <c r="C179" t="s">
        <v>1890</v>
      </c>
      <c r="D179" t="s">
        <v>1357</v>
      </c>
      <c r="E179" t="s">
        <v>817</v>
      </c>
      <c r="F179" t="s">
        <v>26</v>
      </c>
      <c r="G179" t="s">
        <v>17</v>
      </c>
      <c r="H179" t="s">
        <v>17</v>
      </c>
      <c r="I179" t="s">
        <v>27</v>
      </c>
      <c r="J179" t="s">
        <v>786</v>
      </c>
      <c r="K179" t="s">
        <v>317</v>
      </c>
    </row>
    <row r="180" spans="1:11" x14ac:dyDescent="0.25">
      <c r="A180" t="s">
        <v>803</v>
      </c>
      <c r="B180" t="s">
        <v>1345</v>
      </c>
      <c r="C180" t="s">
        <v>1345</v>
      </c>
      <c r="E180" t="s">
        <v>804</v>
      </c>
      <c r="F180" t="s">
        <v>276</v>
      </c>
      <c r="G180" t="s">
        <v>17</v>
      </c>
      <c r="H180" t="s">
        <v>17</v>
      </c>
      <c r="I180" t="s">
        <v>277</v>
      </c>
      <c r="J180" t="s">
        <v>786</v>
      </c>
      <c r="K180" t="s">
        <v>317</v>
      </c>
    </row>
    <row r="181" spans="1:11" x14ac:dyDescent="0.25">
      <c r="A181" t="s">
        <v>797</v>
      </c>
      <c r="B181" t="s">
        <v>1345</v>
      </c>
      <c r="C181" t="s">
        <v>1345</v>
      </c>
      <c r="E181" t="s">
        <v>798</v>
      </c>
      <c r="F181" t="s">
        <v>26</v>
      </c>
      <c r="G181" t="s">
        <v>17</v>
      </c>
      <c r="H181" t="s">
        <v>17</v>
      </c>
      <c r="I181" t="s">
        <v>27</v>
      </c>
      <c r="J181" t="s">
        <v>786</v>
      </c>
      <c r="K181" t="s">
        <v>317</v>
      </c>
    </row>
    <row r="182" spans="1:11" x14ac:dyDescent="0.25">
      <c r="A182" t="s">
        <v>927</v>
      </c>
      <c r="B182" t="s">
        <v>1345</v>
      </c>
      <c r="C182" t="s">
        <v>1345</v>
      </c>
      <c r="E182" t="s">
        <v>928</v>
      </c>
      <c r="F182" t="s">
        <v>16</v>
      </c>
      <c r="G182" t="s">
        <v>198</v>
      </c>
      <c r="H182" t="s">
        <v>16</v>
      </c>
      <c r="I182" t="s">
        <v>16</v>
      </c>
      <c r="J182" t="s">
        <v>902</v>
      </c>
      <c r="K182" t="s">
        <v>193</v>
      </c>
    </row>
    <row r="183" spans="1:11" x14ac:dyDescent="0.25">
      <c r="A183" t="s">
        <v>877</v>
      </c>
      <c r="B183" t="s">
        <v>1345</v>
      </c>
      <c r="C183" t="s">
        <v>1345</v>
      </c>
      <c r="E183" t="s">
        <v>878</v>
      </c>
      <c r="F183" t="s">
        <v>739</v>
      </c>
      <c r="G183" t="s">
        <v>198</v>
      </c>
      <c r="H183" t="s">
        <v>199</v>
      </c>
      <c r="I183" t="s">
        <v>740</v>
      </c>
      <c r="J183" t="s">
        <v>786</v>
      </c>
      <c r="K183" t="s">
        <v>317</v>
      </c>
    </row>
    <row r="184" spans="1:11" x14ac:dyDescent="0.25">
      <c r="A184" t="s">
        <v>551</v>
      </c>
      <c r="B184" t="s">
        <v>1879</v>
      </c>
      <c r="C184" t="s">
        <v>1889</v>
      </c>
      <c r="D184" t="s">
        <v>1356</v>
      </c>
      <c r="E184" t="s">
        <v>552</v>
      </c>
      <c r="F184" t="s">
        <v>350</v>
      </c>
      <c r="G184" t="s">
        <v>43</v>
      </c>
      <c r="H184" t="s">
        <v>43</v>
      </c>
      <c r="I184">
        <v>12515</v>
      </c>
      <c r="J184" t="s">
        <v>515</v>
      </c>
      <c r="K184" t="s">
        <v>317</v>
      </c>
    </row>
    <row r="185" spans="1:11" x14ac:dyDescent="0.25">
      <c r="A185" t="s">
        <v>553</v>
      </c>
      <c r="B185" t="s">
        <v>1880</v>
      </c>
      <c r="C185" t="s">
        <v>1889</v>
      </c>
      <c r="D185" t="s">
        <v>1357</v>
      </c>
      <c r="E185" t="s">
        <v>554</v>
      </c>
      <c r="F185" t="s">
        <v>352</v>
      </c>
      <c r="G185" t="s">
        <v>43</v>
      </c>
      <c r="H185" t="s">
        <v>43</v>
      </c>
      <c r="I185">
        <v>12514</v>
      </c>
      <c r="J185" t="s">
        <v>515</v>
      </c>
      <c r="K185" t="s">
        <v>317</v>
      </c>
    </row>
    <row r="186" spans="1:11" x14ac:dyDescent="0.25">
      <c r="A186" t="s">
        <v>1079</v>
      </c>
      <c r="B186" t="s">
        <v>1875</v>
      </c>
      <c r="C186" t="s">
        <v>1887</v>
      </c>
      <c r="D186" t="s">
        <v>1356</v>
      </c>
      <c r="E186" t="s">
        <v>391</v>
      </c>
      <c r="F186" t="s">
        <v>391</v>
      </c>
      <c r="G186" t="s">
        <v>43</v>
      </c>
      <c r="H186" t="s">
        <v>43</v>
      </c>
      <c r="I186">
        <v>55012</v>
      </c>
      <c r="J186" t="s">
        <v>1077</v>
      </c>
      <c r="K186" t="s">
        <v>59</v>
      </c>
    </row>
    <row r="187" spans="1:11" x14ac:dyDescent="0.25">
      <c r="A187" t="s">
        <v>1079</v>
      </c>
      <c r="B187" t="s">
        <v>1875</v>
      </c>
      <c r="C187" t="s">
        <v>1887</v>
      </c>
      <c r="D187" t="s">
        <v>1356</v>
      </c>
      <c r="E187" t="s">
        <v>1213</v>
      </c>
      <c r="F187" t="s">
        <v>391</v>
      </c>
      <c r="G187" t="s">
        <v>43</v>
      </c>
      <c r="H187" t="s">
        <v>43</v>
      </c>
      <c r="I187">
        <v>55012</v>
      </c>
      <c r="J187" t="s">
        <v>1201</v>
      </c>
      <c r="K187" t="s">
        <v>193</v>
      </c>
    </row>
    <row r="188" spans="1:11" x14ac:dyDescent="0.25">
      <c r="A188" t="s">
        <v>1078</v>
      </c>
      <c r="B188" t="s">
        <v>1876</v>
      </c>
      <c r="C188" t="s">
        <v>1887</v>
      </c>
      <c r="D188" t="s">
        <v>1357</v>
      </c>
      <c r="E188" t="s">
        <v>393</v>
      </c>
      <c r="F188" t="s">
        <v>393</v>
      </c>
      <c r="G188" t="s">
        <v>43</v>
      </c>
      <c r="H188" t="s">
        <v>43</v>
      </c>
      <c r="I188">
        <v>55011</v>
      </c>
      <c r="J188" t="s">
        <v>1077</v>
      </c>
      <c r="K188" t="s">
        <v>59</v>
      </c>
    </row>
    <row r="189" spans="1:11" x14ac:dyDescent="0.25">
      <c r="A189" t="s">
        <v>1078</v>
      </c>
      <c r="B189" t="s">
        <v>1876</v>
      </c>
      <c r="C189" t="s">
        <v>1887</v>
      </c>
      <c r="D189" t="s">
        <v>1357</v>
      </c>
      <c r="E189" t="s">
        <v>1212</v>
      </c>
      <c r="F189" t="s">
        <v>393</v>
      </c>
      <c r="G189" t="s">
        <v>43</v>
      </c>
      <c r="H189" t="s">
        <v>43</v>
      </c>
      <c r="I189">
        <v>55011</v>
      </c>
      <c r="J189" t="s">
        <v>1201</v>
      </c>
      <c r="K189" t="s">
        <v>193</v>
      </c>
    </row>
    <row r="190" spans="1:11" x14ac:dyDescent="0.25">
      <c r="A190" t="s">
        <v>1178</v>
      </c>
      <c r="B190" t="s">
        <v>1875</v>
      </c>
      <c r="C190" t="s">
        <v>1887</v>
      </c>
      <c r="D190" t="s">
        <v>1356</v>
      </c>
      <c r="E190" t="s">
        <v>391</v>
      </c>
      <c r="F190" t="s">
        <v>391</v>
      </c>
      <c r="G190" t="s">
        <v>43</v>
      </c>
      <c r="H190" t="s">
        <v>43</v>
      </c>
      <c r="I190">
        <v>55012</v>
      </c>
      <c r="J190" t="s">
        <v>1175</v>
      </c>
      <c r="K190" t="s">
        <v>193</v>
      </c>
    </row>
    <row r="191" spans="1:11" x14ac:dyDescent="0.25">
      <c r="A191" t="s">
        <v>1177</v>
      </c>
      <c r="B191" t="s">
        <v>1876</v>
      </c>
      <c r="C191" t="s">
        <v>1887</v>
      </c>
      <c r="D191" t="s">
        <v>1357</v>
      </c>
      <c r="E191" t="s">
        <v>393</v>
      </c>
      <c r="F191" t="s">
        <v>393</v>
      </c>
      <c r="G191" t="s">
        <v>43</v>
      </c>
      <c r="H191" t="s">
        <v>43</v>
      </c>
      <c r="I191">
        <v>55011</v>
      </c>
      <c r="J191" t="s">
        <v>1175</v>
      </c>
      <c r="K191" t="s">
        <v>193</v>
      </c>
    </row>
    <row r="192" spans="1:11" x14ac:dyDescent="0.25">
      <c r="A192" t="s">
        <v>80</v>
      </c>
      <c r="B192" t="s">
        <v>1875</v>
      </c>
      <c r="C192" t="s">
        <v>1887</v>
      </c>
      <c r="D192" t="s">
        <v>1356</v>
      </c>
      <c r="E192" t="s">
        <v>81</v>
      </c>
      <c r="F192" t="s">
        <v>82</v>
      </c>
      <c r="G192" t="s">
        <v>43</v>
      </c>
      <c r="H192" t="s">
        <v>43</v>
      </c>
      <c r="I192">
        <v>24475</v>
      </c>
      <c r="J192" t="s">
        <v>58</v>
      </c>
      <c r="K192" t="s">
        <v>59</v>
      </c>
    </row>
    <row r="193" spans="1:11" x14ac:dyDescent="0.25">
      <c r="A193" t="s">
        <v>83</v>
      </c>
      <c r="B193" t="s">
        <v>1876</v>
      </c>
      <c r="C193" t="s">
        <v>1887</v>
      </c>
      <c r="D193" t="s">
        <v>1357</v>
      </c>
      <c r="E193" t="s">
        <v>84</v>
      </c>
      <c r="F193" t="s">
        <v>85</v>
      </c>
      <c r="G193" t="s">
        <v>43</v>
      </c>
      <c r="H193" t="s">
        <v>43</v>
      </c>
      <c r="I193">
        <v>24474</v>
      </c>
      <c r="J193" t="s">
        <v>58</v>
      </c>
      <c r="K193" t="s">
        <v>59</v>
      </c>
    </row>
    <row r="194" spans="1:11" x14ac:dyDescent="0.25">
      <c r="A194" t="s">
        <v>390</v>
      </c>
      <c r="B194" t="s">
        <v>1879</v>
      </c>
      <c r="C194" t="s">
        <v>1889</v>
      </c>
      <c r="D194" t="s">
        <v>1356</v>
      </c>
      <c r="E194" t="s">
        <v>389</v>
      </c>
      <c r="F194" t="s">
        <v>391</v>
      </c>
      <c r="G194" t="s">
        <v>43</v>
      </c>
      <c r="H194" t="s">
        <v>43</v>
      </c>
      <c r="I194">
        <v>55012</v>
      </c>
      <c r="J194" t="s">
        <v>384</v>
      </c>
      <c r="K194" t="s">
        <v>317</v>
      </c>
    </row>
    <row r="195" spans="1:11" x14ac:dyDescent="0.25">
      <c r="A195" t="s">
        <v>392</v>
      </c>
      <c r="B195" t="s">
        <v>1880</v>
      </c>
      <c r="C195" t="s">
        <v>1889</v>
      </c>
      <c r="D195" t="s">
        <v>1357</v>
      </c>
      <c r="E195" t="s">
        <v>389</v>
      </c>
      <c r="F195" t="s">
        <v>393</v>
      </c>
      <c r="G195" t="s">
        <v>43</v>
      </c>
      <c r="H195" t="s">
        <v>43</v>
      </c>
      <c r="I195">
        <v>55011</v>
      </c>
      <c r="J195" t="s">
        <v>384</v>
      </c>
      <c r="K195" t="s">
        <v>317</v>
      </c>
    </row>
    <row r="196" spans="1:11" x14ac:dyDescent="0.25">
      <c r="A196" t="s">
        <v>92</v>
      </c>
      <c r="B196" t="s">
        <v>1875</v>
      </c>
      <c r="C196" t="s">
        <v>1887</v>
      </c>
      <c r="D196" t="s">
        <v>1356</v>
      </c>
      <c r="E196" t="s">
        <v>93</v>
      </c>
      <c r="F196" t="s">
        <v>94</v>
      </c>
      <c r="G196" t="s">
        <v>43</v>
      </c>
      <c r="H196" t="s">
        <v>43</v>
      </c>
      <c r="I196">
        <v>24481</v>
      </c>
      <c r="J196" t="s">
        <v>58</v>
      </c>
      <c r="K196" t="s">
        <v>59</v>
      </c>
    </row>
    <row r="197" spans="1:11" x14ac:dyDescent="0.25">
      <c r="A197" t="s">
        <v>95</v>
      </c>
      <c r="B197" t="s">
        <v>1876</v>
      </c>
      <c r="C197" t="s">
        <v>1887</v>
      </c>
      <c r="D197" t="s">
        <v>1357</v>
      </c>
      <c r="E197" t="s">
        <v>96</v>
      </c>
      <c r="F197" t="s">
        <v>97</v>
      </c>
      <c r="G197" t="s">
        <v>43</v>
      </c>
      <c r="H197" t="s">
        <v>43</v>
      </c>
      <c r="I197">
        <v>24480</v>
      </c>
      <c r="J197" t="s">
        <v>58</v>
      </c>
      <c r="K197" t="s">
        <v>59</v>
      </c>
    </row>
    <row r="198" spans="1:11" x14ac:dyDescent="0.25">
      <c r="A198" t="s">
        <v>1251</v>
      </c>
      <c r="B198" t="s">
        <v>1345</v>
      </c>
      <c r="C198" t="s">
        <v>1345</v>
      </c>
      <c r="E198" t="s">
        <v>16</v>
      </c>
      <c r="F198" t="s">
        <v>16</v>
      </c>
      <c r="G198" t="s">
        <v>198</v>
      </c>
      <c r="H198" t="s">
        <v>16</v>
      </c>
      <c r="I198" t="s">
        <v>16</v>
      </c>
      <c r="J198" t="s">
        <v>198</v>
      </c>
      <c r="K198" t="s">
        <v>10</v>
      </c>
    </row>
    <row r="199" spans="1:11" x14ac:dyDescent="0.25">
      <c r="A199" t="s">
        <v>1093</v>
      </c>
      <c r="B199" t="s">
        <v>1345</v>
      </c>
      <c r="C199" t="s">
        <v>1345</v>
      </c>
      <c r="E199" t="s">
        <v>1094</v>
      </c>
      <c r="F199" t="s">
        <v>1095</v>
      </c>
      <c r="G199" t="s">
        <v>43</v>
      </c>
      <c r="H199" t="s">
        <v>43</v>
      </c>
      <c r="I199">
        <v>45643</v>
      </c>
      <c r="J199" t="s">
        <v>1077</v>
      </c>
      <c r="K199" t="s">
        <v>59</v>
      </c>
    </row>
    <row r="200" spans="1:11" x14ac:dyDescent="0.25">
      <c r="A200" t="s">
        <v>1093</v>
      </c>
      <c r="B200" t="s">
        <v>1345</v>
      </c>
      <c r="C200" t="s">
        <v>1345</v>
      </c>
      <c r="E200" t="s">
        <v>1093</v>
      </c>
      <c r="F200" t="s">
        <v>1095</v>
      </c>
      <c r="G200" t="s">
        <v>43</v>
      </c>
      <c r="H200" t="s">
        <v>43</v>
      </c>
      <c r="I200">
        <v>45643</v>
      </c>
      <c r="J200" t="s">
        <v>1106</v>
      </c>
      <c r="K200" t="s">
        <v>59</v>
      </c>
    </row>
    <row r="201" spans="1:11" x14ac:dyDescent="0.25">
      <c r="A201" t="s">
        <v>1093</v>
      </c>
      <c r="B201" t="s">
        <v>1345</v>
      </c>
      <c r="C201" t="s">
        <v>1345</v>
      </c>
      <c r="E201" t="s">
        <v>1211</v>
      </c>
      <c r="F201" t="s">
        <v>1095</v>
      </c>
      <c r="G201" t="s">
        <v>43</v>
      </c>
      <c r="H201" t="s">
        <v>43</v>
      </c>
      <c r="I201">
        <v>45643</v>
      </c>
      <c r="J201" t="s">
        <v>1201</v>
      </c>
      <c r="K201" t="s">
        <v>193</v>
      </c>
    </row>
    <row r="202" spans="1:11" x14ac:dyDescent="0.25">
      <c r="A202" t="s">
        <v>839</v>
      </c>
      <c r="B202" t="s">
        <v>1875</v>
      </c>
      <c r="C202" t="s">
        <v>1887</v>
      </c>
      <c r="D202" t="s">
        <v>1356</v>
      </c>
      <c r="E202" t="s">
        <v>840</v>
      </c>
      <c r="F202" t="s">
        <v>350</v>
      </c>
      <c r="G202" t="s">
        <v>43</v>
      </c>
      <c r="H202" t="s">
        <v>43</v>
      </c>
      <c r="I202">
        <v>12515</v>
      </c>
      <c r="J202" t="s">
        <v>786</v>
      </c>
      <c r="K202" t="s">
        <v>317</v>
      </c>
    </row>
    <row r="203" spans="1:11" x14ac:dyDescent="0.25">
      <c r="A203" t="s">
        <v>839</v>
      </c>
      <c r="B203" t="s">
        <v>1875</v>
      </c>
      <c r="C203" t="s">
        <v>1887</v>
      </c>
      <c r="D203" t="s">
        <v>1356</v>
      </c>
      <c r="E203" t="s">
        <v>953</v>
      </c>
      <c r="F203" t="s">
        <v>350</v>
      </c>
      <c r="G203" t="s">
        <v>43</v>
      </c>
      <c r="H203" t="s">
        <v>43</v>
      </c>
      <c r="I203">
        <v>12515</v>
      </c>
      <c r="J203" t="s">
        <v>952</v>
      </c>
      <c r="K203" t="s">
        <v>936</v>
      </c>
    </row>
    <row r="204" spans="1:11" x14ac:dyDescent="0.25">
      <c r="A204" t="s">
        <v>841</v>
      </c>
      <c r="B204" t="s">
        <v>1876</v>
      </c>
      <c r="C204" t="s">
        <v>1887</v>
      </c>
      <c r="D204" t="s">
        <v>1357</v>
      </c>
      <c r="E204" t="s">
        <v>842</v>
      </c>
      <c r="F204" t="s">
        <v>352</v>
      </c>
      <c r="G204" t="s">
        <v>43</v>
      </c>
      <c r="H204" t="s">
        <v>43</v>
      </c>
      <c r="I204">
        <v>12514</v>
      </c>
      <c r="J204" t="s">
        <v>786</v>
      </c>
      <c r="K204" t="s">
        <v>317</v>
      </c>
    </row>
    <row r="205" spans="1:11" x14ac:dyDescent="0.25">
      <c r="A205" t="s">
        <v>841</v>
      </c>
      <c r="B205" t="s">
        <v>1876</v>
      </c>
      <c r="C205" t="s">
        <v>1887</v>
      </c>
      <c r="D205" t="s">
        <v>1357</v>
      </c>
      <c r="E205" t="s">
        <v>954</v>
      </c>
      <c r="F205" t="s">
        <v>352</v>
      </c>
      <c r="G205" t="s">
        <v>43</v>
      </c>
      <c r="H205" t="s">
        <v>43</v>
      </c>
      <c r="I205">
        <v>12514</v>
      </c>
      <c r="J205" t="s">
        <v>952</v>
      </c>
      <c r="K205" t="s">
        <v>936</v>
      </c>
    </row>
    <row r="206" spans="1:11" x14ac:dyDescent="0.25">
      <c r="A206" t="s">
        <v>189</v>
      </c>
      <c r="B206" t="s">
        <v>1345</v>
      </c>
      <c r="C206" t="s">
        <v>1345</v>
      </c>
      <c r="E206" t="s">
        <v>883</v>
      </c>
      <c r="F206" t="s">
        <v>189</v>
      </c>
      <c r="G206" t="s">
        <v>43</v>
      </c>
      <c r="H206" t="s">
        <v>43</v>
      </c>
      <c r="I206" t="s">
        <v>190</v>
      </c>
      <c r="J206" t="s">
        <v>879</v>
      </c>
      <c r="K206" t="s">
        <v>317</v>
      </c>
    </row>
    <row r="207" spans="1:11" x14ac:dyDescent="0.25">
      <c r="A207" t="s">
        <v>577</v>
      </c>
      <c r="B207" t="s">
        <v>1345</v>
      </c>
      <c r="C207" t="s">
        <v>1345</v>
      </c>
      <c r="E207" t="s">
        <v>178</v>
      </c>
      <c r="F207" t="s">
        <v>177</v>
      </c>
      <c r="G207" t="s">
        <v>43</v>
      </c>
      <c r="H207" t="s">
        <v>43</v>
      </c>
      <c r="I207">
        <v>3734</v>
      </c>
      <c r="J207" t="s">
        <v>568</v>
      </c>
      <c r="K207" t="s">
        <v>317</v>
      </c>
    </row>
    <row r="208" spans="1:11" x14ac:dyDescent="0.25">
      <c r="A208" t="s">
        <v>18</v>
      </c>
      <c r="B208" t="s">
        <v>1345</v>
      </c>
      <c r="C208" t="s">
        <v>1345</v>
      </c>
      <c r="E208" t="s">
        <v>19</v>
      </c>
      <c r="F208" t="s">
        <v>19</v>
      </c>
      <c r="G208" t="s">
        <v>18</v>
      </c>
      <c r="H208" t="s">
        <v>18</v>
      </c>
      <c r="I208" t="s">
        <v>20</v>
      </c>
      <c r="J208" t="s">
        <v>12</v>
      </c>
      <c r="K208" t="s">
        <v>13</v>
      </c>
    </row>
    <row r="209" spans="1:11" x14ac:dyDescent="0.25">
      <c r="A209" t="s">
        <v>18</v>
      </c>
      <c r="B209" t="s">
        <v>1345</v>
      </c>
      <c r="C209" t="s">
        <v>1345</v>
      </c>
      <c r="E209" t="s">
        <v>18</v>
      </c>
      <c r="F209" t="s">
        <v>19</v>
      </c>
      <c r="G209" t="s">
        <v>18</v>
      </c>
      <c r="H209" t="s">
        <v>18</v>
      </c>
      <c r="I209" t="s">
        <v>20</v>
      </c>
      <c r="J209" t="s">
        <v>99</v>
      </c>
      <c r="K209" t="s">
        <v>193</v>
      </c>
    </row>
    <row r="210" spans="1:11" x14ac:dyDescent="0.25">
      <c r="A210" t="s">
        <v>18</v>
      </c>
      <c r="B210" t="s">
        <v>1345</v>
      </c>
      <c r="C210" t="s">
        <v>1345</v>
      </c>
      <c r="E210" t="s">
        <v>263</v>
      </c>
      <c r="F210" t="s">
        <v>19</v>
      </c>
      <c r="G210" t="s">
        <v>18</v>
      </c>
      <c r="H210" t="s">
        <v>18</v>
      </c>
      <c r="I210" t="s">
        <v>20</v>
      </c>
      <c r="J210" t="s">
        <v>262</v>
      </c>
      <c r="K210" t="s">
        <v>193</v>
      </c>
    </row>
    <row r="211" spans="1:11" x14ac:dyDescent="0.25">
      <c r="A211" t="s">
        <v>18</v>
      </c>
      <c r="B211" t="s">
        <v>1345</v>
      </c>
      <c r="C211" t="s">
        <v>1345</v>
      </c>
      <c r="F211" t="s">
        <v>19</v>
      </c>
      <c r="G211" t="s">
        <v>18</v>
      </c>
      <c r="H211" t="s">
        <v>18</v>
      </c>
      <c r="I211" t="s">
        <v>20</v>
      </c>
      <c r="J211" t="s">
        <v>489</v>
      </c>
      <c r="K211" t="s">
        <v>317</v>
      </c>
    </row>
    <row r="212" spans="1:11" x14ac:dyDescent="0.25">
      <c r="A212" t="s">
        <v>18</v>
      </c>
      <c r="B212" t="s">
        <v>1345</v>
      </c>
      <c r="C212" t="s">
        <v>1345</v>
      </c>
      <c r="E212" t="s">
        <v>632</v>
      </c>
      <c r="F212" t="s">
        <v>19</v>
      </c>
      <c r="G212" t="s">
        <v>18</v>
      </c>
      <c r="H212" t="s">
        <v>18</v>
      </c>
      <c r="I212" t="s">
        <v>20</v>
      </c>
      <c r="J212" t="s">
        <v>631</v>
      </c>
      <c r="K212" t="s">
        <v>317</v>
      </c>
    </row>
    <row r="213" spans="1:11" x14ac:dyDescent="0.25">
      <c r="A213" t="s">
        <v>536</v>
      </c>
      <c r="B213" t="s">
        <v>1345</v>
      </c>
      <c r="C213" t="s">
        <v>1345</v>
      </c>
      <c r="E213" t="s">
        <v>537</v>
      </c>
      <c r="F213" t="s">
        <v>19</v>
      </c>
      <c r="G213" t="s">
        <v>18</v>
      </c>
      <c r="H213" t="s">
        <v>18</v>
      </c>
      <c r="I213" t="s">
        <v>20</v>
      </c>
      <c r="J213" t="s">
        <v>515</v>
      </c>
      <c r="K213" t="s">
        <v>317</v>
      </c>
    </row>
    <row r="214" spans="1:11" x14ac:dyDescent="0.25">
      <c r="A214" t="s">
        <v>33</v>
      </c>
      <c r="B214" t="s">
        <v>1345</v>
      </c>
      <c r="C214" t="s">
        <v>1345</v>
      </c>
      <c r="E214" t="s">
        <v>19</v>
      </c>
      <c r="F214" t="s">
        <v>19</v>
      </c>
      <c r="G214" t="s">
        <v>18</v>
      </c>
      <c r="H214" t="s">
        <v>18</v>
      </c>
      <c r="I214" t="s">
        <v>20</v>
      </c>
      <c r="J214" t="s">
        <v>32</v>
      </c>
      <c r="K214" t="s">
        <v>13</v>
      </c>
    </row>
    <row r="215" spans="1:11" x14ac:dyDescent="0.25">
      <c r="A215" t="s">
        <v>903</v>
      </c>
      <c r="B215" t="s">
        <v>1345</v>
      </c>
      <c r="C215" t="s">
        <v>1345</v>
      </c>
      <c r="E215" t="s">
        <v>904</v>
      </c>
      <c r="F215" t="s">
        <v>19</v>
      </c>
      <c r="G215" t="s">
        <v>18</v>
      </c>
      <c r="H215" t="s">
        <v>18</v>
      </c>
      <c r="I215" t="s">
        <v>20</v>
      </c>
      <c r="J215" t="s">
        <v>902</v>
      </c>
      <c r="K215" t="s">
        <v>193</v>
      </c>
    </row>
    <row r="216" spans="1:11" x14ac:dyDescent="0.25">
      <c r="A216" t="s">
        <v>34</v>
      </c>
      <c r="B216" t="s">
        <v>1345</v>
      </c>
      <c r="C216" t="s">
        <v>1345</v>
      </c>
      <c r="E216" t="s">
        <v>19</v>
      </c>
      <c r="F216" t="s">
        <v>19</v>
      </c>
      <c r="G216" t="s">
        <v>18</v>
      </c>
      <c r="H216" t="s">
        <v>18</v>
      </c>
      <c r="I216" t="s">
        <v>20</v>
      </c>
      <c r="J216" t="s">
        <v>32</v>
      </c>
      <c r="K216" t="s">
        <v>13</v>
      </c>
    </row>
    <row r="217" spans="1:11" x14ac:dyDescent="0.25">
      <c r="A217" t="s">
        <v>905</v>
      </c>
      <c r="B217" t="s">
        <v>1345</v>
      </c>
      <c r="C217" t="s">
        <v>1345</v>
      </c>
      <c r="E217" t="s">
        <v>906</v>
      </c>
      <c r="F217" t="s">
        <v>19</v>
      </c>
      <c r="G217" t="s">
        <v>18</v>
      </c>
      <c r="H217" t="s">
        <v>18</v>
      </c>
      <c r="I217" t="s">
        <v>20</v>
      </c>
      <c r="J217" t="s">
        <v>902</v>
      </c>
      <c r="K217" t="s">
        <v>193</v>
      </c>
    </row>
    <row r="218" spans="1:11" x14ac:dyDescent="0.25">
      <c r="A218" t="s">
        <v>35</v>
      </c>
      <c r="B218" t="s">
        <v>1345</v>
      </c>
      <c r="C218" t="s">
        <v>1345</v>
      </c>
      <c r="E218" t="s">
        <v>19</v>
      </c>
      <c r="F218" t="s">
        <v>19</v>
      </c>
      <c r="G218" t="s">
        <v>18</v>
      </c>
      <c r="H218" t="s">
        <v>18</v>
      </c>
      <c r="I218" t="s">
        <v>20</v>
      </c>
      <c r="J218" t="s">
        <v>32</v>
      </c>
      <c r="K218" t="s">
        <v>13</v>
      </c>
    </row>
    <row r="219" spans="1:11" x14ac:dyDescent="0.25">
      <c r="A219" t="s">
        <v>907</v>
      </c>
      <c r="B219" t="s">
        <v>1345</v>
      </c>
      <c r="C219" t="s">
        <v>1345</v>
      </c>
      <c r="E219" t="s">
        <v>908</v>
      </c>
      <c r="F219" t="s">
        <v>19</v>
      </c>
      <c r="G219" t="s">
        <v>18</v>
      </c>
      <c r="H219" t="s">
        <v>18</v>
      </c>
      <c r="I219" t="s">
        <v>20</v>
      </c>
      <c r="J219" t="s">
        <v>902</v>
      </c>
      <c r="K219" t="s">
        <v>193</v>
      </c>
    </row>
    <row r="220" spans="1:11" x14ac:dyDescent="0.25">
      <c r="A220" t="s">
        <v>1341</v>
      </c>
      <c r="B220" t="s">
        <v>1345</v>
      </c>
      <c r="C220" t="s">
        <v>1345</v>
      </c>
      <c r="E220" t="s">
        <v>19</v>
      </c>
      <c r="F220" t="s">
        <v>19</v>
      </c>
      <c r="G220" t="s">
        <v>18</v>
      </c>
      <c r="H220" t="s">
        <v>18</v>
      </c>
      <c r="I220" t="s">
        <v>20</v>
      </c>
      <c r="J220" t="s">
        <v>18</v>
      </c>
      <c r="K220" t="s">
        <v>1299</v>
      </c>
    </row>
    <row r="221" spans="1:11" x14ac:dyDescent="0.25">
      <c r="A221" t="s">
        <v>909</v>
      </c>
      <c r="B221" t="s">
        <v>1345</v>
      </c>
      <c r="C221" t="s">
        <v>1345</v>
      </c>
      <c r="E221" t="s">
        <v>910</v>
      </c>
      <c r="F221" t="s">
        <v>19</v>
      </c>
      <c r="G221" t="s">
        <v>18</v>
      </c>
      <c r="H221" t="s">
        <v>18</v>
      </c>
      <c r="I221" t="s">
        <v>20</v>
      </c>
      <c r="J221" t="s">
        <v>902</v>
      </c>
      <c r="K221" t="s">
        <v>193</v>
      </c>
    </row>
    <row r="222" spans="1:11" x14ac:dyDescent="0.25">
      <c r="A222" t="s">
        <v>201</v>
      </c>
      <c r="B222" t="s">
        <v>1345</v>
      </c>
      <c r="C222" t="s">
        <v>1345</v>
      </c>
      <c r="E222" t="s">
        <v>202</v>
      </c>
      <c r="F222" t="s">
        <v>203</v>
      </c>
      <c r="G222" t="s">
        <v>18</v>
      </c>
      <c r="H222" t="s">
        <v>18</v>
      </c>
      <c r="I222" t="s">
        <v>204</v>
      </c>
      <c r="J222" t="s">
        <v>200</v>
      </c>
      <c r="K222" t="s">
        <v>193</v>
      </c>
    </row>
    <row r="223" spans="1:11" x14ac:dyDescent="0.25">
      <c r="A223" t="s">
        <v>205</v>
      </c>
      <c r="B223" t="s">
        <v>1345</v>
      </c>
      <c r="C223" t="s">
        <v>1345</v>
      </c>
      <c r="E223" t="s">
        <v>206</v>
      </c>
      <c r="F223" t="s">
        <v>203</v>
      </c>
      <c r="G223" t="s">
        <v>18</v>
      </c>
      <c r="H223" t="s">
        <v>18</v>
      </c>
      <c r="I223" t="s">
        <v>204</v>
      </c>
      <c r="J223" t="s">
        <v>200</v>
      </c>
      <c r="K223" t="s">
        <v>193</v>
      </c>
    </row>
    <row r="224" spans="1:11" x14ac:dyDescent="0.25">
      <c r="A224" t="s">
        <v>207</v>
      </c>
      <c r="B224" t="s">
        <v>1345</v>
      </c>
      <c r="C224" t="s">
        <v>1345</v>
      </c>
      <c r="E224" t="s">
        <v>208</v>
      </c>
      <c r="F224" t="s">
        <v>203</v>
      </c>
      <c r="G224" t="s">
        <v>18</v>
      </c>
      <c r="H224" t="s">
        <v>18</v>
      </c>
      <c r="I224" t="s">
        <v>204</v>
      </c>
      <c r="J224" t="s">
        <v>200</v>
      </c>
      <c r="K224" t="s">
        <v>193</v>
      </c>
    </row>
    <row r="225" spans="1:11" x14ac:dyDescent="0.25">
      <c r="A225" t="s">
        <v>209</v>
      </c>
      <c r="B225" t="s">
        <v>1345</v>
      </c>
      <c r="C225" t="s">
        <v>1345</v>
      </c>
      <c r="E225" t="s">
        <v>210</v>
      </c>
      <c r="F225" t="s">
        <v>203</v>
      </c>
      <c r="G225" t="s">
        <v>18</v>
      </c>
      <c r="H225" t="s">
        <v>18</v>
      </c>
      <c r="I225" t="s">
        <v>204</v>
      </c>
      <c r="J225" t="s">
        <v>200</v>
      </c>
      <c r="K225" t="s">
        <v>193</v>
      </c>
    </row>
    <row r="226" spans="1:11" x14ac:dyDescent="0.25">
      <c r="A226" t="s">
        <v>211</v>
      </c>
      <c r="B226" t="s">
        <v>1345</v>
      </c>
      <c r="C226" t="s">
        <v>1345</v>
      </c>
      <c r="E226" t="s">
        <v>212</v>
      </c>
      <c r="F226" t="s">
        <v>203</v>
      </c>
      <c r="G226" t="s">
        <v>18</v>
      </c>
      <c r="H226" t="s">
        <v>18</v>
      </c>
      <c r="I226" t="s">
        <v>204</v>
      </c>
      <c r="J226" t="s">
        <v>200</v>
      </c>
      <c r="K226" t="s">
        <v>193</v>
      </c>
    </row>
    <row r="227" spans="1:11" x14ac:dyDescent="0.25">
      <c r="A227" t="s">
        <v>213</v>
      </c>
      <c r="B227" t="s">
        <v>1345</v>
      </c>
      <c r="C227" t="s">
        <v>1345</v>
      </c>
      <c r="E227" t="s">
        <v>214</v>
      </c>
      <c r="F227" t="s">
        <v>203</v>
      </c>
      <c r="G227" t="s">
        <v>18</v>
      </c>
      <c r="H227" t="s">
        <v>18</v>
      </c>
      <c r="I227" t="s">
        <v>204</v>
      </c>
      <c r="J227" t="s">
        <v>200</v>
      </c>
      <c r="K227" t="s">
        <v>193</v>
      </c>
    </row>
    <row r="228" spans="1:11" x14ac:dyDescent="0.25">
      <c r="A228" t="s">
        <v>215</v>
      </c>
      <c r="B228" t="s">
        <v>1345</v>
      </c>
      <c r="C228" t="s">
        <v>1345</v>
      </c>
      <c r="E228" t="s">
        <v>216</v>
      </c>
      <c r="F228" t="s">
        <v>203</v>
      </c>
      <c r="G228" t="s">
        <v>18</v>
      </c>
      <c r="H228" t="s">
        <v>18</v>
      </c>
      <c r="I228" t="s">
        <v>204</v>
      </c>
      <c r="J228" t="s">
        <v>200</v>
      </c>
      <c r="K228" t="s">
        <v>193</v>
      </c>
    </row>
    <row r="229" spans="1:11" x14ac:dyDescent="0.25">
      <c r="A229" t="s">
        <v>217</v>
      </c>
      <c r="B229" t="s">
        <v>1345</v>
      </c>
      <c r="C229" t="s">
        <v>1345</v>
      </c>
      <c r="E229" t="s">
        <v>218</v>
      </c>
      <c r="F229" t="s">
        <v>203</v>
      </c>
      <c r="G229" t="s">
        <v>18</v>
      </c>
      <c r="H229" t="s">
        <v>18</v>
      </c>
      <c r="I229" t="s">
        <v>204</v>
      </c>
      <c r="J229" t="s">
        <v>200</v>
      </c>
      <c r="K229" t="s">
        <v>193</v>
      </c>
    </row>
    <row r="230" spans="1:11" x14ac:dyDescent="0.25">
      <c r="A230" t="s">
        <v>219</v>
      </c>
      <c r="B230" t="s">
        <v>1345</v>
      </c>
      <c r="C230" t="s">
        <v>1345</v>
      </c>
      <c r="E230" t="s">
        <v>220</v>
      </c>
      <c r="F230" t="s">
        <v>203</v>
      </c>
      <c r="G230" t="s">
        <v>18</v>
      </c>
      <c r="H230" t="s">
        <v>18</v>
      </c>
      <c r="I230" t="s">
        <v>204</v>
      </c>
      <c r="J230" t="s">
        <v>200</v>
      </c>
      <c r="K230" t="s">
        <v>193</v>
      </c>
    </row>
    <row r="231" spans="1:11" x14ac:dyDescent="0.25">
      <c r="A231" t="s">
        <v>221</v>
      </c>
      <c r="B231" t="s">
        <v>1345</v>
      </c>
      <c r="C231" t="s">
        <v>1345</v>
      </c>
      <c r="E231" t="s">
        <v>222</v>
      </c>
      <c r="F231" t="s">
        <v>203</v>
      </c>
      <c r="G231" t="s">
        <v>18</v>
      </c>
      <c r="H231" t="s">
        <v>18</v>
      </c>
      <c r="I231" t="s">
        <v>204</v>
      </c>
      <c r="J231" t="s">
        <v>200</v>
      </c>
      <c r="K231" t="s">
        <v>193</v>
      </c>
    </row>
    <row r="232" spans="1:11" x14ac:dyDescent="0.25">
      <c r="A232" t="s">
        <v>1342</v>
      </c>
      <c r="B232" t="s">
        <v>1345</v>
      </c>
      <c r="C232" t="s">
        <v>1345</v>
      </c>
      <c r="E232" t="s">
        <v>19</v>
      </c>
      <c r="F232" t="s">
        <v>19</v>
      </c>
      <c r="G232" t="s">
        <v>18</v>
      </c>
      <c r="H232" t="s">
        <v>18</v>
      </c>
      <c r="I232" t="s">
        <v>20</v>
      </c>
      <c r="J232" t="s">
        <v>18</v>
      </c>
      <c r="K232" t="s">
        <v>1299</v>
      </c>
    </row>
    <row r="233" spans="1:11" x14ac:dyDescent="0.25">
      <c r="A233" t="s">
        <v>911</v>
      </c>
      <c r="B233" t="s">
        <v>1345</v>
      </c>
      <c r="C233" t="s">
        <v>1345</v>
      </c>
      <c r="E233" t="s">
        <v>912</v>
      </c>
      <c r="F233" t="s">
        <v>19</v>
      </c>
      <c r="G233" t="s">
        <v>18</v>
      </c>
      <c r="H233" t="s">
        <v>18</v>
      </c>
      <c r="I233" t="s">
        <v>20</v>
      </c>
      <c r="J233" t="s">
        <v>902</v>
      </c>
      <c r="K233" t="s">
        <v>193</v>
      </c>
    </row>
    <row r="234" spans="1:11" x14ac:dyDescent="0.25">
      <c r="A234" t="s">
        <v>223</v>
      </c>
      <c r="B234" t="s">
        <v>1345</v>
      </c>
      <c r="C234" t="s">
        <v>1345</v>
      </c>
      <c r="E234" t="s">
        <v>224</v>
      </c>
      <c r="F234" t="s">
        <v>203</v>
      </c>
      <c r="G234" t="s">
        <v>18</v>
      </c>
      <c r="H234" t="s">
        <v>18</v>
      </c>
      <c r="I234" t="s">
        <v>204</v>
      </c>
      <c r="J234" t="s">
        <v>200</v>
      </c>
      <c r="K234" t="s">
        <v>193</v>
      </c>
    </row>
    <row r="235" spans="1:11" x14ac:dyDescent="0.25">
      <c r="A235" t="s">
        <v>225</v>
      </c>
      <c r="B235" t="s">
        <v>1345</v>
      </c>
      <c r="C235" t="s">
        <v>1345</v>
      </c>
      <c r="E235" t="s">
        <v>226</v>
      </c>
      <c r="F235" t="s">
        <v>203</v>
      </c>
      <c r="G235" t="s">
        <v>18</v>
      </c>
      <c r="H235" t="s">
        <v>18</v>
      </c>
      <c r="I235" t="s">
        <v>204</v>
      </c>
      <c r="J235" t="s">
        <v>200</v>
      </c>
      <c r="K235" t="s">
        <v>193</v>
      </c>
    </row>
    <row r="236" spans="1:11" x14ac:dyDescent="0.25">
      <c r="A236" t="s">
        <v>1339</v>
      </c>
      <c r="B236" t="s">
        <v>1345</v>
      </c>
      <c r="C236" t="s">
        <v>1345</v>
      </c>
      <c r="E236" t="s">
        <v>1340</v>
      </c>
      <c r="F236" t="s">
        <v>229</v>
      </c>
      <c r="G236" t="s">
        <v>18</v>
      </c>
      <c r="H236" t="s">
        <v>18</v>
      </c>
      <c r="I236" t="s">
        <v>230</v>
      </c>
      <c r="J236" t="s">
        <v>18</v>
      </c>
      <c r="K236" t="s">
        <v>1299</v>
      </c>
    </row>
    <row r="237" spans="1:11" x14ac:dyDescent="0.25">
      <c r="A237" t="s">
        <v>227</v>
      </c>
      <c r="B237" t="s">
        <v>1345</v>
      </c>
      <c r="C237" t="s">
        <v>1345</v>
      </c>
      <c r="E237" t="s">
        <v>228</v>
      </c>
      <c r="F237" t="s">
        <v>229</v>
      </c>
      <c r="G237" t="s">
        <v>18</v>
      </c>
      <c r="H237" t="s">
        <v>18</v>
      </c>
      <c r="I237" t="s">
        <v>230</v>
      </c>
      <c r="J237" t="s">
        <v>200</v>
      </c>
      <c r="K237" t="s">
        <v>193</v>
      </c>
    </row>
    <row r="238" spans="1:11" x14ac:dyDescent="0.25">
      <c r="A238" t="s">
        <v>1337</v>
      </c>
      <c r="B238" t="s">
        <v>1345</v>
      </c>
      <c r="C238" t="s">
        <v>1345</v>
      </c>
      <c r="E238" t="s">
        <v>1338</v>
      </c>
      <c r="F238" t="s">
        <v>19</v>
      </c>
      <c r="G238" t="s">
        <v>18</v>
      </c>
      <c r="H238" t="s">
        <v>18</v>
      </c>
      <c r="I238" t="s">
        <v>20</v>
      </c>
      <c r="J238" t="s">
        <v>18</v>
      </c>
      <c r="K238" t="s">
        <v>1299</v>
      </c>
    </row>
    <row r="239" spans="1:11" x14ac:dyDescent="0.25">
      <c r="A239" t="s">
        <v>534</v>
      </c>
      <c r="B239" t="s">
        <v>1345</v>
      </c>
      <c r="C239" t="s">
        <v>1345</v>
      </c>
      <c r="E239" t="s">
        <v>535</v>
      </c>
      <c r="F239" t="s">
        <v>229</v>
      </c>
      <c r="G239" t="s">
        <v>18</v>
      </c>
      <c r="H239" t="s">
        <v>18</v>
      </c>
      <c r="I239" t="s">
        <v>230</v>
      </c>
      <c r="J239" t="s">
        <v>515</v>
      </c>
      <c r="K239" t="s">
        <v>317</v>
      </c>
    </row>
    <row r="240" spans="1:11" x14ac:dyDescent="0.25">
      <c r="A240" t="s">
        <v>913</v>
      </c>
      <c r="B240" t="s">
        <v>1345</v>
      </c>
      <c r="C240" t="s">
        <v>1345</v>
      </c>
      <c r="E240" t="s">
        <v>914</v>
      </c>
      <c r="F240" t="s">
        <v>19</v>
      </c>
      <c r="G240" t="s">
        <v>18</v>
      </c>
      <c r="H240" t="s">
        <v>18</v>
      </c>
      <c r="I240" t="s">
        <v>20</v>
      </c>
      <c r="J240" t="s">
        <v>902</v>
      </c>
      <c r="K240" t="s">
        <v>193</v>
      </c>
    </row>
    <row r="241" spans="1:11" x14ac:dyDescent="0.25">
      <c r="A241" t="s">
        <v>1343</v>
      </c>
      <c r="B241" t="s">
        <v>1345</v>
      </c>
      <c r="C241" t="s">
        <v>1345</v>
      </c>
      <c r="E241" t="s">
        <v>19</v>
      </c>
      <c r="F241" t="s">
        <v>19</v>
      </c>
      <c r="G241" t="s">
        <v>18</v>
      </c>
      <c r="H241" t="s">
        <v>18</v>
      </c>
      <c r="I241" t="s">
        <v>20</v>
      </c>
      <c r="J241" t="s">
        <v>18</v>
      </c>
      <c r="K241" t="s">
        <v>1299</v>
      </c>
    </row>
    <row r="242" spans="1:11" x14ac:dyDescent="0.25">
      <c r="A242" t="s">
        <v>491</v>
      </c>
      <c r="B242" t="s">
        <v>1345</v>
      </c>
      <c r="C242" t="s">
        <v>1345</v>
      </c>
      <c r="E242" t="s">
        <v>491</v>
      </c>
      <c r="F242" t="s">
        <v>203</v>
      </c>
      <c r="G242" t="s">
        <v>18</v>
      </c>
      <c r="H242" t="s">
        <v>18</v>
      </c>
      <c r="I242" t="s">
        <v>204</v>
      </c>
      <c r="J242" t="s">
        <v>489</v>
      </c>
      <c r="K242" t="s">
        <v>317</v>
      </c>
    </row>
    <row r="243" spans="1:11" x14ac:dyDescent="0.25">
      <c r="A243" t="s">
        <v>492</v>
      </c>
      <c r="B243" t="s">
        <v>1345</v>
      </c>
      <c r="C243" t="s">
        <v>1345</v>
      </c>
      <c r="E243" t="s">
        <v>492</v>
      </c>
      <c r="F243" t="s">
        <v>203</v>
      </c>
      <c r="G243" t="s">
        <v>18</v>
      </c>
      <c r="H243" t="s">
        <v>18</v>
      </c>
      <c r="I243" t="s">
        <v>204</v>
      </c>
      <c r="J243" t="s">
        <v>489</v>
      </c>
      <c r="K243" t="s">
        <v>317</v>
      </c>
    </row>
    <row r="244" spans="1:11" x14ac:dyDescent="0.25">
      <c r="A244" t="s">
        <v>493</v>
      </c>
      <c r="B244" t="s">
        <v>1345</v>
      </c>
      <c r="C244" t="s">
        <v>1345</v>
      </c>
      <c r="E244" t="s">
        <v>493</v>
      </c>
      <c r="F244" t="s">
        <v>203</v>
      </c>
      <c r="G244" t="s">
        <v>18</v>
      </c>
      <c r="H244" t="s">
        <v>18</v>
      </c>
      <c r="I244" t="s">
        <v>204</v>
      </c>
      <c r="J244" t="s">
        <v>489</v>
      </c>
      <c r="K244" t="s">
        <v>317</v>
      </c>
    </row>
    <row r="245" spans="1:11" x14ac:dyDescent="0.25">
      <c r="A245" t="s">
        <v>494</v>
      </c>
      <c r="B245" t="s">
        <v>1345</v>
      </c>
      <c r="C245" t="s">
        <v>1345</v>
      </c>
      <c r="E245" t="s">
        <v>494</v>
      </c>
      <c r="F245" t="s">
        <v>203</v>
      </c>
      <c r="G245" t="s">
        <v>18</v>
      </c>
      <c r="H245" t="s">
        <v>18</v>
      </c>
      <c r="I245" t="s">
        <v>204</v>
      </c>
      <c r="J245" t="s">
        <v>489</v>
      </c>
      <c r="K245" t="s">
        <v>317</v>
      </c>
    </row>
    <row r="246" spans="1:11" x14ac:dyDescent="0.25">
      <c r="A246" t="s">
        <v>495</v>
      </c>
      <c r="B246" t="s">
        <v>1345</v>
      </c>
      <c r="C246" t="s">
        <v>1345</v>
      </c>
      <c r="E246" t="s">
        <v>495</v>
      </c>
      <c r="F246" t="s">
        <v>203</v>
      </c>
      <c r="G246" t="s">
        <v>18</v>
      </c>
      <c r="H246" t="s">
        <v>18</v>
      </c>
      <c r="I246" t="s">
        <v>204</v>
      </c>
      <c r="J246" t="s">
        <v>489</v>
      </c>
      <c r="K246" t="s">
        <v>317</v>
      </c>
    </row>
    <row r="247" spans="1:11" x14ac:dyDescent="0.25">
      <c r="A247" t="s">
        <v>496</v>
      </c>
      <c r="B247" t="s">
        <v>1345</v>
      </c>
      <c r="C247" t="s">
        <v>1345</v>
      </c>
      <c r="E247" t="s">
        <v>496</v>
      </c>
      <c r="F247" t="s">
        <v>203</v>
      </c>
      <c r="G247" t="s">
        <v>18</v>
      </c>
      <c r="H247" t="s">
        <v>18</v>
      </c>
      <c r="I247" t="s">
        <v>204</v>
      </c>
      <c r="J247" t="s">
        <v>489</v>
      </c>
      <c r="K247" t="s">
        <v>317</v>
      </c>
    </row>
    <row r="248" spans="1:11" x14ac:dyDescent="0.25">
      <c r="A248" t="s">
        <v>497</v>
      </c>
      <c r="B248" t="s">
        <v>1345</v>
      </c>
      <c r="C248" t="s">
        <v>1345</v>
      </c>
      <c r="E248" t="s">
        <v>497</v>
      </c>
      <c r="F248" t="s">
        <v>203</v>
      </c>
      <c r="G248" t="s">
        <v>18</v>
      </c>
      <c r="H248" t="s">
        <v>18</v>
      </c>
      <c r="I248" t="s">
        <v>204</v>
      </c>
      <c r="J248" t="s">
        <v>489</v>
      </c>
      <c r="K248" t="s">
        <v>317</v>
      </c>
    </row>
    <row r="249" spans="1:11" x14ac:dyDescent="0.25">
      <c r="A249" t="s">
        <v>498</v>
      </c>
      <c r="B249" t="s">
        <v>1345</v>
      </c>
      <c r="C249" t="s">
        <v>1345</v>
      </c>
      <c r="E249" t="s">
        <v>498</v>
      </c>
      <c r="F249" t="s">
        <v>203</v>
      </c>
      <c r="G249" t="s">
        <v>18</v>
      </c>
      <c r="H249" t="s">
        <v>18</v>
      </c>
      <c r="I249" t="s">
        <v>204</v>
      </c>
      <c r="J249" t="s">
        <v>489</v>
      </c>
      <c r="K249" t="s">
        <v>317</v>
      </c>
    </row>
    <row r="250" spans="1:11" x14ac:dyDescent="0.25">
      <c r="A250" t="s">
        <v>499</v>
      </c>
      <c r="B250" t="s">
        <v>1345</v>
      </c>
      <c r="C250" t="s">
        <v>1345</v>
      </c>
      <c r="E250" t="s">
        <v>499</v>
      </c>
      <c r="F250" t="s">
        <v>203</v>
      </c>
      <c r="G250" t="s">
        <v>18</v>
      </c>
      <c r="H250" t="s">
        <v>18</v>
      </c>
      <c r="I250" t="s">
        <v>204</v>
      </c>
      <c r="J250" t="s">
        <v>489</v>
      </c>
      <c r="K250" t="s">
        <v>317</v>
      </c>
    </row>
    <row r="251" spans="1:11" x14ac:dyDescent="0.25">
      <c r="A251" t="s">
        <v>500</v>
      </c>
      <c r="B251" t="s">
        <v>1345</v>
      </c>
      <c r="C251" t="s">
        <v>1345</v>
      </c>
      <c r="E251" t="s">
        <v>500</v>
      </c>
      <c r="F251" t="s">
        <v>203</v>
      </c>
      <c r="G251" t="s">
        <v>18</v>
      </c>
      <c r="H251" t="s">
        <v>18</v>
      </c>
      <c r="I251" t="s">
        <v>204</v>
      </c>
      <c r="J251" t="s">
        <v>489</v>
      </c>
      <c r="K251" t="s">
        <v>317</v>
      </c>
    </row>
    <row r="252" spans="1:11" x14ac:dyDescent="0.25">
      <c r="A252" t="s">
        <v>501</v>
      </c>
      <c r="B252" t="s">
        <v>1345</v>
      </c>
      <c r="C252" t="s">
        <v>1345</v>
      </c>
      <c r="E252" t="s">
        <v>501</v>
      </c>
      <c r="F252" t="s">
        <v>203</v>
      </c>
      <c r="G252" t="s">
        <v>18</v>
      </c>
      <c r="H252" t="s">
        <v>18</v>
      </c>
      <c r="I252" t="s">
        <v>204</v>
      </c>
      <c r="J252" t="s">
        <v>489</v>
      </c>
      <c r="K252" t="s">
        <v>317</v>
      </c>
    </row>
    <row r="253" spans="1:11" x14ac:dyDescent="0.25">
      <c r="A253" t="s">
        <v>502</v>
      </c>
      <c r="B253" t="s">
        <v>1345</v>
      </c>
      <c r="C253" t="s">
        <v>1345</v>
      </c>
      <c r="E253" t="s">
        <v>502</v>
      </c>
      <c r="F253" t="s">
        <v>203</v>
      </c>
      <c r="G253" t="s">
        <v>18</v>
      </c>
      <c r="H253" t="s">
        <v>18</v>
      </c>
      <c r="I253" t="s">
        <v>204</v>
      </c>
      <c r="J253" t="s">
        <v>489</v>
      </c>
      <c r="K253" t="s">
        <v>317</v>
      </c>
    </row>
    <row r="254" spans="1:11" x14ac:dyDescent="0.25">
      <c r="A254" t="s">
        <v>503</v>
      </c>
      <c r="B254" t="s">
        <v>1345</v>
      </c>
      <c r="C254" t="s">
        <v>1345</v>
      </c>
      <c r="E254" t="s">
        <v>503</v>
      </c>
      <c r="F254" t="s">
        <v>229</v>
      </c>
      <c r="G254" t="s">
        <v>18</v>
      </c>
      <c r="H254" t="s">
        <v>18</v>
      </c>
      <c r="I254" t="s">
        <v>230</v>
      </c>
      <c r="J254" t="s">
        <v>489</v>
      </c>
      <c r="K254" t="s">
        <v>317</v>
      </c>
    </row>
    <row r="255" spans="1:11" x14ac:dyDescent="0.25">
      <c r="A255" t="s">
        <v>419</v>
      </c>
      <c r="B255" t="s">
        <v>1345</v>
      </c>
      <c r="C255" t="s">
        <v>1345</v>
      </c>
      <c r="E255" t="s">
        <v>634</v>
      </c>
      <c r="F255" t="s">
        <v>418</v>
      </c>
      <c r="G255" t="s">
        <v>18</v>
      </c>
      <c r="H255" t="s">
        <v>131</v>
      </c>
      <c r="I255" t="s">
        <v>419</v>
      </c>
      <c r="J255" t="s">
        <v>631</v>
      </c>
      <c r="K255" t="s">
        <v>317</v>
      </c>
    </row>
    <row r="256" spans="1:11" x14ac:dyDescent="0.25">
      <c r="A256" t="s">
        <v>419</v>
      </c>
      <c r="B256" t="s">
        <v>1345</v>
      </c>
      <c r="C256" t="s">
        <v>1345</v>
      </c>
      <c r="E256" t="s">
        <v>1008</v>
      </c>
      <c r="F256" t="s">
        <v>418</v>
      </c>
      <c r="G256" t="s">
        <v>18</v>
      </c>
      <c r="H256" t="s">
        <v>131</v>
      </c>
      <c r="I256" t="s">
        <v>419</v>
      </c>
      <c r="J256" t="s">
        <v>1001</v>
      </c>
      <c r="K256" t="s">
        <v>193</v>
      </c>
    </row>
    <row r="257" spans="1:11" x14ac:dyDescent="0.25">
      <c r="A257" t="s">
        <v>417</v>
      </c>
      <c r="B257" t="s">
        <v>1345</v>
      </c>
      <c r="C257" t="s">
        <v>1345</v>
      </c>
      <c r="F257" t="s">
        <v>418</v>
      </c>
      <c r="G257" t="s">
        <v>18</v>
      </c>
      <c r="H257" t="s">
        <v>131</v>
      </c>
      <c r="I257" t="s">
        <v>419</v>
      </c>
      <c r="J257" t="s">
        <v>415</v>
      </c>
      <c r="K257" t="s">
        <v>317</v>
      </c>
    </row>
    <row r="258" spans="1:11" x14ac:dyDescent="0.25">
      <c r="A258" t="s">
        <v>600</v>
      </c>
      <c r="B258" t="s">
        <v>1345</v>
      </c>
      <c r="C258" t="s">
        <v>1345</v>
      </c>
      <c r="E258" t="s">
        <v>601</v>
      </c>
      <c r="F258" t="s">
        <v>418</v>
      </c>
      <c r="G258" t="s">
        <v>18</v>
      </c>
      <c r="H258" t="s">
        <v>131</v>
      </c>
      <c r="I258" t="s">
        <v>419</v>
      </c>
      <c r="J258" t="s">
        <v>568</v>
      </c>
      <c r="K258" t="s">
        <v>317</v>
      </c>
    </row>
    <row r="259" spans="1:11" x14ac:dyDescent="0.25">
      <c r="A259" t="s">
        <v>598</v>
      </c>
      <c r="B259" t="s">
        <v>1345</v>
      </c>
      <c r="C259" t="s">
        <v>1345</v>
      </c>
      <c r="E259" t="s">
        <v>599</v>
      </c>
      <c r="F259" t="s">
        <v>418</v>
      </c>
      <c r="G259" t="s">
        <v>18</v>
      </c>
      <c r="H259" t="s">
        <v>131</v>
      </c>
      <c r="I259" t="s">
        <v>419</v>
      </c>
      <c r="J259" t="s">
        <v>568</v>
      </c>
      <c r="K259" t="s">
        <v>317</v>
      </c>
    </row>
    <row r="260" spans="1:11" x14ac:dyDescent="0.25">
      <c r="A260" t="s">
        <v>805</v>
      </c>
      <c r="B260" t="s">
        <v>1879</v>
      </c>
      <c r="C260" t="s">
        <v>1889</v>
      </c>
      <c r="D260" t="s">
        <v>1356</v>
      </c>
      <c r="E260" t="s">
        <v>806</v>
      </c>
      <c r="F260" t="s">
        <v>418</v>
      </c>
      <c r="G260" t="s">
        <v>18</v>
      </c>
      <c r="H260" t="s">
        <v>131</v>
      </c>
      <c r="I260" t="s">
        <v>419</v>
      </c>
      <c r="J260" t="s">
        <v>786</v>
      </c>
      <c r="K260" t="s">
        <v>317</v>
      </c>
    </row>
    <row r="261" spans="1:11" x14ac:dyDescent="0.25">
      <c r="A261" t="s">
        <v>807</v>
      </c>
      <c r="B261" t="s">
        <v>1880</v>
      </c>
      <c r="C261" t="s">
        <v>1889</v>
      </c>
      <c r="D261" t="s">
        <v>1357</v>
      </c>
      <c r="E261" t="s">
        <v>808</v>
      </c>
      <c r="F261" t="s">
        <v>418</v>
      </c>
      <c r="G261" t="s">
        <v>18</v>
      </c>
      <c r="H261" t="s">
        <v>131</v>
      </c>
      <c r="I261" t="s">
        <v>419</v>
      </c>
      <c r="J261" t="s">
        <v>786</v>
      </c>
      <c r="K261" t="s">
        <v>317</v>
      </c>
    </row>
    <row r="262" spans="1:11" x14ac:dyDescent="0.25">
      <c r="A262" t="s">
        <v>602</v>
      </c>
      <c r="B262" t="s">
        <v>1345</v>
      </c>
      <c r="C262" t="s">
        <v>1345</v>
      </c>
      <c r="E262" t="s">
        <v>603</v>
      </c>
      <c r="F262" t="s">
        <v>19</v>
      </c>
      <c r="G262" t="s">
        <v>18</v>
      </c>
      <c r="H262" t="s">
        <v>18</v>
      </c>
      <c r="I262" t="s">
        <v>20</v>
      </c>
      <c r="J262" t="s">
        <v>568</v>
      </c>
      <c r="K262" t="s">
        <v>317</v>
      </c>
    </row>
    <row r="263" spans="1:11" x14ac:dyDescent="0.25">
      <c r="A263" t="s">
        <v>20</v>
      </c>
      <c r="B263" t="s">
        <v>1345</v>
      </c>
      <c r="C263" t="s">
        <v>1345</v>
      </c>
      <c r="E263" t="s">
        <v>633</v>
      </c>
      <c r="F263" t="s">
        <v>19</v>
      </c>
      <c r="G263" t="s">
        <v>18</v>
      </c>
      <c r="H263" t="s">
        <v>18</v>
      </c>
      <c r="I263" t="s">
        <v>20</v>
      </c>
      <c r="J263" t="s">
        <v>631</v>
      </c>
      <c r="K263" t="s">
        <v>317</v>
      </c>
    </row>
    <row r="264" spans="1:11" x14ac:dyDescent="0.25">
      <c r="A264" t="s">
        <v>416</v>
      </c>
      <c r="B264" t="s">
        <v>1345</v>
      </c>
      <c r="C264" t="s">
        <v>1345</v>
      </c>
      <c r="F264" t="s">
        <v>19</v>
      </c>
      <c r="G264" t="s">
        <v>18</v>
      </c>
      <c r="H264" t="s">
        <v>18</v>
      </c>
      <c r="I264" t="s">
        <v>20</v>
      </c>
      <c r="J264" t="s">
        <v>415</v>
      </c>
      <c r="K264" t="s">
        <v>317</v>
      </c>
    </row>
    <row r="265" spans="1:11" x14ac:dyDescent="0.25">
      <c r="A265" t="s">
        <v>596</v>
      </c>
      <c r="B265" t="s">
        <v>1345</v>
      </c>
      <c r="C265" t="s">
        <v>1345</v>
      </c>
      <c r="E265" t="s">
        <v>597</v>
      </c>
      <c r="F265" t="s">
        <v>19</v>
      </c>
      <c r="G265" t="s">
        <v>18</v>
      </c>
      <c r="H265" t="s">
        <v>18</v>
      </c>
      <c r="I265" t="s">
        <v>20</v>
      </c>
      <c r="J265" t="s">
        <v>568</v>
      </c>
      <c r="K265" t="s">
        <v>317</v>
      </c>
    </row>
    <row r="266" spans="1:11" x14ac:dyDescent="0.25">
      <c r="A266" t="s">
        <v>594</v>
      </c>
      <c r="B266" t="s">
        <v>1345</v>
      </c>
      <c r="C266" t="s">
        <v>1345</v>
      </c>
      <c r="E266" t="s">
        <v>595</v>
      </c>
      <c r="F266" t="s">
        <v>19</v>
      </c>
      <c r="G266" t="s">
        <v>18</v>
      </c>
      <c r="H266" t="s">
        <v>18</v>
      </c>
      <c r="I266" t="s">
        <v>20</v>
      </c>
      <c r="J266" t="s">
        <v>568</v>
      </c>
      <c r="K266" t="s">
        <v>317</v>
      </c>
    </row>
    <row r="267" spans="1:11" x14ac:dyDescent="0.25">
      <c r="A267" t="s">
        <v>176</v>
      </c>
      <c r="B267" t="s">
        <v>1345</v>
      </c>
      <c r="C267" t="s">
        <v>1345</v>
      </c>
      <c r="E267" t="s">
        <v>176</v>
      </c>
      <c r="F267" t="s">
        <v>176</v>
      </c>
      <c r="G267" t="s">
        <v>43</v>
      </c>
      <c r="H267" t="s">
        <v>43</v>
      </c>
      <c r="I267">
        <v>7088</v>
      </c>
      <c r="J267" t="s">
        <v>165</v>
      </c>
      <c r="K267" t="s">
        <v>59</v>
      </c>
    </row>
    <row r="268" spans="1:11" x14ac:dyDescent="0.25">
      <c r="A268" t="s">
        <v>363</v>
      </c>
      <c r="B268" t="s">
        <v>1345</v>
      </c>
      <c r="C268" t="s">
        <v>1345</v>
      </c>
      <c r="E268" t="s">
        <v>363</v>
      </c>
      <c r="F268" t="s">
        <v>136</v>
      </c>
      <c r="G268" t="s">
        <v>21</v>
      </c>
      <c r="H268" t="s">
        <v>131</v>
      </c>
      <c r="I268" t="s">
        <v>137</v>
      </c>
      <c r="J268" t="s">
        <v>356</v>
      </c>
      <c r="K268" t="s">
        <v>317</v>
      </c>
    </row>
    <row r="269" spans="1:11" x14ac:dyDescent="0.25">
      <c r="A269" t="s">
        <v>364</v>
      </c>
      <c r="B269" t="s">
        <v>1345</v>
      </c>
      <c r="C269" t="s">
        <v>1345</v>
      </c>
      <c r="E269" t="s">
        <v>365</v>
      </c>
      <c r="F269" t="s">
        <v>140</v>
      </c>
      <c r="G269" t="s">
        <v>21</v>
      </c>
      <c r="H269" t="s">
        <v>131</v>
      </c>
      <c r="I269">
        <v>265341</v>
      </c>
      <c r="J269" t="s">
        <v>356</v>
      </c>
      <c r="K269" t="s">
        <v>317</v>
      </c>
    </row>
    <row r="270" spans="1:11" x14ac:dyDescent="0.25">
      <c r="A270" t="s">
        <v>1089</v>
      </c>
      <c r="B270" t="s">
        <v>1875</v>
      </c>
      <c r="C270" t="s">
        <v>1887</v>
      </c>
      <c r="D270" t="s">
        <v>1356</v>
      </c>
      <c r="E270" t="s">
        <v>1090</v>
      </c>
      <c r="F270" t="s">
        <v>395</v>
      </c>
      <c r="G270" t="s">
        <v>43</v>
      </c>
      <c r="H270" t="s">
        <v>43</v>
      </c>
      <c r="I270">
        <v>24966</v>
      </c>
      <c r="J270" t="s">
        <v>1077</v>
      </c>
      <c r="K270" t="s">
        <v>59</v>
      </c>
    </row>
    <row r="271" spans="1:11" x14ac:dyDescent="0.25">
      <c r="A271" t="s">
        <v>1091</v>
      </c>
      <c r="B271" t="s">
        <v>1876</v>
      </c>
      <c r="C271" t="s">
        <v>1887</v>
      </c>
      <c r="D271" t="s">
        <v>1357</v>
      </c>
      <c r="E271" t="s">
        <v>1092</v>
      </c>
      <c r="F271" t="s">
        <v>397</v>
      </c>
      <c r="G271" t="s">
        <v>43</v>
      </c>
      <c r="H271" t="s">
        <v>43</v>
      </c>
      <c r="I271">
        <v>24965</v>
      </c>
      <c r="J271" t="s">
        <v>1077</v>
      </c>
      <c r="K271" t="s">
        <v>59</v>
      </c>
    </row>
    <row r="272" spans="1:11" x14ac:dyDescent="0.25">
      <c r="A272" t="s">
        <v>394</v>
      </c>
      <c r="B272" t="s">
        <v>1879</v>
      </c>
      <c r="C272" t="s">
        <v>1889</v>
      </c>
      <c r="D272" t="s">
        <v>1356</v>
      </c>
      <c r="E272" t="s">
        <v>389</v>
      </c>
      <c r="F272" t="s">
        <v>395</v>
      </c>
      <c r="G272" t="s">
        <v>43</v>
      </c>
      <c r="H272" t="s">
        <v>43</v>
      </c>
      <c r="I272">
        <v>24966</v>
      </c>
      <c r="J272" t="s">
        <v>384</v>
      </c>
      <c r="K272" t="s">
        <v>317</v>
      </c>
    </row>
    <row r="273" spans="1:11" x14ac:dyDescent="0.25">
      <c r="A273" t="s">
        <v>396</v>
      </c>
      <c r="B273" t="s">
        <v>1880</v>
      </c>
      <c r="C273" t="s">
        <v>1889</v>
      </c>
      <c r="D273" t="s">
        <v>1357</v>
      </c>
      <c r="E273" t="s">
        <v>389</v>
      </c>
      <c r="F273" t="s">
        <v>397</v>
      </c>
      <c r="G273" t="s">
        <v>43</v>
      </c>
      <c r="H273" t="s">
        <v>43</v>
      </c>
      <c r="I273">
        <v>24965</v>
      </c>
      <c r="J273" t="s">
        <v>384</v>
      </c>
      <c r="K273" t="s">
        <v>317</v>
      </c>
    </row>
    <row r="274" spans="1:11" x14ac:dyDescent="0.25">
      <c r="A274" t="s">
        <v>326</v>
      </c>
      <c r="B274" t="s">
        <v>1879</v>
      </c>
      <c r="C274" t="s">
        <v>1889</v>
      </c>
      <c r="D274" t="s">
        <v>1356</v>
      </c>
      <c r="E274" t="s">
        <v>326</v>
      </c>
      <c r="F274" t="s">
        <v>327</v>
      </c>
      <c r="G274" t="s">
        <v>43</v>
      </c>
      <c r="H274" t="s">
        <v>43</v>
      </c>
      <c r="I274">
        <v>275024</v>
      </c>
      <c r="J274" t="s">
        <v>316</v>
      </c>
      <c r="K274" t="s">
        <v>317</v>
      </c>
    </row>
    <row r="275" spans="1:11" x14ac:dyDescent="0.25">
      <c r="A275" t="s">
        <v>328</v>
      </c>
      <c r="B275" t="s">
        <v>1880</v>
      </c>
      <c r="C275" t="s">
        <v>1889</v>
      </c>
      <c r="D275" t="s">
        <v>1357</v>
      </c>
      <c r="E275" t="s">
        <v>328</v>
      </c>
      <c r="F275" t="s">
        <v>329</v>
      </c>
      <c r="G275" t="s">
        <v>43</v>
      </c>
      <c r="H275" t="s">
        <v>43</v>
      </c>
      <c r="I275">
        <v>275022</v>
      </c>
      <c r="J275" t="s">
        <v>316</v>
      </c>
      <c r="K275" t="s">
        <v>317</v>
      </c>
    </row>
    <row r="276" spans="1:11" x14ac:dyDescent="0.25">
      <c r="A276" t="s">
        <v>330</v>
      </c>
      <c r="B276" t="s">
        <v>1345</v>
      </c>
      <c r="C276" t="s">
        <v>1345</v>
      </c>
      <c r="E276" t="s">
        <v>330</v>
      </c>
      <c r="F276" t="s">
        <v>331</v>
      </c>
      <c r="G276" t="s">
        <v>43</v>
      </c>
      <c r="H276" t="s">
        <v>43</v>
      </c>
      <c r="I276">
        <v>275020</v>
      </c>
      <c r="J276" t="s">
        <v>316</v>
      </c>
      <c r="K276" t="s">
        <v>317</v>
      </c>
    </row>
    <row r="277" spans="1:11" x14ac:dyDescent="0.25">
      <c r="A277" t="s">
        <v>332</v>
      </c>
      <c r="B277" t="s">
        <v>1345</v>
      </c>
      <c r="C277" t="s">
        <v>1345</v>
      </c>
      <c r="E277" t="s">
        <v>332</v>
      </c>
      <c r="F277" t="s">
        <v>197</v>
      </c>
      <c r="G277" t="s">
        <v>198</v>
      </c>
      <c r="H277" t="s">
        <v>199</v>
      </c>
      <c r="I277" t="s">
        <v>197</v>
      </c>
      <c r="J277" t="s">
        <v>316</v>
      </c>
      <c r="K277" t="s">
        <v>317</v>
      </c>
    </row>
    <row r="278" spans="1:11" x14ac:dyDescent="0.25">
      <c r="A278" t="s">
        <v>946</v>
      </c>
      <c r="B278" t="s">
        <v>1345</v>
      </c>
      <c r="C278" t="s">
        <v>1345</v>
      </c>
      <c r="E278" t="s">
        <v>947</v>
      </c>
      <c r="F278" t="s">
        <v>23</v>
      </c>
      <c r="G278" t="s">
        <v>21</v>
      </c>
      <c r="H278" t="s">
        <v>21</v>
      </c>
      <c r="I278" t="s">
        <v>24</v>
      </c>
      <c r="J278" t="s">
        <v>945</v>
      </c>
      <c r="K278" t="s">
        <v>936</v>
      </c>
    </row>
    <row r="279" spans="1:11" x14ac:dyDescent="0.25">
      <c r="A279" t="s">
        <v>1009</v>
      </c>
      <c r="B279" t="s">
        <v>1345</v>
      </c>
      <c r="C279" t="s">
        <v>1345</v>
      </c>
      <c r="E279" t="s">
        <v>1010</v>
      </c>
      <c r="F279" t="s">
        <v>19</v>
      </c>
      <c r="G279" t="s">
        <v>18</v>
      </c>
      <c r="H279" t="s">
        <v>18</v>
      </c>
      <c r="I279" t="s">
        <v>20</v>
      </c>
      <c r="J279" t="s">
        <v>1001</v>
      </c>
      <c r="K279" t="s">
        <v>193</v>
      </c>
    </row>
    <row r="280" spans="1:11" x14ac:dyDescent="0.25">
      <c r="A280" t="s">
        <v>55</v>
      </c>
      <c r="B280" t="s">
        <v>1875</v>
      </c>
      <c r="C280" t="s">
        <v>1887</v>
      </c>
      <c r="D280" t="s">
        <v>1356</v>
      </c>
      <c r="E280" t="s">
        <v>56</v>
      </c>
      <c r="F280" t="s">
        <v>57</v>
      </c>
      <c r="G280" t="s">
        <v>43</v>
      </c>
      <c r="H280" t="s">
        <v>43</v>
      </c>
      <c r="I280">
        <v>25929</v>
      </c>
      <c r="J280" t="s">
        <v>58</v>
      </c>
      <c r="K280" t="s">
        <v>59</v>
      </c>
    </row>
    <row r="281" spans="1:11" x14ac:dyDescent="0.25">
      <c r="A281" t="s">
        <v>60</v>
      </c>
      <c r="B281" t="s">
        <v>1876</v>
      </c>
      <c r="C281" t="s">
        <v>1887</v>
      </c>
      <c r="D281" t="s">
        <v>1357</v>
      </c>
      <c r="E281" t="s">
        <v>56</v>
      </c>
      <c r="F281" t="s">
        <v>61</v>
      </c>
      <c r="G281" t="s">
        <v>43</v>
      </c>
      <c r="H281" t="s">
        <v>43</v>
      </c>
      <c r="I281">
        <v>25927</v>
      </c>
      <c r="J281" t="s">
        <v>58</v>
      </c>
      <c r="K281" t="s">
        <v>59</v>
      </c>
    </row>
    <row r="282" spans="1:11" x14ac:dyDescent="0.25">
      <c r="A282" t="s">
        <v>62</v>
      </c>
      <c r="B282" t="s">
        <v>1875</v>
      </c>
      <c r="C282" t="s">
        <v>1887</v>
      </c>
      <c r="D282" t="s">
        <v>1356</v>
      </c>
      <c r="E282" t="s">
        <v>63</v>
      </c>
      <c r="F282" t="s">
        <v>64</v>
      </c>
      <c r="G282" t="s">
        <v>43</v>
      </c>
      <c r="H282" t="s">
        <v>43</v>
      </c>
      <c r="I282">
        <v>23131</v>
      </c>
      <c r="J282" t="s">
        <v>58</v>
      </c>
      <c r="K282" t="s">
        <v>59</v>
      </c>
    </row>
    <row r="283" spans="1:11" x14ac:dyDescent="0.25">
      <c r="A283" t="s">
        <v>65</v>
      </c>
      <c r="B283" t="s">
        <v>1876</v>
      </c>
      <c r="C283" t="s">
        <v>1887</v>
      </c>
      <c r="D283" t="s">
        <v>1357</v>
      </c>
      <c r="E283" t="s">
        <v>66</v>
      </c>
      <c r="F283" t="s">
        <v>67</v>
      </c>
      <c r="G283" t="s">
        <v>43</v>
      </c>
      <c r="H283" t="s">
        <v>43</v>
      </c>
      <c r="I283">
        <v>23130</v>
      </c>
      <c r="J283" t="s">
        <v>58</v>
      </c>
      <c r="K283" t="s">
        <v>59</v>
      </c>
    </row>
    <row r="284" spans="1:11" x14ac:dyDescent="0.25">
      <c r="A284" t="s">
        <v>231</v>
      </c>
      <c r="B284" t="s">
        <v>1345</v>
      </c>
      <c r="C284" t="s">
        <v>1345</v>
      </c>
      <c r="E284" t="s">
        <v>232</v>
      </c>
      <c r="F284" t="s">
        <v>19</v>
      </c>
      <c r="G284" t="s">
        <v>18</v>
      </c>
      <c r="H284" t="s">
        <v>18</v>
      </c>
      <c r="I284" t="s">
        <v>20</v>
      </c>
      <c r="J284" t="s">
        <v>200</v>
      </c>
      <c r="K284" t="s">
        <v>193</v>
      </c>
    </row>
    <row r="285" spans="1:11" x14ac:dyDescent="0.25">
      <c r="A285" t="s">
        <v>231</v>
      </c>
      <c r="B285" t="s">
        <v>1345</v>
      </c>
      <c r="C285" t="s">
        <v>1345</v>
      </c>
      <c r="E285" t="s">
        <v>1336</v>
      </c>
      <c r="F285" t="s">
        <v>19</v>
      </c>
      <c r="G285" t="s">
        <v>18</v>
      </c>
      <c r="H285" t="s">
        <v>18</v>
      </c>
      <c r="I285" t="s">
        <v>20</v>
      </c>
      <c r="J285" t="s">
        <v>18</v>
      </c>
      <c r="K285" t="s">
        <v>1299</v>
      </c>
    </row>
    <row r="286" spans="1:11" x14ac:dyDescent="0.25">
      <c r="A286" t="s">
        <v>1083</v>
      </c>
      <c r="B286" t="s">
        <v>1875</v>
      </c>
      <c r="C286" t="s">
        <v>1887</v>
      </c>
      <c r="D286" t="s">
        <v>1356</v>
      </c>
      <c r="E286" t="s">
        <v>1083</v>
      </c>
      <c r="F286" t="s">
        <v>1084</v>
      </c>
      <c r="G286" t="s">
        <v>43</v>
      </c>
      <c r="H286" t="s">
        <v>43</v>
      </c>
      <c r="I286">
        <v>16590</v>
      </c>
      <c r="J286" t="s">
        <v>1077</v>
      </c>
      <c r="K286" t="s">
        <v>59</v>
      </c>
    </row>
    <row r="287" spans="1:11" x14ac:dyDescent="0.25">
      <c r="A287" t="s">
        <v>1083</v>
      </c>
      <c r="B287" t="s">
        <v>1875</v>
      </c>
      <c r="C287" t="s">
        <v>1887</v>
      </c>
      <c r="D287" t="s">
        <v>1356</v>
      </c>
      <c r="E287" t="s">
        <v>1216</v>
      </c>
      <c r="F287" t="s">
        <v>1084</v>
      </c>
      <c r="G287" t="s">
        <v>43</v>
      </c>
      <c r="H287" t="s">
        <v>43</v>
      </c>
      <c r="I287">
        <v>16590</v>
      </c>
      <c r="J287" t="s">
        <v>1201</v>
      </c>
      <c r="K287" t="s">
        <v>193</v>
      </c>
    </row>
    <row r="288" spans="1:11" x14ac:dyDescent="0.25">
      <c r="A288" t="s">
        <v>1085</v>
      </c>
      <c r="B288" t="s">
        <v>1876</v>
      </c>
      <c r="C288" t="s">
        <v>1887</v>
      </c>
      <c r="D288" t="s">
        <v>1357</v>
      </c>
      <c r="E288" t="s">
        <v>1085</v>
      </c>
      <c r="F288" t="s">
        <v>1086</v>
      </c>
      <c r="G288" t="s">
        <v>43</v>
      </c>
      <c r="H288" t="s">
        <v>43</v>
      </c>
      <c r="I288">
        <v>16591</v>
      </c>
      <c r="J288" t="s">
        <v>1077</v>
      </c>
      <c r="K288" t="s">
        <v>59</v>
      </c>
    </row>
    <row r="289" spans="1:11" x14ac:dyDescent="0.25">
      <c r="A289" t="s">
        <v>1085</v>
      </c>
      <c r="B289" t="s">
        <v>1876</v>
      </c>
      <c r="C289" t="s">
        <v>1887</v>
      </c>
      <c r="D289" t="s">
        <v>1357</v>
      </c>
      <c r="E289" t="s">
        <v>1217</v>
      </c>
      <c r="F289" t="s">
        <v>1086</v>
      </c>
      <c r="G289" t="s">
        <v>43</v>
      </c>
      <c r="H289" t="s">
        <v>43</v>
      </c>
      <c r="I289">
        <v>16591</v>
      </c>
      <c r="J289" t="s">
        <v>1201</v>
      </c>
      <c r="K289" t="s">
        <v>193</v>
      </c>
    </row>
    <row r="290" spans="1:11" x14ac:dyDescent="0.25">
      <c r="A290" t="s">
        <v>1186</v>
      </c>
      <c r="B290" t="s">
        <v>1875</v>
      </c>
      <c r="C290" t="s">
        <v>1887</v>
      </c>
      <c r="D290" t="s">
        <v>1356</v>
      </c>
      <c r="E290" t="s">
        <v>1187</v>
      </c>
      <c r="F290" t="s">
        <v>1143</v>
      </c>
      <c r="G290" t="s">
        <v>21</v>
      </c>
      <c r="H290" t="s">
        <v>131</v>
      </c>
      <c r="I290">
        <v>229179</v>
      </c>
      <c r="J290" t="s">
        <v>1109</v>
      </c>
      <c r="K290" t="s">
        <v>193</v>
      </c>
    </row>
    <row r="291" spans="1:11" x14ac:dyDescent="0.25">
      <c r="A291" t="s">
        <v>1188</v>
      </c>
      <c r="B291" t="s">
        <v>1876</v>
      </c>
      <c r="C291" t="s">
        <v>1887</v>
      </c>
      <c r="D291" t="s">
        <v>1357</v>
      </c>
      <c r="E291" t="s">
        <v>1189</v>
      </c>
      <c r="F291" t="s">
        <v>1145</v>
      </c>
      <c r="G291" t="s">
        <v>21</v>
      </c>
      <c r="H291" t="s">
        <v>131</v>
      </c>
      <c r="I291">
        <v>229181</v>
      </c>
      <c r="J291" t="s">
        <v>1109</v>
      </c>
      <c r="K291" t="s">
        <v>193</v>
      </c>
    </row>
    <row r="292" spans="1:11" x14ac:dyDescent="0.25">
      <c r="A292" t="s">
        <v>1182</v>
      </c>
      <c r="B292" t="s">
        <v>1875</v>
      </c>
      <c r="C292" t="s">
        <v>1887</v>
      </c>
      <c r="D292" t="s">
        <v>1356</v>
      </c>
      <c r="E292" t="s">
        <v>1183</v>
      </c>
      <c r="F292" t="s">
        <v>1123</v>
      </c>
      <c r="G292" t="s">
        <v>21</v>
      </c>
      <c r="H292" t="s">
        <v>131</v>
      </c>
      <c r="I292">
        <v>224279</v>
      </c>
      <c r="J292" t="s">
        <v>1109</v>
      </c>
      <c r="K292" t="s">
        <v>193</v>
      </c>
    </row>
    <row r="293" spans="1:11" x14ac:dyDescent="0.25">
      <c r="A293" t="s">
        <v>1184</v>
      </c>
      <c r="B293" t="s">
        <v>1876</v>
      </c>
      <c r="C293" t="s">
        <v>1887</v>
      </c>
      <c r="D293" t="s">
        <v>1357</v>
      </c>
      <c r="E293" t="s">
        <v>1185</v>
      </c>
      <c r="F293" t="s">
        <v>1126</v>
      </c>
      <c r="G293" t="s">
        <v>21</v>
      </c>
      <c r="H293" t="s">
        <v>131</v>
      </c>
      <c r="I293">
        <v>224277</v>
      </c>
      <c r="J293" t="s">
        <v>1109</v>
      </c>
      <c r="K293" t="s">
        <v>193</v>
      </c>
    </row>
    <row r="294" spans="1:11" x14ac:dyDescent="0.25">
      <c r="A294" t="s">
        <v>1282</v>
      </c>
      <c r="B294" t="s">
        <v>1345</v>
      </c>
      <c r="C294" t="s">
        <v>1345</v>
      </c>
      <c r="E294" t="s">
        <v>1283</v>
      </c>
      <c r="F294" t="s">
        <v>1269</v>
      </c>
      <c r="G294" t="s">
        <v>30</v>
      </c>
      <c r="H294" t="s">
        <v>31</v>
      </c>
      <c r="I294">
        <v>5429</v>
      </c>
      <c r="J294" t="s">
        <v>30</v>
      </c>
      <c r="K294" t="s">
        <v>10</v>
      </c>
    </row>
    <row r="295" spans="1:11" x14ac:dyDescent="0.25">
      <c r="A295" t="s">
        <v>366</v>
      </c>
      <c r="B295" t="s">
        <v>1345</v>
      </c>
      <c r="C295" t="s">
        <v>1345</v>
      </c>
      <c r="E295" t="s">
        <v>366</v>
      </c>
      <c r="F295" t="s">
        <v>130</v>
      </c>
      <c r="G295" t="s">
        <v>21</v>
      </c>
      <c r="H295" t="s">
        <v>131</v>
      </c>
      <c r="I295">
        <v>66184</v>
      </c>
      <c r="J295" t="s">
        <v>356</v>
      </c>
      <c r="K295" t="s">
        <v>317</v>
      </c>
    </row>
    <row r="296" spans="1:11" x14ac:dyDescent="0.25">
      <c r="A296" t="s">
        <v>233</v>
      </c>
      <c r="B296" t="s">
        <v>1345</v>
      </c>
      <c r="C296" t="s">
        <v>1345</v>
      </c>
      <c r="E296" t="s">
        <v>234</v>
      </c>
      <c r="F296" t="s">
        <v>233</v>
      </c>
      <c r="G296" t="s">
        <v>21</v>
      </c>
      <c r="H296" t="s">
        <v>21</v>
      </c>
      <c r="I296" t="s">
        <v>233</v>
      </c>
      <c r="J296" t="s">
        <v>200</v>
      </c>
      <c r="K296" t="s">
        <v>193</v>
      </c>
    </row>
    <row r="297" spans="1:11" x14ac:dyDescent="0.25">
      <c r="A297" t="s">
        <v>233</v>
      </c>
      <c r="B297" t="s">
        <v>1345</v>
      </c>
      <c r="C297" t="s">
        <v>1345</v>
      </c>
      <c r="E297" t="s">
        <v>233</v>
      </c>
      <c r="F297" t="s">
        <v>233</v>
      </c>
      <c r="G297" t="s">
        <v>21</v>
      </c>
      <c r="H297" t="s">
        <v>21</v>
      </c>
      <c r="I297" t="s">
        <v>233</v>
      </c>
      <c r="J297" t="s">
        <v>489</v>
      </c>
      <c r="K297" t="s">
        <v>317</v>
      </c>
    </row>
    <row r="298" spans="1:11" x14ac:dyDescent="0.25">
      <c r="A298" t="s">
        <v>233</v>
      </c>
      <c r="B298" t="s">
        <v>1345</v>
      </c>
      <c r="C298" t="s">
        <v>1345</v>
      </c>
      <c r="E298" t="s">
        <v>625</v>
      </c>
      <c r="F298" t="s">
        <v>233</v>
      </c>
      <c r="G298" t="s">
        <v>21</v>
      </c>
      <c r="H298" t="s">
        <v>21</v>
      </c>
      <c r="I298" t="s">
        <v>233</v>
      </c>
      <c r="J298" t="s">
        <v>21</v>
      </c>
      <c r="K298" t="s">
        <v>1299</v>
      </c>
    </row>
    <row r="299" spans="1:11" x14ac:dyDescent="0.25">
      <c r="A299" t="s">
        <v>624</v>
      </c>
      <c r="B299" t="s">
        <v>1345</v>
      </c>
      <c r="C299" t="s">
        <v>1345</v>
      </c>
      <c r="E299" t="s">
        <v>625</v>
      </c>
      <c r="F299" t="s">
        <v>233</v>
      </c>
      <c r="G299" t="s">
        <v>21</v>
      </c>
      <c r="H299" t="s">
        <v>21</v>
      </c>
      <c r="I299" t="s">
        <v>233</v>
      </c>
      <c r="J299" t="s">
        <v>568</v>
      </c>
      <c r="K299" t="s">
        <v>317</v>
      </c>
    </row>
    <row r="300" spans="1:11" x14ac:dyDescent="0.25">
      <c r="A300" t="s">
        <v>1227</v>
      </c>
      <c r="B300" t="s">
        <v>1345</v>
      </c>
      <c r="C300" t="s">
        <v>1345</v>
      </c>
      <c r="E300" t="s">
        <v>1228</v>
      </c>
      <c r="F300" t="s">
        <v>233</v>
      </c>
      <c r="G300" t="s">
        <v>21</v>
      </c>
      <c r="H300" t="s">
        <v>21</v>
      </c>
      <c r="I300" t="s">
        <v>233</v>
      </c>
      <c r="J300" t="s">
        <v>1220</v>
      </c>
      <c r="K300" t="s">
        <v>193</v>
      </c>
    </row>
    <row r="301" spans="1:11" x14ac:dyDescent="0.25">
      <c r="A301" t="s">
        <v>622</v>
      </c>
      <c r="B301" t="s">
        <v>1345</v>
      </c>
      <c r="C301" t="s">
        <v>1345</v>
      </c>
      <c r="E301" t="s">
        <v>623</v>
      </c>
      <c r="F301" t="s">
        <v>273</v>
      </c>
      <c r="G301" t="s">
        <v>21</v>
      </c>
      <c r="H301" t="s">
        <v>21</v>
      </c>
      <c r="I301" t="s">
        <v>274</v>
      </c>
      <c r="J301" t="s">
        <v>568</v>
      </c>
      <c r="K301" t="s">
        <v>317</v>
      </c>
    </row>
    <row r="302" spans="1:11" x14ac:dyDescent="0.25">
      <c r="A302" t="s">
        <v>569</v>
      </c>
      <c r="B302" t="s">
        <v>1345</v>
      </c>
      <c r="C302" t="s">
        <v>1345</v>
      </c>
      <c r="E302" t="s">
        <v>570</v>
      </c>
      <c r="F302" t="s">
        <v>233</v>
      </c>
      <c r="G302" t="s">
        <v>21</v>
      </c>
      <c r="H302" t="s">
        <v>21</v>
      </c>
      <c r="I302" t="s">
        <v>233</v>
      </c>
      <c r="J302" t="s">
        <v>568</v>
      </c>
      <c r="K302" t="s">
        <v>317</v>
      </c>
    </row>
    <row r="303" spans="1:11" x14ac:dyDescent="0.25">
      <c r="A303" t="s">
        <v>112</v>
      </c>
      <c r="B303" t="s">
        <v>1345</v>
      </c>
      <c r="C303" t="s">
        <v>1345</v>
      </c>
      <c r="E303" t="s">
        <v>112</v>
      </c>
      <c r="F303" t="s">
        <v>112</v>
      </c>
      <c r="G303" t="s">
        <v>43</v>
      </c>
      <c r="H303" t="s">
        <v>43</v>
      </c>
      <c r="I303">
        <v>7207</v>
      </c>
      <c r="J303" t="s">
        <v>98</v>
      </c>
      <c r="K303" t="s">
        <v>59</v>
      </c>
    </row>
    <row r="304" spans="1:11" x14ac:dyDescent="0.25">
      <c r="A304" t="s">
        <v>50</v>
      </c>
      <c r="B304" t="s">
        <v>1883</v>
      </c>
      <c r="C304" t="s">
        <v>1887</v>
      </c>
      <c r="D304" t="s">
        <v>1358</v>
      </c>
      <c r="E304" t="s">
        <v>51</v>
      </c>
      <c r="F304" t="s">
        <v>52</v>
      </c>
      <c r="G304" t="s">
        <v>43</v>
      </c>
      <c r="H304" t="s">
        <v>43</v>
      </c>
      <c r="I304">
        <v>7203</v>
      </c>
      <c r="J304" t="s">
        <v>32</v>
      </c>
      <c r="K304" t="s">
        <v>13</v>
      </c>
    </row>
    <row r="305" spans="1:11" x14ac:dyDescent="0.25">
      <c r="A305" t="s">
        <v>44</v>
      </c>
      <c r="B305" t="s">
        <v>1875</v>
      </c>
      <c r="C305" t="s">
        <v>1887</v>
      </c>
      <c r="D305" t="s">
        <v>1356</v>
      </c>
      <c r="E305" t="s">
        <v>45</v>
      </c>
      <c r="F305" t="s">
        <v>46</v>
      </c>
      <c r="G305" t="s">
        <v>43</v>
      </c>
      <c r="H305" t="s">
        <v>43</v>
      </c>
      <c r="I305">
        <v>7205</v>
      </c>
      <c r="J305" t="s">
        <v>32</v>
      </c>
      <c r="K305" t="s">
        <v>13</v>
      </c>
    </row>
    <row r="306" spans="1:11" x14ac:dyDescent="0.25">
      <c r="A306" t="s">
        <v>44</v>
      </c>
      <c r="B306" t="s">
        <v>1875</v>
      </c>
      <c r="C306" t="s">
        <v>1887</v>
      </c>
      <c r="D306" t="s">
        <v>1356</v>
      </c>
      <c r="E306" t="s">
        <v>46</v>
      </c>
      <c r="F306" t="s">
        <v>46</v>
      </c>
      <c r="G306" t="s">
        <v>43</v>
      </c>
      <c r="H306" t="s">
        <v>43</v>
      </c>
      <c r="I306">
        <v>7205</v>
      </c>
      <c r="J306" t="s">
        <v>1175</v>
      </c>
      <c r="K306" t="s">
        <v>193</v>
      </c>
    </row>
    <row r="307" spans="1:11" x14ac:dyDescent="0.25">
      <c r="A307" t="s">
        <v>47</v>
      </c>
      <c r="B307" t="s">
        <v>1876</v>
      </c>
      <c r="C307" t="s">
        <v>1887</v>
      </c>
      <c r="D307" t="s">
        <v>1357</v>
      </c>
      <c r="E307" t="s">
        <v>48</v>
      </c>
      <c r="F307" t="s">
        <v>49</v>
      </c>
      <c r="G307" t="s">
        <v>43</v>
      </c>
      <c r="H307" t="s">
        <v>43</v>
      </c>
      <c r="I307">
        <v>7204</v>
      </c>
      <c r="J307" t="s">
        <v>32</v>
      </c>
      <c r="K307" t="s">
        <v>13</v>
      </c>
    </row>
    <row r="308" spans="1:11" x14ac:dyDescent="0.25">
      <c r="A308" t="s">
        <v>47</v>
      </c>
      <c r="B308" t="s">
        <v>1876</v>
      </c>
      <c r="C308" t="s">
        <v>1887</v>
      </c>
      <c r="D308" t="s">
        <v>1357</v>
      </c>
      <c r="E308" t="s">
        <v>49</v>
      </c>
      <c r="F308" t="s">
        <v>49</v>
      </c>
      <c r="G308" t="s">
        <v>43</v>
      </c>
      <c r="H308" t="s">
        <v>43</v>
      </c>
      <c r="I308">
        <v>7204</v>
      </c>
      <c r="J308" t="s">
        <v>1175</v>
      </c>
      <c r="K308" t="s">
        <v>193</v>
      </c>
    </row>
    <row r="309" spans="1:11" x14ac:dyDescent="0.25">
      <c r="A309" t="s">
        <v>367</v>
      </c>
      <c r="B309" t="s">
        <v>1879</v>
      </c>
      <c r="C309" t="s">
        <v>1889</v>
      </c>
      <c r="D309" t="s">
        <v>1356</v>
      </c>
      <c r="E309" t="s">
        <v>368</v>
      </c>
      <c r="F309" t="s">
        <v>46</v>
      </c>
      <c r="G309" t="s">
        <v>43</v>
      </c>
      <c r="H309" t="s">
        <v>43</v>
      </c>
      <c r="I309">
        <v>7205</v>
      </c>
      <c r="J309" t="s">
        <v>356</v>
      </c>
      <c r="K309" t="s">
        <v>317</v>
      </c>
    </row>
    <row r="310" spans="1:11" x14ac:dyDescent="0.25">
      <c r="A310" t="s">
        <v>369</v>
      </c>
      <c r="B310" t="s">
        <v>1880</v>
      </c>
      <c r="C310" t="s">
        <v>1889</v>
      </c>
      <c r="D310" t="s">
        <v>1357</v>
      </c>
      <c r="E310" t="s">
        <v>370</v>
      </c>
      <c r="F310" t="s">
        <v>49</v>
      </c>
      <c r="G310" t="s">
        <v>43</v>
      </c>
      <c r="H310" t="s">
        <v>43</v>
      </c>
      <c r="I310">
        <v>7204</v>
      </c>
      <c r="J310" t="s">
        <v>356</v>
      </c>
      <c r="K310" t="s">
        <v>317</v>
      </c>
    </row>
    <row r="311" spans="1:11" x14ac:dyDescent="0.25">
      <c r="A311" t="s">
        <v>578</v>
      </c>
      <c r="B311" t="s">
        <v>1892</v>
      </c>
      <c r="C311" t="s">
        <v>1904</v>
      </c>
      <c r="D311" t="s">
        <v>1356</v>
      </c>
      <c r="E311" t="s">
        <v>182</v>
      </c>
      <c r="F311" t="s">
        <v>183</v>
      </c>
      <c r="G311" t="s">
        <v>43</v>
      </c>
      <c r="H311" t="s">
        <v>43</v>
      </c>
      <c r="I311">
        <v>45245</v>
      </c>
      <c r="J311" t="s">
        <v>568</v>
      </c>
      <c r="K311" t="s">
        <v>317</v>
      </c>
    </row>
    <row r="312" spans="1:11" x14ac:dyDescent="0.25">
      <c r="A312" t="s">
        <v>696</v>
      </c>
      <c r="B312" t="s">
        <v>1893</v>
      </c>
      <c r="C312" t="s">
        <v>1905</v>
      </c>
      <c r="D312" t="s">
        <v>1356</v>
      </c>
      <c r="E312" t="s">
        <v>694</v>
      </c>
      <c r="F312" t="s">
        <v>697</v>
      </c>
      <c r="G312" t="s">
        <v>43</v>
      </c>
      <c r="H312" t="s">
        <v>43</v>
      </c>
      <c r="I312">
        <v>53642</v>
      </c>
      <c r="J312" t="s">
        <v>631</v>
      </c>
      <c r="K312" t="s">
        <v>317</v>
      </c>
    </row>
    <row r="313" spans="1:11" x14ac:dyDescent="0.25">
      <c r="A313" t="s">
        <v>892</v>
      </c>
      <c r="B313" t="s">
        <v>1883</v>
      </c>
      <c r="C313" t="s">
        <v>1887</v>
      </c>
      <c r="D313" t="s">
        <v>1358</v>
      </c>
      <c r="E313" t="s">
        <v>893</v>
      </c>
      <c r="F313" t="s">
        <v>894</v>
      </c>
      <c r="G313" t="s">
        <v>43</v>
      </c>
      <c r="H313" t="s">
        <v>43</v>
      </c>
      <c r="I313">
        <v>59101</v>
      </c>
      <c r="J313" t="s">
        <v>885</v>
      </c>
      <c r="K313" t="s">
        <v>59</v>
      </c>
    </row>
    <row r="314" spans="1:11" x14ac:dyDescent="0.25">
      <c r="A314" t="s">
        <v>895</v>
      </c>
      <c r="B314" t="s">
        <v>1875</v>
      </c>
      <c r="C314" t="s">
        <v>1887</v>
      </c>
      <c r="D314" t="s">
        <v>1356</v>
      </c>
      <c r="E314" t="s">
        <v>556</v>
      </c>
      <c r="F314" t="s">
        <v>557</v>
      </c>
      <c r="G314" t="s">
        <v>43</v>
      </c>
      <c r="H314" t="s">
        <v>43</v>
      </c>
      <c r="I314">
        <v>59103</v>
      </c>
      <c r="J314" t="s">
        <v>885</v>
      </c>
      <c r="K314" t="s">
        <v>59</v>
      </c>
    </row>
    <row r="315" spans="1:11" x14ac:dyDescent="0.25">
      <c r="A315" t="s">
        <v>896</v>
      </c>
      <c r="B315" t="s">
        <v>1876</v>
      </c>
      <c r="C315" t="s">
        <v>1887</v>
      </c>
      <c r="D315" t="s">
        <v>1357</v>
      </c>
      <c r="E315" t="s">
        <v>559</v>
      </c>
      <c r="F315" t="s">
        <v>560</v>
      </c>
      <c r="G315" t="s">
        <v>43</v>
      </c>
      <c r="H315" t="s">
        <v>43</v>
      </c>
      <c r="I315">
        <v>59102</v>
      </c>
      <c r="J315" t="s">
        <v>885</v>
      </c>
      <c r="K315" t="s">
        <v>59</v>
      </c>
    </row>
    <row r="316" spans="1:11" x14ac:dyDescent="0.25">
      <c r="A316" t="s">
        <v>555</v>
      </c>
      <c r="B316" t="s">
        <v>1879</v>
      </c>
      <c r="C316" t="s">
        <v>1889</v>
      </c>
      <c r="D316" t="s">
        <v>1356</v>
      </c>
      <c r="E316" t="s">
        <v>556</v>
      </c>
      <c r="F316" t="s">
        <v>557</v>
      </c>
      <c r="G316" t="s">
        <v>43</v>
      </c>
      <c r="H316" t="s">
        <v>43</v>
      </c>
      <c r="I316">
        <v>59103</v>
      </c>
      <c r="J316" t="s">
        <v>515</v>
      </c>
      <c r="K316" t="s">
        <v>317</v>
      </c>
    </row>
    <row r="317" spans="1:11" x14ac:dyDescent="0.25">
      <c r="A317" t="s">
        <v>558</v>
      </c>
      <c r="B317" t="s">
        <v>1880</v>
      </c>
      <c r="C317" t="s">
        <v>1889</v>
      </c>
      <c r="D317" t="s">
        <v>1357</v>
      </c>
      <c r="E317" t="s">
        <v>559</v>
      </c>
      <c r="F317" t="s">
        <v>560</v>
      </c>
      <c r="G317" t="s">
        <v>43</v>
      </c>
      <c r="H317" t="s">
        <v>43</v>
      </c>
      <c r="I317">
        <v>59102</v>
      </c>
      <c r="J317" t="s">
        <v>515</v>
      </c>
      <c r="K317" t="s">
        <v>317</v>
      </c>
    </row>
    <row r="318" spans="1:11" x14ac:dyDescent="0.25">
      <c r="A318" t="s">
        <v>107</v>
      </c>
      <c r="B318" t="s">
        <v>1345</v>
      </c>
      <c r="C318" t="s">
        <v>1345</v>
      </c>
      <c r="E318" t="s">
        <v>107</v>
      </c>
      <c r="F318" t="s">
        <v>108</v>
      </c>
      <c r="G318" t="s">
        <v>43</v>
      </c>
      <c r="H318" t="s">
        <v>43</v>
      </c>
      <c r="I318">
        <v>7201</v>
      </c>
      <c r="J318" t="s">
        <v>98</v>
      </c>
      <c r="K318" t="s">
        <v>59</v>
      </c>
    </row>
    <row r="319" spans="1:11" x14ac:dyDescent="0.25">
      <c r="A319" t="s">
        <v>107</v>
      </c>
      <c r="B319" t="s">
        <v>1345</v>
      </c>
      <c r="C319" t="s">
        <v>1345</v>
      </c>
      <c r="E319" t="s">
        <v>483</v>
      </c>
      <c r="F319" t="s">
        <v>108</v>
      </c>
      <c r="G319" t="s">
        <v>43</v>
      </c>
      <c r="H319" t="s">
        <v>43</v>
      </c>
      <c r="I319">
        <v>7201</v>
      </c>
      <c r="J319" t="s">
        <v>478</v>
      </c>
      <c r="K319" t="s">
        <v>317</v>
      </c>
    </row>
    <row r="320" spans="1:11" x14ac:dyDescent="0.25">
      <c r="A320" t="s">
        <v>107</v>
      </c>
      <c r="B320" t="s">
        <v>1345</v>
      </c>
      <c r="C320" t="s">
        <v>1345</v>
      </c>
      <c r="E320" t="s">
        <v>108</v>
      </c>
      <c r="F320" t="s">
        <v>108</v>
      </c>
      <c r="G320" t="s">
        <v>43</v>
      </c>
      <c r="H320" t="s">
        <v>43</v>
      </c>
      <c r="I320">
        <v>7201</v>
      </c>
      <c r="J320" t="s">
        <v>1077</v>
      </c>
      <c r="K320" t="s">
        <v>59</v>
      </c>
    </row>
    <row r="321" spans="1:11" x14ac:dyDescent="0.25">
      <c r="A321" t="s">
        <v>473</v>
      </c>
      <c r="B321" t="s">
        <v>1345</v>
      </c>
      <c r="C321" t="s">
        <v>1345</v>
      </c>
      <c r="F321" t="s">
        <v>473</v>
      </c>
      <c r="G321" t="s">
        <v>43</v>
      </c>
      <c r="H321" t="s">
        <v>43</v>
      </c>
      <c r="I321">
        <v>55097</v>
      </c>
      <c r="J321" t="s">
        <v>415</v>
      </c>
      <c r="K321" t="s">
        <v>317</v>
      </c>
    </row>
    <row r="322" spans="1:11" x14ac:dyDescent="0.25">
      <c r="A322" t="s">
        <v>720</v>
      </c>
      <c r="B322" t="s">
        <v>1345</v>
      </c>
      <c r="C322" t="s">
        <v>1345</v>
      </c>
      <c r="E322" t="s">
        <v>473</v>
      </c>
      <c r="F322" t="s">
        <v>473</v>
      </c>
      <c r="G322" t="s">
        <v>43</v>
      </c>
      <c r="H322" t="s">
        <v>43</v>
      </c>
      <c r="I322">
        <v>55097</v>
      </c>
      <c r="J322" t="s">
        <v>631</v>
      </c>
      <c r="K322" t="s">
        <v>317</v>
      </c>
    </row>
    <row r="323" spans="1:11" x14ac:dyDescent="0.25">
      <c r="A323" t="s">
        <v>721</v>
      </c>
      <c r="B323" t="s">
        <v>1345</v>
      </c>
      <c r="C323" t="s">
        <v>1345</v>
      </c>
      <c r="E323" t="s">
        <v>722</v>
      </c>
      <c r="F323" t="s">
        <v>473</v>
      </c>
      <c r="G323" t="s">
        <v>43</v>
      </c>
      <c r="H323" t="s">
        <v>43</v>
      </c>
      <c r="I323">
        <v>55097</v>
      </c>
      <c r="J323" t="s">
        <v>631</v>
      </c>
      <c r="K323" t="s">
        <v>317</v>
      </c>
    </row>
    <row r="324" spans="1:11" x14ac:dyDescent="0.25">
      <c r="A324" t="s">
        <v>679</v>
      </c>
      <c r="B324" t="s">
        <v>1893</v>
      </c>
      <c r="C324" t="s">
        <v>1905</v>
      </c>
      <c r="D324" t="s">
        <v>1356</v>
      </c>
      <c r="E324" t="s">
        <v>680</v>
      </c>
      <c r="F324" t="s">
        <v>350</v>
      </c>
      <c r="G324" t="s">
        <v>43</v>
      </c>
      <c r="H324" t="s">
        <v>43</v>
      </c>
      <c r="I324">
        <v>12515</v>
      </c>
      <c r="J324" t="s">
        <v>631</v>
      </c>
      <c r="K324" t="s">
        <v>317</v>
      </c>
    </row>
    <row r="325" spans="1:11" x14ac:dyDescent="0.25">
      <c r="A325" t="s">
        <v>333</v>
      </c>
      <c r="B325" t="s">
        <v>1875</v>
      </c>
      <c r="C325" t="s">
        <v>1887</v>
      </c>
      <c r="D325" t="s">
        <v>1356</v>
      </c>
      <c r="E325" t="s">
        <v>333</v>
      </c>
      <c r="F325" t="s">
        <v>334</v>
      </c>
      <c r="G325" t="s">
        <v>43</v>
      </c>
      <c r="H325" t="s">
        <v>43</v>
      </c>
      <c r="I325">
        <v>58243</v>
      </c>
      <c r="J325" t="s">
        <v>316</v>
      </c>
      <c r="K325" t="s">
        <v>317</v>
      </c>
    </row>
    <row r="326" spans="1:11" x14ac:dyDescent="0.25">
      <c r="A326" t="s">
        <v>333</v>
      </c>
      <c r="B326" t="s">
        <v>1875</v>
      </c>
      <c r="C326" t="s">
        <v>1887</v>
      </c>
      <c r="D326" t="s">
        <v>1356</v>
      </c>
      <c r="E326" t="s">
        <v>539</v>
      </c>
      <c r="F326" t="s">
        <v>334</v>
      </c>
      <c r="G326" t="s">
        <v>43</v>
      </c>
      <c r="H326" t="s">
        <v>43</v>
      </c>
      <c r="I326">
        <v>58243</v>
      </c>
      <c r="J326" t="s">
        <v>786</v>
      </c>
      <c r="K326" t="s">
        <v>317</v>
      </c>
    </row>
    <row r="327" spans="1:11" x14ac:dyDescent="0.25">
      <c r="A327" t="s">
        <v>335</v>
      </c>
      <c r="B327" t="s">
        <v>1876</v>
      </c>
      <c r="C327" t="s">
        <v>1887</v>
      </c>
      <c r="D327" t="s">
        <v>1357</v>
      </c>
      <c r="E327" t="s">
        <v>335</v>
      </c>
      <c r="F327" t="s">
        <v>336</v>
      </c>
      <c r="G327" t="s">
        <v>43</v>
      </c>
      <c r="H327" t="s">
        <v>43</v>
      </c>
      <c r="I327">
        <v>58242</v>
      </c>
      <c r="J327" t="s">
        <v>316</v>
      </c>
      <c r="K327" t="s">
        <v>317</v>
      </c>
    </row>
    <row r="328" spans="1:11" x14ac:dyDescent="0.25">
      <c r="A328" t="s">
        <v>335</v>
      </c>
      <c r="B328" t="s">
        <v>1876</v>
      </c>
      <c r="C328" t="s">
        <v>1887</v>
      </c>
      <c r="D328" t="s">
        <v>1357</v>
      </c>
      <c r="E328" t="s">
        <v>541</v>
      </c>
      <c r="F328" t="s">
        <v>336</v>
      </c>
      <c r="G328" t="s">
        <v>43</v>
      </c>
      <c r="H328" t="s">
        <v>43</v>
      </c>
      <c r="I328">
        <v>58242</v>
      </c>
      <c r="J328" t="s">
        <v>786</v>
      </c>
      <c r="K328" t="s">
        <v>317</v>
      </c>
    </row>
    <row r="329" spans="1:11" x14ac:dyDescent="0.25">
      <c r="A329" t="s">
        <v>538</v>
      </c>
      <c r="B329" t="s">
        <v>1879</v>
      </c>
      <c r="C329" t="s">
        <v>1889</v>
      </c>
      <c r="D329" t="s">
        <v>1356</v>
      </c>
      <c r="E329" t="s">
        <v>539</v>
      </c>
      <c r="F329" t="s">
        <v>334</v>
      </c>
      <c r="G329" t="s">
        <v>43</v>
      </c>
      <c r="H329" t="s">
        <v>43</v>
      </c>
      <c r="I329">
        <v>58243</v>
      </c>
      <c r="J329" t="s">
        <v>515</v>
      </c>
      <c r="K329" t="s">
        <v>317</v>
      </c>
    </row>
    <row r="330" spans="1:11" x14ac:dyDescent="0.25">
      <c r="A330" t="s">
        <v>540</v>
      </c>
      <c r="B330" t="s">
        <v>1880</v>
      </c>
      <c r="C330" t="s">
        <v>1889</v>
      </c>
      <c r="D330" t="s">
        <v>1357</v>
      </c>
      <c r="E330" t="s">
        <v>541</v>
      </c>
      <c r="F330" t="s">
        <v>336</v>
      </c>
      <c r="G330" t="s">
        <v>43</v>
      </c>
      <c r="H330" t="s">
        <v>43</v>
      </c>
      <c r="I330">
        <v>58242</v>
      </c>
      <c r="J330" t="s">
        <v>515</v>
      </c>
      <c r="K330" t="s">
        <v>317</v>
      </c>
    </row>
    <row r="331" spans="1:11" x14ac:dyDescent="0.25">
      <c r="A331" t="s">
        <v>444</v>
      </c>
      <c r="B331" t="s">
        <v>1893</v>
      </c>
      <c r="C331" t="s">
        <v>1905</v>
      </c>
      <c r="D331" t="s">
        <v>1356</v>
      </c>
      <c r="E331" t="s">
        <v>445</v>
      </c>
      <c r="F331" t="s">
        <v>350</v>
      </c>
      <c r="G331" t="s">
        <v>43</v>
      </c>
      <c r="H331" t="s">
        <v>43</v>
      </c>
      <c r="I331">
        <v>12515</v>
      </c>
      <c r="J331" t="s">
        <v>415</v>
      </c>
      <c r="K331" t="s">
        <v>317</v>
      </c>
    </row>
    <row r="332" spans="1:11" x14ac:dyDescent="0.25">
      <c r="A332" t="s">
        <v>444</v>
      </c>
      <c r="B332" t="s">
        <v>1893</v>
      </c>
      <c r="C332" t="s">
        <v>1905</v>
      </c>
      <c r="D332" t="s">
        <v>1356</v>
      </c>
      <c r="E332" t="s">
        <v>676</v>
      </c>
      <c r="F332" t="s">
        <v>350</v>
      </c>
      <c r="G332" t="s">
        <v>43</v>
      </c>
      <c r="H332" t="s">
        <v>43</v>
      </c>
      <c r="I332">
        <v>12515</v>
      </c>
      <c r="J332" t="s">
        <v>631</v>
      </c>
      <c r="K332" t="s">
        <v>317</v>
      </c>
    </row>
    <row r="333" spans="1:11" x14ac:dyDescent="0.25">
      <c r="A333" t="s">
        <v>684</v>
      </c>
      <c r="B333" t="s">
        <v>1893</v>
      </c>
      <c r="C333" t="s">
        <v>1905</v>
      </c>
      <c r="D333" t="s">
        <v>1356</v>
      </c>
      <c r="E333" t="s">
        <v>685</v>
      </c>
      <c r="F333" t="s">
        <v>686</v>
      </c>
      <c r="G333" t="s">
        <v>43</v>
      </c>
      <c r="H333" t="s">
        <v>43</v>
      </c>
      <c r="I333">
        <v>61021</v>
      </c>
      <c r="J333" t="s">
        <v>631</v>
      </c>
      <c r="K333" t="s">
        <v>317</v>
      </c>
    </row>
    <row r="334" spans="1:11" x14ac:dyDescent="0.25">
      <c r="A334" t="s">
        <v>436</v>
      </c>
      <c r="B334" t="s">
        <v>1345</v>
      </c>
      <c r="C334" t="s">
        <v>1345</v>
      </c>
      <c r="F334" t="s">
        <v>437</v>
      </c>
      <c r="G334" t="s">
        <v>43</v>
      </c>
      <c r="H334" t="s">
        <v>43</v>
      </c>
      <c r="I334">
        <v>268855</v>
      </c>
      <c r="J334" t="s">
        <v>415</v>
      </c>
      <c r="K334" t="s">
        <v>317</v>
      </c>
    </row>
    <row r="335" spans="1:11" x14ac:dyDescent="0.25">
      <c r="A335" t="s">
        <v>436</v>
      </c>
      <c r="B335" t="s">
        <v>1345</v>
      </c>
      <c r="C335" t="s">
        <v>1345</v>
      </c>
      <c r="E335" t="s">
        <v>436</v>
      </c>
      <c r="F335" t="s">
        <v>437</v>
      </c>
      <c r="G335" t="s">
        <v>43</v>
      </c>
      <c r="H335" t="s">
        <v>43</v>
      </c>
      <c r="I335">
        <v>268855</v>
      </c>
      <c r="J335" t="s">
        <v>786</v>
      </c>
      <c r="K335" t="s">
        <v>317</v>
      </c>
    </row>
    <row r="336" spans="1:11" x14ac:dyDescent="0.25">
      <c r="A336" t="s">
        <v>100</v>
      </c>
      <c r="B336" t="s">
        <v>1345</v>
      </c>
      <c r="C336" t="s">
        <v>1345</v>
      </c>
      <c r="E336" t="s">
        <v>100</v>
      </c>
      <c r="F336" t="s">
        <v>100</v>
      </c>
      <c r="G336" t="s">
        <v>43</v>
      </c>
      <c r="H336" t="s">
        <v>43</v>
      </c>
      <c r="I336">
        <v>7197</v>
      </c>
      <c r="J336" t="s">
        <v>98</v>
      </c>
      <c r="K336" t="s">
        <v>59</v>
      </c>
    </row>
    <row r="337" spans="1:11" x14ac:dyDescent="0.25">
      <c r="A337" t="s">
        <v>1261</v>
      </c>
      <c r="B337" t="s">
        <v>1345</v>
      </c>
      <c r="C337" t="s">
        <v>1345</v>
      </c>
      <c r="E337" t="s">
        <v>1262</v>
      </c>
      <c r="F337" t="s">
        <v>1262</v>
      </c>
      <c r="G337" t="s">
        <v>198</v>
      </c>
      <c r="H337" t="s">
        <v>199</v>
      </c>
      <c r="I337" t="s">
        <v>1263</v>
      </c>
      <c r="J337" t="s">
        <v>1256</v>
      </c>
      <c r="K337" t="s">
        <v>10</v>
      </c>
    </row>
    <row r="338" spans="1:11" x14ac:dyDescent="0.25">
      <c r="A338" t="s">
        <v>448</v>
      </c>
      <c r="B338" t="s">
        <v>1893</v>
      </c>
      <c r="C338" t="s">
        <v>1905</v>
      </c>
      <c r="D338" t="s">
        <v>1356</v>
      </c>
      <c r="E338" t="s">
        <v>334</v>
      </c>
      <c r="F338" t="s">
        <v>334</v>
      </c>
      <c r="G338" t="s">
        <v>43</v>
      </c>
      <c r="H338" t="s">
        <v>43</v>
      </c>
      <c r="I338">
        <v>58243</v>
      </c>
      <c r="J338" t="s">
        <v>415</v>
      </c>
      <c r="K338" t="s">
        <v>317</v>
      </c>
    </row>
    <row r="339" spans="1:11" x14ac:dyDescent="0.25">
      <c r="A339" t="s">
        <v>504</v>
      </c>
      <c r="B339" t="s">
        <v>1893</v>
      </c>
      <c r="C339" t="s">
        <v>1905</v>
      </c>
      <c r="D339" t="s">
        <v>1356</v>
      </c>
      <c r="E339" t="s">
        <v>504</v>
      </c>
      <c r="F339" t="s">
        <v>164</v>
      </c>
      <c r="G339" t="s">
        <v>43</v>
      </c>
      <c r="H339" t="s">
        <v>43</v>
      </c>
      <c r="I339">
        <v>7310</v>
      </c>
      <c r="J339" t="s">
        <v>489</v>
      </c>
      <c r="K339" t="s">
        <v>317</v>
      </c>
    </row>
    <row r="340" spans="1:11" x14ac:dyDescent="0.25">
      <c r="A340" t="s">
        <v>504</v>
      </c>
      <c r="B340" t="s">
        <v>1893</v>
      </c>
      <c r="C340" t="s">
        <v>1905</v>
      </c>
      <c r="D340" t="s">
        <v>1356</v>
      </c>
      <c r="E340" t="s">
        <v>734</v>
      </c>
      <c r="F340" t="s">
        <v>164</v>
      </c>
      <c r="G340" t="s">
        <v>43</v>
      </c>
      <c r="H340" t="s">
        <v>43</v>
      </c>
      <c r="I340">
        <v>7310</v>
      </c>
      <c r="J340" t="s">
        <v>631</v>
      </c>
      <c r="K340" t="s">
        <v>317</v>
      </c>
    </row>
    <row r="341" spans="1:11" x14ac:dyDescent="0.25">
      <c r="A341" t="s">
        <v>716</v>
      </c>
      <c r="B341" t="s">
        <v>1893</v>
      </c>
      <c r="C341" t="s">
        <v>1905</v>
      </c>
      <c r="D341" t="s">
        <v>1356</v>
      </c>
      <c r="E341" t="s">
        <v>717</v>
      </c>
      <c r="F341" t="s">
        <v>466</v>
      </c>
      <c r="G341" t="s">
        <v>43</v>
      </c>
      <c r="H341" t="s">
        <v>43</v>
      </c>
      <c r="I341">
        <v>52748</v>
      </c>
      <c r="J341" t="s">
        <v>631</v>
      </c>
      <c r="K341" t="s">
        <v>317</v>
      </c>
    </row>
    <row r="342" spans="1:11" x14ac:dyDescent="0.25">
      <c r="A342" t="s">
        <v>690</v>
      </c>
      <c r="B342" t="s">
        <v>1893</v>
      </c>
      <c r="C342" t="s">
        <v>1905</v>
      </c>
      <c r="D342" t="s">
        <v>1356</v>
      </c>
      <c r="E342" t="s">
        <v>691</v>
      </c>
      <c r="F342" t="s">
        <v>692</v>
      </c>
      <c r="G342" t="s">
        <v>43</v>
      </c>
      <c r="H342" t="s">
        <v>43</v>
      </c>
      <c r="I342">
        <v>56515</v>
      </c>
      <c r="J342" t="s">
        <v>631</v>
      </c>
      <c r="K342" t="s">
        <v>317</v>
      </c>
    </row>
    <row r="343" spans="1:11" x14ac:dyDescent="0.25">
      <c r="A343" t="s">
        <v>670</v>
      </c>
      <c r="B343" t="s">
        <v>1893</v>
      </c>
      <c r="C343" t="s">
        <v>1905</v>
      </c>
      <c r="D343" t="s">
        <v>1356</v>
      </c>
      <c r="E343" t="s">
        <v>671</v>
      </c>
      <c r="F343" t="s">
        <v>340</v>
      </c>
      <c r="G343" t="s">
        <v>43</v>
      </c>
      <c r="H343" t="s">
        <v>43</v>
      </c>
      <c r="I343">
        <v>50878</v>
      </c>
      <c r="J343" t="s">
        <v>631</v>
      </c>
      <c r="K343" t="s">
        <v>317</v>
      </c>
    </row>
    <row r="344" spans="1:11" x14ac:dyDescent="0.25">
      <c r="A344" t="s">
        <v>700</v>
      </c>
      <c r="B344" t="s">
        <v>1893</v>
      </c>
      <c r="C344" t="s">
        <v>1905</v>
      </c>
      <c r="D344" t="s">
        <v>1356</v>
      </c>
      <c r="E344" t="s">
        <v>701</v>
      </c>
      <c r="F344" t="s">
        <v>455</v>
      </c>
      <c r="G344" t="s">
        <v>43</v>
      </c>
      <c r="H344" t="s">
        <v>43</v>
      </c>
      <c r="I344">
        <v>59798</v>
      </c>
      <c r="J344" t="s">
        <v>631</v>
      </c>
      <c r="K344" t="s">
        <v>317</v>
      </c>
    </row>
    <row r="345" spans="1:11" x14ac:dyDescent="0.25">
      <c r="A345" t="s">
        <v>505</v>
      </c>
      <c r="B345" t="s">
        <v>1893</v>
      </c>
      <c r="C345" t="s">
        <v>1905</v>
      </c>
      <c r="D345" t="s">
        <v>1356</v>
      </c>
      <c r="E345" t="s">
        <v>505</v>
      </c>
      <c r="F345" t="s">
        <v>183</v>
      </c>
      <c r="G345" t="s">
        <v>43</v>
      </c>
      <c r="H345" t="s">
        <v>43</v>
      </c>
      <c r="I345">
        <v>45245</v>
      </c>
      <c r="J345" t="s">
        <v>489</v>
      </c>
      <c r="K345" t="s">
        <v>317</v>
      </c>
    </row>
    <row r="346" spans="1:11" x14ac:dyDescent="0.25">
      <c r="A346" t="s">
        <v>505</v>
      </c>
      <c r="B346" t="s">
        <v>1893</v>
      </c>
      <c r="C346" t="s">
        <v>1905</v>
      </c>
      <c r="D346" t="s">
        <v>1356</v>
      </c>
      <c r="E346" t="s">
        <v>729</v>
      </c>
      <c r="F346" t="s">
        <v>186</v>
      </c>
      <c r="G346" t="s">
        <v>43</v>
      </c>
      <c r="H346" t="s">
        <v>43</v>
      </c>
      <c r="I346">
        <v>45244</v>
      </c>
      <c r="J346" t="s">
        <v>631</v>
      </c>
      <c r="K346" t="s">
        <v>317</v>
      </c>
    </row>
    <row r="347" spans="1:11" x14ac:dyDescent="0.25">
      <c r="A347" t="s">
        <v>708</v>
      </c>
      <c r="B347" t="s">
        <v>1893</v>
      </c>
      <c r="C347" t="s">
        <v>1905</v>
      </c>
      <c r="D347" t="s">
        <v>1356</v>
      </c>
      <c r="E347" t="s">
        <v>709</v>
      </c>
      <c r="F347" t="s">
        <v>465</v>
      </c>
      <c r="G347" t="s">
        <v>43</v>
      </c>
      <c r="H347" t="s">
        <v>43</v>
      </c>
      <c r="I347">
        <v>59803</v>
      </c>
      <c r="J347" t="s">
        <v>631</v>
      </c>
      <c r="K347" t="s">
        <v>317</v>
      </c>
    </row>
    <row r="348" spans="1:11" x14ac:dyDescent="0.25">
      <c r="A348" t="s">
        <v>371</v>
      </c>
      <c r="B348" t="s">
        <v>1894</v>
      </c>
      <c r="C348" t="s">
        <v>1906</v>
      </c>
      <c r="D348" t="s">
        <v>1356</v>
      </c>
      <c r="E348" t="s">
        <v>371</v>
      </c>
      <c r="F348" t="s">
        <v>164</v>
      </c>
      <c r="G348" t="s">
        <v>43</v>
      </c>
      <c r="H348" t="s">
        <v>43</v>
      </c>
      <c r="I348">
        <v>7310</v>
      </c>
      <c r="J348" t="s">
        <v>356</v>
      </c>
      <c r="K348" t="s">
        <v>317</v>
      </c>
    </row>
    <row r="349" spans="1:11" x14ac:dyDescent="0.25">
      <c r="A349" t="s">
        <v>573</v>
      </c>
      <c r="B349" t="s">
        <v>1895</v>
      </c>
      <c r="C349" t="s">
        <v>1907</v>
      </c>
      <c r="D349" t="s">
        <v>1356</v>
      </c>
      <c r="E349" t="s">
        <v>163</v>
      </c>
      <c r="F349" t="s">
        <v>164</v>
      </c>
      <c r="G349" t="s">
        <v>43</v>
      </c>
      <c r="H349" t="s">
        <v>43</v>
      </c>
      <c r="I349">
        <v>7310</v>
      </c>
      <c r="J349" t="s">
        <v>568</v>
      </c>
      <c r="K349" t="s">
        <v>317</v>
      </c>
    </row>
    <row r="350" spans="1:11" x14ac:dyDescent="0.25">
      <c r="A350" t="s">
        <v>169</v>
      </c>
      <c r="B350" t="s">
        <v>1883</v>
      </c>
      <c r="C350" t="s">
        <v>1887</v>
      </c>
      <c r="D350" t="s">
        <v>1358</v>
      </c>
      <c r="E350" t="s">
        <v>170</v>
      </c>
      <c r="F350" t="s">
        <v>171</v>
      </c>
      <c r="G350" t="s">
        <v>43</v>
      </c>
      <c r="H350" t="s">
        <v>43</v>
      </c>
      <c r="I350">
        <v>68877</v>
      </c>
      <c r="J350" t="s">
        <v>165</v>
      </c>
      <c r="K350" t="s">
        <v>59</v>
      </c>
    </row>
    <row r="351" spans="1:11" x14ac:dyDescent="0.25">
      <c r="A351" t="s">
        <v>169</v>
      </c>
      <c r="B351" t="s">
        <v>1883</v>
      </c>
      <c r="C351" t="s">
        <v>1887</v>
      </c>
      <c r="D351" t="s">
        <v>1358</v>
      </c>
      <c r="E351" t="s">
        <v>880</v>
      </c>
      <c r="F351" t="s">
        <v>171</v>
      </c>
      <c r="G351" t="s">
        <v>43</v>
      </c>
      <c r="H351" t="s">
        <v>43</v>
      </c>
      <c r="I351">
        <v>68877</v>
      </c>
      <c r="J351" t="s">
        <v>879</v>
      </c>
      <c r="K351" t="s">
        <v>317</v>
      </c>
    </row>
    <row r="352" spans="1:11" x14ac:dyDescent="0.25">
      <c r="A352" t="s">
        <v>1255</v>
      </c>
      <c r="B352" t="s">
        <v>1884</v>
      </c>
      <c r="C352" t="s">
        <v>1891</v>
      </c>
      <c r="D352" t="s">
        <v>1358</v>
      </c>
      <c r="E352" t="s">
        <v>360</v>
      </c>
      <c r="F352" t="s">
        <v>360</v>
      </c>
      <c r="G352" t="s">
        <v>198</v>
      </c>
      <c r="H352" t="s">
        <v>199</v>
      </c>
      <c r="I352" t="s">
        <v>361</v>
      </c>
      <c r="J352" t="s">
        <v>1256</v>
      </c>
      <c r="K352" t="s">
        <v>10</v>
      </c>
    </row>
    <row r="353" spans="1:11" x14ac:dyDescent="0.25">
      <c r="A353" t="s">
        <v>1257</v>
      </c>
      <c r="B353" t="s">
        <v>1884</v>
      </c>
      <c r="C353" t="s">
        <v>1891</v>
      </c>
      <c r="D353" t="s">
        <v>1358</v>
      </c>
      <c r="E353" t="s">
        <v>1258</v>
      </c>
      <c r="F353" t="s">
        <v>1258</v>
      </c>
      <c r="G353" t="s">
        <v>198</v>
      </c>
      <c r="H353" t="s">
        <v>199</v>
      </c>
      <c r="I353" t="s">
        <v>1259</v>
      </c>
      <c r="J353" t="s">
        <v>1256</v>
      </c>
      <c r="K353" t="s">
        <v>10</v>
      </c>
    </row>
    <row r="354" spans="1:11" x14ac:dyDescent="0.25">
      <c r="A354" t="s">
        <v>162</v>
      </c>
      <c r="B354" t="s">
        <v>1875</v>
      </c>
      <c r="C354" t="s">
        <v>1887</v>
      </c>
      <c r="D354" t="s">
        <v>1356</v>
      </c>
      <c r="E354" t="s">
        <v>163</v>
      </c>
      <c r="F354" t="s">
        <v>164</v>
      </c>
      <c r="G354" t="s">
        <v>43</v>
      </c>
      <c r="H354" t="s">
        <v>43</v>
      </c>
      <c r="I354">
        <v>7310</v>
      </c>
      <c r="J354" t="s">
        <v>165</v>
      </c>
      <c r="K354" t="s">
        <v>59</v>
      </c>
    </row>
    <row r="355" spans="1:11" x14ac:dyDescent="0.25">
      <c r="A355" t="s">
        <v>166</v>
      </c>
      <c r="B355" t="s">
        <v>1876</v>
      </c>
      <c r="C355" t="s">
        <v>1887</v>
      </c>
      <c r="D355" t="s">
        <v>1357</v>
      </c>
      <c r="E355" t="s">
        <v>167</v>
      </c>
      <c r="F355" t="s">
        <v>168</v>
      </c>
      <c r="G355" t="s">
        <v>43</v>
      </c>
      <c r="H355" t="s">
        <v>43</v>
      </c>
      <c r="I355">
        <v>7309</v>
      </c>
      <c r="J355" t="s">
        <v>165</v>
      </c>
      <c r="K355" t="s">
        <v>59</v>
      </c>
    </row>
    <row r="356" spans="1:11" x14ac:dyDescent="0.25">
      <c r="A356" t="s">
        <v>466</v>
      </c>
      <c r="B356" t="s">
        <v>1345</v>
      </c>
      <c r="C356" t="s">
        <v>1345</v>
      </c>
      <c r="F356" t="s">
        <v>466</v>
      </c>
      <c r="G356" t="s">
        <v>43</v>
      </c>
      <c r="H356" t="s">
        <v>43</v>
      </c>
      <c r="I356">
        <v>52748</v>
      </c>
      <c r="J356" t="s">
        <v>415</v>
      </c>
      <c r="K356" t="s">
        <v>317</v>
      </c>
    </row>
    <row r="357" spans="1:11" x14ac:dyDescent="0.25">
      <c r="A357" t="s">
        <v>718</v>
      </c>
      <c r="B357" t="s">
        <v>1345</v>
      </c>
      <c r="C357" t="s">
        <v>1345</v>
      </c>
      <c r="E357" t="s">
        <v>719</v>
      </c>
      <c r="F357" t="s">
        <v>466</v>
      </c>
      <c r="G357" t="s">
        <v>43</v>
      </c>
      <c r="H357" t="s">
        <v>43</v>
      </c>
      <c r="I357">
        <v>52748</v>
      </c>
      <c r="J357" t="s">
        <v>631</v>
      </c>
      <c r="K357" t="s">
        <v>317</v>
      </c>
    </row>
    <row r="358" spans="1:11" x14ac:dyDescent="0.25">
      <c r="A358" t="s">
        <v>294</v>
      </c>
      <c r="B358" t="s">
        <v>1345</v>
      </c>
      <c r="C358" t="s">
        <v>1345</v>
      </c>
      <c r="E358" t="s">
        <v>294</v>
      </c>
      <c r="F358" t="s">
        <v>248</v>
      </c>
      <c r="G358" t="s">
        <v>198</v>
      </c>
      <c r="H358" t="s">
        <v>31</v>
      </c>
      <c r="I358" t="s">
        <v>198</v>
      </c>
      <c r="J358" t="s">
        <v>262</v>
      </c>
      <c r="K358" t="s">
        <v>193</v>
      </c>
    </row>
    <row r="359" spans="1:11" x14ac:dyDescent="0.25">
      <c r="A359" t="s">
        <v>1099</v>
      </c>
      <c r="B359" t="s">
        <v>1345</v>
      </c>
      <c r="C359" t="s">
        <v>1345</v>
      </c>
      <c r="E359" t="s">
        <v>1100</v>
      </c>
      <c r="F359" t="s">
        <v>1101</v>
      </c>
      <c r="G359" t="s">
        <v>43</v>
      </c>
      <c r="H359" t="s">
        <v>43</v>
      </c>
      <c r="I359">
        <v>259286</v>
      </c>
      <c r="J359" t="s">
        <v>1077</v>
      </c>
      <c r="K359" t="s">
        <v>59</v>
      </c>
    </row>
    <row r="360" spans="1:11" x14ac:dyDescent="0.25">
      <c r="A360" t="s">
        <v>663</v>
      </c>
      <c r="B360" t="s">
        <v>1345</v>
      </c>
      <c r="C360" t="s">
        <v>1345</v>
      </c>
      <c r="E360" t="s">
        <v>664</v>
      </c>
      <c r="F360" t="s">
        <v>276</v>
      </c>
      <c r="G360" t="s">
        <v>17</v>
      </c>
      <c r="H360" t="s">
        <v>17</v>
      </c>
      <c r="I360" t="s">
        <v>277</v>
      </c>
      <c r="J360" t="s">
        <v>631</v>
      </c>
      <c r="K360" t="s">
        <v>317</v>
      </c>
    </row>
    <row r="361" spans="1:11" x14ac:dyDescent="0.25">
      <c r="A361" t="s">
        <v>651</v>
      </c>
      <c r="B361" t="s">
        <v>1345</v>
      </c>
      <c r="C361" t="s">
        <v>1345</v>
      </c>
      <c r="E361" t="s">
        <v>652</v>
      </c>
      <c r="F361" t="s">
        <v>282</v>
      </c>
      <c r="G361" t="s">
        <v>17</v>
      </c>
      <c r="H361" t="s">
        <v>17</v>
      </c>
      <c r="I361" t="s">
        <v>283</v>
      </c>
      <c r="J361" t="s">
        <v>631</v>
      </c>
      <c r="K361" t="s">
        <v>317</v>
      </c>
    </row>
    <row r="362" spans="1:11" x14ac:dyDescent="0.25">
      <c r="A362" t="s">
        <v>643</v>
      </c>
      <c r="B362" t="s">
        <v>1345</v>
      </c>
      <c r="C362" t="s">
        <v>1345</v>
      </c>
      <c r="E362" t="s">
        <v>644</v>
      </c>
      <c r="F362" t="s">
        <v>26</v>
      </c>
      <c r="G362" t="s">
        <v>17</v>
      </c>
      <c r="H362" t="s">
        <v>17</v>
      </c>
      <c r="I362" t="s">
        <v>27</v>
      </c>
      <c r="J362" t="s">
        <v>631</v>
      </c>
      <c r="K362" t="s">
        <v>317</v>
      </c>
    </row>
    <row r="363" spans="1:11" x14ac:dyDescent="0.25">
      <c r="A363" t="s">
        <v>484</v>
      </c>
      <c r="B363" t="s">
        <v>1345</v>
      </c>
      <c r="C363" t="s">
        <v>1345</v>
      </c>
      <c r="E363" t="s">
        <v>485</v>
      </c>
      <c r="F363" t="s">
        <v>26</v>
      </c>
      <c r="G363" t="s">
        <v>17</v>
      </c>
      <c r="H363" t="s">
        <v>17</v>
      </c>
      <c r="I363" t="s">
        <v>27</v>
      </c>
      <c r="J363" t="s">
        <v>478</v>
      </c>
      <c r="K363" t="s">
        <v>317</v>
      </c>
    </row>
    <row r="364" spans="1:11" x14ac:dyDescent="0.25">
      <c r="A364" t="s">
        <v>855</v>
      </c>
      <c r="B364" t="s">
        <v>1345</v>
      </c>
      <c r="C364" t="s">
        <v>1345</v>
      </c>
      <c r="E364" t="s">
        <v>856</v>
      </c>
      <c r="F364" t="s">
        <v>736</v>
      </c>
      <c r="G364" t="s">
        <v>43</v>
      </c>
      <c r="H364" t="s">
        <v>43</v>
      </c>
      <c r="I364">
        <v>46620</v>
      </c>
      <c r="J364" t="s">
        <v>786</v>
      </c>
      <c r="K364" t="s">
        <v>317</v>
      </c>
    </row>
    <row r="365" spans="1:11" x14ac:dyDescent="0.25">
      <c r="A365" t="s">
        <v>398</v>
      </c>
      <c r="B365" t="s">
        <v>1345</v>
      </c>
      <c r="C365" t="s">
        <v>1345</v>
      </c>
      <c r="E365" t="s">
        <v>398</v>
      </c>
      <c r="F365" t="s">
        <v>399</v>
      </c>
      <c r="G365" t="s">
        <v>43</v>
      </c>
      <c r="H365" t="s">
        <v>43</v>
      </c>
      <c r="I365">
        <v>15900</v>
      </c>
      <c r="J365" t="s">
        <v>384</v>
      </c>
      <c r="K365" t="s">
        <v>317</v>
      </c>
    </row>
    <row r="366" spans="1:11" x14ac:dyDescent="0.25">
      <c r="A366" t="s">
        <v>745</v>
      </c>
      <c r="B366" t="s">
        <v>1345</v>
      </c>
      <c r="C366" t="s">
        <v>1345</v>
      </c>
      <c r="E366" t="s">
        <v>746</v>
      </c>
      <c r="F366" t="s">
        <v>747</v>
      </c>
      <c r="G366" t="s">
        <v>43</v>
      </c>
      <c r="H366" t="s">
        <v>43</v>
      </c>
      <c r="I366">
        <v>79879</v>
      </c>
      <c r="J366" t="s">
        <v>631</v>
      </c>
      <c r="K366" t="s">
        <v>317</v>
      </c>
    </row>
    <row r="367" spans="1:11" x14ac:dyDescent="0.25">
      <c r="A367" t="s">
        <v>133</v>
      </c>
      <c r="B367" t="s">
        <v>1345</v>
      </c>
      <c r="C367" t="s">
        <v>1345</v>
      </c>
      <c r="E367" t="s">
        <v>1146</v>
      </c>
      <c r="F367" t="s">
        <v>418</v>
      </c>
      <c r="G367" t="s">
        <v>18</v>
      </c>
      <c r="H367" t="s">
        <v>131</v>
      </c>
      <c r="I367" t="s">
        <v>419</v>
      </c>
      <c r="J367" t="s">
        <v>409</v>
      </c>
      <c r="K367" t="s">
        <v>193</v>
      </c>
    </row>
    <row r="368" spans="1:11" x14ac:dyDescent="0.25">
      <c r="A368" t="s">
        <v>147</v>
      </c>
      <c r="B368" t="s">
        <v>1345</v>
      </c>
      <c r="C368" t="s">
        <v>1345</v>
      </c>
      <c r="E368" t="s">
        <v>148</v>
      </c>
      <c r="F368" t="s">
        <v>149</v>
      </c>
      <c r="G368" t="s">
        <v>21</v>
      </c>
      <c r="H368" t="s">
        <v>131</v>
      </c>
      <c r="I368">
        <v>12792</v>
      </c>
      <c r="J368" t="s">
        <v>132</v>
      </c>
      <c r="K368" t="s">
        <v>133</v>
      </c>
    </row>
    <row r="369" spans="1:11" x14ac:dyDescent="0.25">
      <c r="A369" t="s">
        <v>1134</v>
      </c>
      <c r="B369" t="s">
        <v>1345</v>
      </c>
      <c r="C369" t="s">
        <v>1345</v>
      </c>
      <c r="E369" t="s">
        <v>1135</v>
      </c>
      <c r="F369" t="s">
        <v>1135</v>
      </c>
      <c r="G369" t="s">
        <v>21</v>
      </c>
      <c r="H369" t="s">
        <v>131</v>
      </c>
      <c r="I369">
        <v>224269</v>
      </c>
      <c r="J369" t="s">
        <v>1124</v>
      </c>
      <c r="K369" t="s">
        <v>133</v>
      </c>
    </row>
    <row r="370" spans="1:11" x14ac:dyDescent="0.25">
      <c r="A370" t="s">
        <v>1136</v>
      </c>
      <c r="B370" t="s">
        <v>1875</v>
      </c>
      <c r="C370" t="s">
        <v>1887</v>
      </c>
      <c r="D370" t="s">
        <v>1356</v>
      </c>
      <c r="E370" t="s">
        <v>1137</v>
      </c>
      <c r="F370" t="s">
        <v>1137</v>
      </c>
      <c r="G370" t="s">
        <v>21</v>
      </c>
      <c r="H370" t="s">
        <v>131</v>
      </c>
      <c r="I370">
        <v>224271</v>
      </c>
      <c r="J370" t="s">
        <v>1124</v>
      </c>
      <c r="K370" t="s">
        <v>133</v>
      </c>
    </row>
    <row r="371" spans="1:11" x14ac:dyDescent="0.25">
      <c r="A371" t="s">
        <v>1138</v>
      </c>
      <c r="B371" t="s">
        <v>1876</v>
      </c>
      <c r="C371" t="s">
        <v>1887</v>
      </c>
      <c r="D371" t="s">
        <v>1357</v>
      </c>
      <c r="E371" t="s">
        <v>1139</v>
      </c>
      <c r="F371" t="s">
        <v>1139</v>
      </c>
      <c r="G371" t="s">
        <v>21</v>
      </c>
      <c r="H371" t="s">
        <v>131</v>
      </c>
      <c r="I371">
        <v>224273</v>
      </c>
      <c r="J371" t="s">
        <v>1124</v>
      </c>
      <c r="K371" t="s">
        <v>133</v>
      </c>
    </row>
    <row r="372" spans="1:11" x14ac:dyDescent="0.25">
      <c r="A372" t="s">
        <v>1140</v>
      </c>
      <c r="B372" t="s">
        <v>1345</v>
      </c>
      <c r="C372" t="s">
        <v>1345</v>
      </c>
      <c r="E372" t="s">
        <v>1141</v>
      </c>
      <c r="F372" t="s">
        <v>1141</v>
      </c>
      <c r="G372" t="s">
        <v>21</v>
      </c>
      <c r="H372" t="s">
        <v>131</v>
      </c>
      <c r="I372">
        <v>229177</v>
      </c>
      <c r="J372" t="s">
        <v>1124</v>
      </c>
      <c r="K372" t="s">
        <v>133</v>
      </c>
    </row>
    <row r="373" spans="1:11" x14ac:dyDescent="0.25">
      <c r="A373" t="s">
        <v>1142</v>
      </c>
      <c r="B373" t="s">
        <v>1875</v>
      </c>
      <c r="C373" t="s">
        <v>1887</v>
      </c>
      <c r="D373" t="s">
        <v>1356</v>
      </c>
      <c r="E373" t="s">
        <v>1143</v>
      </c>
      <c r="F373" t="s">
        <v>1143</v>
      </c>
      <c r="G373" t="s">
        <v>21</v>
      </c>
      <c r="H373" t="s">
        <v>131</v>
      </c>
      <c r="I373">
        <v>229179</v>
      </c>
      <c r="J373" t="s">
        <v>1124</v>
      </c>
      <c r="K373" t="s">
        <v>133</v>
      </c>
    </row>
    <row r="374" spans="1:11" x14ac:dyDescent="0.25">
      <c r="A374" t="s">
        <v>1142</v>
      </c>
      <c r="B374" t="s">
        <v>1875</v>
      </c>
      <c r="C374" t="s">
        <v>1887</v>
      </c>
      <c r="D374" t="s">
        <v>1356</v>
      </c>
      <c r="E374" t="s">
        <v>1145</v>
      </c>
      <c r="F374" t="s">
        <v>1143</v>
      </c>
      <c r="G374" t="s">
        <v>21</v>
      </c>
      <c r="H374" t="s">
        <v>131</v>
      </c>
      <c r="I374">
        <v>229179</v>
      </c>
      <c r="J374" t="s">
        <v>409</v>
      </c>
      <c r="K374" t="s">
        <v>193</v>
      </c>
    </row>
    <row r="375" spans="1:11" x14ac:dyDescent="0.25">
      <c r="A375" t="s">
        <v>1144</v>
      </c>
      <c r="B375" t="s">
        <v>1876</v>
      </c>
      <c r="C375" t="s">
        <v>1887</v>
      </c>
      <c r="D375" t="s">
        <v>1357</v>
      </c>
      <c r="E375" t="s">
        <v>1145</v>
      </c>
      <c r="F375" t="s">
        <v>1145</v>
      </c>
      <c r="G375" t="s">
        <v>21</v>
      </c>
      <c r="H375" t="s">
        <v>131</v>
      </c>
      <c r="I375">
        <v>229181</v>
      </c>
      <c r="J375" t="s">
        <v>1124</v>
      </c>
      <c r="K375" t="s">
        <v>133</v>
      </c>
    </row>
    <row r="376" spans="1:11" x14ac:dyDescent="0.25">
      <c r="A376" t="s">
        <v>1144</v>
      </c>
      <c r="B376" t="s">
        <v>1876</v>
      </c>
      <c r="C376" t="s">
        <v>1887</v>
      </c>
      <c r="D376" t="s">
        <v>1357</v>
      </c>
      <c r="E376" t="s">
        <v>1143</v>
      </c>
      <c r="F376" t="s">
        <v>1145</v>
      </c>
      <c r="G376" t="s">
        <v>21</v>
      </c>
      <c r="H376" t="s">
        <v>131</v>
      </c>
      <c r="I376">
        <v>229181</v>
      </c>
      <c r="J376" t="s">
        <v>409</v>
      </c>
      <c r="K376" t="s">
        <v>193</v>
      </c>
    </row>
    <row r="377" spans="1:11" x14ac:dyDescent="0.25">
      <c r="A377" t="s">
        <v>153</v>
      </c>
      <c r="B377" t="s">
        <v>1345</v>
      </c>
      <c r="C377" t="s">
        <v>1345</v>
      </c>
      <c r="E377" t="s">
        <v>154</v>
      </c>
      <c r="F377" t="s">
        <v>155</v>
      </c>
      <c r="G377" t="s">
        <v>21</v>
      </c>
      <c r="H377" t="s">
        <v>131</v>
      </c>
      <c r="I377">
        <v>75276</v>
      </c>
      <c r="J377" t="s">
        <v>132</v>
      </c>
      <c r="K377" t="s">
        <v>133</v>
      </c>
    </row>
    <row r="378" spans="1:11" x14ac:dyDescent="0.25">
      <c r="A378" t="s">
        <v>150</v>
      </c>
      <c r="B378" t="s">
        <v>1345</v>
      </c>
      <c r="C378" t="s">
        <v>1345</v>
      </c>
      <c r="E378" t="s">
        <v>151</v>
      </c>
      <c r="F378" t="s">
        <v>152</v>
      </c>
      <c r="G378" t="s">
        <v>21</v>
      </c>
      <c r="H378" t="s">
        <v>131</v>
      </c>
      <c r="I378">
        <v>277259</v>
      </c>
      <c r="J378" t="s">
        <v>132</v>
      </c>
      <c r="K378" t="s">
        <v>133</v>
      </c>
    </row>
    <row r="379" spans="1:11" x14ac:dyDescent="0.25">
      <c r="A379" t="s">
        <v>134</v>
      </c>
      <c r="B379" t="s">
        <v>1345</v>
      </c>
      <c r="C379" t="s">
        <v>1345</v>
      </c>
      <c r="E379" t="s">
        <v>135</v>
      </c>
      <c r="F379" t="s">
        <v>136</v>
      </c>
      <c r="G379" t="s">
        <v>21</v>
      </c>
      <c r="H379" t="s">
        <v>131</v>
      </c>
      <c r="I379" t="s">
        <v>137</v>
      </c>
      <c r="J379" t="s">
        <v>132</v>
      </c>
      <c r="K379" t="s">
        <v>133</v>
      </c>
    </row>
    <row r="380" spans="1:11" x14ac:dyDescent="0.25">
      <c r="A380" t="s">
        <v>138</v>
      </c>
      <c r="B380" t="s">
        <v>1345</v>
      </c>
      <c r="C380" t="s">
        <v>1345</v>
      </c>
      <c r="E380" t="s">
        <v>139</v>
      </c>
      <c r="F380" t="s">
        <v>140</v>
      </c>
      <c r="G380" t="s">
        <v>21</v>
      </c>
      <c r="H380" t="s">
        <v>131</v>
      </c>
      <c r="I380">
        <v>265341</v>
      </c>
      <c r="J380" t="s">
        <v>132</v>
      </c>
      <c r="K380" t="s">
        <v>133</v>
      </c>
    </row>
    <row r="381" spans="1:11" x14ac:dyDescent="0.25">
      <c r="A381" t="s">
        <v>965</v>
      </c>
      <c r="B381" t="s">
        <v>1345</v>
      </c>
      <c r="C381" t="s">
        <v>1345</v>
      </c>
      <c r="E381" t="s">
        <v>966</v>
      </c>
      <c r="F381" t="s">
        <v>967</v>
      </c>
      <c r="G381" t="s">
        <v>21</v>
      </c>
      <c r="H381" t="s">
        <v>131</v>
      </c>
      <c r="I381">
        <v>223846</v>
      </c>
      <c r="J381" t="s">
        <v>968</v>
      </c>
      <c r="K381" t="s">
        <v>133</v>
      </c>
    </row>
    <row r="382" spans="1:11" x14ac:dyDescent="0.25">
      <c r="A382" s="1" t="s">
        <v>1353</v>
      </c>
      <c r="B382" t="s">
        <v>1875</v>
      </c>
      <c r="C382" t="s">
        <v>1887</v>
      </c>
      <c r="D382" t="s">
        <v>1356</v>
      </c>
      <c r="E382" t="s">
        <v>969</v>
      </c>
      <c r="F382" t="s">
        <v>970</v>
      </c>
      <c r="G382" t="s">
        <v>21</v>
      </c>
      <c r="H382" t="s">
        <v>131</v>
      </c>
      <c r="I382">
        <v>224001</v>
      </c>
      <c r="J382" t="s">
        <v>968</v>
      </c>
      <c r="K382" t="s">
        <v>133</v>
      </c>
    </row>
    <row r="383" spans="1:11" x14ac:dyDescent="0.25">
      <c r="A383" t="s">
        <v>971</v>
      </c>
      <c r="B383" t="s">
        <v>1875</v>
      </c>
      <c r="C383" t="s">
        <v>1887</v>
      </c>
      <c r="D383" t="s">
        <v>1356</v>
      </c>
      <c r="E383" t="s">
        <v>972</v>
      </c>
      <c r="F383" t="s">
        <v>973</v>
      </c>
      <c r="G383" t="s">
        <v>21</v>
      </c>
      <c r="H383" t="s">
        <v>131</v>
      </c>
      <c r="I383">
        <v>265660</v>
      </c>
      <c r="J383" t="s">
        <v>968</v>
      </c>
      <c r="K383" t="s">
        <v>133</v>
      </c>
    </row>
    <row r="384" spans="1:11" x14ac:dyDescent="0.25">
      <c r="A384" t="s">
        <v>974</v>
      </c>
      <c r="B384" t="s">
        <v>1876</v>
      </c>
      <c r="C384" t="s">
        <v>1887</v>
      </c>
      <c r="D384" t="s">
        <v>1357</v>
      </c>
      <c r="E384" t="s">
        <v>975</v>
      </c>
      <c r="F384" t="s">
        <v>976</v>
      </c>
      <c r="G384" t="s">
        <v>21</v>
      </c>
      <c r="H384" t="s">
        <v>131</v>
      </c>
      <c r="I384">
        <v>265658</v>
      </c>
      <c r="J384" t="s">
        <v>968</v>
      </c>
      <c r="K384" t="s">
        <v>133</v>
      </c>
    </row>
    <row r="385" spans="1:11" x14ac:dyDescent="0.25">
      <c r="A385" t="s">
        <v>977</v>
      </c>
      <c r="B385" t="s">
        <v>1875</v>
      </c>
      <c r="C385" t="s">
        <v>1887</v>
      </c>
      <c r="D385" t="s">
        <v>1356</v>
      </c>
      <c r="E385" t="s">
        <v>978</v>
      </c>
      <c r="F385" t="s">
        <v>979</v>
      </c>
      <c r="G385" t="s">
        <v>21</v>
      </c>
      <c r="H385" t="s">
        <v>131</v>
      </c>
      <c r="I385">
        <v>241953</v>
      </c>
      <c r="J385" t="s">
        <v>968</v>
      </c>
      <c r="K385" t="s">
        <v>133</v>
      </c>
    </row>
    <row r="386" spans="1:11" x14ac:dyDescent="0.25">
      <c r="A386" t="s">
        <v>980</v>
      </c>
      <c r="B386" t="s">
        <v>1876</v>
      </c>
      <c r="C386" t="s">
        <v>1887</v>
      </c>
      <c r="D386" t="s">
        <v>1357</v>
      </c>
      <c r="E386" t="s">
        <v>981</v>
      </c>
      <c r="F386" t="s">
        <v>982</v>
      </c>
      <c r="G386" t="s">
        <v>21</v>
      </c>
      <c r="H386" t="s">
        <v>131</v>
      </c>
      <c r="I386">
        <v>241951</v>
      </c>
      <c r="J386" t="s">
        <v>968</v>
      </c>
      <c r="K386" t="s">
        <v>133</v>
      </c>
    </row>
    <row r="387" spans="1:11" x14ac:dyDescent="0.25">
      <c r="A387" t="s">
        <v>1132</v>
      </c>
      <c r="B387" t="s">
        <v>1345</v>
      </c>
      <c r="C387" t="s">
        <v>1345</v>
      </c>
      <c r="E387" t="s">
        <v>1133</v>
      </c>
      <c r="F387" t="s">
        <v>414</v>
      </c>
      <c r="G387" t="s">
        <v>21</v>
      </c>
      <c r="H387" t="s">
        <v>131</v>
      </c>
      <c r="I387">
        <v>224275</v>
      </c>
      <c r="J387" t="s">
        <v>1124</v>
      </c>
      <c r="K387" t="s">
        <v>133</v>
      </c>
    </row>
    <row r="388" spans="1:11" x14ac:dyDescent="0.25">
      <c r="A388" t="s">
        <v>1121</v>
      </c>
      <c r="B388" t="s">
        <v>1875</v>
      </c>
      <c r="C388" t="s">
        <v>1887</v>
      </c>
      <c r="D388" t="s">
        <v>1356</v>
      </c>
      <c r="E388" t="s">
        <v>1122</v>
      </c>
      <c r="F388" t="s">
        <v>1123</v>
      </c>
      <c r="G388" t="s">
        <v>21</v>
      </c>
      <c r="H388" t="s">
        <v>131</v>
      </c>
      <c r="I388">
        <v>224279</v>
      </c>
      <c r="J388" t="s">
        <v>1124</v>
      </c>
      <c r="K388" t="s">
        <v>133</v>
      </c>
    </row>
    <row r="389" spans="1:11" x14ac:dyDescent="0.25">
      <c r="A389" t="s">
        <v>1121</v>
      </c>
      <c r="B389" t="s">
        <v>1875</v>
      </c>
      <c r="C389" t="s">
        <v>1887</v>
      </c>
      <c r="D389" t="s">
        <v>1356</v>
      </c>
      <c r="E389" t="s">
        <v>1149</v>
      </c>
      <c r="F389" t="s">
        <v>1123</v>
      </c>
      <c r="G389" t="s">
        <v>21</v>
      </c>
      <c r="H389" t="s">
        <v>131</v>
      </c>
      <c r="I389">
        <v>224279</v>
      </c>
      <c r="J389" t="s">
        <v>409</v>
      </c>
      <c r="K389" t="s">
        <v>193</v>
      </c>
    </row>
    <row r="390" spans="1:11" x14ac:dyDescent="0.25">
      <c r="A390" t="s">
        <v>1121</v>
      </c>
      <c r="B390" t="s">
        <v>1875</v>
      </c>
      <c r="C390" t="s">
        <v>1887</v>
      </c>
      <c r="D390" t="s">
        <v>1356</v>
      </c>
      <c r="E390" t="s">
        <v>1173</v>
      </c>
      <c r="F390" t="s">
        <v>1123</v>
      </c>
      <c r="G390" t="s">
        <v>21</v>
      </c>
      <c r="H390" t="s">
        <v>131</v>
      </c>
      <c r="I390">
        <v>224279</v>
      </c>
      <c r="J390" t="s">
        <v>1168</v>
      </c>
      <c r="K390" t="s">
        <v>193</v>
      </c>
    </row>
    <row r="391" spans="1:11" x14ac:dyDescent="0.25">
      <c r="A391" t="s">
        <v>1125</v>
      </c>
      <c r="B391" t="s">
        <v>1876</v>
      </c>
      <c r="C391" t="s">
        <v>1887</v>
      </c>
      <c r="D391" t="s">
        <v>1357</v>
      </c>
      <c r="E391" t="s">
        <v>1126</v>
      </c>
      <c r="F391" t="s">
        <v>1126</v>
      </c>
      <c r="G391" t="s">
        <v>21</v>
      </c>
      <c r="H391" t="s">
        <v>131</v>
      </c>
      <c r="I391">
        <v>224277</v>
      </c>
      <c r="J391" t="s">
        <v>1124</v>
      </c>
      <c r="K391" t="s">
        <v>133</v>
      </c>
    </row>
    <row r="392" spans="1:11" x14ac:dyDescent="0.25">
      <c r="A392" t="s">
        <v>1125</v>
      </c>
      <c r="B392" t="s">
        <v>1876</v>
      </c>
      <c r="C392" t="s">
        <v>1887</v>
      </c>
      <c r="D392" t="s">
        <v>1357</v>
      </c>
      <c r="E392" t="s">
        <v>1150</v>
      </c>
      <c r="F392" t="s">
        <v>1126</v>
      </c>
      <c r="G392" t="s">
        <v>21</v>
      </c>
      <c r="H392" t="s">
        <v>131</v>
      </c>
      <c r="I392">
        <v>224277</v>
      </c>
      <c r="J392" t="s">
        <v>409</v>
      </c>
      <c r="K392" t="s">
        <v>193</v>
      </c>
    </row>
    <row r="393" spans="1:11" x14ac:dyDescent="0.25">
      <c r="A393" t="s">
        <v>1125</v>
      </c>
      <c r="B393" t="s">
        <v>1876</v>
      </c>
      <c r="C393" t="s">
        <v>1887</v>
      </c>
      <c r="D393" t="s">
        <v>1357</v>
      </c>
      <c r="E393" t="s">
        <v>1174</v>
      </c>
      <c r="F393" t="s">
        <v>1126</v>
      </c>
      <c r="G393" t="s">
        <v>21</v>
      </c>
      <c r="H393" t="s">
        <v>131</v>
      </c>
      <c r="I393">
        <v>224277</v>
      </c>
      <c r="J393" t="s">
        <v>1168</v>
      </c>
      <c r="K393" t="s">
        <v>193</v>
      </c>
    </row>
    <row r="394" spans="1:11" x14ac:dyDescent="0.25">
      <c r="A394" t="s">
        <v>983</v>
      </c>
      <c r="B394" t="s">
        <v>1875</v>
      </c>
      <c r="C394" t="s">
        <v>1887</v>
      </c>
      <c r="D394" t="s">
        <v>1356</v>
      </c>
      <c r="E394" t="s">
        <v>984</v>
      </c>
      <c r="F394" t="s">
        <v>985</v>
      </c>
      <c r="G394" t="s">
        <v>21</v>
      </c>
      <c r="H394" t="s">
        <v>131</v>
      </c>
      <c r="I394">
        <v>241959</v>
      </c>
      <c r="J394" t="s">
        <v>968</v>
      </c>
      <c r="K394" t="s">
        <v>133</v>
      </c>
    </row>
    <row r="395" spans="1:11" x14ac:dyDescent="0.25">
      <c r="A395" t="s">
        <v>986</v>
      </c>
      <c r="B395" t="s">
        <v>1876</v>
      </c>
      <c r="C395" t="s">
        <v>1887</v>
      </c>
      <c r="D395" t="s">
        <v>1357</v>
      </c>
      <c r="E395" t="s">
        <v>987</v>
      </c>
      <c r="F395" t="s">
        <v>988</v>
      </c>
      <c r="G395" t="s">
        <v>21</v>
      </c>
      <c r="H395" t="s">
        <v>131</v>
      </c>
      <c r="I395">
        <v>241957</v>
      </c>
      <c r="J395" t="s">
        <v>968</v>
      </c>
      <c r="K395" t="s">
        <v>133</v>
      </c>
    </row>
    <row r="396" spans="1:11" x14ac:dyDescent="0.25">
      <c r="A396" t="s">
        <v>1130</v>
      </c>
      <c r="B396" t="s">
        <v>1345</v>
      </c>
      <c r="C396" t="s">
        <v>1345</v>
      </c>
      <c r="E396" t="s">
        <v>1131</v>
      </c>
      <c r="F396" t="s">
        <v>401</v>
      </c>
      <c r="G396" t="s">
        <v>21</v>
      </c>
      <c r="H396" t="s">
        <v>131</v>
      </c>
      <c r="I396">
        <v>16656</v>
      </c>
      <c r="J396" t="s">
        <v>1124</v>
      </c>
      <c r="K396" t="s">
        <v>133</v>
      </c>
    </row>
    <row r="397" spans="1:11" x14ac:dyDescent="0.25">
      <c r="A397" t="s">
        <v>144</v>
      </c>
      <c r="B397" t="s">
        <v>1345</v>
      </c>
      <c r="C397" t="s">
        <v>1345</v>
      </c>
      <c r="E397" t="s">
        <v>145</v>
      </c>
      <c r="F397" t="s">
        <v>146</v>
      </c>
      <c r="G397" t="s">
        <v>21</v>
      </c>
      <c r="H397" t="s">
        <v>131</v>
      </c>
      <c r="I397">
        <v>71793</v>
      </c>
      <c r="J397" t="s">
        <v>132</v>
      </c>
      <c r="K397" t="s">
        <v>133</v>
      </c>
    </row>
    <row r="398" spans="1:11" x14ac:dyDescent="0.25">
      <c r="A398" t="s">
        <v>141</v>
      </c>
      <c r="B398" t="s">
        <v>1345</v>
      </c>
      <c r="C398" t="s">
        <v>1345</v>
      </c>
      <c r="E398" t="s">
        <v>142</v>
      </c>
      <c r="F398" t="s">
        <v>143</v>
      </c>
      <c r="G398" t="s">
        <v>21</v>
      </c>
      <c r="H398" t="s">
        <v>131</v>
      </c>
      <c r="I398">
        <v>84599</v>
      </c>
      <c r="J398" t="s">
        <v>132</v>
      </c>
      <c r="K398" t="s">
        <v>133</v>
      </c>
    </row>
    <row r="399" spans="1:11" x14ac:dyDescent="0.25">
      <c r="A399" t="s">
        <v>156</v>
      </c>
      <c r="B399" t="s">
        <v>1345</v>
      </c>
      <c r="C399" t="s">
        <v>1345</v>
      </c>
      <c r="E399" t="s">
        <v>157</v>
      </c>
      <c r="F399" t="s">
        <v>158</v>
      </c>
      <c r="G399" t="s">
        <v>21</v>
      </c>
      <c r="H399" t="s">
        <v>131</v>
      </c>
      <c r="I399">
        <v>71790</v>
      </c>
      <c r="J399" t="s">
        <v>132</v>
      </c>
      <c r="K399" t="s">
        <v>133</v>
      </c>
    </row>
    <row r="400" spans="1:11" x14ac:dyDescent="0.25">
      <c r="A400" t="s">
        <v>1127</v>
      </c>
      <c r="B400" t="s">
        <v>1345</v>
      </c>
      <c r="C400" t="s">
        <v>1345</v>
      </c>
      <c r="E400" t="s">
        <v>1128</v>
      </c>
      <c r="F400" t="s">
        <v>1129</v>
      </c>
      <c r="G400" t="s">
        <v>21</v>
      </c>
      <c r="H400" t="s">
        <v>131</v>
      </c>
      <c r="I400">
        <v>234280</v>
      </c>
      <c r="J400" t="s">
        <v>1124</v>
      </c>
      <c r="K400" t="s">
        <v>133</v>
      </c>
    </row>
    <row r="401" spans="1:11" x14ac:dyDescent="0.25">
      <c r="A401" t="s">
        <v>159</v>
      </c>
      <c r="B401" t="s">
        <v>1345</v>
      </c>
      <c r="C401" t="s">
        <v>1345</v>
      </c>
      <c r="E401" t="s">
        <v>160</v>
      </c>
      <c r="F401" t="s">
        <v>161</v>
      </c>
      <c r="G401" t="s">
        <v>21</v>
      </c>
      <c r="H401" t="s">
        <v>131</v>
      </c>
      <c r="I401">
        <v>71796</v>
      </c>
      <c r="J401" t="s">
        <v>132</v>
      </c>
      <c r="K401" t="s">
        <v>133</v>
      </c>
    </row>
    <row r="402" spans="1:11" x14ac:dyDescent="0.25">
      <c r="A402" t="s">
        <v>128</v>
      </c>
      <c r="B402" t="s">
        <v>1345</v>
      </c>
      <c r="C402" t="s">
        <v>1345</v>
      </c>
      <c r="E402" t="s">
        <v>129</v>
      </c>
      <c r="F402" t="s">
        <v>130</v>
      </c>
      <c r="G402" t="s">
        <v>21</v>
      </c>
      <c r="H402" t="s">
        <v>131</v>
      </c>
      <c r="I402">
        <v>66184</v>
      </c>
      <c r="J402" t="s">
        <v>132</v>
      </c>
      <c r="K402" t="s">
        <v>133</v>
      </c>
    </row>
    <row r="403" spans="1:11" x14ac:dyDescent="0.25">
      <c r="A403" t="s">
        <v>989</v>
      </c>
      <c r="B403" t="s">
        <v>1875</v>
      </c>
      <c r="C403" t="s">
        <v>1887</v>
      </c>
      <c r="D403" t="s">
        <v>1356</v>
      </c>
      <c r="E403" t="s">
        <v>990</v>
      </c>
      <c r="F403" t="s">
        <v>991</v>
      </c>
      <c r="G403" t="s">
        <v>21</v>
      </c>
      <c r="H403" t="s">
        <v>131</v>
      </c>
      <c r="I403">
        <v>241965</v>
      </c>
      <c r="J403" t="s">
        <v>968</v>
      </c>
      <c r="K403" t="s">
        <v>133</v>
      </c>
    </row>
    <row r="404" spans="1:11" x14ac:dyDescent="0.25">
      <c r="A404" t="s">
        <v>992</v>
      </c>
      <c r="B404" t="s">
        <v>1876</v>
      </c>
      <c r="C404" t="s">
        <v>1887</v>
      </c>
      <c r="D404" t="s">
        <v>1357</v>
      </c>
      <c r="E404" t="s">
        <v>993</v>
      </c>
      <c r="F404" t="s">
        <v>994</v>
      </c>
      <c r="G404" t="s">
        <v>21</v>
      </c>
      <c r="H404" t="s">
        <v>131</v>
      </c>
      <c r="I404">
        <v>241963</v>
      </c>
      <c r="J404" t="s">
        <v>968</v>
      </c>
      <c r="K404" t="s">
        <v>133</v>
      </c>
    </row>
    <row r="405" spans="1:11" x14ac:dyDescent="0.25">
      <c r="A405" t="s">
        <v>995</v>
      </c>
      <c r="B405" t="s">
        <v>1875</v>
      </c>
      <c r="C405" t="s">
        <v>1887</v>
      </c>
      <c r="D405" t="s">
        <v>1356</v>
      </c>
      <c r="E405" t="s">
        <v>996</v>
      </c>
      <c r="F405" t="s">
        <v>997</v>
      </c>
      <c r="G405" t="s">
        <v>21</v>
      </c>
      <c r="H405" t="s">
        <v>131</v>
      </c>
      <c r="I405">
        <v>241971</v>
      </c>
      <c r="J405" t="s">
        <v>968</v>
      </c>
      <c r="K405" t="s">
        <v>133</v>
      </c>
    </row>
    <row r="406" spans="1:11" x14ac:dyDescent="0.25">
      <c r="A406" t="s">
        <v>998</v>
      </c>
      <c r="B406" t="s">
        <v>1876</v>
      </c>
      <c r="C406" t="s">
        <v>1887</v>
      </c>
      <c r="D406" t="s">
        <v>1357</v>
      </c>
      <c r="E406" t="s">
        <v>999</v>
      </c>
      <c r="F406" t="s">
        <v>1000</v>
      </c>
      <c r="G406" t="s">
        <v>21</v>
      </c>
      <c r="H406" t="s">
        <v>131</v>
      </c>
      <c r="I406">
        <v>241969</v>
      </c>
      <c r="J406" t="s">
        <v>968</v>
      </c>
      <c r="K406" t="s">
        <v>133</v>
      </c>
    </row>
    <row r="407" spans="1:11" x14ac:dyDescent="0.25">
      <c r="A407" t="s">
        <v>300</v>
      </c>
      <c r="B407" t="s">
        <v>1345</v>
      </c>
      <c r="C407" t="s">
        <v>1345</v>
      </c>
      <c r="E407" t="s">
        <v>301</v>
      </c>
      <c r="F407" t="s">
        <v>302</v>
      </c>
      <c r="G407" t="s">
        <v>21</v>
      </c>
      <c r="H407" t="s">
        <v>131</v>
      </c>
      <c r="I407">
        <v>14194</v>
      </c>
      <c r="J407" t="s">
        <v>262</v>
      </c>
      <c r="K407" t="s">
        <v>193</v>
      </c>
    </row>
    <row r="408" spans="1:11" x14ac:dyDescent="0.25">
      <c r="A408" t="s">
        <v>303</v>
      </c>
      <c r="B408" t="s">
        <v>1345</v>
      </c>
      <c r="C408" t="s">
        <v>1345</v>
      </c>
      <c r="E408" t="s">
        <v>304</v>
      </c>
      <c r="F408" t="s">
        <v>305</v>
      </c>
      <c r="G408" t="s">
        <v>21</v>
      </c>
      <c r="H408" t="s">
        <v>131</v>
      </c>
      <c r="I408">
        <v>14195</v>
      </c>
      <c r="J408" t="s">
        <v>262</v>
      </c>
      <c r="K408" t="s">
        <v>193</v>
      </c>
    </row>
    <row r="409" spans="1:11" x14ac:dyDescent="0.25">
      <c r="A409" t="s">
        <v>306</v>
      </c>
      <c r="B409" t="s">
        <v>1345</v>
      </c>
      <c r="C409" t="s">
        <v>1345</v>
      </c>
      <c r="E409" t="s">
        <v>307</v>
      </c>
      <c r="F409" t="s">
        <v>308</v>
      </c>
      <c r="G409" t="s">
        <v>21</v>
      </c>
      <c r="H409" t="s">
        <v>131</v>
      </c>
      <c r="I409">
        <v>14196</v>
      </c>
      <c r="J409" t="s">
        <v>262</v>
      </c>
      <c r="K409" t="s">
        <v>193</v>
      </c>
    </row>
    <row r="410" spans="1:11" x14ac:dyDescent="0.25">
      <c r="A410" t="s">
        <v>309</v>
      </c>
      <c r="B410" t="s">
        <v>1345</v>
      </c>
      <c r="C410" t="s">
        <v>1345</v>
      </c>
      <c r="E410" t="s">
        <v>310</v>
      </c>
      <c r="F410" t="s">
        <v>311</v>
      </c>
      <c r="G410" t="s">
        <v>21</v>
      </c>
      <c r="H410" t="s">
        <v>131</v>
      </c>
      <c r="I410">
        <v>235068</v>
      </c>
      <c r="J410" t="s">
        <v>262</v>
      </c>
      <c r="K410" t="s">
        <v>193</v>
      </c>
    </row>
    <row r="411" spans="1:11" x14ac:dyDescent="0.25">
      <c r="A411" t="s">
        <v>312</v>
      </c>
      <c r="B411" t="s">
        <v>1345</v>
      </c>
      <c r="C411" t="s">
        <v>1345</v>
      </c>
      <c r="E411" t="s">
        <v>313</v>
      </c>
      <c r="F411" t="s">
        <v>314</v>
      </c>
      <c r="G411" t="s">
        <v>21</v>
      </c>
      <c r="H411" t="s">
        <v>131</v>
      </c>
      <c r="I411">
        <v>14192</v>
      </c>
      <c r="J411" t="s">
        <v>262</v>
      </c>
      <c r="K411" t="s">
        <v>193</v>
      </c>
    </row>
    <row r="412" spans="1:11" x14ac:dyDescent="0.25">
      <c r="A412" t="s">
        <v>584</v>
      </c>
      <c r="B412" t="s">
        <v>1345</v>
      </c>
      <c r="C412" t="s">
        <v>1345</v>
      </c>
      <c r="E412" t="s">
        <v>585</v>
      </c>
      <c r="F412" t="s">
        <v>360</v>
      </c>
      <c r="G412" t="s">
        <v>198</v>
      </c>
      <c r="H412" t="s">
        <v>199</v>
      </c>
      <c r="I412" t="s">
        <v>361</v>
      </c>
      <c r="J412" t="s">
        <v>568</v>
      </c>
      <c r="K412" t="s">
        <v>317</v>
      </c>
    </row>
    <row r="413" spans="1:11" x14ac:dyDescent="0.25">
      <c r="A413" t="s">
        <v>475</v>
      </c>
      <c r="B413" t="s">
        <v>1345</v>
      </c>
      <c r="C413" t="s">
        <v>1345</v>
      </c>
      <c r="F413" t="s">
        <v>254</v>
      </c>
      <c r="G413" t="s">
        <v>198</v>
      </c>
      <c r="H413" t="s">
        <v>199</v>
      </c>
      <c r="I413" t="s">
        <v>255</v>
      </c>
      <c r="J413" t="s">
        <v>415</v>
      </c>
      <c r="K413" t="s">
        <v>317</v>
      </c>
    </row>
    <row r="414" spans="1:11" x14ac:dyDescent="0.25">
      <c r="A414" t="s">
        <v>737</v>
      </c>
      <c r="B414" t="s">
        <v>1345</v>
      </c>
      <c r="C414" t="s">
        <v>1345</v>
      </c>
      <c r="E414" t="s">
        <v>738</v>
      </c>
      <c r="F414" t="s">
        <v>739</v>
      </c>
      <c r="G414" t="s">
        <v>198</v>
      </c>
      <c r="H414" t="s">
        <v>199</v>
      </c>
      <c r="I414" t="s">
        <v>740</v>
      </c>
      <c r="J414" t="s">
        <v>631</v>
      </c>
      <c r="K414" t="s">
        <v>317</v>
      </c>
    </row>
    <row r="415" spans="1:11" x14ac:dyDescent="0.25">
      <c r="A415" t="s">
        <v>1248</v>
      </c>
      <c r="B415" t="s">
        <v>1345</v>
      </c>
      <c r="C415" t="s">
        <v>1345</v>
      </c>
      <c r="F415" t="s">
        <v>254</v>
      </c>
      <c r="G415" t="s">
        <v>198</v>
      </c>
      <c r="H415" t="s">
        <v>199</v>
      </c>
      <c r="I415" t="s">
        <v>255</v>
      </c>
      <c r="J415" t="s">
        <v>198</v>
      </c>
      <c r="K415" t="s">
        <v>10</v>
      </c>
    </row>
    <row r="416" spans="1:11" x14ac:dyDescent="0.25">
      <c r="A416" t="s">
        <v>400</v>
      </c>
      <c r="B416" t="s">
        <v>1345</v>
      </c>
      <c r="C416" t="s">
        <v>1345</v>
      </c>
      <c r="E416" t="s">
        <v>400</v>
      </c>
      <c r="F416" t="s">
        <v>401</v>
      </c>
      <c r="G416" t="s">
        <v>21</v>
      </c>
      <c r="H416" t="s">
        <v>131</v>
      </c>
      <c r="I416">
        <v>16656</v>
      </c>
      <c r="J416" t="s">
        <v>384</v>
      </c>
      <c r="K416" t="s">
        <v>317</v>
      </c>
    </row>
    <row r="417" spans="1:11" x14ac:dyDescent="0.25">
      <c r="A417" t="s">
        <v>372</v>
      </c>
      <c r="B417" t="s">
        <v>1345</v>
      </c>
      <c r="C417" t="s">
        <v>1345</v>
      </c>
      <c r="E417" t="s">
        <v>99</v>
      </c>
      <c r="F417" t="s">
        <v>99</v>
      </c>
      <c r="G417" t="s">
        <v>43</v>
      </c>
      <c r="H417" t="s">
        <v>43</v>
      </c>
      <c r="I417">
        <v>7131</v>
      </c>
      <c r="J417" t="s">
        <v>356</v>
      </c>
      <c r="K417" t="s">
        <v>317</v>
      </c>
    </row>
    <row r="418" spans="1:11" x14ac:dyDescent="0.25">
      <c r="A418" t="s">
        <v>1334</v>
      </c>
      <c r="B418" t="s">
        <v>1345</v>
      </c>
      <c r="C418" t="s">
        <v>1345</v>
      </c>
      <c r="E418" t="s">
        <v>1335</v>
      </c>
      <c r="F418" t="s">
        <v>23</v>
      </c>
      <c r="G418" t="s">
        <v>21</v>
      </c>
      <c r="H418" t="s">
        <v>21</v>
      </c>
      <c r="I418" t="s">
        <v>24</v>
      </c>
      <c r="J418" t="s">
        <v>21</v>
      </c>
      <c r="K418" t="s">
        <v>1299</v>
      </c>
    </row>
    <row r="419" spans="1:11" x14ac:dyDescent="0.25">
      <c r="A419" t="s">
        <v>1179</v>
      </c>
      <c r="B419" t="s">
        <v>1345</v>
      </c>
      <c r="C419" t="s">
        <v>1345</v>
      </c>
      <c r="E419" t="s">
        <v>1180</v>
      </c>
      <c r="F419" t="s">
        <v>403</v>
      </c>
      <c r="G419" t="s">
        <v>198</v>
      </c>
      <c r="H419" t="s">
        <v>199</v>
      </c>
      <c r="I419" t="s">
        <v>404</v>
      </c>
      <c r="J419" t="s">
        <v>1109</v>
      </c>
      <c r="K419" t="s">
        <v>193</v>
      </c>
    </row>
    <row r="420" spans="1:11" x14ac:dyDescent="0.25">
      <c r="A420" t="s">
        <v>1229</v>
      </c>
      <c r="B420" t="s">
        <v>1345</v>
      </c>
      <c r="C420" t="s">
        <v>1345</v>
      </c>
      <c r="E420" t="s">
        <v>1230</v>
      </c>
      <c r="F420" t="s">
        <v>386</v>
      </c>
      <c r="G420" t="s">
        <v>198</v>
      </c>
      <c r="H420" t="s">
        <v>199</v>
      </c>
      <c r="I420">
        <v>9608</v>
      </c>
      <c r="J420" t="s">
        <v>1220</v>
      </c>
      <c r="K420" t="s">
        <v>193</v>
      </c>
    </row>
    <row r="421" spans="1:11" x14ac:dyDescent="0.25">
      <c r="A421" t="s">
        <v>1231</v>
      </c>
      <c r="B421" t="s">
        <v>1345</v>
      </c>
      <c r="C421" t="s">
        <v>1345</v>
      </c>
      <c r="E421" t="s">
        <v>1231</v>
      </c>
      <c r="F421" t="s">
        <v>127</v>
      </c>
      <c r="G421" t="s">
        <v>198</v>
      </c>
      <c r="H421" t="s">
        <v>199</v>
      </c>
      <c r="I421">
        <v>7199</v>
      </c>
      <c r="J421" t="s">
        <v>1220</v>
      </c>
      <c r="K421" t="s">
        <v>193</v>
      </c>
    </row>
    <row r="422" spans="1:11" x14ac:dyDescent="0.25">
      <c r="A422" t="s">
        <v>898</v>
      </c>
      <c r="B422" t="s">
        <v>1345</v>
      </c>
      <c r="C422" t="s">
        <v>1345</v>
      </c>
      <c r="E422" t="s">
        <v>899</v>
      </c>
      <c r="F422" t="s">
        <v>518</v>
      </c>
      <c r="G422" t="s">
        <v>198</v>
      </c>
      <c r="H422" t="s">
        <v>199</v>
      </c>
      <c r="I422" t="s">
        <v>519</v>
      </c>
      <c r="J422" t="s">
        <v>897</v>
      </c>
      <c r="K422" t="s">
        <v>193</v>
      </c>
    </row>
    <row r="423" spans="1:11" x14ac:dyDescent="0.25">
      <c r="A423" t="s">
        <v>523</v>
      </c>
      <c r="B423" t="s">
        <v>1345</v>
      </c>
      <c r="C423" t="s">
        <v>1345</v>
      </c>
      <c r="E423" t="s">
        <v>524</v>
      </c>
      <c r="F423" t="s">
        <v>320</v>
      </c>
      <c r="G423" t="s">
        <v>198</v>
      </c>
      <c r="H423" t="s">
        <v>199</v>
      </c>
      <c r="I423">
        <v>79876</v>
      </c>
      <c r="J423" t="s">
        <v>515</v>
      </c>
      <c r="K423" t="s">
        <v>317</v>
      </c>
    </row>
    <row r="424" spans="1:11" x14ac:dyDescent="0.25">
      <c r="A424" t="s">
        <v>523</v>
      </c>
      <c r="B424" t="s">
        <v>1345</v>
      </c>
      <c r="C424" t="s">
        <v>1345</v>
      </c>
      <c r="E424" t="s">
        <v>929</v>
      </c>
      <c r="F424" t="s">
        <v>320</v>
      </c>
      <c r="G424" t="s">
        <v>198</v>
      </c>
      <c r="H424" t="s">
        <v>199</v>
      </c>
      <c r="I424">
        <v>79876</v>
      </c>
      <c r="J424" t="s">
        <v>902</v>
      </c>
      <c r="K424" t="s">
        <v>193</v>
      </c>
    </row>
    <row r="425" spans="1:11" x14ac:dyDescent="0.25">
      <c r="A425" t="s">
        <v>752</v>
      </c>
      <c r="B425" t="s">
        <v>1345</v>
      </c>
      <c r="C425" t="s">
        <v>1345</v>
      </c>
      <c r="E425" t="s">
        <v>753</v>
      </c>
      <c r="F425" t="s">
        <v>473</v>
      </c>
      <c r="G425" t="s">
        <v>198</v>
      </c>
      <c r="H425" t="s">
        <v>199</v>
      </c>
      <c r="I425">
        <v>55097</v>
      </c>
      <c r="J425" t="s">
        <v>631</v>
      </c>
      <c r="K425" t="s">
        <v>317</v>
      </c>
    </row>
    <row r="426" spans="1:11" x14ac:dyDescent="0.25">
      <c r="A426" t="s">
        <v>900</v>
      </c>
      <c r="B426" t="s">
        <v>1345</v>
      </c>
      <c r="C426" t="s">
        <v>1345</v>
      </c>
      <c r="E426" t="s">
        <v>901</v>
      </c>
      <c r="F426" t="s">
        <v>338</v>
      </c>
      <c r="G426" t="s">
        <v>198</v>
      </c>
      <c r="H426" t="s">
        <v>199</v>
      </c>
      <c r="I426">
        <v>62045</v>
      </c>
      <c r="J426" t="s">
        <v>897</v>
      </c>
      <c r="K426" t="s">
        <v>193</v>
      </c>
    </row>
    <row r="427" spans="1:11" x14ac:dyDescent="0.25">
      <c r="A427" t="s">
        <v>756</v>
      </c>
      <c r="B427" t="s">
        <v>1875</v>
      </c>
      <c r="C427" t="s">
        <v>1887</v>
      </c>
      <c r="D427" t="s">
        <v>1356</v>
      </c>
      <c r="E427" t="s">
        <v>757</v>
      </c>
      <c r="F427" t="s">
        <v>459</v>
      </c>
      <c r="G427" t="s">
        <v>198</v>
      </c>
      <c r="H427" t="s">
        <v>199</v>
      </c>
      <c r="I427" t="s">
        <v>460</v>
      </c>
      <c r="J427" t="s">
        <v>631</v>
      </c>
      <c r="K427" t="s">
        <v>317</v>
      </c>
    </row>
    <row r="428" spans="1:11" x14ac:dyDescent="0.25">
      <c r="A428" t="s">
        <v>754</v>
      </c>
      <c r="B428" t="s">
        <v>1876</v>
      </c>
      <c r="C428" t="s">
        <v>1887</v>
      </c>
      <c r="D428" t="s">
        <v>1357</v>
      </c>
      <c r="E428" t="s">
        <v>755</v>
      </c>
      <c r="F428" t="s">
        <v>459</v>
      </c>
      <c r="G428" t="s">
        <v>198</v>
      </c>
      <c r="H428" t="s">
        <v>199</v>
      </c>
      <c r="I428" t="s">
        <v>460</v>
      </c>
      <c r="J428" t="s">
        <v>631</v>
      </c>
      <c r="K428" t="s">
        <v>317</v>
      </c>
    </row>
    <row r="429" spans="1:11" x14ac:dyDescent="0.25">
      <c r="A429" t="s">
        <v>238</v>
      </c>
      <c r="B429" t="s">
        <v>1345</v>
      </c>
      <c r="C429" t="s">
        <v>1345</v>
      </c>
      <c r="E429" t="s">
        <v>239</v>
      </c>
      <c r="F429" t="s">
        <v>26</v>
      </c>
      <c r="G429" t="s">
        <v>17</v>
      </c>
      <c r="H429" t="s">
        <v>17</v>
      </c>
      <c r="I429" t="s">
        <v>27</v>
      </c>
      <c r="J429" t="s">
        <v>200</v>
      </c>
      <c r="K429" t="s">
        <v>193</v>
      </c>
    </row>
    <row r="430" spans="1:11" x14ac:dyDescent="0.25">
      <c r="A430" t="s">
        <v>238</v>
      </c>
      <c r="B430" t="s">
        <v>1345</v>
      </c>
      <c r="C430" t="s">
        <v>1345</v>
      </c>
      <c r="E430" t="s">
        <v>563</v>
      </c>
      <c r="F430" t="s">
        <v>26</v>
      </c>
      <c r="G430" t="s">
        <v>17</v>
      </c>
      <c r="H430" t="s">
        <v>17</v>
      </c>
      <c r="I430" t="s">
        <v>27</v>
      </c>
      <c r="J430" t="s">
        <v>515</v>
      </c>
      <c r="K430" t="s">
        <v>317</v>
      </c>
    </row>
    <row r="431" spans="1:11" x14ac:dyDescent="0.25">
      <c r="A431" t="s">
        <v>1207</v>
      </c>
      <c r="B431" t="s">
        <v>1345</v>
      </c>
      <c r="C431" t="s">
        <v>1345</v>
      </c>
      <c r="E431" t="s">
        <v>1208</v>
      </c>
      <c r="F431" t="s">
        <v>276</v>
      </c>
      <c r="G431" t="s">
        <v>17</v>
      </c>
      <c r="H431" t="s">
        <v>17</v>
      </c>
      <c r="I431" t="s">
        <v>277</v>
      </c>
      <c r="J431" t="s">
        <v>1201</v>
      </c>
      <c r="K431" t="s">
        <v>193</v>
      </c>
    </row>
    <row r="432" spans="1:11" x14ac:dyDescent="0.25">
      <c r="A432" t="s">
        <v>1158</v>
      </c>
      <c r="B432" t="s">
        <v>1345</v>
      </c>
      <c r="C432" t="s">
        <v>1345</v>
      </c>
      <c r="E432" t="s">
        <v>1159</v>
      </c>
      <c r="F432" t="s">
        <v>26</v>
      </c>
      <c r="G432" t="s">
        <v>17</v>
      </c>
      <c r="H432" t="s">
        <v>17</v>
      </c>
      <c r="I432" t="s">
        <v>27</v>
      </c>
      <c r="J432" t="s">
        <v>1151</v>
      </c>
      <c r="K432" t="s">
        <v>193</v>
      </c>
    </row>
    <row r="433" spans="1:11" x14ac:dyDescent="0.25">
      <c r="A433" t="s">
        <v>1209</v>
      </c>
      <c r="B433" t="s">
        <v>1345</v>
      </c>
      <c r="C433" t="s">
        <v>1345</v>
      </c>
      <c r="E433" t="s">
        <v>1210</v>
      </c>
      <c r="F433" t="s">
        <v>26</v>
      </c>
      <c r="G433" t="s">
        <v>17</v>
      </c>
      <c r="H433" t="s">
        <v>17</v>
      </c>
      <c r="I433" t="s">
        <v>27</v>
      </c>
      <c r="J433" t="s">
        <v>1201</v>
      </c>
      <c r="K433" t="s">
        <v>193</v>
      </c>
    </row>
    <row r="434" spans="1:11" x14ac:dyDescent="0.25">
      <c r="A434" t="s">
        <v>1038</v>
      </c>
      <c r="B434" t="s">
        <v>1885</v>
      </c>
      <c r="C434" t="s">
        <v>1891</v>
      </c>
      <c r="D434" t="s">
        <v>1356</v>
      </c>
      <c r="E434" t="s">
        <v>1039</v>
      </c>
      <c r="F434" t="s">
        <v>276</v>
      </c>
      <c r="G434" t="s">
        <v>17</v>
      </c>
      <c r="H434" t="s">
        <v>17</v>
      </c>
      <c r="I434" t="s">
        <v>277</v>
      </c>
      <c r="J434" t="s">
        <v>1021</v>
      </c>
      <c r="K434" t="s">
        <v>193</v>
      </c>
    </row>
    <row r="435" spans="1:11" x14ac:dyDescent="0.25">
      <c r="A435" t="s">
        <v>1040</v>
      </c>
      <c r="B435" t="s">
        <v>1885</v>
      </c>
      <c r="C435" t="s">
        <v>1891</v>
      </c>
      <c r="D435" t="s">
        <v>1356</v>
      </c>
      <c r="E435" t="s">
        <v>1041</v>
      </c>
      <c r="F435" t="s">
        <v>276</v>
      </c>
      <c r="G435" t="s">
        <v>17</v>
      </c>
      <c r="H435" t="s">
        <v>17</v>
      </c>
      <c r="I435" t="s">
        <v>277</v>
      </c>
      <c r="J435" t="s">
        <v>1021</v>
      </c>
      <c r="K435" t="s">
        <v>193</v>
      </c>
    </row>
    <row r="436" spans="1:11" x14ac:dyDescent="0.25">
      <c r="A436" t="s">
        <v>1042</v>
      </c>
      <c r="B436" t="s">
        <v>1885</v>
      </c>
      <c r="C436" t="s">
        <v>1891</v>
      </c>
      <c r="D436" t="s">
        <v>1356</v>
      </c>
      <c r="E436" t="s">
        <v>1043</v>
      </c>
      <c r="F436" t="s">
        <v>276</v>
      </c>
      <c r="G436" t="s">
        <v>17</v>
      </c>
      <c r="H436" t="s">
        <v>17</v>
      </c>
      <c r="I436" t="s">
        <v>277</v>
      </c>
      <c r="J436" t="s">
        <v>1021</v>
      </c>
      <c r="K436" t="s">
        <v>193</v>
      </c>
    </row>
    <row r="437" spans="1:11" x14ac:dyDescent="0.25">
      <c r="A437" t="s">
        <v>1046</v>
      </c>
      <c r="B437" t="s">
        <v>1886</v>
      </c>
      <c r="C437" t="s">
        <v>1891</v>
      </c>
      <c r="D437" t="s">
        <v>1357</v>
      </c>
      <c r="E437" t="s">
        <v>1047</v>
      </c>
      <c r="F437" t="s">
        <v>276</v>
      </c>
      <c r="G437" t="s">
        <v>17</v>
      </c>
      <c r="H437" t="s">
        <v>17</v>
      </c>
      <c r="I437" t="s">
        <v>277</v>
      </c>
      <c r="J437" t="s">
        <v>1021</v>
      </c>
      <c r="K437" t="s">
        <v>193</v>
      </c>
    </row>
    <row r="438" spans="1:11" x14ac:dyDescent="0.25">
      <c r="A438" t="s">
        <v>1048</v>
      </c>
      <c r="B438" t="s">
        <v>1886</v>
      </c>
      <c r="C438" t="s">
        <v>1891</v>
      </c>
      <c r="D438" t="s">
        <v>1357</v>
      </c>
      <c r="E438" t="s">
        <v>1049</v>
      </c>
      <c r="F438" t="s">
        <v>276</v>
      </c>
      <c r="G438" t="s">
        <v>17</v>
      </c>
      <c r="H438" t="s">
        <v>17</v>
      </c>
      <c r="I438" t="s">
        <v>277</v>
      </c>
      <c r="J438" t="s">
        <v>1021</v>
      </c>
      <c r="K438" t="s">
        <v>193</v>
      </c>
    </row>
    <row r="439" spans="1:11" x14ac:dyDescent="0.25">
      <c r="A439" t="s">
        <v>1050</v>
      </c>
      <c r="B439" t="s">
        <v>1886</v>
      </c>
      <c r="C439" t="s">
        <v>1891</v>
      </c>
      <c r="D439" t="s">
        <v>1357</v>
      </c>
      <c r="E439" t="s">
        <v>1051</v>
      </c>
      <c r="F439" t="s">
        <v>276</v>
      </c>
      <c r="G439" t="s">
        <v>17</v>
      </c>
      <c r="H439" t="s">
        <v>17</v>
      </c>
      <c r="I439" t="s">
        <v>277</v>
      </c>
      <c r="J439" t="s">
        <v>1021</v>
      </c>
      <c r="K439" t="s">
        <v>193</v>
      </c>
    </row>
    <row r="440" spans="1:11" x14ac:dyDescent="0.25">
      <c r="A440" t="s">
        <v>871</v>
      </c>
      <c r="B440" t="s">
        <v>1885</v>
      </c>
      <c r="C440" t="s">
        <v>1891</v>
      </c>
      <c r="D440" t="s">
        <v>1356</v>
      </c>
      <c r="E440" t="s">
        <v>769</v>
      </c>
      <c r="F440" t="s">
        <v>276</v>
      </c>
      <c r="G440" t="s">
        <v>17</v>
      </c>
      <c r="H440" t="s">
        <v>17</v>
      </c>
      <c r="I440" t="s">
        <v>277</v>
      </c>
      <c r="J440" t="s">
        <v>786</v>
      </c>
      <c r="K440" t="s">
        <v>317</v>
      </c>
    </row>
    <row r="441" spans="1:11" x14ac:dyDescent="0.25">
      <c r="A441" t="s">
        <v>872</v>
      </c>
      <c r="B441" t="s">
        <v>1885</v>
      </c>
      <c r="C441" t="s">
        <v>1891</v>
      </c>
      <c r="D441" t="s">
        <v>1356</v>
      </c>
      <c r="E441" t="s">
        <v>771</v>
      </c>
      <c r="F441" t="s">
        <v>276</v>
      </c>
      <c r="G441" t="s">
        <v>17</v>
      </c>
      <c r="H441" t="s">
        <v>17</v>
      </c>
      <c r="I441" t="s">
        <v>277</v>
      </c>
      <c r="J441" t="s">
        <v>786</v>
      </c>
      <c r="K441" t="s">
        <v>317</v>
      </c>
    </row>
    <row r="442" spans="1:11" x14ac:dyDescent="0.25">
      <c r="A442" t="s">
        <v>873</v>
      </c>
      <c r="B442" t="s">
        <v>1885</v>
      </c>
      <c r="C442" t="s">
        <v>1891</v>
      </c>
      <c r="D442" t="s">
        <v>1356</v>
      </c>
      <c r="E442" t="s">
        <v>773</v>
      </c>
      <c r="F442" t="s">
        <v>276</v>
      </c>
      <c r="G442" t="s">
        <v>17</v>
      </c>
      <c r="H442" t="s">
        <v>17</v>
      </c>
      <c r="I442" t="s">
        <v>277</v>
      </c>
      <c r="J442" t="s">
        <v>786</v>
      </c>
      <c r="K442" t="s">
        <v>317</v>
      </c>
    </row>
    <row r="443" spans="1:11" x14ac:dyDescent="0.25">
      <c r="A443" t="s">
        <v>874</v>
      </c>
      <c r="B443" t="s">
        <v>1886</v>
      </c>
      <c r="C443" t="s">
        <v>1891</v>
      </c>
      <c r="D443" t="s">
        <v>1357</v>
      </c>
      <c r="E443" t="s">
        <v>775</v>
      </c>
      <c r="F443" t="s">
        <v>276</v>
      </c>
      <c r="G443" t="s">
        <v>17</v>
      </c>
      <c r="H443" t="s">
        <v>17</v>
      </c>
      <c r="I443" t="s">
        <v>277</v>
      </c>
      <c r="J443" t="s">
        <v>786</v>
      </c>
      <c r="K443" t="s">
        <v>317</v>
      </c>
    </row>
    <row r="444" spans="1:11" x14ac:dyDescent="0.25">
      <c r="A444" t="s">
        <v>875</v>
      </c>
      <c r="B444" t="s">
        <v>1886</v>
      </c>
      <c r="C444" t="s">
        <v>1891</v>
      </c>
      <c r="D444" t="s">
        <v>1357</v>
      </c>
      <c r="E444" t="s">
        <v>777</v>
      </c>
      <c r="F444" t="s">
        <v>276</v>
      </c>
      <c r="G444" t="s">
        <v>17</v>
      </c>
      <c r="H444" t="s">
        <v>17</v>
      </c>
      <c r="I444" t="s">
        <v>277</v>
      </c>
      <c r="J444" t="s">
        <v>786</v>
      </c>
      <c r="K444" t="s">
        <v>317</v>
      </c>
    </row>
    <row r="445" spans="1:11" x14ac:dyDescent="0.25">
      <c r="A445" t="s">
        <v>876</v>
      </c>
      <c r="B445" t="s">
        <v>1886</v>
      </c>
      <c r="C445" t="s">
        <v>1891</v>
      </c>
      <c r="D445" t="s">
        <v>1357</v>
      </c>
      <c r="E445" t="s">
        <v>779</v>
      </c>
      <c r="F445" t="s">
        <v>276</v>
      </c>
      <c r="G445" t="s">
        <v>17</v>
      </c>
      <c r="H445" t="s">
        <v>17</v>
      </c>
      <c r="I445" t="s">
        <v>277</v>
      </c>
      <c r="J445" t="s">
        <v>786</v>
      </c>
      <c r="K445" t="s">
        <v>317</v>
      </c>
    </row>
    <row r="446" spans="1:11" x14ac:dyDescent="0.25">
      <c r="A446" t="s">
        <v>1072</v>
      </c>
      <c r="B446" t="s">
        <v>1345</v>
      </c>
      <c r="C446" t="s">
        <v>1345</v>
      </c>
      <c r="E446" t="s">
        <v>1073</v>
      </c>
      <c r="F446" t="s">
        <v>26</v>
      </c>
      <c r="G446" t="s">
        <v>17</v>
      </c>
      <c r="H446" t="s">
        <v>17</v>
      </c>
      <c r="I446" t="s">
        <v>27</v>
      </c>
      <c r="J446" t="s">
        <v>1066</v>
      </c>
      <c r="K446" t="s">
        <v>193</v>
      </c>
    </row>
    <row r="447" spans="1:11" x14ac:dyDescent="0.25">
      <c r="A447" t="s">
        <v>1054</v>
      </c>
      <c r="B447" t="s">
        <v>1345</v>
      </c>
      <c r="C447" t="s">
        <v>1345</v>
      </c>
      <c r="E447" t="s">
        <v>1055</v>
      </c>
      <c r="F447" t="s">
        <v>282</v>
      </c>
      <c r="G447" t="s">
        <v>17</v>
      </c>
      <c r="H447" t="s">
        <v>17</v>
      </c>
      <c r="I447" t="s">
        <v>283</v>
      </c>
      <c r="J447" t="s">
        <v>1021</v>
      </c>
      <c r="K447" t="s">
        <v>193</v>
      </c>
    </row>
    <row r="448" spans="1:11" x14ac:dyDescent="0.25">
      <c r="A448" t="s">
        <v>1056</v>
      </c>
      <c r="B448" t="s">
        <v>1345</v>
      </c>
      <c r="C448" t="s">
        <v>1345</v>
      </c>
      <c r="E448" t="s">
        <v>1057</v>
      </c>
      <c r="F448" t="s">
        <v>282</v>
      </c>
      <c r="G448" t="s">
        <v>17</v>
      </c>
      <c r="H448" t="s">
        <v>17</v>
      </c>
      <c r="I448" t="s">
        <v>283</v>
      </c>
      <c r="J448" t="s">
        <v>1021</v>
      </c>
      <c r="K448" t="s">
        <v>193</v>
      </c>
    </row>
    <row r="449" spans="1:11" x14ac:dyDescent="0.25">
      <c r="A449" t="s">
        <v>869</v>
      </c>
      <c r="B449" t="s">
        <v>1345</v>
      </c>
      <c r="C449" t="s">
        <v>1345</v>
      </c>
      <c r="E449" t="s">
        <v>765</v>
      </c>
      <c r="F449" t="s">
        <v>282</v>
      </c>
      <c r="G449" t="s">
        <v>17</v>
      </c>
      <c r="H449" t="s">
        <v>17</v>
      </c>
      <c r="I449" t="s">
        <v>283</v>
      </c>
      <c r="J449" t="s">
        <v>786</v>
      </c>
      <c r="K449" t="s">
        <v>317</v>
      </c>
    </row>
    <row r="450" spans="1:11" x14ac:dyDescent="0.25">
      <c r="A450" t="s">
        <v>870</v>
      </c>
      <c r="B450" t="s">
        <v>1345</v>
      </c>
      <c r="C450" t="s">
        <v>1345</v>
      </c>
      <c r="E450" t="s">
        <v>767</v>
      </c>
      <c r="F450" t="s">
        <v>282</v>
      </c>
      <c r="G450" t="s">
        <v>17</v>
      </c>
      <c r="H450" t="s">
        <v>17</v>
      </c>
      <c r="I450" t="s">
        <v>283</v>
      </c>
      <c r="J450" t="s">
        <v>786</v>
      </c>
      <c r="K450" t="s">
        <v>317</v>
      </c>
    </row>
    <row r="451" spans="1:11" x14ac:dyDescent="0.25">
      <c r="A451" t="s">
        <v>1064</v>
      </c>
      <c r="B451" t="s">
        <v>1345</v>
      </c>
      <c r="C451" t="s">
        <v>1345</v>
      </c>
      <c r="E451" t="s">
        <v>1065</v>
      </c>
      <c r="F451" t="s">
        <v>26</v>
      </c>
      <c r="G451" t="s">
        <v>17</v>
      </c>
      <c r="H451" t="s">
        <v>17</v>
      </c>
      <c r="I451" t="s">
        <v>27</v>
      </c>
      <c r="J451" t="s">
        <v>1021</v>
      </c>
      <c r="K451" t="s">
        <v>193</v>
      </c>
    </row>
    <row r="452" spans="1:11" x14ac:dyDescent="0.25">
      <c r="A452" t="s">
        <v>1064</v>
      </c>
      <c r="B452" t="s">
        <v>1345</v>
      </c>
      <c r="C452" t="s">
        <v>1345</v>
      </c>
      <c r="E452" t="s">
        <v>1172</v>
      </c>
      <c r="F452" t="s">
        <v>26</v>
      </c>
      <c r="G452" t="s">
        <v>17</v>
      </c>
      <c r="H452" t="s">
        <v>17</v>
      </c>
      <c r="I452" t="s">
        <v>27</v>
      </c>
      <c r="J452" t="s">
        <v>1168</v>
      </c>
      <c r="K452" t="s">
        <v>193</v>
      </c>
    </row>
    <row r="453" spans="1:11" x14ac:dyDescent="0.25">
      <c r="A453" t="s">
        <v>868</v>
      </c>
      <c r="B453" t="s">
        <v>1345</v>
      </c>
      <c r="C453" t="s">
        <v>1345</v>
      </c>
      <c r="E453" t="s">
        <v>763</v>
      </c>
      <c r="F453" t="s">
        <v>26</v>
      </c>
      <c r="G453" t="s">
        <v>17</v>
      </c>
      <c r="H453" t="s">
        <v>17</v>
      </c>
      <c r="I453" t="s">
        <v>27</v>
      </c>
      <c r="J453" t="s">
        <v>786</v>
      </c>
      <c r="K453" t="s">
        <v>317</v>
      </c>
    </row>
    <row r="454" spans="1:11" x14ac:dyDescent="0.25">
      <c r="A454" t="s">
        <v>1308</v>
      </c>
      <c r="B454" t="s">
        <v>1885</v>
      </c>
      <c r="C454" t="s">
        <v>1891</v>
      </c>
      <c r="D454" t="s">
        <v>1356</v>
      </c>
      <c r="E454" t="s">
        <v>1309</v>
      </c>
      <c r="F454" t="s">
        <v>276</v>
      </c>
      <c r="G454" t="s">
        <v>17</v>
      </c>
      <c r="H454" t="s">
        <v>17</v>
      </c>
      <c r="I454" t="s">
        <v>277</v>
      </c>
      <c r="J454" t="s">
        <v>17</v>
      </c>
      <c r="K454" t="s">
        <v>1299</v>
      </c>
    </row>
    <row r="455" spans="1:11" x14ac:dyDescent="0.25">
      <c r="A455" t="s">
        <v>1310</v>
      </c>
      <c r="B455" t="s">
        <v>1885</v>
      </c>
      <c r="C455" t="s">
        <v>1891</v>
      </c>
      <c r="D455" t="s">
        <v>1356</v>
      </c>
      <c r="E455" t="s">
        <v>1311</v>
      </c>
      <c r="F455" t="s">
        <v>276</v>
      </c>
      <c r="G455" t="s">
        <v>17</v>
      </c>
      <c r="H455" t="s">
        <v>17</v>
      </c>
      <c r="I455" t="s">
        <v>277</v>
      </c>
      <c r="J455" t="s">
        <v>17</v>
      </c>
      <c r="K455" t="s">
        <v>1299</v>
      </c>
    </row>
    <row r="456" spans="1:11" x14ac:dyDescent="0.25">
      <c r="A456" t="s">
        <v>1312</v>
      </c>
      <c r="B456" t="s">
        <v>1885</v>
      </c>
      <c r="C456" t="s">
        <v>1891</v>
      </c>
      <c r="D456" t="s">
        <v>1356</v>
      </c>
      <c r="E456" t="s">
        <v>1313</v>
      </c>
      <c r="F456" t="s">
        <v>276</v>
      </c>
      <c r="G456" t="s">
        <v>17</v>
      </c>
      <c r="H456" t="s">
        <v>17</v>
      </c>
      <c r="I456" t="s">
        <v>277</v>
      </c>
      <c r="J456" t="s">
        <v>17</v>
      </c>
      <c r="K456" t="s">
        <v>1299</v>
      </c>
    </row>
    <row r="457" spans="1:11" x14ac:dyDescent="0.25">
      <c r="A457" t="s">
        <v>1316</v>
      </c>
      <c r="B457" t="s">
        <v>1886</v>
      </c>
      <c r="C457" t="s">
        <v>1891</v>
      </c>
      <c r="D457" t="s">
        <v>1357</v>
      </c>
      <c r="E457" t="s">
        <v>1317</v>
      </c>
      <c r="F457" t="s">
        <v>276</v>
      </c>
      <c r="G457" t="s">
        <v>17</v>
      </c>
      <c r="H457" t="s">
        <v>17</v>
      </c>
      <c r="I457" t="s">
        <v>277</v>
      </c>
      <c r="J457" t="s">
        <v>17</v>
      </c>
      <c r="K457" t="s">
        <v>1299</v>
      </c>
    </row>
    <row r="458" spans="1:11" x14ac:dyDescent="0.25">
      <c r="A458" t="s">
        <v>1318</v>
      </c>
      <c r="B458" t="s">
        <v>1886</v>
      </c>
      <c r="C458" t="s">
        <v>1891</v>
      </c>
      <c r="D458" t="s">
        <v>1357</v>
      </c>
      <c r="E458" t="s">
        <v>1319</v>
      </c>
      <c r="F458" t="s">
        <v>276</v>
      </c>
      <c r="G458" t="s">
        <v>17</v>
      </c>
      <c r="H458" t="s">
        <v>17</v>
      </c>
      <c r="I458" t="s">
        <v>277</v>
      </c>
      <c r="J458" t="s">
        <v>17</v>
      </c>
      <c r="K458" t="s">
        <v>1299</v>
      </c>
    </row>
    <row r="459" spans="1:11" x14ac:dyDescent="0.25">
      <c r="A459" t="s">
        <v>1320</v>
      </c>
      <c r="B459" t="s">
        <v>1886</v>
      </c>
      <c r="C459" t="s">
        <v>1891</v>
      </c>
      <c r="D459" t="s">
        <v>1357</v>
      </c>
      <c r="E459" t="s">
        <v>1321</v>
      </c>
      <c r="F459" t="s">
        <v>276</v>
      </c>
      <c r="G459" t="s">
        <v>17</v>
      </c>
      <c r="H459" t="s">
        <v>17</v>
      </c>
      <c r="I459" t="s">
        <v>277</v>
      </c>
      <c r="J459" t="s">
        <v>17</v>
      </c>
      <c r="K459" t="s">
        <v>1299</v>
      </c>
    </row>
    <row r="460" spans="1:11" x14ac:dyDescent="0.25">
      <c r="A460" t="s">
        <v>780</v>
      </c>
      <c r="B460" t="s">
        <v>1345</v>
      </c>
      <c r="C460" t="s">
        <v>1345</v>
      </c>
      <c r="E460" t="s">
        <v>781</v>
      </c>
      <c r="F460" t="s">
        <v>276</v>
      </c>
      <c r="G460" t="s">
        <v>17</v>
      </c>
      <c r="H460" t="s">
        <v>17</v>
      </c>
      <c r="I460" t="s">
        <v>277</v>
      </c>
      <c r="J460" t="s">
        <v>631</v>
      </c>
      <c r="K460" t="s">
        <v>317</v>
      </c>
    </row>
    <row r="461" spans="1:11" x14ac:dyDescent="0.25">
      <c r="A461" t="s">
        <v>782</v>
      </c>
      <c r="B461" t="s">
        <v>1345</v>
      </c>
      <c r="C461" t="s">
        <v>1345</v>
      </c>
      <c r="E461" t="s">
        <v>783</v>
      </c>
      <c r="F461" t="s">
        <v>276</v>
      </c>
      <c r="G461" t="s">
        <v>17</v>
      </c>
      <c r="H461" t="s">
        <v>17</v>
      </c>
      <c r="I461" t="s">
        <v>277</v>
      </c>
      <c r="J461" t="s">
        <v>631</v>
      </c>
      <c r="K461" t="s">
        <v>317</v>
      </c>
    </row>
    <row r="462" spans="1:11" x14ac:dyDescent="0.25">
      <c r="A462" t="s">
        <v>784</v>
      </c>
      <c r="B462" t="s">
        <v>1345</v>
      </c>
      <c r="C462" t="s">
        <v>1345</v>
      </c>
      <c r="E462" t="s">
        <v>785</v>
      </c>
      <c r="F462" t="s">
        <v>276</v>
      </c>
      <c r="G462" t="s">
        <v>17</v>
      </c>
      <c r="H462" t="s">
        <v>17</v>
      </c>
      <c r="I462" t="s">
        <v>277</v>
      </c>
      <c r="J462" t="s">
        <v>631</v>
      </c>
      <c r="K462" t="s">
        <v>317</v>
      </c>
    </row>
    <row r="463" spans="1:11" x14ac:dyDescent="0.25">
      <c r="A463" t="s">
        <v>768</v>
      </c>
      <c r="B463" t="s">
        <v>1885</v>
      </c>
      <c r="C463" t="s">
        <v>1891</v>
      </c>
      <c r="D463" t="s">
        <v>1356</v>
      </c>
      <c r="E463" t="s">
        <v>769</v>
      </c>
      <c r="F463" t="s">
        <v>276</v>
      </c>
      <c r="G463" t="s">
        <v>17</v>
      </c>
      <c r="H463" t="s">
        <v>17</v>
      </c>
      <c r="I463" t="s">
        <v>277</v>
      </c>
      <c r="J463" t="s">
        <v>631</v>
      </c>
      <c r="K463" t="s">
        <v>317</v>
      </c>
    </row>
    <row r="464" spans="1:11" x14ac:dyDescent="0.25">
      <c r="A464" t="s">
        <v>770</v>
      </c>
      <c r="B464" t="s">
        <v>1885</v>
      </c>
      <c r="C464" t="s">
        <v>1891</v>
      </c>
      <c r="D464" t="s">
        <v>1356</v>
      </c>
      <c r="E464" t="s">
        <v>771</v>
      </c>
      <c r="F464" t="s">
        <v>276</v>
      </c>
      <c r="G464" t="s">
        <v>17</v>
      </c>
      <c r="H464" t="s">
        <v>17</v>
      </c>
      <c r="I464" t="s">
        <v>277</v>
      </c>
      <c r="J464" t="s">
        <v>631</v>
      </c>
      <c r="K464" t="s">
        <v>317</v>
      </c>
    </row>
    <row r="465" spans="1:11" x14ac:dyDescent="0.25">
      <c r="A465" t="s">
        <v>772</v>
      </c>
      <c r="B465" t="s">
        <v>1885</v>
      </c>
      <c r="C465" t="s">
        <v>1891</v>
      </c>
      <c r="D465" t="s">
        <v>1356</v>
      </c>
      <c r="E465" t="s">
        <v>773</v>
      </c>
      <c r="F465" t="s">
        <v>276</v>
      </c>
      <c r="G465" t="s">
        <v>17</v>
      </c>
      <c r="H465" t="s">
        <v>17</v>
      </c>
      <c r="I465" t="s">
        <v>277</v>
      </c>
      <c r="J465" t="s">
        <v>631</v>
      </c>
      <c r="K465" t="s">
        <v>317</v>
      </c>
    </row>
    <row r="466" spans="1:11" x14ac:dyDescent="0.25">
      <c r="A466" t="s">
        <v>774</v>
      </c>
      <c r="B466" t="s">
        <v>1886</v>
      </c>
      <c r="C466" t="s">
        <v>1891</v>
      </c>
      <c r="D466" t="s">
        <v>1357</v>
      </c>
      <c r="E466" t="s">
        <v>775</v>
      </c>
      <c r="F466" t="s">
        <v>276</v>
      </c>
      <c r="G466" t="s">
        <v>17</v>
      </c>
      <c r="H466" t="s">
        <v>17</v>
      </c>
      <c r="I466" t="s">
        <v>277</v>
      </c>
      <c r="J466" t="s">
        <v>631</v>
      </c>
      <c r="K466" t="s">
        <v>317</v>
      </c>
    </row>
    <row r="467" spans="1:11" x14ac:dyDescent="0.25">
      <c r="A467" t="s">
        <v>776</v>
      </c>
      <c r="B467" t="s">
        <v>1886</v>
      </c>
      <c r="C467" t="s">
        <v>1891</v>
      </c>
      <c r="D467" t="s">
        <v>1357</v>
      </c>
      <c r="E467" t="s">
        <v>777</v>
      </c>
      <c r="F467" t="s">
        <v>276</v>
      </c>
      <c r="G467" t="s">
        <v>17</v>
      </c>
      <c r="H467" t="s">
        <v>17</v>
      </c>
      <c r="I467" t="s">
        <v>277</v>
      </c>
      <c r="J467" t="s">
        <v>631</v>
      </c>
      <c r="K467" t="s">
        <v>317</v>
      </c>
    </row>
    <row r="468" spans="1:11" x14ac:dyDescent="0.25">
      <c r="A468" t="s">
        <v>778</v>
      </c>
      <c r="B468" t="s">
        <v>1886</v>
      </c>
      <c r="C468" t="s">
        <v>1891</v>
      </c>
      <c r="D468" t="s">
        <v>1357</v>
      </c>
      <c r="E468" t="s">
        <v>779</v>
      </c>
      <c r="F468" t="s">
        <v>276</v>
      </c>
      <c r="G468" t="s">
        <v>17</v>
      </c>
      <c r="H468" t="s">
        <v>17</v>
      </c>
      <c r="I468" t="s">
        <v>277</v>
      </c>
      <c r="J468" t="s">
        <v>631</v>
      </c>
      <c r="K468" t="s">
        <v>317</v>
      </c>
    </row>
    <row r="469" spans="1:11" x14ac:dyDescent="0.25">
      <c r="A469" t="s">
        <v>764</v>
      </c>
      <c r="B469" t="s">
        <v>1345</v>
      </c>
      <c r="C469" t="s">
        <v>1345</v>
      </c>
      <c r="E469" t="s">
        <v>765</v>
      </c>
      <c r="F469" t="s">
        <v>282</v>
      </c>
      <c r="G469" t="s">
        <v>17</v>
      </c>
      <c r="H469" t="s">
        <v>17</v>
      </c>
      <c r="I469" t="s">
        <v>283</v>
      </c>
      <c r="J469" t="s">
        <v>631</v>
      </c>
      <c r="K469" t="s">
        <v>317</v>
      </c>
    </row>
    <row r="470" spans="1:11" x14ac:dyDescent="0.25">
      <c r="A470" t="s">
        <v>766</v>
      </c>
      <c r="B470" t="s">
        <v>1345</v>
      </c>
      <c r="C470" t="s">
        <v>1345</v>
      </c>
      <c r="E470" t="s">
        <v>767</v>
      </c>
      <c r="F470" t="s">
        <v>282</v>
      </c>
      <c r="G470" t="s">
        <v>17</v>
      </c>
      <c r="H470" t="s">
        <v>17</v>
      </c>
      <c r="I470" t="s">
        <v>283</v>
      </c>
      <c r="J470" t="s">
        <v>631</v>
      </c>
      <c r="K470" t="s">
        <v>317</v>
      </c>
    </row>
    <row r="471" spans="1:11" x14ac:dyDescent="0.25">
      <c r="A471" t="s">
        <v>762</v>
      </c>
      <c r="B471" t="s">
        <v>1345</v>
      </c>
      <c r="C471" t="s">
        <v>1345</v>
      </c>
      <c r="E471" t="s">
        <v>763</v>
      </c>
      <c r="F471" t="s">
        <v>26</v>
      </c>
      <c r="G471" t="s">
        <v>17</v>
      </c>
      <c r="H471" t="s">
        <v>17</v>
      </c>
      <c r="I471" t="s">
        <v>27</v>
      </c>
      <c r="J471" t="s">
        <v>631</v>
      </c>
      <c r="K471" t="s">
        <v>317</v>
      </c>
    </row>
    <row r="472" spans="1:11" x14ac:dyDescent="0.25">
      <c r="A472" t="s">
        <v>1196</v>
      </c>
      <c r="B472" t="s">
        <v>1345</v>
      </c>
      <c r="C472" t="s">
        <v>1345</v>
      </c>
      <c r="E472" t="s">
        <v>1197</v>
      </c>
      <c r="F472" t="s">
        <v>282</v>
      </c>
      <c r="G472" t="s">
        <v>17</v>
      </c>
      <c r="H472" t="s">
        <v>17</v>
      </c>
      <c r="I472" t="s">
        <v>283</v>
      </c>
      <c r="J472" t="s">
        <v>1190</v>
      </c>
      <c r="K472" t="s">
        <v>193</v>
      </c>
    </row>
    <row r="473" spans="1:11" x14ac:dyDescent="0.25">
      <c r="A473" t="s">
        <v>1195</v>
      </c>
      <c r="B473" t="s">
        <v>1345</v>
      </c>
      <c r="C473" t="s">
        <v>1345</v>
      </c>
      <c r="E473" t="s">
        <v>239</v>
      </c>
      <c r="F473" t="s">
        <v>26</v>
      </c>
      <c r="G473" t="s">
        <v>17</v>
      </c>
      <c r="H473" t="s">
        <v>17</v>
      </c>
      <c r="I473" t="s">
        <v>27</v>
      </c>
      <c r="J473" t="s">
        <v>1190</v>
      </c>
      <c r="K473" t="s">
        <v>193</v>
      </c>
    </row>
    <row r="474" spans="1:11" x14ac:dyDescent="0.25">
      <c r="A474" t="s">
        <v>1166</v>
      </c>
      <c r="B474" t="s">
        <v>1345</v>
      </c>
      <c r="C474" t="s">
        <v>1345</v>
      </c>
      <c r="E474" t="s">
        <v>1167</v>
      </c>
      <c r="F474" t="s">
        <v>409</v>
      </c>
      <c r="G474" t="s">
        <v>198</v>
      </c>
      <c r="H474" t="s">
        <v>199</v>
      </c>
      <c r="I474">
        <v>14544</v>
      </c>
      <c r="J474" t="s">
        <v>1151</v>
      </c>
      <c r="K474" t="s">
        <v>193</v>
      </c>
    </row>
    <row r="475" spans="1:11" x14ac:dyDescent="0.25">
      <c r="A475" t="s">
        <v>402</v>
      </c>
      <c r="B475" t="s">
        <v>1345</v>
      </c>
      <c r="C475" t="s">
        <v>1345</v>
      </c>
      <c r="E475" t="s">
        <v>402</v>
      </c>
      <c r="F475" t="s">
        <v>403</v>
      </c>
      <c r="G475" t="s">
        <v>198</v>
      </c>
      <c r="H475" t="s">
        <v>199</v>
      </c>
      <c r="I475" t="s">
        <v>404</v>
      </c>
      <c r="J475" t="s">
        <v>384</v>
      </c>
      <c r="K475" t="s">
        <v>317</v>
      </c>
    </row>
    <row r="476" spans="1:11" x14ac:dyDescent="0.25">
      <c r="A476" t="s">
        <v>405</v>
      </c>
      <c r="B476" t="s">
        <v>1345</v>
      </c>
      <c r="C476" t="s">
        <v>1345</v>
      </c>
      <c r="E476" t="s">
        <v>405</v>
      </c>
      <c r="F476" t="s">
        <v>386</v>
      </c>
      <c r="G476" t="s">
        <v>43</v>
      </c>
      <c r="H476" t="s">
        <v>43</v>
      </c>
      <c r="I476">
        <v>9608</v>
      </c>
      <c r="J476" t="s">
        <v>384</v>
      </c>
      <c r="K476" t="s">
        <v>317</v>
      </c>
    </row>
    <row r="477" spans="1:11" x14ac:dyDescent="0.25">
      <c r="A477" t="s">
        <v>406</v>
      </c>
      <c r="B477" t="s">
        <v>1345</v>
      </c>
      <c r="C477" t="s">
        <v>1345</v>
      </c>
      <c r="E477" t="s">
        <v>406</v>
      </c>
      <c r="F477" t="s">
        <v>127</v>
      </c>
      <c r="G477" t="s">
        <v>43</v>
      </c>
      <c r="H477" t="s">
        <v>43</v>
      </c>
      <c r="I477">
        <v>7199</v>
      </c>
      <c r="J477" t="s">
        <v>384</v>
      </c>
      <c r="K477" t="s">
        <v>317</v>
      </c>
    </row>
    <row r="478" spans="1:11" x14ac:dyDescent="0.25">
      <c r="A478" s="1" t="s">
        <v>672</v>
      </c>
      <c r="B478" t="s">
        <v>1874</v>
      </c>
      <c r="C478" t="s">
        <v>1874</v>
      </c>
      <c r="D478" t="s">
        <v>1358</v>
      </c>
      <c r="E478" t="s">
        <v>673</v>
      </c>
      <c r="F478" t="s">
        <v>674</v>
      </c>
      <c r="G478" t="s">
        <v>43</v>
      </c>
      <c r="H478" t="s">
        <v>43</v>
      </c>
      <c r="I478">
        <v>264799</v>
      </c>
      <c r="J478" t="s">
        <v>631</v>
      </c>
      <c r="K478" t="s">
        <v>317</v>
      </c>
    </row>
    <row r="479" spans="1:11" x14ac:dyDescent="0.25">
      <c r="A479" t="s">
        <v>337</v>
      </c>
      <c r="B479" t="s">
        <v>1345</v>
      </c>
      <c r="C479" t="s">
        <v>1345</v>
      </c>
      <c r="E479" t="s">
        <v>337</v>
      </c>
      <c r="F479" t="s">
        <v>338</v>
      </c>
      <c r="G479" t="s">
        <v>43</v>
      </c>
      <c r="H479" t="s">
        <v>43</v>
      </c>
      <c r="I479">
        <v>62045</v>
      </c>
      <c r="J479" t="s">
        <v>316</v>
      </c>
      <c r="K479" t="s">
        <v>317</v>
      </c>
    </row>
    <row r="480" spans="1:11" x14ac:dyDescent="0.25">
      <c r="A480" t="s">
        <v>337</v>
      </c>
      <c r="B480" t="s">
        <v>1345</v>
      </c>
      <c r="C480" t="s">
        <v>1345</v>
      </c>
      <c r="E480" t="s">
        <v>441</v>
      </c>
      <c r="F480" t="s">
        <v>338</v>
      </c>
      <c r="G480" t="s">
        <v>43</v>
      </c>
      <c r="H480" t="s">
        <v>43</v>
      </c>
      <c r="I480">
        <v>62045</v>
      </c>
      <c r="J480" t="s">
        <v>885</v>
      </c>
      <c r="K480" t="s">
        <v>59</v>
      </c>
    </row>
    <row r="481" spans="1:11" x14ac:dyDescent="0.25">
      <c r="A481" t="s">
        <v>543</v>
      </c>
      <c r="B481" t="s">
        <v>1345</v>
      </c>
      <c r="C481" t="s">
        <v>1345</v>
      </c>
      <c r="E481" t="s">
        <v>544</v>
      </c>
      <c r="F481" t="s">
        <v>197</v>
      </c>
      <c r="G481" t="s">
        <v>198</v>
      </c>
      <c r="H481" t="s">
        <v>199</v>
      </c>
      <c r="I481" t="s">
        <v>197</v>
      </c>
      <c r="J481" t="s">
        <v>515</v>
      </c>
      <c r="K481" t="s">
        <v>317</v>
      </c>
    </row>
    <row r="482" spans="1:11" x14ac:dyDescent="0.25">
      <c r="A482" t="s">
        <v>886</v>
      </c>
      <c r="B482" t="s">
        <v>1875</v>
      </c>
      <c r="C482" t="s">
        <v>1887</v>
      </c>
      <c r="D482" t="s">
        <v>1356</v>
      </c>
      <c r="E482" t="s">
        <v>545</v>
      </c>
      <c r="F482" t="s">
        <v>340</v>
      </c>
      <c r="G482" t="s">
        <v>43</v>
      </c>
      <c r="H482" t="s">
        <v>43</v>
      </c>
      <c r="I482">
        <v>50878</v>
      </c>
      <c r="J482" t="s">
        <v>885</v>
      </c>
      <c r="K482" t="s">
        <v>59</v>
      </c>
    </row>
    <row r="483" spans="1:11" x14ac:dyDescent="0.25">
      <c r="A483" t="s">
        <v>887</v>
      </c>
      <c r="B483" t="s">
        <v>1876</v>
      </c>
      <c r="C483" t="s">
        <v>1887</v>
      </c>
      <c r="D483" t="s">
        <v>1357</v>
      </c>
      <c r="E483" t="s">
        <v>546</v>
      </c>
      <c r="F483" t="s">
        <v>342</v>
      </c>
      <c r="G483" t="s">
        <v>43</v>
      </c>
      <c r="H483" t="s">
        <v>43</v>
      </c>
      <c r="I483">
        <v>50875</v>
      </c>
      <c r="J483" t="s">
        <v>885</v>
      </c>
      <c r="K483" t="s">
        <v>59</v>
      </c>
    </row>
    <row r="484" spans="1:11" x14ac:dyDescent="0.25">
      <c r="A484" t="s">
        <v>339</v>
      </c>
      <c r="B484" t="s">
        <v>1879</v>
      </c>
      <c r="C484" t="s">
        <v>1889</v>
      </c>
      <c r="D484" t="s">
        <v>1356</v>
      </c>
      <c r="E484" t="s">
        <v>339</v>
      </c>
      <c r="F484" t="s">
        <v>340</v>
      </c>
      <c r="G484" t="s">
        <v>43</v>
      </c>
      <c r="H484" t="s">
        <v>43</v>
      </c>
      <c r="I484">
        <v>50878</v>
      </c>
      <c r="J484" t="s">
        <v>316</v>
      </c>
      <c r="K484" t="s">
        <v>317</v>
      </c>
    </row>
    <row r="485" spans="1:11" x14ac:dyDescent="0.25">
      <c r="A485" t="s">
        <v>339</v>
      </c>
      <c r="B485" t="s">
        <v>1879</v>
      </c>
      <c r="C485" t="s">
        <v>1889</v>
      </c>
      <c r="D485" t="s">
        <v>1356</v>
      </c>
      <c r="E485" t="s">
        <v>443</v>
      </c>
      <c r="F485" t="s">
        <v>340</v>
      </c>
      <c r="G485" t="s">
        <v>43</v>
      </c>
      <c r="H485" t="s">
        <v>43</v>
      </c>
      <c r="I485">
        <v>50878</v>
      </c>
      <c r="J485" t="s">
        <v>415</v>
      </c>
      <c r="K485" t="s">
        <v>317</v>
      </c>
    </row>
    <row r="486" spans="1:11" x14ac:dyDescent="0.25">
      <c r="A486" t="s">
        <v>339</v>
      </c>
      <c r="B486" t="s">
        <v>1879</v>
      </c>
      <c r="C486" t="s">
        <v>1889</v>
      </c>
      <c r="D486" t="s">
        <v>1356</v>
      </c>
      <c r="E486" t="s">
        <v>545</v>
      </c>
      <c r="F486" t="s">
        <v>340</v>
      </c>
      <c r="G486" t="s">
        <v>43</v>
      </c>
      <c r="H486" t="s">
        <v>43</v>
      </c>
      <c r="I486">
        <v>50878</v>
      </c>
      <c r="J486" t="s">
        <v>515</v>
      </c>
      <c r="K486" t="s">
        <v>317</v>
      </c>
    </row>
    <row r="487" spans="1:11" x14ac:dyDescent="0.25">
      <c r="A487" t="s">
        <v>547</v>
      </c>
      <c r="B487" t="s">
        <v>1881</v>
      </c>
      <c r="C487" t="s">
        <v>1890</v>
      </c>
      <c r="D487" t="s">
        <v>1356</v>
      </c>
      <c r="E487" t="s">
        <v>548</v>
      </c>
      <c r="F487" t="s">
        <v>197</v>
      </c>
      <c r="G487" t="s">
        <v>198</v>
      </c>
      <c r="H487" t="s">
        <v>199</v>
      </c>
      <c r="I487" t="s">
        <v>197</v>
      </c>
      <c r="J487" t="s">
        <v>515</v>
      </c>
      <c r="K487" t="s">
        <v>317</v>
      </c>
    </row>
    <row r="488" spans="1:11" x14ac:dyDescent="0.25">
      <c r="A488" t="s">
        <v>341</v>
      </c>
      <c r="B488" t="s">
        <v>1880</v>
      </c>
      <c r="C488" t="s">
        <v>1889</v>
      </c>
      <c r="D488" t="s">
        <v>1357</v>
      </c>
      <c r="E488" t="s">
        <v>341</v>
      </c>
      <c r="F488" t="s">
        <v>342</v>
      </c>
      <c r="G488" t="s">
        <v>43</v>
      </c>
      <c r="H488" t="s">
        <v>43</v>
      </c>
      <c r="I488">
        <v>50875</v>
      </c>
      <c r="J488" t="s">
        <v>316</v>
      </c>
      <c r="K488" t="s">
        <v>317</v>
      </c>
    </row>
    <row r="489" spans="1:11" x14ac:dyDescent="0.25">
      <c r="A489" t="s">
        <v>341</v>
      </c>
      <c r="B489" t="s">
        <v>1880</v>
      </c>
      <c r="C489" t="s">
        <v>1889</v>
      </c>
      <c r="D489" t="s">
        <v>1357</v>
      </c>
      <c r="E489" t="s">
        <v>442</v>
      </c>
      <c r="F489" t="s">
        <v>342</v>
      </c>
      <c r="G489" t="s">
        <v>43</v>
      </c>
      <c r="H489" t="s">
        <v>43</v>
      </c>
      <c r="I489">
        <v>50875</v>
      </c>
      <c r="J489" t="s">
        <v>415</v>
      </c>
      <c r="K489" t="s">
        <v>317</v>
      </c>
    </row>
    <row r="490" spans="1:11" x14ac:dyDescent="0.25">
      <c r="A490" t="s">
        <v>341</v>
      </c>
      <c r="B490" t="s">
        <v>1880</v>
      </c>
      <c r="C490" t="s">
        <v>1889</v>
      </c>
      <c r="D490" t="s">
        <v>1357</v>
      </c>
      <c r="E490" t="s">
        <v>546</v>
      </c>
      <c r="F490" t="s">
        <v>342</v>
      </c>
      <c r="G490" t="s">
        <v>43</v>
      </c>
      <c r="H490" t="s">
        <v>43</v>
      </c>
      <c r="I490">
        <v>50875</v>
      </c>
      <c r="J490" t="s">
        <v>515</v>
      </c>
      <c r="K490" t="s">
        <v>317</v>
      </c>
    </row>
    <row r="491" spans="1:11" x14ac:dyDescent="0.25">
      <c r="A491" t="s">
        <v>549</v>
      </c>
      <c r="B491" t="s">
        <v>1882</v>
      </c>
      <c r="C491" t="s">
        <v>1890</v>
      </c>
      <c r="D491" t="s">
        <v>1357</v>
      </c>
      <c r="E491" t="s">
        <v>550</v>
      </c>
      <c r="F491" t="s">
        <v>197</v>
      </c>
      <c r="G491" t="s">
        <v>198</v>
      </c>
      <c r="H491" t="s">
        <v>199</v>
      </c>
      <c r="I491" t="s">
        <v>197</v>
      </c>
      <c r="J491" t="s">
        <v>515</v>
      </c>
      <c r="K491" t="s">
        <v>317</v>
      </c>
    </row>
    <row r="492" spans="1:11" x14ac:dyDescent="0.25">
      <c r="A492" t="s">
        <v>835</v>
      </c>
      <c r="B492" t="s">
        <v>1879</v>
      </c>
      <c r="C492" t="s">
        <v>1889</v>
      </c>
      <c r="D492" t="s">
        <v>1356</v>
      </c>
      <c r="E492" t="s">
        <v>836</v>
      </c>
      <c r="F492" t="s">
        <v>340</v>
      </c>
      <c r="G492" t="s">
        <v>43</v>
      </c>
      <c r="H492" t="s">
        <v>43</v>
      </c>
      <c r="I492">
        <v>50878</v>
      </c>
      <c r="J492" t="s">
        <v>786</v>
      </c>
      <c r="K492" t="s">
        <v>317</v>
      </c>
    </row>
    <row r="493" spans="1:11" x14ac:dyDescent="0.25">
      <c r="A493" t="s">
        <v>837</v>
      </c>
      <c r="B493" t="s">
        <v>1880</v>
      </c>
      <c r="C493" t="s">
        <v>1889</v>
      </c>
      <c r="D493" t="s">
        <v>1357</v>
      </c>
      <c r="E493" t="s">
        <v>838</v>
      </c>
      <c r="F493" t="s">
        <v>342</v>
      </c>
      <c r="G493" t="s">
        <v>43</v>
      </c>
      <c r="H493" t="s">
        <v>43</v>
      </c>
      <c r="I493">
        <v>50875</v>
      </c>
      <c r="J493" t="s">
        <v>786</v>
      </c>
      <c r="K493" t="s">
        <v>317</v>
      </c>
    </row>
    <row r="494" spans="1:11" x14ac:dyDescent="0.25">
      <c r="A494" t="s">
        <v>626</v>
      </c>
      <c r="B494" t="s">
        <v>1345</v>
      </c>
      <c r="C494" t="s">
        <v>1345</v>
      </c>
      <c r="F494" t="s">
        <v>233</v>
      </c>
      <c r="G494" t="s">
        <v>21</v>
      </c>
      <c r="H494" t="s">
        <v>21</v>
      </c>
      <c r="I494" t="s">
        <v>233</v>
      </c>
      <c r="J494" t="s">
        <v>568</v>
      </c>
      <c r="K494" t="s">
        <v>317</v>
      </c>
    </row>
    <row r="495" spans="1:11" x14ac:dyDescent="0.25">
      <c r="A495" t="s">
        <v>458</v>
      </c>
      <c r="B495" t="s">
        <v>1345</v>
      </c>
      <c r="C495" t="s">
        <v>1345</v>
      </c>
      <c r="E495" t="s">
        <v>458</v>
      </c>
      <c r="F495" t="s">
        <v>459</v>
      </c>
      <c r="G495" t="s">
        <v>198</v>
      </c>
      <c r="H495" t="s">
        <v>199</v>
      </c>
      <c r="I495" t="s">
        <v>460</v>
      </c>
      <c r="J495" t="s">
        <v>415</v>
      </c>
      <c r="K495" t="s">
        <v>317</v>
      </c>
    </row>
    <row r="496" spans="1:11" x14ac:dyDescent="0.25">
      <c r="A496" t="s">
        <v>434</v>
      </c>
      <c r="B496" t="s">
        <v>1345</v>
      </c>
      <c r="C496" t="s">
        <v>1345</v>
      </c>
      <c r="E496" t="s">
        <v>434</v>
      </c>
      <c r="F496" t="s">
        <v>276</v>
      </c>
      <c r="G496" t="s">
        <v>17</v>
      </c>
      <c r="H496" t="s">
        <v>17</v>
      </c>
      <c r="I496" t="s">
        <v>277</v>
      </c>
      <c r="J496" t="s">
        <v>415</v>
      </c>
      <c r="K496" t="s">
        <v>317</v>
      </c>
    </row>
    <row r="497" spans="1:11" x14ac:dyDescent="0.25">
      <c r="A497" t="s">
        <v>435</v>
      </c>
      <c r="B497" t="s">
        <v>1345</v>
      </c>
      <c r="C497" t="s">
        <v>1345</v>
      </c>
      <c r="E497" t="s">
        <v>435</v>
      </c>
      <c r="F497" t="s">
        <v>276</v>
      </c>
      <c r="G497" t="s">
        <v>17</v>
      </c>
      <c r="H497" t="s">
        <v>17</v>
      </c>
      <c r="I497" t="s">
        <v>277</v>
      </c>
      <c r="J497" t="s">
        <v>415</v>
      </c>
      <c r="K497" t="s">
        <v>317</v>
      </c>
    </row>
    <row r="498" spans="1:11" x14ac:dyDescent="0.25">
      <c r="A498" t="s">
        <v>343</v>
      </c>
      <c r="B498" t="s">
        <v>1345</v>
      </c>
      <c r="C498" t="s">
        <v>1345</v>
      </c>
      <c r="F498" t="s">
        <v>197</v>
      </c>
      <c r="G498" t="s">
        <v>198</v>
      </c>
      <c r="H498" t="s">
        <v>199</v>
      </c>
      <c r="I498" t="s">
        <v>197</v>
      </c>
      <c r="J498" t="s">
        <v>316</v>
      </c>
      <c r="K498" t="s">
        <v>317</v>
      </c>
    </row>
    <row r="499" spans="1:11" x14ac:dyDescent="0.25">
      <c r="A499" t="s">
        <v>373</v>
      </c>
      <c r="B499" t="s">
        <v>1345</v>
      </c>
      <c r="C499" t="s">
        <v>1345</v>
      </c>
      <c r="F499" t="s">
        <v>26</v>
      </c>
      <c r="G499" t="s">
        <v>17</v>
      </c>
      <c r="H499" t="s">
        <v>17</v>
      </c>
      <c r="I499" t="s">
        <v>27</v>
      </c>
      <c r="J499" t="s">
        <v>356</v>
      </c>
      <c r="K499" t="s">
        <v>317</v>
      </c>
    </row>
    <row r="500" spans="1:11" x14ac:dyDescent="0.25">
      <c r="A500" t="s">
        <v>630</v>
      </c>
      <c r="B500" t="s">
        <v>1345</v>
      </c>
      <c r="C500" t="s">
        <v>1345</v>
      </c>
      <c r="F500" t="s">
        <v>282</v>
      </c>
      <c r="G500" t="s">
        <v>17</v>
      </c>
      <c r="H500" t="s">
        <v>17</v>
      </c>
      <c r="I500" t="s">
        <v>283</v>
      </c>
      <c r="J500" t="s">
        <v>568</v>
      </c>
      <c r="K500" t="s">
        <v>317</v>
      </c>
    </row>
    <row r="501" spans="1:11" x14ac:dyDescent="0.25">
      <c r="A501" t="s">
        <v>407</v>
      </c>
      <c r="B501" t="s">
        <v>1345</v>
      </c>
      <c r="C501" t="s">
        <v>1345</v>
      </c>
      <c r="E501" t="s">
        <v>407</v>
      </c>
      <c r="F501" t="s">
        <v>26</v>
      </c>
      <c r="G501" t="s">
        <v>17</v>
      </c>
      <c r="H501" t="s">
        <v>17</v>
      </c>
      <c r="I501" t="s">
        <v>27</v>
      </c>
      <c r="J501" t="s">
        <v>384</v>
      </c>
      <c r="K501" t="s">
        <v>317</v>
      </c>
    </row>
    <row r="502" spans="1:11" x14ac:dyDescent="0.25">
      <c r="A502" t="s">
        <v>344</v>
      </c>
      <c r="B502" t="s">
        <v>1345</v>
      </c>
      <c r="C502" t="s">
        <v>1345</v>
      </c>
      <c r="E502" t="s">
        <v>345</v>
      </c>
      <c r="F502" t="s">
        <v>26</v>
      </c>
      <c r="G502" t="s">
        <v>17</v>
      </c>
      <c r="H502" t="s">
        <v>17</v>
      </c>
      <c r="I502" t="s">
        <v>27</v>
      </c>
      <c r="J502" t="s">
        <v>316</v>
      </c>
      <c r="K502" t="s">
        <v>317</v>
      </c>
    </row>
    <row r="503" spans="1:11" x14ac:dyDescent="0.25">
      <c r="A503" t="s">
        <v>346</v>
      </c>
      <c r="B503" t="s">
        <v>1345</v>
      </c>
      <c r="C503" t="s">
        <v>1345</v>
      </c>
      <c r="E503" t="s">
        <v>346</v>
      </c>
      <c r="F503" t="s">
        <v>26</v>
      </c>
      <c r="G503" t="s">
        <v>17</v>
      </c>
      <c r="H503" t="s">
        <v>17</v>
      </c>
      <c r="I503" t="s">
        <v>27</v>
      </c>
      <c r="J503" t="s">
        <v>316</v>
      </c>
      <c r="K503" t="s">
        <v>317</v>
      </c>
    </row>
    <row r="504" spans="1:11" x14ac:dyDescent="0.25">
      <c r="A504" t="s">
        <v>347</v>
      </c>
      <c r="B504" t="s">
        <v>1345</v>
      </c>
      <c r="C504" t="s">
        <v>1345</v>
      </c>
      <c r="E504" t="s">
        <v>347</v>
      </c>
      <c r="F504" t="s">
        <v>26</v>
      </c>
      <c r="G504" t="s">
        <v>17</v>
      </c>
      <c r="H504" t="s">
        <v>17</v>
      </c>
      <c r="I504" t="s">
        <v>27</v>
      </c>
      <c r="J504" t="s">
        <v>316</v>
      </c>
      <c r="K504" t="s">
        <v>317</v>
      </c>
    </row>
    <row r="505" spans="1:11" x14ac:dyDescent="0.25">
      <c r="A505" t="s">
        <v>431</v>
      </c>
      <c r="B505" t="s">
        <v>1345</v>
      </c>
      <c r="C505" t="s">
        <v>1345</v>
      </c>
      <c r="E505" t="s">
        <v>431</v>
      </c>
      <c r="F505" t="s">
        <v>276</v>
      </c>
      <c r="G505" t="s">
        <v>17</v>
      </c>
      <c r="H505" t="s">
        <v>17</v>
      </c>
      <c r="I505" t="s">
        <v>277</v>
      </c>
      <c r="J505" t="s">
        <v>415</v>
      </c>
      <c r="K505" t="s">
        <v>317</v>
      </c>
    </row>
    <row r="506" spans="1:11" x14ac:dyDescent="0.25">
      <c r="A506" t="s">
        <v>430</v>
      </c>
      <c r="B506" t="s">
        <v>1345</v>
      </c>
      <c r="C506" t="s">
        <v>1345</v>
      </c>
      <c r="E506" t="s">
        <v>430</v>
      </c>
      <c r="F506" t="s">
        <v>25</v>
      </c>
      <c r="G506" t="s">
        <v>17</v>
      </c>
      <c r="H506" t="s">
        <v>17</v>
      </c>
      <c r="I506" t="s">
        <v>280</v>
      </c>
      <c r="J506" t="s">
        <v>415</v>
      </c>
      <c r="K506" t="s">
        <v>317</v>
      </c>
    </row>
    <row r="507" spans="1:11" x14ac:dyDescent="0.25">
      <c r="A507" t="s">
        <v>348</v>
      </c>
      <c r="B507" t="s">
        <v>1345</v>
      </c>
      <c r="C507" t="s">
        <v>1345</v>
      </c>
      <c r="E507" t="s">
        <v>348</v>
      </c>
      <c r="F507" t="s">
        <v>26</v>
      </c>
      <c r="G507" t="s">
        <v>17</v>
      </c>
      <c r="H507" t="s">
        <v>17</v>
      </c>
      <c r="I507" t="s">
        <v>27</v>
      </c>
      <c r="J507" t="s">
        <v>316</v>
      </c>
      <c r="K507" t="s">
        <v>317</v>
      </c>
    </row>
    <row r="508" spans="1:11" x14ac:dyDescent="0.25">
      <c r="A508" t="s">
        <v>408</v>
      </c>
      <c r="B508" t="s">
        <v>1345</v>
      </c>
      <c r="C508" t="s">
        <v>1345</v>
      </c>
      <c r="E508" t="s">
        <v>408</v>
      </c>
      <c r="F508" t="s">
        <v>409</v>
      </c>
      <c r="G508" t="s">
        <v>198</v>
      </c>
      <c r="H508" t="s">
        <v>199</v>
      </c>
      <c r="I508">
        <v>14544</v>
      </c>
      <c r="J508" t="s">
        <v>384</v>
      </c>
      <c r="K508" t="s">
        <v>317</v>
      </c>
    </row>
    <row r="509" spans="1:11" x14ac:dyDescent="0.25">
      <c r="A509" t="s">
        <v>461</v>
      </c>
      <c r="B509" t="s">
        <v>1345</v>
      </c>
      <c r="C509" t="s">
        <v>1345</v>
      </c>
      <c r="E509" t="s">
        <v>461</v>
      </c>
      <c r="F509" t="s">
        <v>459</v>
      </c>
      <c r="G509" t="s">
        <v>198</v>
      </c>
      <c r="H509" t="s">
        <v>199</v>
      </c>
      <c r="I509" t="s">
        <v>460</v>
      </c>
      <c r="J509" t="s">
        <v>415</v>
      </c>
      <c r="K509" t="s">
        <v>317</v>
      </c>
    </row>
    <row r="510" spans="1:11" x14ac:dyDescent="0.25">
      <c r="A510" t="s">
        <v>432</v>
      </c>
      <c r="B510" t="s">
        <v>1345</v>
      </c>
      <c r="C510" t="s">
        <v>1345</v>
      </c>
      <c r="E510" t="s">
        <v>432</v>
      </c>
      <c r="F510" t="s">
        <v>276</v>
      </c>
      <c r="G510" t="s">
        <v>17</v>
      </c>
      <c r="H510" t="s">
        <v>17</v>
      </c>
      <c r="I510" t="s">
        <v>277</v>
      </c>
      <c r="J510" t="s">
        <v>415</v>
      </c>
      <c r="K510" t="s">
        <v>317</v>
      </c>
    </row>
    <row r="511" spans="1:11" x14ac:dyDescent="0.25">
      <c r="A511" t="s">
        <v>433</v>
      </c>
      <c r="B511" t="s">
        <v>1345</v>
      </c>
      <c r="C511" t="s">
        <v>1345</v>
      </c>
      <c r="E511" t="s">
        <v>433</v>
      </c>
      <c r="F511" t="s">
        <v>276</v>
      </c>
      <c r="G511" t="s">
        <v>17</v>
      </c>
      <c r="H511" t="s">
        <v>17</v>
      </c>
      <c r="I511" t="s">
        <v>277</v>
      </c>
      <c r="J511" t="s">
        <v>415</v>
      </c>
      <c r="K511" t="s">
        <v>317</v>
      </c>
    </row>
    <row r="512" spans="1:11" x14ac:dyDescent="0.25">
      <c r="A512" t="s">
        <v>849</v>
      </c>
      <c r="B512" t="s">
        <v>1345</v>
      </c>
      <c r="C512" t="s">
        <v>1345</v>
      </c>
      <c r="E512" t="s">
        <v>849</v>
      </c>
      <c r="F512" t="s">
        <v>471</v>
      </c>
      <c r="G512" t="s">
        <v>43</v>
      </c>
      <c r="H512" t="s">
        <v>43</v>
      </c>
      <c r="I512">
        <v>20292</v>
      </c>
      <c r="J512" t="s">
        <v>955</v>
      </c>
      <c r="K512" t="s">
        <v>59</v>
      </c>
    </row>
    <row r="513" spans="1:11" x14ac:dyDescent="0.25">
      <c r="A513" t="s">
        <v>470</v>
      </c>
      <c r="B513" t="s">
        <v>1345</v>
      </c>
      <c r="C513" t="s">
        <v>1345</v>
      </c>
      <c r="F513" t="s">
        <v>471</v>
      </c>
      <c r="G513" t="s">
        <v>43</v>
      </c>
      <c r="H513" t="s">
        <v>43</v>
      </c>
      <c r="I513">
        <v>20292</v>
      </c>
      <c r="J513" t="s">
        <v>415</v>
      </c>
      <c r="K513" t="s">
        <v>317</v>
      </c>
    </row>
    <row r="514" spans="1:11" x14ac:dyDescent="0.25">
      <c r="A514" t="s">
        <v>470</v>
      </c>
      <c r="B514" t="s">
        <v>1345</v>
      </c>
      <c r="C514" t="s">
        <v>1345</v>
      </c>
      <c r="E514" t="s">
        <v>849</v>
      </c>
      <c r="F514" t="s">
        <v>471</v>
      </c>
      <c r="G514" t="s">
        <v>43</v>
      </c>
      <c r="H514" t="s">
        <v>43</v>
      </c>
      <c r="I514">
        <v>20292</v>
      </c>
      <c r="J514" t="s">
        <v>786</v>
      </c>
      <c r="K514" t="s">
        <v>317</v>
      </c>
    </row>
    <row r="515" spans="1:11" x14ac:dyDescent="0.25">
      <c r="A515" t="s">
        <v>349</v>
      </c>
      <c r="B515" t="s">
        <v>1877</v>
      </c>
      <c r="C515" t="s">
        <v>1888</v>
      </c>
      <c r="D515" t="s">
        <v>1356</v>
      </c>
      <c r="E515" t="s">
        <v>349</v>
      </c>
      <c r="F515" t="s">
        <v>350</v>
      </c>
      <c r="G515" t="s">
        <v>43</v>
      </c>
      <c r="H515" t="s">
        <v>43</v>
      </c>
      <c r="I515">
        <v>12515</v>
      </c>
      <c r="J515" t="s">
        <v>316</v>
      </c>
      <c r="K515" t="s">
        <v>317</v>
      </c>
    </row>
    <row r="516" spans="1:11" x14ac:dyDescent="0.25">
      <c r="A516" t="s">
        <v>351</v>
      </c>
      <c r="B516" t="s">
        <v>1878</v>
      </c>
      <c r="C516" t="s">
        <v>1888</v>
      </c>
      <c r="D516" t="s">
        <v>1357</v>
      </c>
      <c r="E516" t="s">
        <v>351</v>
      </c>
      <c r="F516" t="s">
        <v>352</v>
      </c>
      <c r="G516" t="s">
        <v>43</v>
      </c>
      <c r="H516" t="s">
        <v>43</v>
      </c>
      <c r="I516">
        <v>12514</v>
      </c>
      <c r="J516" t="s">
        <v>316</v>
      </c>
      <c r="K516" t="s">
        <v>317</v>
      </c>
    </row>
    <row r="517" spans="1:11" x14ac:dyDescent="0.25">
      <c r="A517" t="s">
        <v>1117</v>
      </c>
      <c r="B517" t="s">
        <v>1875</v>
      </c>
      <c r="C517" t="s">
        <v>1887</v>
      </c>
      <c r="D517" t="s">
        <v>1356</v>
      </c>
      <c r="E517" t="s">
        <v>1117</v>
      </c>
      <c r="F517" t="s">
        <v>1118</v>
      </c>
      <c r="G517" t="s">
        <v>43</v>
      </c>
      <c r="H517" t="s">
        <v>43</v>
      </c>
      <c r="I517">
        <v>7214</v>
      </c>
      <c r="J517" t="s">
        <v>1113</v>
      </c>
      <c r="K517" t="s">
        <v>59</v>
      </c>
    </row>
    <row r="518" spans="1:11" x14ac:dyDescent="0.25">
      <c r="A518" t="s">
        <v>1119</v>
      </c>
      <c r="B518" t="s">
        <v>1876</v>
      </c>
      <c r="C518" t="s">
        <v>1887</v>
      </c>
      <c r="D518" t="s">
        <v>1357</v>
      </c>
      <c r="E518" t="s">
        <v>1119</v>
      </c>
      <c r="F518" t="s">
        <v>1120</v>
      </c>
      <c r="G518" t="s">
        <v>43</v>
      </c>
      <c r="H518" t="s">
        <v>43</v>
      </c>
      <c r="I518">
        <v>7213</v>
      </c>
      <c r="J518" t="s">
        <v>1113</v>
      </c>
      <c r="K518" t="s">
        <v>59</v>
      </c>
    </row>
    <row r="519" spans="1:11" x14ac:dyDescent="0.25">
      <c r="A519" t="s">
        <v>121</v>
      </c>
      <c r="B519" t="s">
        <v>1345</v>
      </c>
      <c r="C519" t="s">
        <v>1345</v>
      </c>
      <c r="E519" t="s">
        <v>121</v>
      </c>
      <c r="F519" t="s">
        <v>121</v>
      </c>
      <c r="G519" t="s">
        <v>43</v>
      </c>
      <c r="H519" t="s">
        <v>43</v>
      </c>
      <c r="I519">
        <v>7198</v>
      </c>
      <c r="J519" t="s">
        <v>98</v>
      </c>
      <c r="K519" t="s">
        <v>59</v>
      </c>
    </row>
    <row r="520" spans="1:11" x14ac:dyDescent="0.25">
      <c r="A520" t="s">
        <v>374</v>
      </c>
      <c r="B520" t="s">
        <v>1345</v>
      </c>
      <c r="C520" t="s">
        <v>1345</v>
      </c>
      <c r="E520" t="s">
        <v>374</v>
      </c>
      <c r="F520" t="s">
        <v>143</v>
      </c>
      <c r="G520" t="s">
        <v>21</v>
      </c>
      <c r="H520" t="s">
        <v>131</v>
      </c>
      <c r="I520">
        <v>84599</v>
      </c>
      <c r="J520" t="s">
        <v>356</v>
      </c>
      <c r="K520" t="s">
        <v>317</v>
      </c>
    </row>
    <row r="521" spans="1:11" x14ac:dyDescent="0.25">
      <c r="A521" t="s">
        <v>847</v>
      </c>
      <c r="B521" t="s">
        <v>1883</v>
      </c>
      <c r="C521" t="s">
        <v>1887</v>
      </c>
      <c r="D521" t="s">
        <v>1358</v>
      </c>
      <c r="E521" t="s">
        <v>848</v>
      </c>
      <c r="F521" t="s">
        <v>704</v>
      </c>
      <c r="G521" t="s">
        <v>43</v>
      </c>
      <c r="H521" t="s">
        <v>43</v>
      </c>
      <c r="I521" t="s">
        <v>705</v>
      </c>
      <c r="J521" t="s">
        <v>786</v>
      </c>
      <c r="K521" t="s">
        <v>317</v>
      </c>
    </row>
    <row r="522" spans="1:11" x14ac:dyDescent="0.25">
      <c r="A522" t="s">
        <v>1264</v>
      </c>
      <c r="B522" t="s">
        <v>1884</v>
      </c>
      <c r="C522" t="s">
        <v>1891</v>
      </c>
      <c r="D522" t="s">
        <v>1358</v>
      </c>
      <c r="E522" t="s">
        <v>459</v>
      </c>
      <c r="F522" t="s">
        <v>459</v>
      </c>
      <c r="G522" t="s">
        <v>198</v>
      </c>
      <c r="H522" t="s">
        <v>199</v>
      </c>
      <c r="I522" t="s">
        <v>460</v>
      </c>
      <c r="J522" t="s">
        <v>1256</v>
      </c>
      <c r="K522" t="s">
        <v>10</v>
      </c>
    </row>
    <row r="523" spans="1:11" x14ac:dyDescent="0.25">
      <c r="A523" t="s">
        <v>956</v>
      </c>
      <c r="B523" t="s">
        <v>1875</v>
      </c>
      <c r="C523" t="s">
        <v>1887</v>
      </c>
      <c r="D523" t="s">
        <v>1356</v>
      </c>
      <c r="E523" t="s">
        <v>957</v>
      </c>
      <c r="F523" t="s">
        <v>455</v>
      </c>
      <c r="G523" t="s">
        <v>43</v>
      </c>
      <c r="H523" t="s">
        <v>43</v>
      </c>
      <c r="I523">
        <v>59798</v>
      </c>
      <c r="J523" t="s">
        <v>955</v>
      </c>
      <c r="K523" t="s">
        <v>59</v>
      </c>
    </row>
    <row r="524" spans="1:11" x14ac:dyDescent="0.25">
      <c r="A524" t="s">
        <v>958</v>
      </c>
      <c r="B524" t="s">
        <v>1876</v>
      </c>
      <c r="C524" t="s">
        <v>1887</v>
      </c>
      <c r="D524" t="s">
        <v>1357</v>
      </c>
      <c r="E524" t="s">
        <v>959</v>
      </c>
      <c r="F524" t="s">
        <v>457</v>
      </c>
      <c r="G524" t="s">
        <v>43</v>
      </c>
      <c r="H524" t="s">
        <v>43</v>
      </c>
      <c r="I524">
        <v>59797</v>
      </c>
      <c r="J524" t="s">
        <v>955</v>
      </c>
      <c r="K524" t="s">
        <v>59</v>
      </c>
    </row>
    <row r="525" spans="1:11" x14ac:dyDescent="0.25">
      <c r="A525" t="s">
        <v>454</v>
      </c>
      <c r="B525" t="s">
        <v>1879</v>
      </c>
      <c r="C525" t="s">
        <v>1889</v>
      </c>
      <c r="D525" t="s">
        <v>1356</v>
      </c>
      <c r="F525" t="s">
        <v>455</v>
      </c>
      <c r="G525" t="s">
        <v>43</v>
      </c>
      <c r="H525" t="s">
        <v>43</v>
      </c>
      <c r="I525">
        <v>59798</v>
      </c>
      <c r="J525" t="s">
        <v>415</v>
      </c>
      <c r="K525" t="s">
        <v>317</v>
      </c>
    </row>
    <row r="526" spans="1:11" x14ac:dyDescent="0.25">
      <c r="A526" t="s">
        <v>454</v>
      </c>
      <c r="B526" t="s">
        <v>1879</v>
      </c>
      <c r="C526" t="s">
        <v>1889</v>
      </c>
      <c r="D526" t="s">
        <v>1356</v>
      </c>
      <c r="E526" t="s">
        <v>845</v>
      </c>
      <c r="F526" t="s">
        <v>455</v>
      </c>
      <c r="G526" t="s">
        <v>43</v>
      </c>
      <c r="H526" t="s">
        <v>43</v>
      </c>
      <c r="I526">
        <v>59798</v>
      </c>
      <c r="J526" t="s">
        <v>786</v>
      </c>
      <c r="K526" t="s">
        <v>317</v>
      </c>
    </row>
    <row r="527" spans="1:11" x14ac:dyDescent="0.25">
      <c r="A527" t="s">
        <v>456</v>
      </c>
      <c r="B527" t="s">
        <v>1880</v>
      </c>
      <c r="C527" t="s">
        <v>1889</v>
      </c>
      <c r="D527" t="s">
        <v>1357</v>
      </c>
      <c r="F527" t="s">
        <v>457</v>
      </c>
      <c r="G527" t="s">
        <v>43</v>
      </c>
      <c r="H527" t="s">
        <v>43</v>
      </c>
      <c r="I527">
        <v>59797</v>
      </c>
      <c r="J527" t="s">
        <v>415</v>
      </c>
      <c r="K527" t="s">
        <v>317</v>
      </c>
    </row>
    <row r="528" spans="1:11" x14ac:dyDescent="0.25">
      <c r="A528" t="s">
        <v>456</v>
      </c>
      <c r="B528" t="s">
        <v>1880</v>
      </c>
      <c r="C528" t="s">
        <v>1889</v>
      </c>
      <c r="D528" t="s">
        <v>1357</v>
      </c>
      <c r="E528" t="s">
        <v>846</v>
      </c>
      <c r="F528" t="s">
        <v>457</v>
      </c>
      <c r="G528" t="s">
        <v>43</v>
      </c>
      <c r="H528" t="s">
        <v>43</v>
      </c>
      <c r="I528">
        <v>59797</v>
      </c>
      <c r="J528" t="s">
        <v>786</v>
      </c>
      <c r="K528" t="s">
        <v>317</v>
      </c>
    </row>
    <row r="529" spans="1:11" x14ac:dyDescent="0.25">
      <c r="A529" t="s">
        <v>702</v>
      </c>
      <c r="B529" t="s">
        <v>1345</v>
      </c>
      <c r="C529" t="s">
        <v>1345</v>
      </c>
      <c r="E529" t="s">
        <v>703</v>
      </c>
      <c r="F529" t="s">
        <v>704</v>
      </c>
      <c r="G529" t="s">
        <v>43</v>
      </c>
      <c r="H529" t="s">
        <v>43</v>
      </c>
      <c r="I529" t="s">
        <v>705</v>
      </c>
      <c r="J529" t="s">
        <v>631</v>
      </c>
      <c r="K529" t="s">
        <v>317</v>
      </c>
    </row>
    <row r="530" spans="1:11" x14ac:dyDescent="0.25">
      <c r="A530" t="s">
        <v>295</v>
      </c>
      <c r="B530" t="s">
        <v>1345</v>
      </c>
      <c r="C530" t="s">
        <v>1345</v>
      </c>
      <c r="E530" t="s">
        <v>295</v>
      </c>
      <c r="F530" t="s">
        <v>295</v>
      </c>
      <c r="G530" t="s">
        <v>43</v>
      </c>
      <c r="H530" t="s">
        <v>43</v>
      </c>
      <c r="I530">
        <v>13109</v>
      </c>
      <c r="J530" t="s">
        <v>262</v>
      </c>
      <c r="K530" t="s">
        <v>193</v>
      </c>
    </row>
    <row r="531" spans="1:11" x14ac:dyDescent="0.25">
      <c r="A531" t="s">
        <v>1110</v>
      </c>
      <c r="B531" t="s">
        <v>1345</v>
      </c>
      <c r="C531" t="s">
        <v>1345</v>
      </c>
      <c r="E531" t="s">
        <v>1110</v>
      </c>
      <c r="F531" t="s">
        <v>1111</v>
      </c>
      <c r="G531" t="s">
        <v>43</v>
      </c>
      <c r="H531" t="s">
        <v>43</v>
      </c>
      <c r="I531">
        <v>19614</v>
      </c>
      <c r="J531" t="s">
        <v>1106</v>
      </c>
      <c r="K531" t="s">
        <v>59</v>
      </c>
    </row>
    <row r="532" spans="1:11" x14ac:dyDescent="0.25">
      <c r="A532" t="s">
        <v>102</v>
      </c>
      <c r="B532" t="s">
        <v>1345</v>
      </c>
      <c r="C532" t="s">
        <v>1345</v>
      </c>
      <c r="E532" t="s">
        <v>103</v>
      </c>
      <c r="F532" t="s">
        <v>104</v>
      </c>
      <c r="G532" t="s">
        <v>43</v>
      </c>
      <c r="H532" t="s">
        <v>43</v>
      </c>
      <c r="I532">
        <v>9908</v>
      </c>
      <c r="J532" t="s">
        <v>98</v>
      </c>
      <c r="K532" t="s">
        <v>59</v>
      </c>
    </row>
    <row r="533" spans="1:11" x14ac:dyDescent="0.25">
      <c r="A533" t="s">
        <v>102</v>
      </c>
      <c r="B533" t="s">
        <v>1345</v>
      </c>
      <c r="C533" t="s">
        <v>1345</v>
      </c>
      <c r="E533" t="s">
        <v>102</v>
      </c>
      <c r="F533" t="s">
        <v>104</v>
      </c>
      <c r="G533" t="s">
        <v>43</v>
      </c>
      <c r="H533" t="s">
        <v>43</v>
      </c>
      <c r="I533">
        <v>9908</v>
      </c>
      <c r="J533" t="s">
        <v>478</v>
      </c>
      <c r="K533" t="s">
        <v>317</v>
      </c>
    </row>
    <row r="534" spans="1:11" x14ac:dyDescent="0.25">
      <c r="A534" t="s">
        <v>621</v>
      </c>
      <c r="B534" t="s">
        <v>1345</v>
      </c>
      <c r="C534" t="s">
        <v>1345</v>
      </c>
      <c r="F534" t="s">
        <v>566</v>
      </c>
      <c r="G534" t="s">
        <v>198</v>
      </c>
      <c r="H534" t="s">
        <v>199</v>
      </c>
      <c r="I534" t="s">
        <v>566</v>
      </c>
      <c r="J534" t="s">
        <v>568</v>
      </c>
      <c r="K534" t="s">
        <v>317</v>
      </c>
    </row>
    <row r="535" spans="1:11" x14ac:dyDescent="0.25">
      <c r="A535" t="s">
        <v>620</v>
      </c>
      <c r="B535" t="s">
        <v>1345</v>
      </c>
      <c r="C535" t="s">
        <v>1345</v>
      </c>
      <c r="F535" t="s">
        <v>23</v>
      </c>
      <c r="G535" t="s">
        <v>21</v>
      </c>
      <c r="H535" t="s">
        <v>21</v>
      </c>
      <c r="I535" t="s">
        <v>24</v>
      </c>
      <c r="J535" t="s">
        <v>568</v>
      </c>
      <c r="K535" t="s">
        <v>317</v>
      </c>
    </row>
    <row r="536" spans="1:11" x14ac:dyDescent="0.25">
      <c r="A536" t="s">
        <v>606</v>
      </c>
      <c r="B536" t="s">
        <v>1345</v>
      </c>
      <c r="C536" t="s">
        <v>1345</v>
      </c>
      <c r="E536" t="s">
        <v>607</v>
      </c>
      <c r="F536" t="s">
        <v>273</v>
      </c>
      <c r="G536" t="s">
        <v>21</v>
      </c>
      <c r="H536" t="s">
        <v>21</v>
      </c>
      <c r="I536" t="s">
        <v>274</v>
      </c>
      <c r="J536" t="s">
        <v>568</v>
      </c>
      <c r="K536" t="s">
        <v>317</v>
      </c>
    </row>
    <row r="537" spans="1:11" x14ac:dyDescent="0.25">
      <c r="A537" t="s">
        <v>604</v>
      </c>
      <c r="B537" t="s">
        <v>1345</v>
      </c>
      <c r="C537" t="s">
        <v>1345</v>
      </c>
      <c r="E537" t="s">
        <v>605</v>
      </c>
      <c r="F537" t="s">
        <v>22</v>
      </c>
      <c r="G537" t="s">
        <v>21</v>
      </c>
      <c r="H537" t="s">
        <v>21</v>
      </c>
      <c r="I537" t="s">
        <v>271</v>
      </c>
      <c r="J537" t="s">
        <v>568</v>
      </c>
      <c r="K537" t="s">
        <v>317</v>
      </c>
    </row>
    <row r="538" spans="1:11" x14ac:dyDescent="0.25">
      <c r="A538" t="s">
        <v>590</v>
      </c>
      <c r="B538" t="s">
        <v>1345</v>
      </c>
      <c r="C538" t="s">
        <v>1345</v>
      </c>
      <c r="E538" t="s">
        <v>591</v>
      </c>
      <c r="F538" t="s">
        <v>418</v>
      </c>
      <c r="G538" t="s">
        <v>18</v>
      </c>
      <c r="H538" t="s">
        <v>131</v>
      </c>
      <c r="I538" t="s">
        <v>419</v>
      </c>
      <c r="J538" t="s">
        <v>568</v>
      </c>
      <c r="K538" t="s">
        <v>317</v>
      </c>
    </row>
    <row r="539" spans="1:11" x14ac:dyDescent="0.25">
      <c r="A539" t="s">
        <v>592</v>
      </c>
      <c r="B539" t="s">
        <v>1345</v>
      </c>
      <c r="C539" t="s">
        <v>1345</v>
      </c>
      <c r="E539" t="s">
        <v>593</v>
      </c>
      <c r="F539" t="s">
        <v>418</v>
      </c>
      <c r="G539" t="s">
        <v>18</v>
      </c>
      <c r="H539" t="s">
        <v>131</v>
      </c>
      <c r="I539" t="s">
        <v>419</v>
      </c>
      <c r="J539" t="s">
        <v>568</v>
      </c>
      <c r="K539" t="s">
        <v>317</v>
      </c>
    </row>
    <row r="540" spans="1:11" x14ac:dyDescent="0.25">
      <c r="A540" t="s">
        <v>586</v>
      </c>
      <c r="B540" t="s">
        <v>1345</v>
      </c>
      <c r="C540" t="s">
        <v>1345</v>
      </c>
      <c r="E540" t="s">
        <v>587</v>
      </c>
      <c r="F540" t="s">
        <v>229</v>
      </c>
      <c r="G540" t="s">
        <v>18</v>
      </c>
      <c r="H540" t="s">
        <v>18</v>
      </c>
      <c r="I540" t="s">
        <v>230</v>
      </c>
      <c r="J540" t="s">
        <v>568</v>
      </c>
      <c r="K540" t="s">
        <v>317</v>
      </c>
    </row>
    <row r="541" spans="1:11" x14ac:dyDescent="0.25">
      <c r="A541" t="s">
        <v>588</v>
      </c>
      <c r="B541" t="s">
        <v>1345</v>
      </c>
      <c r="C541" t="s">
        <v>1345</v>
      </c>
      <c r="E541" t="s">
        <v>589</v>
      </c>
      <c r="F541" t="s">
        <v>229</v>
      </c>
      <c r="G541" t="s">
        <v>18</v>
      </c>
      <c r="H541" t="s">
        <v>18</v>
      </c>
      <c r="I541" t="s">
        <v>230</v>
      </c>
      <c r="J541" t="s">
        <v>568</v>
      </c>
      <c r="K541" t="s">
        <v>317</v>
      </c>
    </row>
    <row r="542" spans="1:11" x14ac:dyDescent="0.25">
      <c r="A542" t="s">
        <v>618</v>
      </c>
      <c r="B542" t="s">
        <v>1345</v>
      </c>
      <c r="C542" t="s">
        <v>1345</v>
      </c>
      <c r="E542" t="s">
        <v>619</v>
      </c>
      <c r="F542" t="s">
        <v>273</v>
      </c>
      <c r="G542" t="s">
        <v>21</v>
      </c>
      <c r="H542" t="s">
        <v>21</v>
      </c>
      <c r="I542" t="s">
        <v>274</v>
      </c>
      <c r="J542" t="s">
        <v>568</v>
      </c>
      <c r="K542" t="s">
        <v>317</v>
      </c>
    </row>
    <row r="543" spans="1:11" x14ac:dyDescent="0.25">
      <c r="A543" t="s">
        <v>616</v>
      </c>
      <c r="B543" t="s">
        <v>1345</v>
      </c>
      <c r="C543" t="s">
        <v>1345</v>
      </c>
      <c r="E543" t="s">
        <v>617</v>
      </c>
      <c r="F543" t="s">
        <v>22</v>
      </c>
      <c r="G543" t="s">
        <v>21</v>
      </c>
      <c r="H543" t="s">
        <v>21</v>
      </c>
      <c r="I543" t="s">
        <v>271</v>
      </c>
      <c r="J543" t="s">
        <v>568</v>
      </c>
      <c r="K543" t="s">
        <v>317</v>
      </c>
    </row>
    <row r="544" spans="1:11" x14ac:dyDescent="0.25">
      <c r="A544" t="s">
        <v>375</v>
      </c>
      <c r="B544" t="s">
        <v>1345</v>
      </c>
      <c r="C544" t="s">
        <v>1345</v>
      </c>
      <c r="E544" t="s">
        <v>376</v>
      </c>
      <c r="F544" t="s">
        <v>120</v>
      </c>
      <c r="G544" t="s">
        <v>43</v>
      </c>
      <c r="H544" t="s">
        <v>43</v>
      </c>
      <c r="I544">
        <v>14329</v>
      </c>
      <c r="J544" t="s">
        <v>356</v>
      </c>
      <c r="K544" t="s">
        <v>317</v>
      </c>
    </row>
    <row r="545" spans="1:11" x14ac:dyDescent="0.25">
      <c r="A545" t="s">
        <v>472</v>
      </c>
      <c r="B545" t="s">
        <v>1345</v>
      </c>
      <c r="C545" t="s">
        <v>1345</v>
      </c>
      <c r="F545" t="s">
        <v>472</v>
      </c>
      <c r="G545" t="s">
        <v>43</v>
      </c>
      <c r="H545" t="s">
        <v>43</v>
      </c>
      <c r="I545">
        <v>46688</v>
      </c>
      <c r="J545" t="s">
        <v>415</v>
      </c>
      <c r="K545" t="s">
        <v>317</v>
      </c>
    </row>
    <row r="546" spans="1:11" x14ac:dyDescent="0.25">
      <c r="A546" t="s">
        <v>472</v>
      </c>
      <c r="B546" t="s">
        <v>1345</v>
      </c>
      <c r="C546" t="s">
        <v>1345</v>
      </c>
      <c r="E546" t="s">
        <v>472</v>
      </c>
      <c r="F546" t="s">
        <v>472</v>
      </c>
      <c r="G546" t="s">
        <v>43</v>
      </c>
      <c r="H546" t="s">
        <v>43</v>
      </c>
      <c r="I546">
        <v>46688</v>
      </c>
      <c r="J546" t="s">
        <v>955</v>
      </c>
      <c r="K546" t="s">
        <v>59</v>
      </c>
    </row>
    <row r="547" spans="1:11" x14ac:dyDescent="0.25">
      <c r="A547" t="s">
        <v>888</v>
      </c>
      <c r="B547" t="s">
        <v>1345</v>
      </c>
      <c r="C547" t="s">
        <v>1345</v>
      </c>
      <c r="E547" t="s">
        <v>888</v>
      </c>
      <c r="F547" t="s">
        <v>889</v>
      </c>
      <c r="G547" t="s">
        <v>43</v>
      </c>
      <c r="H547" t="s">
        <v>43</v>
      </c>
      <c r="I547">
        <v>13889</v>
      </c>
      <c r="J547" t="s">
        <v>885</v>
      </c>
      <c r="K547" t="s">
        <v>59</v>
      </c>
    </row>
    <row r="548" spans="1:11" x14ac:dyDescent="0.25">
      <c r="A548" t="s">
        <v>119</v>
      </c>
      <c r="B548" t="s">
        <v>1345</v>
      </c>
      <c r="C548" t="s">
        <v>1345</v>
      </c>
      <c r="E548" t="s">
        <v>119</v>
      </c>
      <c r="F548" t="s">
        <v>120</v>
      </c>
      <c r="G548" t="s">
        <v>43</v>
      </c>
      <c r="H548" t="s">
        <v>43</v>
      </c>
      <c r="I548">
        <v>14329</v>
      </c>
      <c r="J548" t="s">
        <v>98</v>
      </c>
      <c r="K548" t="s">
        <v>59</v>
      </c>
    </row>
    <row r="549" spans="1:11" x14ac:dyDescent="0.25">
      <c r="A549" t="s">
        <v>476</v>
      </c>
      <c r="B549" t="s">
        <v>1345</v>
      </c>
      <c r="C549" t="s">
        <v>1345</v>
      </c>
      <c r="E549" t="s">
        <v>476</v>
      </c>
      <c r="F549" t="s">
        <v>248</v>
      </c>
      <c r="G549" t="s">
        <v>198</v>
      </c>
      <c r="H549" t="s">
        <v>198</v>
      </c>
      <c r="I549" t="s">
        <v>198</v>
      </c>
      <c r="J549" t="s">
        <v>415</v>
      </c>
      <c r="K549" t="s">
        <v>317</v>
      </c>
    </row>
    <row r="550" spans="1:11" x14ac:dyDescent="0.25">
      <c r="A550" t="s">
        <v>723</v>
      </c>
      <c r="B550" t="s">
        <v>1345</v>
      </c>
      <c r="C550" t="s">
        <v>1345</v>
      </c>
      <c r="E550" t="s">
        <v>724</v>
      </c>
      <c r="F550" t="s">
        <v>472</v>
      </c>
      <c r="G550" t="s">
        <v>43</v>
      </c>
      <c r="H550" t="s">
        <v>43</v>
      </c>
      <c r="I550">
        <v>46688</v>
      </c>
      <c r="J550" t="s">
        <v>631</v>
      </c>
      <c r="K550" t="s">
        <v>317</v>
      </c>
    </row>
    <row r="551" spans="1:11" x14ac:dyDescent="0.25">
      <c r="A551" t="s">
        <v>410</v>
      </c>
      <c r="B551" t="s">
        <v>1345</v>
      </c>
      <c r="C551" t="s">
        <v>1345</v>
      </c>
      <c r="E551" t="s">
        <v>389</v>
      </c>
      <c r="F551" t="s">
        <v>411</v>
      </c>
      <c r="G551" t="s">
        <v>43</v>
      </c>
      <c r="H551" t="s">
        <v>43</v>
      </c>
      <c r="I551">
        <v>265331</v>
      </c>
      <c r="J551" t="s">
        <v>384</v>
      </c>
      <c r="K551" t="s">
        <v>317</v>
      </c>
    </row>
    <row r="552" spans="1:11" x14ac:dyDescent="0.25">
      <c r="A552" t="s">
        <v>411</v>
      </c>
      <c r="B552" t="s">
        <v>1345</v>
      </c>
      <c r="C552" t="s">
        <v>1345</v>
      </c>
      <c r="E552" t="s">
        <v>411</v>
      </c>
      <c r="F552" t="s">
        <v>411</v>
      </c>
      <c r="G552" t="s">
        <v>43</v>
      </c>
      <c r="H552" t="s">
        <v>43</v>
      </c>
      <c r="I552">
        <v>265331</v>
      </c>
      <c r="J552" t="s">
        <v>1077</v>
      </c>
      <c r="K552" t="s">
        <v>59</v>
      </c>
    </row>
    <row r="553" spans="1:11" x14ac:dyDescent="0.25">
      <c r="A553" t="s">
        <v>1109</v>
      </c>
      <c r="B553" t="s">
        <v>1345</v>
      </c>
      <c r="C553" t="s">
        <v>1345</v>
      </c>
      <c r="E553" t="s">
        <v>1109</v>
      </c>
      <c r="F553" t="s">
        <v>1109</v>
      </c>
      <c r="G553" t="s">
        <v>43</v>
      </c>
      <c r="H553" t="s">
        <v>43</v>
      </c>
      <c r="I553">
        <v>9600</v>
      </c>
      <c r="J553" t="s">
        <v>1106</v>
      </c>
      <c r="K553" t="s">
        <v>59</v>
      </c>
    </row>
    <row r="554" spans="1:11" x14ac:dyDescent="0.25">
      <c r="A554" t="s">
        <v>1278</v>
      </c>
      <c r="B554" t="s">
        <v>1345</v>
      </c>
      <c r="C554" t="s">
        <v>1345</v>
      </c>
      <c r="E554" t="s">
        <v>1279</v>
      </c>
      <c r="F554" t="s">
        <v>1278</v>
      </c>
      <c r="G554" t="s">
        <v>30</v>
      </c>
      <c r="H554" t="s">
        <v>31</v>
      </c>
      <c r="I554">
        <v>28823</v>
      </c>
      <c r="J554" t="s">
        <v>30</v>
      </c>
      <c r="K554" t="s">
        <v>10</v>
      </c>
    </row>
    <row r="555" spans="1:11" x14ac:dyDescent="0.25">
      <c r="A555" t="s">
        <v>246</v>
      </c>
      <c r="B555" t="s">
        <v>1896</v>
      </c>
      <c r="C555" t="s">
        <v>1908</v>
      </c>
      <c r="D555" t="s">
        <v>1359</v>
      </c>
      <c r="E555" t="s">
        <v>247</v>
      </c>
      <c r="F555" t="s">
        <v>248</v>
      </c>
      <c r="G555" t="s">
        <v>198</v>
      </c>
      <c r="H555" t="s">
        <v>199</v>
      </c>
      <c r="I555" t="s">
        <v>198</v>
      </c>
      <c r="J555" t="s">
        <v>244</v>
      </c>
      <c r="K555" t="s">
        <v>193</v>
      </c>
    </row>
    <row r="556" spans="1:11" x14ac:dyDescent="0.25">
      <c r="A556" t="s">
        <v>246</v>
      </c>
      <c r="B556" t="s">
        <v>1896</v>
      </c>
      <c r="C556" t="s">
        <v>1908</v>
      </c>
      <c r="D556" t="s">
        <v>1359</v>
      </c>
      <c r="E556" t="s">
        <v>884</v>
      </c>
      <c r="F556" t="s">
        <v>248</v>
      </c>
      <c r="G556" t="s">
        <v>198</v>
      </c>
      <c r="H556" t="s">
        <v>199</v>
      </c>
      <c r="I556" t="s">
        <v>198</v>
      </c>
      <c r="J556" t="s">
        <v>879</v>
      </c>
      <c r="K556" t="s">
        <v>317</v>
      </c>
    </row>
    <row r="557" spans="1:11" x14ac:dyDescent="0.25">
      <c r="A557" t="s">
        <v>576</v>
      </c>
      <c r="B557" t="s">
        <v>1897</v>
      </c>
      <c r="C557" t="s">
        <v>1909</v>
      </c>
      <c r="D557" t="s">
        <v>1359</v>
      </c>
      <c r="E557" t="s">
        <v>174</v>
      </c>
      <c r="F557" t="s">
        <v>175</v>
      </c>
      <c r="G557" t="s">
        <v>43</v>
      </c>
      <c r="H557" t="s">
        <v>43</v>
      </c>
      <c r="I557">
        <v>26660</v>
      </c>
      <c r="J557" t="s">
        <v>568</v>
      </c>
      <c r="K557" t="s">
        <v>317</v>
      </c>
    </row>
    <row r="558" spans="1:11" x14ac:dyDescent="0.25">
      <c r="A558" t="s">
        <v>506</v>
      </c>
      <c r="B558" t="s">
        <v>1898</v>
      </c>
      <c r="C558" t="s">
        <v>1910</v>
      </c>
      <c r="D558" t="s">
        <v>1359</v>
      </c>
      <c r="E558" t="s">
        <v>506</v>
      </c>
      <c r="F558" t="s">
        <v>248</v>
      </c>
      <c r="G558" t="s">
        <v>198</v>
      </c>
      <c r="H558" t="s">
        <v>199</v>
      </c>
      <c r="I558" t="s">
        <v>198</v>
      </c>
      <c r="J558" t="s">
        <v>489</v>
      </c>
      <c r="K558" t="s">
        <v>317</v>
      </c>
    </row>
    <row r="559" spans="1:11" x14ac:dyDescent="0.25">
      <c r="A559" t="s">
        <v>507</v>
      </c>
      <c r="B559" t="s">
        <v>1899</v>
      </c>
      <c r="C559" t="s">
        <v>1910</v>
      </c>
      <c r="D559" t="s">
        <v>1359</v>
      </c>
      <c r="E559" t="s">
        <v>507</v>
      </c>
      <c r="F559" t="s">
        <v>175</v>
      </c>
      <c r="G559" t="s">
        <v>43</v>
      </c>
      <c r="H559" t="s">
        <v>43</v>
      </c>
      <c r="I559">
        <v>26660</v>
      </c>
      <c r="J559" t="s">
        <v>489</v>
      </c>
      <c r="K559" t="s">
        <v>317</v>
      </c>
    </row>
    <row r="560" spans="1:11" x14ac:dyDescent="0.25">
      <c r="A560" t="s">
        <v>1002</v>
      </c>
      <c r="B560" t="s">
        <v>1345</v>
      </c>
      <c r="C560" t="s">
        <v>1345</v>
      </c>
      <c r="E560" t="s">
        <v>526</v>
      </c>
      <c r="F560" t="s">
        <v>197</v>
      </c>
      <c r="G560" t="s">
        <v>198</v>
      </c>
      <c r="H560" t="s">
        <v>199</v>
      </c>
      <c r="I560" t="s">
        <v>197</v>
      </c>
      <c r="J560" t="s">
        <v>1001</v>
      </c>
      <c r="K560" t="s">
        <v>193</v>
      </c>
    </row>
    <row r="561" spans="1:11" x14ac:dyDescent="0.25">
      <c r="A561" t="s">
        <v>743</v>
      </c>
      <c r="B561" t="s">
        <v>1345</v>
      </c>
      <c r="C561" t="s">
        <v>1345</v>
      </c>
      <c r="E561" t="s">
        <v>744</v>
      </c>
      <c r="F561" t="s">
        <v>197</v>
      </c>
      <c r="G561" t="s">
        <v>198</v>
      </c>
      <c r="H561" t="s">
        <v>199</v>
      </c>
      <c r="I561" t="s">
        <v>197</v>
      </c>
      <c r="J561" t="s">
        <v>631</v>
      </c>
      <c r="K561" t="s">
        <v>317</v>
      </c>
    </row>
    <row r="562" spans="1:11" x14ac:dyDescent="0.25">
      <c r="A562" t="s">
        <v>525</v>
      </c>
      <c r="B562" t="s">
        <v>1345</v>
      </c>
      <c r="C562" t="s">
        <v>1345</v>
      </c>
      <c r="E562" t="s">
        <v>526</v>
      </c>
      <c r="F562" t="s">
        <v>197</v>
      </c>
      <c r="G562" t="s">
        <v>198</v>
      </c>
      <c r="H562" t="s">
        <v>199</v>
      </c>
      <c r="I562" t="s">
        <v>197</v>
      </c>
      <c r="J562" t="s">
        <v>515</v>
      </c>
      <c r="K562" t="s">
        <v>317</v>
      </c>
    </row>
    <row r="563" spans="1:11" x14ac:dyDescent="0.25">
      <c r="A563" t="s">
        <v>864</v>
      </c>
      <c r="B563" t="s">
        <v>1345</v>
      </c>
      <c r="C563" t="s">
        <v>1345</v>
      </c>
      <c r="E563" t="s">
        <v>865</v>
      </c>
      <c r="F563" t="s">
        <v>197</v>
      </c>
      <c r="G563" t="s">
        <v>198</v>
      </c>
      <c r="H563" t="s">
        <v>199</v>
      </c>
      <c r="I563" t="s">
        <v>197</v>
      </c>
      <c r="J563" t="s">
        <v>786</v>
      </c>
      <c r="K563" t="s">
        <v>317</v>
      </c>
    </row>
    <row r="564" spans="1:11" x14ac:dyDescent="0.25">
      <c r="A564" t="s">
        <v>195</v>
      </c>
      <c r="B564" t="s">
        <v>1345</v>
      </c>
      <c r="C564" t="s">
        <v>1345</v>
      </c>
      <c r="E564" t="s">
        <v>196</v>
      </c>
      <c r="F564" t="s">
        <v>197</v>
      </c>
      <c r="G564" t="s">
        <v>198</v>
      </c>
      <c r="H564" t="s">
        <v>199</v>
      </c>
      <c r="I564" t="s">
        <v>197</v>
      </c>
      <c r="J564" t="s">
        <v>99</v>
      </c>
      <c r="K564" t="s">
        <v>193</v>
      </c>
    </row>
    <row r="565" spans="1:11" x14ac:dyDescent="0.25">
      <c r="A565" t="s">
        <v>750</v>
      </c>
      <c r="B565" t="s">
        <v>1345</v>
      </c>
      <c r="C565" t="s">
        <v>1345</v>
      </c>
      <c r="E565" t="s">
        <v>751</v>
      </c>
      <c r="F565" t="s">
        <v>197</v>
      </c>
      <c r="G565" t="s">
        <v>198</v>
      </c>
      <c r="H565" t="s">
        <v>199</v>
      </c>
      <c r="I565" t="s">
        <v>197</v>
      </c>
      <c r="J565" t="s">
        <v>631</v>
      </c>
      <c r="K565" t="s">
        <v>317</v>
      </c>
    </row>
    <row r="566" spans="1:11" x14ac:dyDescent="0.25">
      <c r="A566" t="s">
        <v>1067</v>
      </c>
      <c r="B566" t="s">
        <v>1345</v>
      </c>
      <c r="C566" t="s">
        <v>1345</v>
      </c>
      <c r="E566" t="s">
        <v>744</v>
      </c>
      <c r="F566" t="s">
        <v>197</v>
      </c>
      <c r="G566" t="s">
        <v>198</v>
      </c>
      <c r="H566" t="s">
        <v>199</v>
      </c>
      <c r="I566" t="s">
        <v>197</v>
      </c>
      <c r="J566" t="s">
        <v>1066</v>
      </c>
      <c r="K566" t="s">
        <v>193</v>
      </c>
    </row>
    <row r="567" spans="1:11" x14ac:dyDescent="0.25">
      <c r="A567" t="s">
        <v>508</v>
      </c>
      <c r="B567" t="s">
        <v>1345</v>
      </c>
      <c r="C567" t="s">
        <v>1345</v>
      </c>
      <c r="E567" t="s">
        <v>509</v>
      </c>
      <c r="F567" t="s">
        <v>197</v>
      </c>
      <c r="G567" t="s">
        <v>198</v>
      </c>
      <c r="H567" t="s">
        <v>199</v>
      </c>
      <c r="I567" t="s">
        <v>197</v>
      </c>
      <c r="J567" t="s">
        <v>489</v>
      </c>
      <c r="K567" t="s">
        <v>317</v>
      </c>
    </row>
    <row r="568" spans="1:11" x14ac:dyDescent="0.25">
      <c r="A568" t="s">
        <v>17</v>
      </c>
      <c r="B568" t="s">
        <v>1345</v>
      </c>
      <c r="C568" t="s">
        <v>1345</v>
      </c>
      <c r="E568" t="s">
        <v>25</v>
      </c>
      <c r="F568" t="s">
        <v>26</v>
      </c>
      <c r="G568" t="s">
        <v>17</v>
      </c>
      <c r="H568" t="s">
        <v>17</v>
      </c>
      <c r="I568" t="s">
        <v>27</v>
      </c>
      <c r="J568" t="s">
        <v>12</v>
      </c>
      <c r="K568" t="s">
        <v>13</v>
      </c>
    </row>
    <row r="569" spans="1:11" x14ac:dyDescent="0.25">
      <c r="A569" t="s">
        <v>17</v>
      </c>
      <c r="B569" t="s">
        <v>1345</v>
      </c>
      <c r="C569" t="s">
        <v>1345</v>
      </c>
      <c r="E569" t="s">
        <v>17</v>
      </c>
      <c r="F569" t="s">
        <v>26</v>
      </c>
      <c r="G569" t="s">
        <v>17</v>
      </c>
      <c r="H569" t="s">
        <v>17</v>
      </c>
      <c r="I569" t="s">
        <v>27</v>
      </c>
      <c r="J569" t="s">
        <v>99</v>
      </c>
      <c r="K569" t="s">
        <v>193</v>
      </c>
    </row>
    <row r="570" spans="1:11" x14ac:dyDescent="0.25">
      <c r="A570" t="s">
        <v>17</v>
      </c>
      <c r="B570" t="s">
        <v>1345</v>
      </c>
      <c r="C570" t="s">
        <v>1345</v>
      </c>
      <c r="E570" t="s">
        <v>235</v>
      </c>
      <c r="F570" t="s">
        <v>26</v>
      </c>
      <c r="G570" t="s">
        <v>17</v>
      </c>
      <c r="H570" t="s">
        <v>17</v>
      </c>
      <c r="I570" t="s">
        <v>27</v>
      </c>
      <c r="J570" t="s">
        <v>200</v>
      </c>
      <c r="K570" t="s">
        <v>193</v>
      </c>
    </row>
    <row r="571" spans="1:11" x14ac:dyDescent="0.25">
      <c r="A571" t="s">
        <v>17</v>
      </c>
      <c r="B571" t="s">
        <v>1345</v>
      </c>
      <c r="C571" t="s">
        <v>1345</v>
      </c>
      <c r="E571" t="s">
        <v>275</v>
      </c>
      <c r="F571" t="s">
        <v>276</v>
      </c>
      <c r="G571" t="s">
        <v>17</v>
      </c>
      <c r="H571" t="s">
        <v>17</v>
      </c>
      <c r="I571" t="s">
        <v>277</v>
      </c>
      <c r="J571" t="s">
        <v>262</v>
      </c>
      <c r="K571" t="s">
        <v>193</v>
      </c>
    </row>
    <row r="572" spans="1:11" x14ac:dyDescent="0.25">
      <c r="A572" t="s">
        <v>17</v>
      </c>
      <c r="B572" t="s">
        <v>1345</v>
      </c>
      <c r="C572" t="s">
        <v>1345</v>
      </c>
      <c r="E572" t="s">
        <v>486</v>
      </c>
      <c r="F572" t="s">
        <v>26</v>
      </c>
      <c r="G572" t="s">
        <v>17</v>
      </c>
      <c r="H572" t="s">
        <v>17</v>
      </c>
      <c r="I572" t="s">
        <v>27</v>
      </c>
      <c r="J572" t="s">
        <v>478</v>
      </c>
      <c r="K572" t="s">
        <v>317</v>
      </c>
    </row>
    <row r="573" spans="1:11" x14ac:dyDescent="0.25">
      <c r="A573" t="s">
        <v>17</v>
      </c>
      <c r="B573" t="s">
        <v>1345</v>
      </c>
      <c r="C573" t="s">
        <v>1345</v>
      </c>
      <c r="E573" t="s">
        <v>1148</v>
      </c>
      <c r="F573" t="s">
        <v>26</v>
      </c>
      <c r="G573" t="s">
        <v>17</v>
      </c>
      <c r="H573" t="s">
        <v>17</v>
      </c>
      <c r="I573" t="s">
        <v>27</v>
      </c>
      <c r="J573" t="s">
        <v>409</v>
      </c>
      <c r="K573" t="s">
        <v>193</v>
      </c>
    </row>
    <row r="574" spans="1:11" x14ac:dyDescent="0.25">
      <c r="A574" t="s">
        <v>561</v>
      </c>
      <c r="B574" t="s">
        <v>1345</v>
      </c>
      <c r="C574" t="s">
        <v>1345</v>
      </c>
      <c r="E574" t="s">
        <v>562</v>
      </c>
      <c r="F574" t="s">
        <v>282</v>
      </c>
      <c r="G574" t="s">
        <v>17</v>
      </c>
      <c r="H574" t="s">
        <v>17</v>
      </c>
      <c r="I574" t="s">
        <v>283</v>
      </c>
      <c r="J574" t="s">
        <v>515</v>
      </c>
      <c r="K574" t="s">
        <v>317</v>
      </c>
    </row>
    <row r="575" spans="1:11" x14ac:dyDescent="0.25">
      <c r="A575" t="s">
        <v>1246</v>
      </c>
      <c r="B575" t="s">
        <v>1345</v>
      </c>
      <c r="C575" t="s">
        <v>1345</v>
      </c>
      <c r="E575" t="s">
        <v>1247</v>
      </c>
      <c r="F575" t="s">
        <v>251</v>
      </c>
      <c r="G575" t="s">
        <v>198</v>
      </c>
      <c r="H575" t="s">
        <v>198</v>
      </c>
      <c r="I575" t="s">
        <v>251</v>
      </c>
      <c r="J575" t="s">
        <v>198</v>
      </c>
      <c r="K575" t="s">
        <v>10</v>
      </c>
    </row>
    <row r="576" spans="1:11" x14ac:dyDescent="0.25">
      <c r="A576" t="s">
        <v>36</v>
      </c>
      <c r="B576" t="s">
        <v>1345</v>
      </c>
      <c r="C576" t="s">
        <v>1345</v>
      </c>
      <c r="E576" t="s">
        <v>25</v>
      </c>
      <c r="F576" t="s">
        <v>26</v>
      </c>
      <c r="G576" t="s">
        <v>17</v>
      </c>
      <c r="H576" t="s">
        <v>17</v>
      </c>
      <c r="I576" t="s">
        <v>27</v>
      </c>
      <c r="J576" t="s">
        <v>32</v>
      </c>
      <c r="K576" t="s">
        <v>13</v>
      </c>
    </row>
    <row r="577" spans="1:11" x14ac:dyDescent="0.25">
      <c r="A577" t="s">
        <v>915</v>
      </c>
      <c r="B577" t="s">
        <v>1345</v>
      </c>
      <c r="C577" t="s">
        <v>1345</v>
      </c>
      <c r="E577" t="s">
        <v>916</v>
      </c>
      <c r="F577" t="s">
        <v>26</v>
      </c>
      <c r="G577" t="s">
        <v>17</v>
      </c>
      <c r="H577" t="s">
        <v>17</v>
      </c>
      <c r="I577" t="s">
        <v>27</v>
      </c>
      <c r="J577" t="s">
        <v>902</v>
      </c>
      <c r="K577" t="s">
        <v>193</v>
      </c>
    </row>
    <row r="578" spans="1:11" x14ac:dyDescent="0.25">
      <c r="A578" t="s">
        <v>937</v>
      </c>
      <c r="B578" t="s">
        <v>1345</v>
      </c>
      <c r="C578" t="s">
        <v>1345</v>
      </c>
      <c r="E578" t="s">
        <v>938</v>
      </c>
      <c r="F578" t="s">
        <v>26</v>
      </c>
      <c r="G578" t="s">
        <v>17</v>
      </c>
      <c r="H578" t="s">
        <v>17</v>
      </c>
      <c r="I578" t="s">
        <v>27</v>
      </c>
      <c r="J578" t="s">
        <v>935</v>
      </c>
      <c r="K578" t="s">
        <v>936</v>
      </c>
    </row>
    <row r="579" spans="1:11" x14ac:dyDescent="0.25">
      <c r="A579" t="s">
        <v>941</v>
      </c>
      <c r="B579" t="s">
        <v>1345</v>
      </c>
      <c r="C579" t="s">
        <v>1345</v>
      </c>
      <c r="E579" t="s">
        <v>942</v>
      </c>
      <c r="F579" t="s">
        <v>282</v>
      </c>
      <c r="G579" t="s">
        <v>17</v>
      </c>
      <c r="H579" t="s">
        <v>17</v>
      </c>
      <c r="I579" t="s">
        <v>283</v>
      </c>
      <c r="J579" t="s">
        <v>935</v>
      </c>
      <c r="K579" t="s">
        <v>936</v>
      </c>
    </row>
    <row r="580" spans="1:11" x14ac:dyDescent="0.25">
      <c r="A580" t="s">
        <v>37</v>
      </c>
      <c r="B580" t="s">
        <v>1345</v>
      </c>
      <c r="C580" t="s">
        <v>1345</v>
      </c>
      <c r="E580" t="s">
        <v>25</v>
      </c>
      <c r="F580" t="s">
        <v>26</v>
      </c>
      <c r="G580" t="s">
        <v>17</v>
      </c>
      <c r="H580" t="s">
        <v>17</v>
      </c>
      <c r="I580" t="s">
        <v>27</v>
      </c>
      <c r="J580" t="s">
        <v>32</v>
      </c>
      <c r="K580" t="s">
        <v>13</v>
      </c>
    </row>
    <row r="581" spans="1:11" x14ac:dyDescent="0.25">
      <c r="A581" t="s">
        <v>37</v>
      </c>
      <c r="B581" t="s">
        <v>1345</v>
      </c>
      <c r="C581" t="s">
        <v>1345</v>
      </c>
      <c r="E581" t="s">
        <v>194</v>
      </c>
      <c r="F581" t="s">
        <v>26</v>
      </c>
      <c r="G581" t="s">
        <v>17</v>
      </c>
      <c r="H581" t="s">
        <v>17</v>
      </c>
      <c r="I581" t="s">
        <v>27</v>
      </c>
      <c r="J581" t="s">
        <v>99</v>
      </c>
      <c r="K581" t="s">
        <v>193</v>
      </c>
    </row>
    <row r="582" spans="1:11" x14ac:dyDescent="0.25">
      <c r="A582" t="s">
        <v>917</v>
      </c>
      <c r="B582" t="s">
        <v>1345</v>
      </c>
      <c r="C582" t="s">
        <v>1345</v>
      </c>
      <c r="E582" t="s">
        <v>918</v>
      </c>
      <c r="F582" t="s">
        <v>26</v>
      </c>
      <c r="G582" t="s">
        <v>17</v>
      </c>
      <c r="H582" t="s">
        <v>17</v>
      </c>
      <c r="I582" t="s">
        <v>27</v>
      </c>
      <c r="J582" t="s">
        <v>902</v>
      </c>
      <c r="K582" t="s">
        <v>193</v>
      </c>
    </row>
    <row r="583" spans="1:11" x14ac:dyDescent="0.25">
      <c r="A583" t="s">
        <v>38</v>
      </c>
      <c r="B583" t="s">
        <v>1345</v>
      </c>
      <c r="C583" t="s">
        <v>1345</v>
      </c>
      <c r="E583" t="s">
        <v>25</v>
      </c>
      <c r="F583" t="s">
        <v>26</v>
      </c>
      <c r="G583" t="s">
        <v>17</v>
      </c>
      <c r="H583" t="s">
        <v>17</v>
      </c>
      <c r="I583" t="s">
        <v>27</v>
      </c>
      <c r="J583" t="s">
        <v>32</v>
      </c>
      <c r="K583" t="s">
        <v>13</v>
      </c>
    </row>
    <row r="584" spans="1:11" x14ac:dyDescent="0.25">
      <c r="A584" t="s">
        <v>919</v>
      </c>
      <c r="B584" t="s">
        <v>1345</v>
      </c>
      <c r="C584" t="s">
        <v>1345</v>
      </c>
      <c r="E584" t="s">
        <v>920</v>
      </c>
      <c r="F584" t="s">
        <v>26</v>
      </c>
      <c r="G584" t="s">
        <v>17</v>
      </c>
      <c r="H584" t="s">
        <v>17</v>
      </c>
      <c r="I584" t="s">
        <v>27</v>
      </c>
      <c r="J584" t="s">
        <v>902</v>
      </c>
      <c r="K584" t="s">
        <v>193</v>
      </c>
    </row>
    <row r="585" spans="1:11" x14ac:dyDescent="0.25">
      <c r="A585" t="s">
        <v>1204</v>
      </c>
      <c r="B585" t="s">
        <v>1345</v>
      </c>
      <c r="C585" t="s">
        <v>1345</v>
      </c>
      <c r="E585" t="s">
        <v>1205</v>
      </c>
      <c r="F585" t="s">
        <v>276</v>
      </c>
      <c r="G585" t="s">
        <v>17</v>
      </c>
      <c r="H585" t="s">
        <v>17</v>
      </c>
      <c r="I585" t="s">
        <v>277</v>
      </c>
      <c r="J585" t="s">
        <v>1201</v>
      </c>
      <c r="K585" t="s">
        <v>193</v>
      </c>
    </row>
    <row r="586" spans="1:11" x14ac:dyDescent="0.25">
      <c r="A586" t="s">
        <v>1323</v>
      </c>
      <c r="B586" t="s">
        <v>1345</v>
      </c>
      <c r="C586" t="s">
        <v>1345</v>
      </c>
      <c r="E586" t="s">
        <v>25</v>
      </c>
      <c r="F586" t="s">
        <v>26</v>
      </c>
      <c r="G586" t="s">
        <v>17</v>
      </c>
      <c r="H586" t="s">
        <v>17</v>
      </c>
      <c r="I586" t="s">
        <v>27</v>
      </c>
      <c r="J586" t="s">
        <v>1322</v>
      </c>
      <c r="K586" t="s">
        <v>1299</v>
      </c>
    </row>
    <row r="587" spans="1:11" x14ac:dyDescent="0.25">
      <c r="A587" t="s">
        <v>921</v>
      </c>
      <c r="B587" t="s">
        <v>1345</v>
      </c>
      <c r="C587" t="s">
        <v>1345</v>
      </c>
      <c r="E587" t="s">
        <v>922</v>
      </c>
      <c r="F587" t="s">
        <v>26</v>
      </c>
      <c r="G587" t="s">
        <v>17</v>
      </c>
      <c r="H587" t="s">
        <v>17</v>
      </c>
      <c r="I587" t="s">
        <v>27</v>
      </c>
      <c r="J587" t="s">
        <v>902</v>
      </c>
      <c r="K587" t="s">
        <v>193</v>
      </c>
    </row>
    <row r="588" spans="1:11" x14ac:dyDescent="0.25">
      <c r="A588" t="s">
        <v>1232</v>
      </c>
      <c r="B588" t="s">
        <v>1345</v>
      </c>
      <c r="C588" t="s">
        <v>1345</v>
      </c>
      <c r="E588" t="s">
        <v>1233</v>
      </c>
      <c r="F588" t="s">
        <v>282</v>
      </c>
      <c r="G588" t="s">
        <v>17</v>
      </c>
      <c r="H588" t="s">
        <v>17</v>
      </c>
      <c r="I588" t="s">
        <v>283</v>
      </c>
      <c r="J588" t="s">
        <v>1220</v>
      </c>
      <c r="K588" t="s">
        <v>193</v>
      </c>
    </row>
    <row r="589" spans="1:11" x14ac:dyDescent="0.25">
      <c r="A589" t="s">
        <v>1324</v>
      </c>
      <c r="B589" t="s">
        <v>1345</v>
      </c>
      <c r="C589" t="s">
        <v>1345</v>
      </c>
      <c r="E589" t="s">
        <v>25</v>
      </c>
      <c r="F589" t="s">
        <v>26</v>
      </c>
      <c r="G589" t="s">
        <v>17</v>
      </c>
      <c r="H589" t="s">
        <v>17</v>
      </c>
      <c r="I589" t="s">
        <v>27</v>
      </c>
      <c r="J589" t="s">
        <v>1322</v>
      </c>
      <c r="K589" t="s">
        <v>1299</v>
      </c>
    </row>
    <row r="590" spans="1:11" x14ac:dyDescent="0.25">
      <c r="A590" t="s">
        <v>923</v>
      </c>
      <c r="B590" t="s">
        <v>1345</v>
      </c>
      <c r="C590" t="s">
        <v>1345</v>
      </c>
      <c r="E590" t="s">
        <v>924</v>
      </c>
      <c r="F590" t="s">
        <v>26</v>
      </c>
      <c r="G590" t="s">
        <v>17</v>
      </c>
      <c r="H590" t="s">
        <v>17</v>
      </c>
      <c r="I590" t="s">
        <v>27</v>
      </c>
      <c r="J590" t="s">
        <v>902</v>
      </c>
      <c r="K590" t="s">
        <v>193</v>
      </c>
    </row>
    <row r="591" spans="1:11" x14ac:dyDescent="0.25">
      <c r="A591" t="s">
        <v>1154</v>
      </c>
      <c r="B591" t="s">
        <v>1345</v>
      </c>
      <c r="C591" t="s">
        <v>1345</v>
      </c>
      <c r="E591" t="s">
        <v>1155</v>
      </c>
      <c r="F591" t="s">
        <v>26</v>
      </c>
      <c r="G591" t="s">
        <v>17</v>
      </c>
      <c r="H591" t="s">
        <v>17</v>
      </c>
      <c r="I591" t="s">
        <v>27</v>
      </c>
      <c r="J591" t="s">
        <v>1151</v>
      </c>
      <c r="K591" t="s">
        <v>193</v>
      </c>
    </row>
    <row r="592" spans="1:11" x14ac:dyDescent="0.25">
      <c r="A592" t="s">
        <v>1032</v>
      </c>
      <c r="B592" t="s">
        <v>1345</v>
      </c>
      <c r="C592" t="s">
        <v>1345</v>
      </c>
      <c r="E592" t="s">
        <v>1033</v>
      </c>
      <c r="F592" t="s">
        <v>276</v>
      </c>
      <c r="G592" t="s">
        <v>17</v>
      </c>
      <c r="H592" t="s">
        <v>17</v>
      </c>
      <c r="I592" t="s">
        <v>277</v>
      </c>
      <c r="J592" t="s">
        <v>1021</v>
      </c>
      <c r="K592" t="s">
        <v>193</v>
      </c>
    </row>
    <row r="593" spans="1:11" x14ac:dyDescent="0.25">
      <c r="A593" t="s">
        <v>1032</v>
      </c>
      <c r="B593" t="s">
        <v>1345</v>
      </c>
      <c r="C593" t="s">
        <v>1345</v>
      </c>
      <c r="E593" t="s">
        <v>1206</v>
      </c>
      <c r="F593" t="s">
        <v>25</v>
      </c>
      <c r="G593" t="s">
        <v>17</v>
      </c>
      <c r="H593" t="s">
        <v>17</v>
      </c>
      <c r="I593" t="s">
        <v>280</v>
      </c>
      <c r="J593" t="s">
        <v>1201</v>
      </c>
      <c r="K593" t="s">
        <v>193</v>
      </c>
    </row>
    <row r="594" spans="1:11" x14ac:dyDescent="0.25">
      <c r="A594" t="s">
        <v>1036</v>
      </c>
      <c r="B594" t="s">
        <v>1875</v>
      </c>
      <c r="C594" t="s">
        <v>1887</v>
      </c>
      <c r="D594" t="s">
        <v>1356</v>
      </c>
      <c r="E594" t="s">
        <v>1037</v>
      </c>
      <c r="F594" t="s">
        <v>276</v>
      </c>
      <c r="G594" t="s">
        <v>17</v>
      </c>
      <c r="H594" t="s">
        <v>17</v>
      </c>
      <c r="I594" t="s">
        <v>277</v>
      </c>
      <c r="J594" t="s">
        <v>1021</v>
      </c>
      <c r="K594" t="s">
        <v>193</v>
      </c>
    </row>
    <row r="595" spans="1:11" x14ac:dyDescent="0.25">
      <c r="A595" t="s">
        <v>1044</v>
      </c>
      <c r="B595" t="s">
        <v>1876</v>
      </c>
      <c r="C595" t="s">
        <v>1887</v>
      </c>
      <c r="D595" t="s">
        <v>1357</v>
      </c>
      <c r="E595" t="s">
        <v>1045</v>
      </c>
      <c r="F595" t="s">
        <v>276</v>
      </c>
      <c r="G595" t="s">
        <v>17</v>
      </c>
      <c r="H595" t="s">
        <v>17</v>
      </c>
      <c r="I595" t="s">
        <v>277</v>
      </c>
      <c r="J595" t="s">
        <v>1021</v>
      </c>
      <c r="K595" t="s">
        <v>193</v>
      </c>
    </row>
    <row r="596" spans="1:11" x14ac:dyDescent="0.25">
      <c r="A596" t="s">
        <v>1011</v>
      </c>
      <c r="B596" t="s">
        <v>1345</v>
      </c>
      <c r="C596" t="s">
        <v>1345</v>
      </c>
      <c r="E596" t="s">
        <v>662</v>
      </c>
      <c r="F596" t="s">
        <v>276</v>
      </c>
      <c r="G596" t="s">
        <v>17</v>
      </c>
      <c r="H596" t="s">
        <v>17</v>
      </c>
      <c r="I596" t="s">
        <v>277</v>
      </c>
      <c r="J596" t="s">
        <v>1001</v>
      </c>
      <c r="K596" t="s">
        <v>193</v>
      </c>
    </row>
    <row r="597" spans="1:11" x14ac:dyDescent="0.25">
      <c r="A597" t="s">
        <v>1013</v>
      </c>
      <c r="B597" t="s">
        <v>1875</v>
      </c>
      <c r="C597" t="s">
        <v>1887</v>
      </c>
      <c r="D597" t="s">
        <v>1356</v>
      </c>
      <c r="E597" t="s">
        <v>658</v>
      </c>
      <c r="F597" t="s">
        <v>276</v>
      </c>
      <c r="G597" t="s">
        <v>17</v>
      </c>
      <c r="H597" t="s">
        <v>17</v>
      </c>
      <c r="I597" t="s">
        <v>277</v>
      </c>
      <c r="J597" t="s">
        <v>1001</v>
      </c>
      <c r="K597" t="s">
        <v>193</v>
      </c>
    </row>
    <row r="598" spans="1:11" x14ac:dyDescent="0.25">
      <c r="A598" t="s">
        <v>1014</v>
      </c>
      <c r="B598" t="s">
        <v>1876</v>
      </c>
      <c r="C598" t="s">
        <v>1887</v>
      </c>
      <c r="D598" t="s">
        <v>1357</v>
      </c>
      <c r="E598" t="s">
        <v>660</v>
      </c>
      <c r="F598" t="s">
        <v>276</v>
      </c>
      <c r="G598" t="s">
        <v>17</v>
      </c>
      <c r="H598" t="s">
        <v>17</v>
      </c>
      <c r="I598" t="s">
        <v>277</v>
      </c>
      <c r="J598" t="s">
        <v>1001</v>
      </c>
      <c r="K598" t="s">
        <v>193</v>
      </c>
    </row>
    <row r="599" spans="1:11" x14ac:dyDescent="0.25">
      <c r="A599" t="s">
        <v>1052</v>
      </c>
      <c r="B599" t="s">
        <v>1345</v>
      </c>
      <c r="C599" t="s">
        <v>1345</v>
      </c>
      <c r="E599" t="s">
        <v>1053</v>
      </c>
      <c r="F599" t="s">
        <v>282</v>
      </c>
      <c r="G599" t="s">
        <v>17</v>
      </c>
      <c r="H599" t="s">
        <v>17</v>
      </c>
      <c r="I599" t="s">
        <v>283</v>
      </c>
      <c r="J599" t="s">
        <v>1021</v>
      </c>
      <c r="K599" t="s">
        <v>193</v>
      </c>
    </row>
    <row r="600" spans="1:11" x14ac:dyDescent="0.25">
      <c r="A600" t="s">
        <v>1052</v>
      </c>
      <c r="B600" t="s">
        <v>1345</v>
      </c>
      <c r="C600" t="s">
        <v>1345</v>
      </c>
      <c r="E600" t="s">
        <v>1070</v>
      </c>
      <c r="F600" t="s">
        <v>26</v>
      </c>
      <c r="G600" t="s">
        <v>17</v>
      </c>
      <c r="H600" t="s">
        <v>17</v>
      </c>
      <c r="I600" t="s">
        <v>27</v>
      </c>
      <c r="J600" t="s">
        <v>1066</v>
      </c>
      <c r="K600" t="s">
        <v>193</v>
      </c>
    </row>
    <row r="601" spans="1:11" x14ac:dyDescent="0.25">
      <c r="A601" t="s">
        <v>1015</v>
      </c>
      <c r="B601" t="s">
        <v>1345</v>
      </c>
      <c r="C601" t="s">
        <v>1345</v>
      </c>
      <c r="E601" t="s">
        <v>650</v>
      </c>
      <c r="F601" t="s">
        <v>282</v>
      </c>
      <c r="G601" t="s">
        <v>17</v>
      </c>
      <c r="H601" t="s">
        <v>17</v>
      </c>
      <c r="I601" t="s">
        <v>283</v>
      </c>
      <c r="J601" t="s">
        <v>1001</v>
      </c>
      <c r="K601" t="s">
        <v>193</v>
      </c>
    </row>
    <row r="602" spans="1:11" x14ac:dyDescent="0.25">
      <c r="A602" t="s">
        <v>1060</v>
      </c>
      <c r="B602" t="s">
        <v>1345</v>
      </c>
      <c r="C602" t="s">
        <v>1345</v>
      </c>
      <c r="E602" t="s">
        <v>1061</v>
      </c>
      <c r="F602" t="s">
        <v>26</v>
      </c>
      <c r="G602" t="s">
        <v>17</v>
      </c>
      <c r="H602" t="s">
        <v>17</v>
      </c>
      <c r="I602" t="s">
        <v>27</v>
      </c>
      <c r="J602" t="s">
        <v>1021</v>
      </c>
      <c r="K602" t="s">
        <v>193</v>
      </c>
    </row>
    <row r="603" spans="1:11" x14ac:dyDescent="0.25">
      <c r="A603" t="s">
        <v>1060</v>
      </c>
      <c r="B603" t="s">
        <v>1345</v>
      </c>
      <c r="C603" t="s">
        <v>1345</v>
      </c>
      <c r="E603" t="s">
        <v>1170</v>
      </c>
      <c r="F603" t="s">
        <v>25</v>
      </c>
      <c r="G603" t="s">
        <v>17</v>
      </c>
      <c r="H603" t="s">
        <v>17</v>
      </c>
      <c r="I603" t="s">
        <v>280</v>
      </c>
      <c r="J603" t="s">
        <v>1168</v>
      </c>
      <c r="K603" t="s">
        <v>193</v>
      </c>
    </row>
    <row r="604" spans="1:11" x14ac:dyDescent="0.25">
      <c r="A604" t="s">
        <v>1017</v>
      </c>
      <c r="B604" t="s">
        <v>1345</v>
      </c>
      <c r="C604" t="s">
        <v>1345</v>
      </c>
      <c r="E604" t="s">
        <v>642</v>
      </c>
      <c r="F604" t="s">
        <v>26</v>
      </c>
      <c r="G604" t="s">
        <v>17</v>
      </c>
      <c r="H604" t="s">
        <v>17</v>
      </c>
      <c r="I604" t="s">
        <v>27</v>
      </c>
      <c r="J604" t="s">
        <v>1001</v>
      </c>
      <c r="K604" t="s">
        <v>193</v>
      </c>
    </row>
    <row r="605" spans="1:11" x14ac:dyDescent="0.25">
      <c r="A605" t="s">
        <v>39</v>
      </c>
      <c r="B605" t="s">
        <v>1345</v>
      </c>
      <c r="C605" t="s">
        <v>1345</v>
      </c>
      <c r="E605" t="s">
        <v>40</v>
      </c>
      <c r="F605" t="s">
        <v>26</v>
      </c>
      <c r="G605" t="s">
        <v>17</v>
      </c>
      <c r="H605" t="s">
        <v>17</v>
      </c>
      <c r="I605" t="s">
        <v>27</v>
      </c>
      <c r="J605" t="s">
        <v>32</v>
      </c>
      <c r="K605" t="s">
        <v>13</v>
      </c>
    </row>
    <row r="606" spans="1:11" x14ac:dyDescent="0.25">
      <c r="A606" t="s">
        <v>278</v>
      </c>
      <c r="B606" t="s">
        <v>1345</v>
      </c>
      <c r="C606" t="s">
        <v>1345</v>
      </c>
      <c r="E606" t="s">
        <v>279</v>
      </c>
      <c r="F606" t="s">
        <v>25</v>
      </c>
      <c r="G606" t="s">
        <v>17</v>
      </c>
      <c r="H606" t="s">
        <v>17</v>
      </c>
      <c r="I606" t="s">
        <v>280</v>
      </c>
      <c r="J606" t="s">
        <v>262</v>
      </c>
      <c r="K606" t="s">
        <v>193</v>
      </c>
    </row>
    <row r="607" spans="1:11" x14ac:dyDescent="0.25">
      <c r="A607" t="s">
        <v>284</v>
      </c>
      <c r="B607" t="s">
        <v>1345</v>
      </c>
      <c r="C607" t="s">
        <v>1345</v>
      </c>
      <c r="E607" t="s">
        <v>285</v>
      </c>
      <c r="F607" t="s">
        <v>26</v>
      </c>
      <c r="G607" t="s">
        <v>17</v>
      </c>
      <c r="H607" t="s">
        <v>17</v>
      </c>
      <c r="I607" t="s">
        <v>27</v>
      </c>
      <c r="J607" t="s">
        <v>262</v>
      </c>
      <c r="K607" t="s">
        <v>193</v>
      </c>
    </row>
    <row r="608" spans="1:11" x14ac:dyDescent="0.25">
      <c r="A608" t="s">
        <v>939</v>
      </c>
      <c r="B608" t="s">
        <v>1345</v>
      </c>
      <c r="C608" t="s">
        <v>1345</v>
      </c>
      <c r="E608" t="s">
        <v>940</v>
      </c>
      <c r="F608" t="s">
        <v>26</v>
      </c>
      <c r="G608" t="s">
        <v>17</v>
      </c>
      <c r="H608" t="s">
        <v>17</v>
      </c>
      <c r="I608" t="s">
        <v>27</v>
      </c>
      <c r="J608" t="s">
        <v>935</v>
      </c>
      <c r="K608" t="s">
        <v>936</v>
      </c>
    </row>
    <row r="609" spans="1:11" x14ac:dyDescent="0.25">
      <c r="A609" t="s">
        <v>943</v>
      </c>
      <c r="B609" t="s">
        <v>1345</v>
      </c>
      <c r="C609" t="s">
        <v>1345</v>
      </c>
      <c r="E609" t="s">
        <v>944</v>
      </c>
      <c r="F609" t="s">
        <v>282</v>
      </c>
      <c r="G609" t="s">
        <v>17</v>
      </c>
      <c r="H609" t="s">
        <v>17</v>
      </c>
      <c r="I609" t="s">
        <v>283</v>
      </c>
      <c r="J609" t="s">
        <v>935</v>
      </c>
      <c r="K609" t="s">
        <v>936</v>
      </c>
    </row>
    <row r="610" spans="1:11" x14ac:dyDescent="0.25">
      <c r="A610" t="s">
        <v>1300</v>
      </c>
      <c r="B610" t="s">
        <v>1345</v>
      </c>
      <c r="C610" t="s">
        <v>1345</v>
      </c>
      <c r="E610" t="s">
        <v>282</v>
      </c>
      <c r="F610" t="s">
        <v>282</v>
      </c>
      <c r="G610" t="s">
        <v>17</v>
      </c>
      <c r="H610" t="s">
        <v>17</v>
      </c>
      <c r="I610" t="s">
        <v>283</v>
      </c>
      <c r="J610" t="s">
        <v>17</v>
      </c>
      <c r="K610" t="s">
        <v>1299</v>
      </c>
    </row>
    <row r="611" spans="1:11" x14ac:dyDescent="0.25">
      <c r="A611" t="s">
        <v>1301</v>
      </c>
      <c r="B611" t="s">
        <v>1875</v>
      </c>
      <c r="C611" t="s">
        <v>1887</v>
      </c>
      <c r="D611" t="s">
        <v>1356</v>
      </c>
      <c r="E611" t="s">
        <v>1302</v>
      </c>
      <c r="F611" t="s">
        <v>282</v>
      </c>
      <c r="G611" t="s">
        <v>17</v>
      </c>
      <c r="H611" t="s">
        <v>17</v>
      </c>
      <c r="I611" t="s">
        <v>283</v>
      </c>
      <c r="J611" t="s">
        <v>17</v>
      </c>
      <c r="K611" t="s">
        <v>1299</v>
      </c>
    </row>
    <row r="612" spans="1:11" x14ac:dyDescent="0.25">
      <c r="A612" t="s">
        <v>1303</v>
      </c>
      <c r="B612" t="s">
        <v>1876</v>
      </c>
      <c r="C612" t="s">
        <v>1887</v>
      </c>
      <c r="D612" t="s">
        <v>1357</v>
      </c>
      <c r="E612" t="s">
        <v>1304</v>
      </c>
      <c r="F612" t="s">
        <v>282</v>
      </c>
      <c r="G612" t="s">
        <v>17</v>
      </c>
      <c r="H612" t="s">
        <v>17</v>
      </c>
      <c r="I612" t="s">
        <v>283</v>
      </c>
      <c r="J612" t="s">
        <v>17</v>
      </c>
      <c r="K612" t="s">
        <v>1299</v>
      </c>
    </row>
    <row r="613" spans="1:11" x14ac:dyDescent="0.25">
      <c r="A613" t="s">
        <v>1305</v>
      </c>
      <c r="B613" t="s">
        <v>1345</v>
      </c>
      <c r="C613" t="s">
        <v>1345</v>
      </c>
      <c r="E613" t="s">
        <v>1354</v>
      </c>
      <c r="F613" t="s">
        <v>276</v>
      </c>
      <c r="G613" t="s">
        <v>17</v>
      </c>
      <c r="H613" t="s">
        <v>17</v>
      </c>
      <c r="I613" t="s">
        <v>277</v>
      </c>
      <c r="J613" t="s">
        <v>17</v>
      </c>
      <c r="K613" t="s">
        <v>1299</v>
      </c>
    </row>
    <row r="614" spans="1:11" x14ac:dyDescent="0.25">
      <c r="A614" t="s">
        <v>1307</v>
      </c>
      <c r="B614" t="s">
        <v>1875</v>
      </c>
      <c r="C614" t="s">
        <v>1887</v>
      </c>
      <c r="D614" t="s">
        <v>1356</v>
      </c>
      <c r="E614" t="s">
        <v>1306</v>
      </c>
      <c r="F614" t="s">
        <v>276</v>
      </c>
      <c r="G614" t="s">
        <v>17</v>
      </c>
      <c r="H614" t="s">
        <v>17</v>
      </c>
      <c r="I614" t="s">
        <v>277</v>
      </c>
      <c r="J614" t="s">
        <v>17</v>
      </c>
      <c r="K614" t="s">
        <v>1299</v>
      </c>
    </row>
    <row r="615" spans="1:11" x14ac:dyDescent="0.25">
      <c r="A615" t="s">
        <v>1314</v>
      </c>
      <c r="B615" t="s">
        <v>1876</v>
      </c>
      <c r="C615" t="s">
        <v>1887</v>
      </c>
      <c r="D615" t="s">
        <v>1357</v>
      </c>
      <c r="E615" t="s">
        <v>1315</v>
      </c>
      <c r="F615" t="s">
        <v>276</v>
      </c>
      <c r="G615" t="s">
        <v>17</v>
      </c>
      <c r="H615" t="s">
        <v>17</v>
      </c>
      <c r="I615" t="s">
        <v>277</v>
      </c>
      <c r="J615" t="s">
        <v>17</v>
      </c>
      <c r="K615" t="s">
        <v>1299</v>
      </c>
    </row>
    <row r="616" spans="1:11" x14ac:dyDescent="0.25">
      <c r="A616" t="s">
        <v>281</v>
      </c>
      <c r="B616" t="s">
        <v>1345</v>
      </c>
      <c r="C616" t="s">
        <v>1345</v>
      </c>
      <c r="E616" t="s">
        <v>281</v>
      </c>
      <c r="F616" t="s">
        <v>282</v>
      </c>
      <c r="G616" t="s">
        <v>17</v>
      </c>
      <c r="H616" t="s">
        <v>17</v>
      </c>
      <c r="I616" t="s">
        <v>283</v>
      </c>
      <c r="J616" t="s">
        <v>262</v>
      </c>
      <c r="K616" t="s">
        <v>193</v>
      </c>
    </row>
    <row r="617" spans="1:11" x14ac:dyDescent="0.25">
      <c r="A617" t="s">
        <v>1292</v>
      </c>
      <c r="B617" t="s">
        <v>1345</v>
      </c>
      <c r="C617" t="s">
        <v>1345</v>
      </c>
      <c r="E617" t="s">
        <v>25</v>
      </c>
      <c r="F617" t="s">
        <v>25</v>
      </c>
      <c r="G617" t="s">
        <v>17</v>
      </c>
      <c r="H617" t="s">
        <v>17</v>
      </c>
      <c r="I617" t="s">
        <v>280</v>
      </c>
      <c r="J617" t="s">
        <v>1290</v>
      </c>
      <c r="K617" t="s">
        <v>10</v>
      </c>
    </row>
    <row r="618" spans="1:11" x14ac:dyDescent="0.25">
      <c r="A618" t="s">
        <v>629</v>
      </c>
      <c r="B618" t="s">
        <v>1345</v>
      </c>
      <c r="C618" t="s">
        <v>1345</v>
      </c>
      <c r="E618" t="s">
        <v>25</v>
      </c>
      <c r="F618" t="s">
        <v>26</v>
      </c>
      <c r="G618" t="s">
        <v>17</v>
      </c>
      <c r="H618" t="s">
        <v>17</v>
      </c>
      <c r="I618" t="s">
        <v>27</v>
      </c>
      <c r="J618" t="s">
        <v>568</v>
      </c>
      <c r="K618" t="s">
        <v>317</v>
      </c>
    </row>
    <row r="619" spans="1:11" x14ac:dyDescent="0.25">
      <c r="A619" t="s">
        <v>925</v>
      </c>
      <c r="B619" t="s">
        <v>1345</v>
      </c>
      <c r="C619" t="s">
        <v>1345</v>
      </c>
      <c r="E619" t="s">
        <v>926</v>
      </c>
      <c r="F619" t="s">
        <v>25</v>
      </c>
      <c r="G619" t="s">
        <v>17</v>
      </c>
      <c r="H619" t="s">
        <v>17</v>
      </c>
      <c r="I619" t="s">
        <v>280</v>
      </c>
      <c r="J619" t="s">
        <v>902</v>
      </c>
      <c r="K619" t="s">
        <v>193</v>
      </c>
    </row>
    <row r="620" spans="1:11" x14ac:dyDescent="0.25">
      <c r="A620" t="s">
        <v>1325</v>
      </c>
      <c r="B620" t="s">
        <v>1345</v>
      </c>
      <c r="C620" t="s">
        <v>1345</v>
      </c>
      <c r="E620" t="s">
        <v>25</v>
      </c>
      <c r="F620" t="s">
        <v>26</v>
      </c>
      <c r="G620" t="s">
        <v>17</v>
      </c>
      <c r="H620" t="s">
        <v>17</v>
      </c>
      <c r="I620" t="s">
        <v>27</v>
      </c>
      <c r="J620" t="s">
        <v>1322</v>
      </c>
      <c r="K620" t="s">
        <v>1299</v>
      </c>
    </row>
    <row r="621" spans="1:11" x14ac:dyDescent="0.25">
      <c r="A621" t="s">
        <v>353</v>
      </c>
      <c r="B621" t="s">
        <v>1345</v>
      </c>
      <c r="C621" t="s">
        <v>1345</v>
      </c>
      <c r="E621" t="s">
        <v>353</v>
      </c>
      <c r="F621" t="s">
        <v>26</v>
      </c>
      <c r="G621" t="s">
        <v>17</v>
      </c>
      <c r="H621" t="s">
        <v>17</v>
      </c>
      <c r="I621" t="s">
        <v>27</v>
      </c>
      <c r="J621" t="s">
        <v>316</v>
      </c>
      <c r="K621" t="s">
        <v>317</v>
      </c>
    </row>
    <row r="622" spans="1:11" x14ac:dyDescent="0.25">
      <c r="A622" t="s">
        <v>429</v>
      </c>
      <c r="B622" t="s">
        <v>1345</v>
      </c>
      <c r="C622" t="s">
        <v>1345</v>
      </c>
      <c r="F622" t="s">
        <v>276</v>
      </c>
      <c r="G622" t="s">
        <v>17</v>
      </c>
      <c r="H622" t="s">
        <v>17</v>
      </c>
      <c r="I622" t="s">
        <v>277</v>
      </c>
      <c r="J622" t="s">
        <v>415</v>
      </c>
      <c r="K622" t="s">
        <v>317</v>
      </c>
    </row>
    <row r="623" spans="1:11" x14ac:dyDescent="0.25">
      <c r="A623" t="s">
        <v>412</v>
      </c>
      <c r="B623" t="s">
        <v>1345</v>
      </c>
      <c r="C623" t="s">
        <v>1345</v>
      </c>
      <c r="E623" t="s">
        <v>389</v>
      </c>
      <c r="F623" t="s">
        <v>26</v>
      </c>
      <c r="G623" t="s">
        <v>17</v>
      </c>
      <c r="H623" t="s">
        <v>17</v>
      </c>
      <c r="I623" t="s">
        <v>27</v>
      </c>
      <c r="J623" t="s">
        <v>384</v>
      </c>
      <c r="K623" t="s">
        <v>317</v>
      </c>
    </row>
    <row r="624" spans="1:11" x14ac:dyDescent="0.25">
      <c r="A624" t="s">
        <v>428</v>
      </c>
      <c r="B624" t="s">
        <v>1345</v>
      </c>
      <c r="C624" t="s">
        <v>1345</v>
      </c>
      <c r="F624" t="s">
        <v>282</v>
      </c>
      <c r="G624" t="s">
        <v>17</v>
      </c>
      <c r="H624" t="s">
        <v>17</v>
      </c>
      <c r="I624" t="s">
        <v>283</v>
      </c>
      <c r="J624" t="s">
        <v>415</v>
      </c>
      <c r="K624" t="s">
        <v>317</v>
      </c>
    </row>
    <row r="625" spans="1:11" x14ac:dyDescent="0.25">
      <c r="A625" t="s">
        <v>661</v>
      </c>
      <c r="B625" t="s">
        <v>1345</v>
      </c>
      <c r="C625" t="s">
        <v>1345</v>
      </c>
      <c r="E625" t="s">
        <v>662</v>
      </c>
      <c r="F625" t="s">
        <v>276</v>
      </c>
      <c r="G625" t="s">
        <v>17</v>
      </c>
      <c r="H625" t="s">
        <v>17</v>
      </c>
      <c r="I625" t="s">
        <v>277</v>
      </c>
      <c r="J625" t="s">
        <v>631</v>
      </c>
      <c r="K625" t="s">
        <v>317</v>
      </c>
    </row>
    <row r="626" spans="1:11" x14ac:dyDescent="0.25">
      <c r="A626" t="s">
        <v>657</v>
      </c>
      <c r="B626" t="s">
        <v>1875</v>
      </c>
      <c r="C626" t="s">
        <v>1887</v>
      </c>
      <c r="D626" t="s">
        <v>1356</v>
      </c>
      <c r="E626" t="s">
        <v>658</v>
      </c>
      <c r="F626" t="s">
        <v>276</v>
      </c>
      <c r="G626" t="s">
        <v>17</v>
      </c>
      <c r="H626" t="s">
        <v>17</v>
      </c>
      <c r="I626" t="s">
        <v>277</v>
      </c>
      <c r="J626" t="s">
        <v>631</v>
      </c>
      <c r="K626" t="s">
        <v>317</v>
      </c>
    </row>
    <row r="627" spans="1:11" x14ac:dyDescent="0.25">
      <c r="A627" t="s">
        <v>659</v>
      </c>
      <c r="B627" t="s">
        <v>1876</v>
      </c>
      <c r="C627" t="s">
        <v>1887</v>
      </c>
      <c r="D627" t="s">
        <v>1357</v>
      </c>
      <c r="E627" t="s">
        <v>660</v>
      </c>
      <c r="F627" t="s">
        <v>276</v>
      </c>
      <c r="G627" t="s">
        <v>17</v>
      </c>
      <c r="H627" t="s">
        <v>17</v>
      </c>
      <c r="I627" t="s">
        <v>277</v>
      </c>
      <c r="J627" t="s">
        <v>631</v>
      </c>
      <c r="K627" t="s">
        <v>317</v>
      </c>
    </row>
    <row r="628" spans="1:11" x14ac:dyDescent="0.25">
      <c r="A628" t="s">
        <v>427</v>
      </c>
      <c r="B628" t="s">
        <v>1345</v>
      </c>
      <c r="C628" t="s">
        <v>1345</v>
      </c>
      <c r="F628" t="s">
        <v>25</v>
      </c>
      <c r="G628" t="s">
        <v>17</v>
      </c>
      <c r="H628" t="s">
        <v>17</v>
      </c>
      <c r="I628" t="s">
        <v>280</v>
      </c>
      <c r="J628" t="s">
        <v>415</v>
      </c>
      <c r="K628" t="s">
        <v>317</v>
      </c>
    </row>
    <row r="629" spans="1:11" x14ac:dyDescent="0.25">
      <c r="A629" t="s">
        <v>427</v>
      </c>
      <c r="B629" t="s">
        <v>1345</v>
      </c>
      <c r="C629" t="s">
        <v>1345</v>
      </c>
      <c r="E629" t="s">
        <v>25</v>
      </c>
      <c r="F629" t="s">
        <v>26</v>
      </c>
      <c r="G629" t="s">
        <v>17</v>
      </c>
      <c r="H629" t="s">
        <v>17</v>
      </c>
      <c r="I629" t="s">
        <v>27</v>
      </c>
      <c r="J629" t="s">
        <v>515</v>
      </c>
      <c r="K629" t="s">
        <v>317</v>
      </c>
    </row>
    <row r="630" spans="1:11" x14ac:dyDescent="0.25">
      <c r="A630" t="s">
        <v>649</v>
      </c>
      <c r="B630" t="s">
        <v>1345</v>
      </c>
      <c r="C630" t="s">
        <v>1345</v>
      </c>
      <c r="E630" t="s">
        <v>650</v>
      </c>
      <c r="F630" t="s">
        <v>282</v>
      </c>
      <c r="G630" t="s">
        <v>17</v>
      </c>
      <c r="H630" t="s">
        <v>17</v>
      </c>
      <c r="I630" t="s">
        <v>283</v>
      </c>
      <c r="J630" t="s">
        <v>631</v>
      </c>
      <c r="K630" t="s">
        <v>317</v>
      </c>
    </row>
    <row r="631" spans="1:11" x14ac:dyDescent="0.25">
      <c r="A631" t="s">
        <v>641</v>
      </c>
      <c r="B631" t="s">
        <v>1345</v>
      </c>
      <c r="C631" t="s">
        <v>1345</v>
      </c>
      <c r="E631" t="s">
        <v>642</v>
      </c>
      <c r="F631" t="s">
        <v>26</v>
      </c>
      <c r="G631" t="s">
        <v>17</v>
      </c>
      <c r="H631" t="s">
        <v>17</v>
      </c>
      <c r="I631" t="s">
        <v>27</v>
      </c>
      <c r="J631" t="s">
        <v>631</v>
      </c>
      <c r="K631" t="s">
        <v>317</v>
      </c>
    </row>
    <row r="632" spans="1:11" x14ac:dyDescent="0.25">
      <c r="A632" t="s">
        <v>280</v>
      </c>
      <c r="B632" t="s">
        <v>1345</v>
      </c>
      <c r="C632" t="s">
        <v>1345</v>
      </c>
      <c r="F632" t="s">
        <v>25</v>
      </c>
      <c r="G632" t="s">
        <v>17</v>
      </c>
      <c r="H632" t="s">
        <v>17</v>
      </c>
      <c r="I632" t="s">
        <v>280</v>
      </c>
      <c r="J632" t="s">
        <v>568</v>
      </c>
      <c r="K632" t="s">
        <v>317</v>
      </c>
    </row>
    <row r="633" spans="1:11" x14ac:dyDescent="0.25">
      <c r="A633" t="s">
        <v>580</v>
      </c>
      <c r="B633" t="s">
        <v>1345</v>
      </c>
      <c r="C633" t="s">
        <v>1345</v>
      </c>
      <c r="E633" t="s">
        <v>581</v>
      </c>
      <c r="F633" t="s">
        <v>251</v>
      </c>
      <c r="G633" t="s">
        <v>198</v>
      </c>
      <c r="H633" t="s">
        <v>198</v>
      </c>
      <c r="I633" t="s">
        <v>251</v>
      </c>
      <c r="J633" t="s">
        <v>568</v>
      </c>
      <c r="K633" t="s">
        <v>317</v>
      </c>
    </row>
    <row r="634" spans="1:11" x14ac:dyDescent="0.25">
      <c r="A634" t="s">
        <v>249</v>
      </c>
      <c r="B634" t="s">
        <v>1345</v>
      </c>
      <c r="C634" t="s">
        <v>1345</v>
      </c>
      <c r="E634" t="s">
        <v>250</v>
      </c>
      <c r="F634" t="s">
        <v>251</v>
      </c>
      <c r="G634" t="s">
        <v>198</v>
      </c>
      <c r="H634" t="s">
        <v>198</v>
      </c>
      <c r="I634" t="s">
        <v>251</v>
      </c>
      <c r="J634" t="s">
        <v>244</v>
      </c>
      <c r="K634" t="s">
        <v>193</v>
      </c>
    </row>
    <row r="635" spans="1:11" x14ac:dyDescent="0.25">
      <c r="A635" t="s">
        <v>510</v>
      </c>
      <c r="B635" t="s">
        <v>1345</v>
      </c>
      <c r="C635" t="s">
        <v>1345</v>
      </c>
      <c r="E635" t="s">
        <v>510</v>
      </c>
      <c r="F635" t="s">
        <v>251</v>
      </c>
      <c r="G635" t="s">
        <v>198</v>
      </c>
      <c r="H635" t="s">
        <v>198</v>
      </c>
      <c r="I635" t="s">
        <v>251</v>
      </c>
      <c r="J635" t="s">
        <v>489</v>
      </c>
      <c r="K635" t="s">
        <v>317</v>
      </c>
    </row>
    <row r="636" spans="1:11" x14ac:dyDescent="0.25">
      <c r="A636" t="s">
        <v>1194</v>
      </c>
      <c r="B636" t="s">
        <v>1345</v>
      </c>
      <c r="C636" t="s">
        <v>1345</v>
      </c>
      <c r="E636" t="s">
        <v>281</v>
      </c>
      <c r="F636" t="s">
        <v>282</v>
      </c>
      <c r="G636" t="s">
        <v>17</v>
      </c>
      <c r="H636" t="s">
        <v>17</v>
      </c>
      <c r="I636" t="s">
        <v>283</v>
      </c>
      <c r="J636" t="s">
        <v>1190</v>
      </c>
      <c r="K636" t="s">
        <v>193</v>
      </c>
    </row>
    <row r="637" spans="1:11" x14ac:dyDescent="0.25">
      <c r="A637" t="s">
        <v>1193</v>
      </c>
      <c r="B637" t="s">
        <v>1345</v>
      </c>
      <c r="C637" t="s">
        <v>1345</v>
      </c>
      <c r="E637" t="s">
        <v>25</v>
      </c>
      <c r="F637" t="s">
        <v>25</v>
      </c>
      <c r="G637" t="s">
        <v>17</v>
      </c>
      <c r="H637" t="s">
        <v>17</v>
      </c>
      <c r="I637" t="s">
        <v>280</v>
      </c>
      <c r="J637" t="s">
        <v>1190</v>
      </c>
      <c r="K637" t="s">
        <v>193</v>
      </c>
    </row>
    <row r="638" spans="1:11" x14ac:dyDescent="0.25">
      <c r="A638" t="s">
        <v>1218</v>
      </c>
      <c r="B638" t="s">
        <v>1345</v>
      </c>
      <c r="C638" t="s">
        <v>1345</v>
      </c>
      <c r="E638" t="s">
        <v>1219</v>
      </c>
      <c r="F638" t="s">
        <v>25</v>
      </c>
      <c r="G638" t="s">
        <v>17</v>
      </c>
      <c r="H638" t="s">
        <v>17</v>
      </c>
      <c r="I638" t="s">
        <v>280</v>
      </c>
      <c r="J638" t="s">
        <v>1201</v>
      </c>
      <c r="K638" t="s">
        <v>193</v>
      </c>
    </row>
    <row r="639" spans="1:11" x14ac:dyDescent="0.25">
      <c r="A639" t="s">
        <v>1076</v>
      </c>
      <c r="B639" t="s">
        <v>1345</v>
      </c>
      <c r="C639" t="s">
        <v>1345</v>
      </c>
      <c r="E639" t="s">
        <v>281</v>
      </c>
      <c r="F639" t="s">
        <v>282</v>
      </c>
      <c r="G639" t="s">
        <v>17</v>
      </c>
      <c r="H639" t="s">
        <v>17</v>
      </c>
      <c r="I639" t="s">
        <v>283</v>
      </c>
      <c r="J639" t="s">
        <v>1074</v>
      </c>
      <c r="K639" t="s">
        <v>193</v>
      </c>
    </row>
    <row r="640" spans="1:11" x14ac:dyDescent="0.25">
      <c r="A640" t="s">
        <v>1076</v>
      </c>
      <c r="B640" t="s">
        <v>1345</v>
      </c>
      <c r="C640" t="s">
        <v>1345</v>
      </c>
      <c r="E640" t="s">
        <v>1234</v>
      </c>
      <c r="F640" t="s">
        <v>282</v>
      </c>
      <c r="G640" t="s">
        <v>17</v>
      </c>
      <c r="H640" t="s">
        <v>17</v>
      </c>
      <c r="I640" t="s">
        <v>283</v>
      </c>
      <c r="J640" t="s">
        <v>1220</v>
      </c>
      <c r="K640" t="s">
        <v>193</v>
      </c>
    </row>
    <row r="641" spans="1:11" x14ac:dyDescent="0.25">
      <c r="A641" t="s">
        <v>426</v>
      </c>
      <c r="B641" t="s">
        <v>1345</v>
      </c>
      <c r="C641" t="s">
        <v>1345</v>
      </c>
      <c r="F641" t="s">
        <v>282</v>
      </c>
      <c r="G641" t="s">
        <v>17</v>
      </c>
      <c r="H641" t="s">
        <v>17</v>
      </c>
      <c r="I641" t="s">
        <v>283</v>
      </c>
      <c r="J641" t="s">
        <v>415</v>
      </c>
      <c r="K641" t="s">
        <v>317</v>
      </c>
    </row>
    <row r="642" spans="1:11" x14ac:dyDescent="0.25">
      <c r="A642" t="s">
        <v>822</v>
      </c>
      <c r="B642" t="s">
        <v>1881</v>
      </c>
      <c r="C642" t="s">
        <v>1890</v>
      </c>
      <c r="D642" t="s">
        <v>1356</v>
      </c>
      <c r="E642" t="s">
        <v>823</v>
      </c>
      <c r="F642" t="s">
        <v>276</v>
      </c>
      <c r="G642" t="s">
        <v>17</v>
      </c>
      <c r="H642" t="s">
        <v>17</v>
      </c>
      <c r="I642" t="s">
        <v>277</v>
      </c>
      <c r="J642" t="s">
        <v>786</v>
      </c>
      <c r="K642" t="s">
        <v>317</v>
      </c>
    </row>
    <row r="643" spans="1:11" x14ac:dyDescent="0.25">
      <c r="A643" t="s">
        <v>824</v>
      </c>
      <c r="B643" t="s">
        <v>1882</v>
      </c>
      <c r="C643" t="s">
        <v>1890</v>
      </c>
      <c r="D643" t="s">
        <v>1357</v>
      </c>
      <c r="E643" t="s">
        <v>825</v>
      </c>
      <c r="F643" t="s">
        <v>276</v>
      </c>
      <c r="G643" t="s">
        <v>17</v>
      </c>
      <c r="H643" t="s">
        <v>17</v>
      </c>
      <c r="I643" t="s">
        <v>277</v>
      </c>
      <c r="J643" t="s">
        <v>786</v>
      </c>
      <c r="K643" t="s">
        <v>317</v>
      </c>
    </row>
    <row r="644" spans="1:11" x14ac:dyDescent="0.25">
      <c r="A644" t="s">
        <v>812</v>
      </c>
      <c r="B644" t="s">
        <v>1881</v>
      </c>
      <c r="C644" t="s">
        <v>1890</v>
      </c>
      <c r="D644" t="s">
        <v>1356</v>
      </c>
      <c r="E644" t="s">
        <v>813</v>
      </c>
      <c r="F644" t="s">
        <v>25</v>
      </c>
      <c r="G644" t="s">
        <v>17</v>
      </c>
      <c r="H644" t="s">
        <v>17</v>
      </c>
      <c r="I644" t="s">
        <v>280</v>
      </c>
      <c r="J644" t="s">
        <v>786</v>
      </c>
      <c r="K644" t="s">
        <v>317</v>
      </c>
    </row>
    <row r="645" spans="1:11" x14ac:dyDescent="0.25">
      <c r="A645" t="s">
        <v>814</v>
      </c>
      <c r="B645" t="s">
        <v>1882</v>
      </c>
      <c r="C645" t="s">
        <v>1890</v>
      </c>
      <c r="D645" t="s">
        <v>1357</v>
      </c>
      <c r="E645" t="s">
        <v>815</v>
      </c>
      <c r="F645" t="s">
        <v>25</v>
      </c>
      <c r="G645" t="s">
        <v>17</v>
      </c>
      <c r="H645" t="s">
        <v>17</v>
      </c>
      <c r="I645" t="s">
        <v>280</v>
      </c>
      <c r="J645" t="s">
        <v>786</v>
      </c>
      <c r="K645" t="s">
        <v>317</v>
      </c>
    </row>
    <row r="646" spans="1:11" x14ac:dyDescent="0.25">
      <c r="A646" t="s">
        <v>627</v>
      </c>
      <c r="B646" t="s">
        <v>1345</v>
      </c>
      <c r="C646" t="s">
        <v>1345</v>
      </c>
      <c r="E646" t="s">
        <v>628</v>
      </c>
      <c r="F646" t="s">
        <v>282</v>
      </c>
      <c r="G646" t="s">
        <v>17</v>
      </c>
      <c r="H646" t="s">
        <v>17</v>
      </c>
      <c r="I646" t="s">
        <v>283</v>
      </c>
      <c r="J646" t="s">
        <v>568</v>
      </c>
      <c r="K646" t="s">
        <v>317</v>
      </c>
    </row>
    <row r="647" spans="1:11" x14ac:dyDescent="0.25">
      <c r="A647" t="s">
        <v>27</v>
      </c>
      <c r="B647" t="s">
        <v>1345</v>
      </c>
      <c r="C647" t="s">
        <v>1345</v>
      </c>
      <c r="E647" t="s">
        <v>1235</v>
      </c>
      <c r="F647" t="s">
        <v>25</v>
      </c>
      <c r="G647" t="s">
        <v>17</v>
      </c>
      <c r="H647" t="s">
        <v>17</v>
      </c>
      <c r="I647" t="s">
        <v>280</v>
      </c>
      <c r="J647" t="s">
        <v>1220</v>
      </c>
      <c r="K647" t="s">
        <v>193</v>
      </c>
    </row>
    <row r="648" spans="1:11" x14ac:dyDescent="0.25">
      <c r="A648" t="s">
        <v>801</v>
      </c>
      <c r="B648" t="s">
        <v>1345</v>
      </c>
      <c r="C648" t="s">
        <v>1345</v>
      </c>
      <c r="E648" t="s">
        <v>802</v>
      </c>
      <c r="F648" t="s">
        <v>276</v>
      </c>
      <c r="G648" t="s">
        <v>17</v>
      </c>
      <c r="H648" t="s">
        <v>17</v>
      </c>
      <c r="I648" t="s">
        <v>277</v>
      </c>
      <c r="J648" t="s">
        <v>786</v>
      </c>
      <c r="K648" t="s">
        <v>317</v>
      </c>
    </row>
    <row r="649" spans="1:11" x14ac:dyDescent="0.25">
      <c r="A649" t="s">
        <v>425</v>
      </c>
      <c r="B649" t="s">
        <v>1345</v>
      </c>
      <c r="C649" t="s">
        <v>1345</v>
      </c>
      <c r="F649" t="s">
        <v>25</v>
      </c>
      <c r="G649" t="s">
        <v>17</v>
      </c>
      <c r="H649" t="s">
        <v>17</v>
      </c>
      <c r="I649" t="s">
        <v>280</v>
      </c>
      <c r="J649" t="s">
        <v>415</v>
      </c>
      <c r="K649" t="s">
        <v>317</v>
      </c>
    </row>
    <row r="650" spans="1:11" x14ac:dyDescent="0.25">
      <c r="A650" t="s">
        <v>793</v>
      </c>
      <c r="B650" t="s">
        <v>1345</v>
      </c>
      <c r="C650" t="s">
        <v>1345</v>
      </c>
      <c r="E650" t="s">
        <v>794</v>
      </c>
      <c r="F650" t="s">
        <v>282</v>
      </c>
      <c r="G650" t="s">
        <v>17</v>
      </c>
      <c r="H650" t="s">
        <v>17</v>
      </c>
      <c r="I650" t="s">
        <v>283</v>
      </c>
      <c r="J650" t="s">
        <v>786</v>
      </c>
      <c r="K650" t="s">
        <v>317</v>
      </c>
    </row>
    <row r="651" spans="1:11" x14ac:dyDescent="0.25">
      <c r="A651" t="s">
        <v>789</v>
      </c>
      <c r="B651" t="s">
        <v>1345</v>
      </c>
      <c r="C651" t="s">
        <v>1345</v>
      </c>
      <c r="E651" t="s">
        <v>790</v>
      </c>
      <c r="F651" t="s">
        <v>26</v>
      </c>
      <c r="G651" t="s">
        <v>17</v>
      </c>
      <c r="H651" t="s">
        <v>17</v>
      </c>
      <c r="I651" t="s">
        <v>27</v>
      </c>
      <c r="J651" t="s">
        <v>786</v>
      </c>
      <c r="K651" t="s">
        <v>317</v>
      </c>
    </row>
    <row r="652" spans="1:11" x14ac:dyDescent="0.25">
      <c r="A652" t="s">
        <v>571</v>
      </c>
      <c r="B652" t="s">
        <v>1345</v>
      </c>
      <c r="C652" t="s">
        <v>1345</v>
      </c>
      <c r="E652" t="s">
        <v>572</v>
      </c>
      <c r="F652" t="s">
        <v>26</v>
      </c>
      <c r="G652" t="s">
        <v>17</v>
      </c>
      <c r="H652" t="s">
        <v>17</v>
      </c>
      <c r="I652" t="s">
        <v>27</v>
      </c>
      <c r="J652" t="s">
        <v>568</v>
      </c>
      <c r="K652" t="s">
        <v>317</v>
      </c>
    </row>
    <row r="653" spans="1:11" x14ac:dyDescent="0.25">
      <c r="A653" t="s">
        <v>1081</v>
      </c>
      <c r="B653" t="s">
        <v>1345</v>
      </c>
      <c r="C653" t="s">
        <v>1345</v>
      </c>
      <c r="E653" t="s">
        <v>1081</v>
      </c>
      <c r="F653" t="s">
        <v>1082</v>
      </c>
      <c r="G653" t="s">
        <v>43</v>
      </c>
      <c r="H653" t="s">
        <v>43</v>
      </c>
      <c r="I653">
        <v>16950</v>
      </c>
      <c r="J653" t="s">
        <v>1077</v>
      </c>
      <c r="K653" t="s">
        <v>59</v>
      </c>
    </row>
    <row r="654" spans="1:11" x14ac:dyDescent="0.25">
      <c r="A654" t="s">
        <v>179</v>
      </c>
      <c r="B654" t="s">
        <v>1345</v>
      </c>
      <c r="C654" t="s">
        <v>1345</v>
      </c>
      <c r="E654" t="s">
        <v>179</v>
      </c>
      <c r="F654" t="s">
        <v>180</v>
      </c>
      <c r="G654" t="s">
        <v>43</v>
      </c>
      <c r="H654" t="s">
        <v>43</v>
      </c>
      <c r="I654">
        <v>66326</v>
      </c>
      <c r="J654" t="s">
        <v>165</v>
      </c>
      <c r="K654" t="s">
        <v>59</v>
      </c>
    </row>
    <row r="655" spans="1:11" x14ac:dyDescent="0.25">
      <c r="A655" t="s">
        <v>511</v>
      </c>
      <c r="B655" t="s">
        <v>1345</v>
      </c>
      <c r="C655" t="s">
        <v>1345</v>
      </c>
      <c r="E655" t="s">
        <v>511</v>
      </c>
      <c r="F655" t="s">
        <v>180</v>
      </c>
      <c r="G655" t="s">
        <v>43</v>
      </c>
      <c r="H655" t="s">
        <v>43</v>
      </c>
      <c r="I655">
        <v>66326</v>
      </c>
      <c r="J655" t="s">
        <v>489</v>
      </c>
      <c r="K655" t="s">
        <v>317</v>
      </c>
    </row>
    <row r="656" spans="1:11" x14ac:dyDescent="0.25">
      <c r="A656" t="s">
        <v>245</v>
      </c>
      <c r="B656" t="s">
        <v>1345</v>
      </c>
      <c r="C656" t="s">
        <v>1345</v>
      </c>
      <c r="E656" t="s">
        <v>179</v>
      </c>
      <c r="F656" t="s">
        <v>180</v>
      </c>
      <c r="G656" t="s">
        <v>43</v>
      </c>
      <c r="H656" t="s">
        <v>43</v>
      </c>
      <c r="I656">
        <v>66326</v>
      </c>
      <c r="J656" t="s">
        <v>244</v>
      </c>
      <c r="K656" t="s">
        <v>193</v>
      </c>
    </row>
    <row r="657" spans="1:11" x14ac:dyDescent="0.25">
      <c r="A657" t="s">
        <v>579</v>
      </c>
      <c r="B657" t="s">
        <v>1900</v>
      </c>
      <c r="C657" t="s">
        <v>1904</v>
      </c>
      <c r="D657" t="s">
        <v>1357</v>
      </c>
      <c r="E657" t="s">
        <v>185</v>
      </c>
      <c r="F657" t="s">
        <v>186</v>
      </c>
      <c r="G657" t="s">
        <v>43</v>
      </c>
      <c r="H657" t="s">
        <v>43</v>
      </c>
      <c r="I657">
        <v>45244</v>
      </c>
      <c r="J657" t="s">
        <v>568</v>
      </c>
      <c r="K657" t="s">
        <v>317</v>
      </c>
    </row>
    <row r="658" spans="1:11" x14ac:dyDescent="0.25">
      <c r="A658" t="s">
        <v>693</v>
      </c>
      <c r="B658" t="s">
        <v>1901</v>
      </c>
      <c r="C658" t="s">
        <v>1905</v>
      </c>
      <c r="D658" t="s">
        <v>1357</v>
      </c>
      <c r="E658" t="s">
        <v>694</v>
      </c>
      <c r="F658" t="s">
        <v>695</v>
      </c>
      <c r="G658" t="s">
        <v>43</v>
      </c>
      <c r="H658" t="s">
        <v>43</v>
      </c>
      <c r="I658">
        <v>53641</v>
      </c>
      <c r="J658" t="s">
        <v>631</v>
      </c>
      <c r="K658" t="s">
        <v>317</v>
      </c>
    </row>
    <row r="659" spans="1:11" x14ac:dyDescent="0.25">
      <c r="A659" t="s">
        <v>77</v>
      </c>
      <c r="B659" t="s">
        <v>1875</v>
      </c>
      <c r="C659" t="s">
        <v>1887</v>
      </c>
      <c r="D659" t="s">
        <v>1356</v>
      </c>
      <c r="E659" t="s">
        <v>78</v>
      </c>
      <c r="F659" t="s">
        <v>79</v>
      </c>
      <c r="G659" t="s">
        <v>43</v>
      </c>
      <c r="H659" t="s">
        <v>43</v>
      </c>
      <c r="I659">
        <v>23465</v>
      </c>
      <c r="J659" t="s">
        <v>58</v>
      </c>
      <c r="K659" t="s">
        <v>59</v>
      </c>
    </row>
    <row r="660" spans="1:11" x14ac:dyDescent="0.25">
      <c r="A660" t="s">
        <v>74</v>
      </c>
      <c r="B660" t="s">
        <v>1876</v>
      </c>
      <c r="C660" t="s">
        <v>1887</v>
      </c>
      <c r="D660" t="s">
        <v>1357</v>
      </c>
      <c r="E660" t="s">
        <v>75</v>
      </c>
      <c r="F660" t="s">
        <v>76</v>
      </c>
      <c r="G660" t="s">
        <v>43</v>
      </c>
      <c r="H660" t="s">
        <v>43</v>
      </c>
      <c r="I660">
        <v>23464</v>
      </c>
      <c r="J660" t="s">
        <v>58</v>
      </c>
      <c r="K660" t="s">
        <v>59</v>
      </c>
    </row>
    <row r="661" spans="1:11" x14ac:dyDescent="0.25">
      <c r="A661" t="s">
        <v>677</v>
      </c>
      <c r="B661" t="s">
        <v>1901</v>
      </c>
      <c r="C661" t="s">
        <v>1905</v>
      </c>
      <c r="D661" t="s">
        <v>1357</v>
      </c>
      <c r="E661" t="s">
        <v>678</v>
      </c>
      <c r="F661" t="s">
        <v>352</v>
      </c>
      <c r="G661" t="s">
        <v>43</v>
      </c>
      <c r="H661" t="s">
        <v>43</v>
      </c>
      <c r="I661">
        <v>12514</v>
      </c>
      <c r="J661" t="s">
        <v>631</v>
      </c>
      <c r="K661" t="s">
        <v>317</v>
      </c>
    </row>
    <row r="662" spans="1:11" x14ac:dyDescent="0.25">
      <c r="A662" t="s">
        <v>409</v>
      </c>
      <c r="B662" t="s">
        <v>1345</v>
      </c>
      <c r="C662" t="s">
        <v>1345</v>
      </c>
      <c r="E662" t="s">
        <v>409</v>
      </c>
      <c r="F662" t="s">
        <v>409</v>
      </c>
      <c r="G662" t="s">
        <v>43</v>
      </c>
      <c r="H662" t="s">
        <v>43</v>
      </c>
      <c r="I662">
        <v>14544</v>
      </c>
      <c r="J662" t="s">
        <v>384</v>
      </c>
      <c r="K662" t="s">
        <v>317</v>
      </c>
    </row>
    <row r="663" spans="1:11" x14ac:dyDescent="0.25">
      <c r="A663" t="s">
        <v>857</v>
      </c>
      <c r="B663" t="s">
        <v>1879</v>
      </c>
      <c r="C663" t="s">
        <v>1889</v>
      </c>
      <c r="D663" t="s">
        <v>1356</v>
      </c>
      <c r="E663" t="s">
        <v>858</v>
      </c>
      <c r="F663" t="s">
        <v>859</v>
      </c>
      <c r="G663" t="s">
        <v>21</v>
      </c>
      <c r="H663" t="s">
        <v>131</v>
      </c>
      <c r="I663">
        <v>62865</v>
      </c>
      <c r="J663" t="s">
        <v>786</v>
      </c>
      <c r="K663" t="s">
        <v>317</v>
      </c>
    </row>
    <row r="664" spans="1:11" x14ac:dyDescent="0.25">
      <c r="A664" t="s">
        <v>860</v>
      </c>
      <c r="B664" t="s">
        <v>1880</v>
      </c>
      <c r="C664" t="s">
        <v>1889</v>
      </c>
      <c r="D664" t="s">
        <v>1357</v>
      </c>
      <c r="E664" t="s">
        <v>861</v>
      </c>
      <c r="F664" t="s">
        <v>859</v>
      </c>
      <c r="G664" t="s">
        <v>21</v>
      </c>
      <c r="H664" t="s">
        <v>131</v>
      </c>
      <c r="I664">
        <v>62865</v>
      </c>
      <c r="J664" t="s">
        <v>786</v>
      </c>
      <c r="K664" t="s">
        <v>317</v>
      </c>
    </row>
    <row r="665" spans="1:11" x14ac:dyDescent="0.25">
      <c r="A665" t="s">
        <v>105</v>
      </c>
      <c r="B665" t="s">
        <v>1345</v>
      </c>
      <c r="C665" t="s">
        <v>1345</v>
      </c>
      <c r="E665" t="s">
        <v>105</v>
      </c>
      <c r="F665" t="s">
        <v>106</v>
      </c>
      <c r="G665" t="s">
        <v>43</v>
      </c>
      <c r="H665" t="s">
        <v>43</v>
      </c>
      <c r="I665">
        <v>15610</v>
      </c>
      <c r="J665" t="s">
        <v>98</v>
      </c>
      <c r="K665" t="s">
        <v>59</v>
      </c>
    </row>
    <row r="666" spans="1:11" x14ac:dyDescent="0.25">
      <c r="A666" t="s">
        <v>377</v>
      </c>
      <c r="B666" t="s">
        <v>1345</v>
      </c>
      <c r="C666" t="s">
        <v>1345</v>
      </c>
      <c r="E666" t="s">
        <v>377</v>
      </c>
      <c r="F666" t="s">
        <v>146</v>
      </c>
      <c r="G666" t="s">
        <v>21</v>
      </c>
      <c r="H666" t="s">
        <v>131</v>
      </c>
      <c r="I666">
        <v>71793</v>
      </c>
      <c r="J666" t="s">
        <v>356</v>
      </c>
      <c r="K666" t="s">
        <v>317</v>
      </c>
    </row>
    <row r="667" spans="1:11" x14ac:dyDescent="0.25">
      <c r="A667" t="s">
        <v>446</v>
      </c>
      <c r="B667" t="s">
        <v>1901</v>
      </c>
      <c r="C667" t="s">
        <v>1905</v>
      </c>
      <c r="D667" t="s">
        <v>1357</v>
      </c>
      <c r="E667" t="s">
        <v>447</v>
      </c>
      <c r="F667" t="s">
        <v>352</v>
      </c>
      <c r="G667" t="s">
        <v>43</v>
      </c>
      <c r="H667" t="s">
        <v>43</v>
      </c>
      <c r="I667">
        <v>12514</v>
      </c>
      <c r="J667" t="s">
        <v>415</v>
      </c>
      <c r="K667" t="s">
        <v>317</v>
      </c>
    </row>
    <row r="668" spans="1:11" x14ac:dyDescent="0.25">
      <c r="A668" t="s">
        <v>446</v>
      </c>
      <c r="B668" t="s">
        <v>1901</v>
      </c>
      <c r="C668" t="s">
        <v>1905</v>
      </c>
      <c r="D668" t="s">
        <v>1357</v>
      </c>
      <c r="E668" t="s">
        <v>675</v>
      </c>
      <c r="F668" t="s">
        <v>352</v>
      </c>
      <c r="G668" t="s">
        <v>43</v>
      </c>
      <c r="H668" t="s">
        <v>43</v>
      </c>
      <c r="I668">
        <v>12514</v>
      </c>
      <c r="J668" t="s">
        <v>631</v>
      </c>
      <c r="K668" t="s">
        <v>317</v>
      </c>
    </row>
    <row r="669" spans="1:11" x14ac:dyDescent="0.25">
      <c r="A669" t="s">
        <v>191</v>
      </c>
      <c r="B669" t="s">
        <v>1345</v>
      </c>
      <c r="C669" t="s">
        <v>1345</v>
      </c>
      <c r="E669" t="s">
        <v>191</v>
      </c>
      <c r="F669" t="s">
        <v>192</v>
      </c>
      <c r="G669" t="s">
        <v>43</v>
      </c>
      <c r="H669" t="s">
        <v>43</v>
      </c>
      <c r="I669">
        <v>71331</v>
      </c>
      <c r="J669" t="s">
        <v>165</v>
      </c>
      <c r="K669" t="s">
        <v>59</v>
      </c>
    </row>
    <row r="670" spans="1:11" x14ac:dyDescent="0.25">
      <c r="A670" t="s">
        <v>681</v>
      </c>
      <c r="B670" t="s">
        <v>1901</v>
      </c>
      <c r="C670" t="s">
        <v>1905</v>
      </c>
      <c r="D670" t="s">
        <v>1357</v>
      </c>
      <c r="E670" t="s">
        <v>682</v>
      </c>
      <c r="F670" t="s">
        <v>683</v>
      </c>
      <c r="G670" t="s">
        <v>43</v>
      </c>
      <c r="H670" t="s">
        <v>43</v>
      </c>
      <c r="I670">
        <v>61020</v>
      </c>
      <c r="J670" t="s">
        <v>631</v>
      </c>
      <c r="K670" t="s">
        <v>317</v>
      </c>
    </row>
    <row r="671" spans="1:11" x14ac:dyDescent="0.25">
      <c r="A671" t="s">
        <v>564</v>
      </c>
      <c r="B671" t="s">
        <v>1345</v>
      </c>
      <c r="C671" t="s">
        <v>1345</v>
      </c>
      <c r="E671" t="s">
        <v>565</v>
      </c>
      <c r="F671" t="s">
        <v>566</v>
      </c>
      <c r="G671" t="s">
        <v>198</v>
      </c>
      <c r="H671" t="s">
        <v>199</v>
      </c>
      <c r="I671" t="s">
        <v>566</v>
      </c>
      <c r="J671" t="s">
        <v>515</v>
      </c>
      <c r="K671" t="s">
        <v>317</v>
      </c>
    </row>
    <row r="672" spans="1:11" x14ac:dyDescent="0.25">
      <c r="A672" t="s">
        <v>1298</v>
      </c>
      <c r="B672" t="s">
        <v>1345</v>
      </c>
      <c r="C672" t="s">
        <v>1345</v>
      </c>
      <c r="F672" t="s">
        <v>566</v>
      </c>
      <c r="G672" t="s">
        <v>198</v>
      </c>
      <c r="H672" t="s">
        <v>199</v>
      </c>
      <c r="I672" t="s">
        <v>566</v>
      </c>
      <c r="J672" t="s">
        <v>1297</v>
      </c>
      <c r="K672" t="s">
        <v>10</v>
      </c>
    </row>
    <row r="673" spans="1:11" x14ac:dyDescent="0.25">
      <c r="A673" t="s">
        <v>1243</v>
      </c>
      <c r="B673" t="s">
        <v>1345</v>
      </c>
      <c r="C673" t="s">
        <v>1345</v>
      </c>
      <c r="E673" t="s">
        <v>1244</v>
      </c>
      <c r="F673" t="s">
        <v>566</v>
      </c>
      <c r="G673" t="s">
        <v>198</v>
      </c>
      <c r="H673" t="s">
        <v>199</v>
      </c>
      <c r="I673" t="s">
        <v>566</v>
      </c>
      <c r="J673" t="s">
        <v>198</v>
      </c>
      <c r="K673" t="s">
        <v>10</v>
      </c>
    </row>
    <row r="674" spans="1:11" x14ac:dyDescent="0.25">
      <c r="A674" t="s">
        <v>449</v>
      </c>
      <c r="B674" t="s">
        <v>1901</v>
      </c>
      <c r="C674" t="s">
        <v>1905</v>
      </c>
      <c r="D674" t="s">
        <v>1357</v>
      </c>
      <c r="E674" t="s">
        <v>336</v>
      </c>
      <c r="F674" t="s">
        <v>336</v>
      </c>
      <c r="G674" t="s">
        <v>43</v>
      </c>
      <c r="H674" t="s">
        <v>43</v>
      </c>
      <c r="I674">
        <v>58242</v>
      </c>
      <c r="J674" t="s">
        <v>415</v>
      </c>
      <c r="K674" t="s">
        <v>317</v>
      </c>
    </row>
    <row r="675" spans="1:11" x14ac:dyDescent="0.25">
      <c r="A675" t="s">
        <v>512</v>
      </c>
      <c r="B675" t="s">
        <v>1901</v>
      </c>
      <c r="C675" t="s">
        <v>1905</v>
      </c>
      <c r="D675" t="s">
        <v>1357</v>
      </c>
      <c r="E675" t="s">
        <v>512</v>
      </c>
      <c r="F675" t="s">
        <v>168</v>
      </c>
      <c r="G675" t="s">
        <v>43</v>
      </c>
      <c r="H675" t="s">
        <v>43</v>
      </c>
      <c r="I675">
        <v>7309</v>
      </c>
      <c r="J675" t="s">
        <v>489</v>
      </c>
      <c r="K675" t="s">
        <v>317</v>
      </c>
    </row>
    <row r="676" spans="1:11" x14ac:dyDescent="0.25">
      <c r="A676" t="s">
        <v>512</v>
      </c>
      <c r="B676" t="s">
        <v>1901</v>
      </c>
      <c r="C676" t="s">
        <v>1905</v>
      </c>
      <c r="D676" t="s">
        <v>1357</v>
      </c>
      <c r="E676" t="s">
        <v>733</v>
      </c>
      <c r="F676" t="s">
        <v>168</v>
      </c>
      <c r="G676" t="s">
        <v>43</v>
      </c>
      <c r="H676" t="s">
        <v>43</v>
      </c>
      <c r="I676">
        <v>7309</v>
      </c>
      <c r="J676" t="s">
        <v>631</v>
      </c>
      <c r="K676" t="s">
        <v>317</v>
      </c>
    </row>
    <row r="677" spans="1:11" x14ac:dyDescent="0.25">
      <c r="A677" t="s">
        <v>714</v>
      </c>
      <c r="B677" t="s">
        <v>1901</v>
      </c>
      <c r="C677" t="s">
        <v>1905</v>
      </c>
      <c r="D677" t="s">
        <v>1357</v>
      </c>
      <c r="E677" t="s">
        <v>715</v>
      </c>
      <c r="F677" t="s">
        <v>466</v>
      </c>
      <c r="G677" t="s">
        <v>43</v>
      </c>
      <c r="H677" t="s">
        <v>43</v>
      </c>
      <c r="I677">
        <v>52748</v>
      </c>
      <c r="J677" t="s">
        <v>631</v>
      </c>
      <c r="K677" t="s">
        <v>317</v>
      </c>
    </row>
    <row r="678" spans="1:11" x14ac:dyDescent="0.25">
      <c r="A678" t="s">
        <v>687</v>
      </c>
      <c r="B678" t="s">
        <v>1901</v>
      </c>
      <c r="C678" t="s">
        <v>1905</v>
      </c>
      <c r="D678" t="s">
        <v>1357</v>
      </c>
      <c r="E678" t="s">
        <v>688</v>
      </c>
      <c r="F678" t="s">
        <v>689</v>
      </c>
      <c r="G678" t="s">
        <v>43</v>
      </c>
      <c r="H678" t="s">
        <v>43</v>
      </c>
      <c r="I678">
        <v>56514</v>
      </c>
      <c r="J678" t="s">
        <v>631</v>
      </c>
      <c r="K678" t="s">
        <v>317</v>
      </c>
    </row>
    <row r="679" spans="1:11" x14ac:dyDescent="0.25">
      <c r="A679" t="s">
        <v>668</v>
      </c>
      <c r="B679" t="s">
        <v>1901</v>
      </c>
      <c r="C679" t="s">
        <v>1905</v>
      </c>
      <c r="D679" t="s">
        <v>1357</v>
      </c>
      <c r="E679" t="s">
        <v>669</v>
      </c>
      <c r="F679" t="s">
        <v>342</v>
      </c>
      <c r="G679" t="s">
        <v>43</v>
      </c>
      <c r="H679" t="s">
        <v>43</v>
      </c>
      <c r="I679">
        <v>50875</v>
      </c>
      <c r="J679" t="s">
        <v>631</v>
      </c>
      <c r="K679" t="s">
        <v>317</v>
      </c>
    </row>
    <row r="680" spans="1:11" x14ac:dyDescent="0.25">
      <c r="A680" t="s">
        <v>698</v>
      </c>
      <c r="B680" t="s">
        <v>1901</v>
      </c>
      <c r="C680" t="s">
        <v>1905</v>
      </c>
      <c r="D680" t="s">
        <v>1357</v>
      </c>
      <c r="E680" t="s">
        <v>699</v>
      </c>
      <c r="F680" t="s">
        <v>457</v>
      </c>
      <c r="G680" t="s">
        <v>43</v>
      </c>
      <c r="H680" t="s">
        <v>43</v>
      </c>
      <c r="I680">
        <v>59797</v>
      </c>
      <c r="J680" t="s">
        <v>631</v>
      </c>
      <c r="K680" t="s">
        <v>317</v>
      </c>
    </row>
    <row r="681" spans="1:11" x14ac:dyDescent="0.25">
      <c r="A681" t="s">
        <v>513</v>
      </c>
      <c r="B681" t="s">
        <v>1901</v>
      </c>
      <c r="C681" t="s">
        <v>1905</v>
      </c>
      <c r="D681" t="s">
        <v>1357</v>
      </c>
      <c r="E681" t="s">
        <v>513</v>
      </c>
      <c r="F681" t="s">
        <v>186</v>
      </c>
      <c r="G681" t="s">
        <v>43</v>
      </c>
      <c r="H681" t="s">
        <v>43</v>
      </c>
      <c r="I681">
        <v>45244</v>
      </c>
      <c r="J681" t="s">
        <v>489</v>
      </c>
      <c r="K681" t="s">
        <v>317</v>
      </c>
    </row>
    <row r="682" spans="1:11" x14ac:dyDescent="0.25">
      <c r="A682" t="s">
        <v>513</v>
      </c>
      <c r="B682" t="s">
        <v>1901</v>
      </c>
      <c r="C682" t="s">
        <v>1905</v>
      </c>
      <c r="D682" t="s">
        <v>1357</v>
      </c>
      <c r="E682" t="s">
        <v>728</v>
      </c>
      <c r="F682" t="s">
        <v>183</v>
      </c>
      <c r="G682" t="s">
        <v>43</v>
      </c>
      <c r="H682" t="s">
        <v>43</v>
      </c>
      <c r="I682">
        <v>45245</v>
      </c>
      <c r="J682" t="s">
        <v>631</v>
      </c>
      <c r="K682" t="s">
        <v>317</v>
      </c>
    </row>
    <row r="683" spans="1:11" x14ac:dyDescent="0.25">
      <c r="A683" t="s">
        <v>706</v>
      </c>
      <c r="B683" t="s">
        <v>1901</v>
      </c>
      <c r="C683" t="s">
        <v>1905</v>
      </c>
      <c r="D683" t="s">
        <v>1357</v>
      </c>
      <c r="E683" t="s">
        <v>707</v>
      </c>
      <c r="F683" t="s">
        <v>463</v>
      </c>
      <c r="G683" t="s">
        <v>43</v>
      </c>
      <c r="H683" t="s">
        <v>43</v>
      </c>
      <c r="I683">
        <v>59802</v>
      </c>
      <c r="J683" t="s">
        <v>631</v>
      </c>
      <c r="K683" t="s">
        <v>317</v>
      </c>
    </row>
    <row r="684" spans="1:11" x14ac:dyDescent="0.25">
      <c r="A684" t="s">
        <v>378</v>
      </c>
      <c r="B684" t="s">
        <v>1902</v>
      </c>
      <c r="C684" t="s">
        <v>1906</v>
      </c>
      <c r="D684" t="s">
        <v>1357</v>
      </c>
      <c r="E684" t="s">
        <v>378</v>
      </c>
      <c r="F684" t="s">
        <v>168</v>
      </c>
      <c r="G684" t="s">
        <v>43</v>
      </c>
      <c r="H684" t="s">
        <v>43</v>
      </c>
      <c r="I684">
        <v>7309</v>
      </c>
      <c r="J684" t="s">
        <v>356</v>
      </c>
      <c r="K684" t="s">
        <v>317</v>
      </c>
    </row>
    <row r="685" spans="1:11" x14ac:dyDescent="0.25">
      <c r="A685" t="s">
        <v>574</v>
      </c>
      <c r="B685" t="s">
        <v>1903</v>
      </c>
      <c r="C685" t="s">
        <v>1907</v>
      </c>
      <c r="D685" t="s">
        <v>1357</v>
      </c>
      <c r="E685" t="s">
        <v>167</v>
      </c>
      <c r="F685" t="s">
        <v>168</v>
      </c>
      <c r="G685" t="s">
        <v>43</v>
      </c>
      <c r="H685" t="s">
        <v>43</v>
      </c>
      <c r="I685">
        <v>7309</v>
      </c>
      <c r="J685" t="s">
        <v>568</v>
      </c>
      <c r="K685" t="s">
        <v>317</v>
      </c>
    </row>
    <row r="686" spans="1:11" x14ac:dyDescent="0.25">
      <c r="A686" t="s">
        <v>1102</v>
      </c>
      <c r="B686" t="s">
        <v>1345</v>
      </c>
      <c r="C686" t="s">
        <v>1345</v>
      </c>
      <c r="E686" t="s">
        <v>1102</v>
      </c>
      <c r="F686" t="s">
        <v>1103</v>
      </c>
      <c r="G686" t="s">
        <v>43</v>
      </c>
      <c r="H686" t="s">
        <v>43</v>
      </c>
      <c r="I686">
        <v>5909</v>
      </c>
      <c r="J686" t="s">
        <v>1077</v>
      </c>
      <c r="K686" t="s">
        <v>59</v>
      </c>
    </row>
    <row r="687" spans="1:11" x14ac:dyDescent="0.25">
      <c r="A687" t="s">
        <v>413</v>
      </c>
      <c r="B687" t="s">
        <v>1345</v>
      </c>
      <c r="C687" t="s">
        <v>1345</v>
      </c>
      <c r="E687" t="s">
        <v>413</v>
      </c>
      <c r="F687" t="s">
        <v>413</v>
      </c>
      <c r="G687" t="s">
        <v>43</v>
      </c>
      <c r="H687" t="s">
        <v>43</v>
      </c>
      <c r="I687">
        <v>16202</v>
      </c>
      <c r="J687" t="s">
        <v>384</v>
      </c>
      <c r="K687" t="s">
        <v>317</v>
      </c>
    </row>
    <row r="688" spans="1:11" x14ac:dyDescent="0.25">
      <c r="A688" t="s">
        <v>298</v>
      </c>
      <c r="B688" t="s">
        <v>1345</v>
      </c>
      <c r="C688" t="s">
        <v>1345</v>
      </c>
      <c r="E688" t="s">
        <v>298</v>
      </c>
      <c r="F688" t="s">
        <v>299</v>
      </c>
      <c r="G688" t="s">
        <v>30</v>
      </c>
      <c r="H688" t="s">
        <v>31</v>
      </c>
      <c r="I688">
        <v>5453</v>
      </c>
      <c r="J688" t="s">
        <v>262</v>
      </c>
      <c r="K688" t="s">
        <v>193</v>
      </c>
    </row>
    <row r="689" spans="1:11" x14ac:dyDescent="0.25">
      <c r="A689" t="s">
        <v>1104</v>
      </c>
      <c r="B689" t="s">
        <v>1875</v>
      </c>
      <c r="C689" t="s">
        <v>1887</v>
      </c>
      <c r="D689" t="s">
        <v>1356</v>
      </c>
      <c r="E689" t="s">
        <v>1105</v>
      </c>
      <c r="F689" t="s">
        <v>1105</v>
      </c>
      <c r="G689" t="s">
        <v>43</v>
      </c>
      <c r="H689" t="s">
        <v>43</v>
      </c>
      <c r="I689">
        <v>19388</v>
      </c>
      <c r="J689" t="s">
        <v>1106</v>
      </c>
      <c r="K689" t="s">
        <v>59</v>
      </c>
    </row>
    <row r="690" spans="1:11" x14ac:dyDescent="0.25">
      <c r="A690" t="s">
        <v>1107</v>
      </c>
      <c r="B690" t="s">
        <v>1876</v>
      </c>
      <c r="C690" t="s">
        <v>1887</v>
      </c>
      <c r="D690" t="s">
        <v>1357</v>
      </c>
      <c r="E690" t="s">
        <v>1108</v>
      </c>
      <c r="F690" t="s">
        <v>1108</v>
      </c>
      <c r="G690" t="s">
        <v>43</v>
      </c>
      <c r="H690" t="s">
        <v>43</v>
      </c>
      <c r="I690">
        <v>19387</v>
      </c>
      <c r="J690" t="s">
        <v>1106</v>
      </c>
      <c r="K690" t="s">
        <v>59</v>
      </c>
    </row>
    <row r="691" spans="1:11" x14ac:dyDescent="0.25">
      <c r="A691" t="s">
        <v>379</v>
      </c>
      <c r="B691" t="s">
        <v>1345</v>
      </c>
      <c r="C691" t="s">
        <v>1345</v>
      </c>
      <c r="E691" t="s">
        <v>124</v>
      </c>
      <c r="F691" t="s">
        <v>125</v>
      </c>
      <c r="G691" t="s">
        <v>43</v>
      </c>
      <c r="H691" t="s">
        <v>43</v>
      </c>
      <c r="I691">
        <v>15841</v>
      </c>
      <c r="J691" t="s">
        <v>356</v>
      </c>
      <c r="K691" t="s">
        <v>317</v>
      </c>
    </row>
    <row r="692" spans="1:11" x14ac:dyDescent="0.25">
      <c r="A692" t="s">
        <v>950</v>
      </c>
      <c r="B692" t="s">
        <v>1345</v>
      </c>
      <c r="C692" t="s">
        <v>1345</v>
      </c>
      <c r="E692" t="s">
        <v>950</v>
      </c>
      <c r="F692" t="s">
        <v>951</v>
      </c>
      <c r="G692" t="s">
        <v>43</v>
      </c>
      <c r="H692" t="s">
        <v>43</v>
      </c>
      <c r="I692">
        <v>14548</v>
      </c>
      <c r="J692" t="s">
        <v>945</v>
      </c>
      <c r="K692" t="s">
        <v>936</v>
      </c>
    </row>
    <row r="693" spans="1:11" x14ac:dyDescent="0.25">
      <c r="A693" t="s">
        <v>950</v>
      </c>
      <c r="B693" t="s">
        <v>1345</v>
      </c>
      <c r="C693" t="s">
        <v>1345</v>
      </c>
      <c r="E693" t="s">
        <v>1080</v>
      </c>
      <c r="F693" t="s">
        <v>951</v>
      </c>
      <c r="G693" t="s">
        <v>43</v>
      </c>
      <c r="H693" t="s">
        <v>43</v>
      </c>
      <c r="I693">
        <v>14548</v>
      </c>
      <c r="J693" t="s">
        <v>1077</v>
      </c>
      <c r="K693" t="s">
        <v>59</v>
      </c>
    </row>
    <row r="694" spans="1:11" x14ac:dyDescent="0.25">
      <c r="A694" t="s">
        <v>240</v>
      </c>
      <c r="B694" t="s">
        <v>1345</v>
      </c>
      <c r="C694" t="s">
        <v>1345</v>
      </c>
      <c r="E694" t="s">
        <v>240</v>
      </c>
      <c r="F694" t="s">
        <v>240</v>
      </c>
      <c r="G694" t="s">
        <v>43</v>
      </c>
      <c r="H694" t="s">
        <v>43</v>
      </c>
      <c r="I694">
        <v>7163</v>
      </c>
      <c r="J694" t="s">
        <v>200</v>
      </c>
      <c r="K694" t="s">
        <v>193</v>
      </c>
    </row>
    <row r="695" spans="1:11" x14ac:dyDescent="0.25">
      <c r="A695" t="s">
        <v>380</v>
      </c>
      <c r="B695" t="s">
        <v>1345</v>
      </c>
      <c r="C695" t="s">
        <v>1345</v>
      </c>
      <c r="E695" t="s">
        <v>381</v>
      </c>
      <c r="F695" t="s">
        <v>116</v>
      </c>
      <c r="G695" t="s">
        <v>43</v>
      </c>
      <c r="H695" t="s">
        <v>43</v>
      </c>
      <c r="I695">
        <v>14749</v>
      </c>
      <c r="J695" t="s">
        <v>356</v>
      </c>
      <c r="K695" t="s">
        <v>317</v>
      </c>
    </row>
    <row r="696" spans="1:11" x14ac:dyDescent="0.25">
      <c r="A696" t="s">
        <v>109</v>
      </c>
      <c r="B696" t="s">
        <v>1345</v>
      </c>
      <c r="C696" t="s">
        <v>1345</v>
      </c>
      <c r="E696" t="s">
        <v>109</v>
      </c>
      <c r="F696" t="s">
        <v>110</v>
      </c>
      <c r="G696" t="s">
        <v>43</v>
      </c>
      <c r="H696" t="s">
        <v>43</v>
      </c>
      <c r="I696">
        <v>7200</v>
      </c>
      <c r="J696" t="s">
        <v>98</v>
      </c>
      <c r="K696" t="s">
        <v>59</v>
      </c>
    </row>
    <row r="697" spans="1:11" x14ac:dyDescent="0.25">
      <c r="A697" t="s">
        <v>109</v>
      </c>
      <c r="B697" t="s">
        <v>1345</v>
      </c>
      <c r="C697" t="s">
        <v>1345</v>
      </c>
      <c r="E697" t="s">
        <v>487</v>
      </c>
      <c r="F697" t="s">
        <v>110</v>
      </c>
      <c r="G697" t="s">
        <v>43</v>
      </c>
      <c r="H697" t="s">
        <v>43</v>
      </c>
      <c r="I697">
        <v>7200</v>
      </c>
      <c r="J697" t="s">
        <v>478</v>
      </c>
      <c r="K697" t="s">
        <v>317</v>
      </c>
    </row>
    <row r="698" spans="1:11" x14ac:dyDescent="0.25">
      <c r="A698" t="s">
        <v>109</v>
      </c>
      <c r="B698" t="s">
        <v>1345</v>
      </c>
      <c r="C698" t="s">
        <v>1345</v>
      </c>
      <c r="E698" t="s">
        <v>110</v>
      </c>
      <c r="F698" t="s">
        <v>110</v>
      </c>
      <c r="G698" t="s">
        <v>43</v>
      </c>
      <c r="H698" t="s">
        <v>43</v>
      </c>
      <c r="I698">
        <v>7200</v>
      </c>
      <c r="J698" t="s">
        <v>1077</v>
      </c>
      <c r="K698" t="s">
        <v>59</v>
      </c>
    </row>
    <row r="699" spans="1:11" x14ac:dyDescent="0.25">
      <c r="A699" t="s">
        <v>382</v>
      </c>
      <c r="B699" t="s">
        <v>1345</v>
      </c>
      <c r="C699" t="s">
        <v>1345</v>
      </c>
      <c r="E699" t="s">
        <v>383</v>
      </c>
      <c r="F699" t="s">
        <v>42</v>
      </c>
      <c r="G699" t="s">
        <v>43</v>
      </c>
      <c r="H699" t="s">
        <v>43</v>
      </c>
      <c r="I699">
        <v>7647</v>
      </c>
      <c r="J699" t="s">
        <v>356</v>
      </c>
      <c r="K699" t="s">
        <v>317</v>
      </c>
    </row>
    <row r="700" spans="1:11" x14ac:dyDescent="0.25">
      <c r="A700" t="s">
        <v>41</v>
      </c>
      <c r="B700" t="s">
        <v>1345</v>
      </c>
      <c r="C700" t="s">
        <v>1345</v>
      </c>
      <c r="E700" t="s">
        <v>41</v>
      </c>
      <c r="F700" t="s">
        <v>42</v>
      </c>
      <c r="G700" t="s">
        <v>43</v>
      </c>
      <c r="H700" t="s">
        <v>43</v>
      </c>
      <c r="I700">
        <v>7647</v>
      </c>
      <c r="J700" t="s">
        <v>32</v>
      </c>
      <c r="K700" t="s">
        <v>13</v>
      </c>
    </row>
    <row r="701" spans="1:11" x14ac:dyDescent="0.25">
      <c r="A701" t="s">
        <v>41</v>
      </c>
      <c r="B701" t="s">
        <v>1345</v>
      </c>
      <c r="C701" t="s">
        <v>1345</v>
      </c>
      <c r="E701" t="s">
        <v>354</v>
      </c>
      <c r="F701" t="s">
        <v>42</v>
      </c>
      <c r="G701" t="s">
        <v>43</v>
      </c>
      <c r="H701" t="s">
        <v>43</v>
      </c>
      <c r="I701">
        <v>7647</v>
      </c>
      <c r="J701" t="s">
        <v>316</v>
      </c>
      <c r="K701" t="s">
        <v>317</v>
      </c>
    </row>
    <row r="702" spans="1:11" x14ac:dyDescent="0.25">
      <c r="A702" t="s">
        <v>41</v>
      </c>
      <c r="B702" t="s">
        <v>1345</v>
      </c>
      <c r="C702" t="s">
        <v>1345</v>
      </c>
      <c r="E702" t="s">
        <v>42</v>
      </c>
      <c r="F702" t="s">
        <v>42</v>
      </c>
      <c r="G702" t="s">
        <v>43</v>
      </c>
      <c r="H702" t="s">
        <v>43</v>
      </c>
      <c r="I702">
        <v>7647</v>
      </c>
      <c r="J702" t="s">
        <v>879</v>
      </c>
      <c r="K702" t="s">
        <v>317</v>
      </c>
    </row>
    <row r="703" spans="1:11" x14ac:dyDescent="0.25">
      <c r="A703" t="s">
        <v>514</v>
      </c>
      <c r="B703" t="s">
        <v>1345</v>
      </c>
      <c r="C703" t="s">
        <v>1345</v>
      </c>
      <c r="E703" t="s">
        <v>514</v>
      </c>
      <c r="F703" t="s">
        <v>42</v>
      </c>
      <c r="G703" t="s">
        <v>43</v>
      </c>
      <c r="H703" t="s">
        <v>43</v>
      </c>
      <c r="I703">
        <v>7647</v>
      </c>
      <c r="J703" t="s">
        <v>489</v>
      </c>
      <c r="K703" t="s">
        <v>317</v>
      </c>
    </row>
    <row r="704" spans="1:11" x14ac:dyDescent="0.25">
      <c r="A704" t="s">
        <v>567</v>
      </c>
      <c r="B704" t="s">
        <v>1345</v>
      </c>
      <c r="C704" t="s">
        <v>1345</v>
      </c>
      <c r="E704" t="s">
        <v>41</v>
      </c>
      <c r="F704" t="s">
        <v>42</v>
      </c>
      <c r="G704" t="s">
        <v>43</v>
      </c>
      <c r="H704" t="s">
        <v>43</v>
      </c>
      <c r="I704">
        <v>7647</v>
      </c>
      <c r="J704" t="s">
        <v>515</v>
      </c>
      <c r="K704" t="s">
        <v>317</v>
      </c>
    </row>
    <row r="705" spans="1:11" x14ac:dyDescent="0.25">
      <c r="A705" t="s">
        <v>467</v>
      </c>
      <c r="B705" t="s">
        <v>1345</v>
      </c>
      <c r="C705" t="s">
        <v>1345</v>
      </c>
      <c r="F705" t="s">
        <v>42</v>
      </c>
      <c r="G705" t="s">
        <v>43</v>
      </c>
      <c r="H705" t="s">
        <v>43</v>
      </c>
      <c r="I705">
        <v>7647</v>
      </c>
      <c r="J705" t="s">
        <v>415</v>
      </c>
      <c r="K705" t="s">
        <v>317</v>
      </c>
    </row>
    <row r="706" spans="1:11" x14ac:dyDescent="0.25">
      <c r="A706" t="s">
        <v>467</v>
      </c>
      <c r="B706" t="s">
        <v>1345</v>
      </c>
      <c r="C706" t="s">
        <v>1345</v>
      </c>
      <c r="E706" t="s">
        <v>383</v>
      </c>
      <c r="F706" t="s">
        <v>42</v>
      </c>
      <c r="G706" t="s">
        <v>43</v>
      </c>
      <c r="H706" t="s">
        <v>43</v>
      </c>
      <c r="I706">
        <v>7647</v>
      </c>
      <c r="J706" t="s">
        <v>786</v>
      </c>
      <c r="K706" t="s">
        <v>317</v>
      </c>
    </row>
    <row r="707" spans="1:11" x14ac:dyDescent="0.25">
      <c r="A707" t="s">
        <v>468</v>
      </c>
      <c r="B707" t="s">
        <v>1345</v>
      </c>
      <c r="C707" t="s">
        <v>1345</v>
      </c>
      <c r="E707" t="s">
        <v>469</v>
      </c>
      <c r="F707" t="s">
        <v>197</v>
      </c>
      <c r="G707" t="s">
        <v>198</v>
      </c>
      <c r="H707" t="s">
        <v>199</v>
      </c>
      <c r="I707" t="s">
        <v>197</v>
      </c>
      <c r="J707" t="s">
        <v>415</v>
      </c>
      <c r="K707" t="s">
        <v>317</v>
      </c>
    </row>
    <row r="708" spans="1:11" x14ac:dyDescent="0.25">
      <c r="A708" t="s">
        <v>866</v>
      </c>
      <c r="B708" t="s">
        <v>1345</v>
      </c>
      <c r="C708" t="s">
        <v>1345</v>
      </c>
      <c r="E708" t="s">
        <v>867</v>
      </c>
      <c r="F708" t="s">
        <v>197</v>
      </c>
      <c r="G708" t="s">
        <v>198</v>
      </c>
      <c r="H708" t="s">
        <v>199</v>
      </c>
      <c r="I708" t="s">
        <v>197</v>
      </c>
      <c r="J708" t="s">
        <v>786</v>
      </c>
      <c r="K708" t="s">
        <v>317</v>
      </c>
    </row>
    <row r="709" spans="1:11" x14ac:dyDescent="0.25">
      <c r="A709" t="s">
        <v>124</v>
      </c>
      <c r="B709" t="s">
        <v>1345</v>
      </c>
      <c r="C709" t="s">
        <v>1345</v>
      </c>
      <c r="E709" t="s">
        <v>124</v>
      </c>
      <c r="F709" t="s">
        <v>125</v>
      </c>
      <c r="G709" t="s">
        <v>43</v>
      </c>
      <c r="H709" t="s">
        <v>43</v>
      </c>
      <c r="I709">
        <v>15841</v>
      </c>
      <c r="J709" t="s">
        <v>98</v>
      </c>
      <c r="K709" t="s">
        <v>59</v>
      </c>
    </row>
    <row r="710" spans="1:11" x14ac:dyDescent="0.25">
      <c r="A710" t="s">
        <v>101</v>
      </c>
      <c r="B710" t="s">
        <v>1345</v>
      </c>
      <c r="C710" t="s">
        <v>1345</v>
      </c>
      <c r="E710" t="s">
        <v>101</v>
      </c>
      <c r="F710" t="s">
        <v>101</v>
      </c>
      <c r="G710" t="s">
        <v>43</v>
      </c>
      <c r="H710" t="s">
        <v>43</v>
      </c>
      <c r="I710">
        <v>7148</v>
      </c>
      <c r="J710" t="s">
        <v>98</v>
      </c>
      <c r="K710" t="s">
        <v>59</v>
      </c>
    </row>
    <row r="711" spans="1:11" x14ac:dyDescent="0.25">
      <c r="A711" t="s">
        <v>850</v>
      </c>
      <c r="B711" t="s">
        <v>1879</v>
      </c>
      <c r="C711" t="s">
        <v>1889</v>
      </c>
      <c r="D711" t="s">
        <v>1356</v>
      </c>
      <c r="E711" t="s">
        <v>851</v>
      </c>
      <c r="F711" t="s">
        <v>465</v>
      </c>
      <c r="G711" t="s">
        <v>43</v>
      </c>
      <c r="H711" t="s">
        <v>43</v>
      </c>
      <c r="I711">
        <v>59803</v>
      </c>
      <c r="J711" t="s">
        <v>786</v>
      </c>
      <c r="K711" t="s">
        <v>317</v>
      </c>
    </row>
    <row r="712" spans="1:11" x14ac:dyDescent="0.25">
      <c r="A712" t="s">
        <v>852</v>
      </c>
      <c r="B712" t="s">
        <v>1880</v>
      </c>
      <c r="C712" t="s">
        <v>1889</v>
      </c>
      <c r="D712" t="s">
        <v>1357</v>
      </c>
      <c r="E712" t="s">
        <v>853</v>
      </c>
      <c r="F712" t="s">
        <v>463</v>
      </c>
      <c r="G712" t="s">
        <v>43</v>
      </c>
      <c r="H712" t="s">
        <v>43</v>
      </c>
      <c r="I712">
        <v>59802</v>
      </c>
      <c r="J712" t="s">
        <v>786</v>
      </c>
      <c r="K712" t="s">
        <v>317</v>
      </c>
    </row>
    <row r="713" spans="1:11" x14ac:dyDescent="0.25">
      <c r="A713" t="s">
        <v>464</v>
      </c>
      <c r="B713" t="s">
        <v>1879</v>
      </c>
      <c r="C713" t="s">
        <v>1889</v>
      </c>
      <c r="D713" t="s">
        <v>1356</v>
      </c>
      <c r="F713" t="s">
        <v>465</v>
      </c>
      <c r="G713" t="s">
        <v>43</v>
      </c>
      <c r="H713" t="s">
        <v>43</v>
      </c>
      <c r="I713">
        <v>59803</v>
      </c>
      <c r="J713" t="s">
        <v>415</v>
      </c>
      <c r="K713" t="s">
        <v>317</v>
      </c>
    </row>
    <row r="714" spans="1:11" x14ac:dyDescent="0.25">
      <c r="A714" t="s">
        <v>462</v>
      </c>
      <c r="B714" t="s">
        <v>1880</v>
      </c>
      <c r="C714" t="s">
        <v>1889</v>
      </c>
      <c r="D714" t="s">
        <v>1357</v>
      </c>
      <c r="F714" t="s">
        <v>463</v>
      </c>
      <c r="G714" t="s">
        <v>43</v>
      </c>
      <c r="H714" t="s">
        <v>43</v>
      </c>
      <c r="I714">
        <v>59802</v>
      </c>
      <c r="J714" t="s">
        <v>415</v>
      </c>
      <c r="K714" t="s">
        <v>317</v>
      </c>
    </row>
    <row r="715" spans="1:11" x14ac:dyDescent="0.25">
      <c r="A715" t="s">
        <v>710</v>
      </c>
      <c r="B715" t="s">
        <v>1883</v>
      </c>
      <c r="C715" t="s">
        <v>1887</v>
      </c>
      <c r="D715" t="s">
        <v>1358</v>
      </c>
      <c r="E715" t="s">
        <v>711</v>
      </c>
      <c r="F715" t="s">
        <v>712</v>
      </c>
      <c r="G715" t="s">
        <v>43</v>
      </c>
      <c r="H715" t="s">
        <v>43</v>
      </c>
      <c r="I715" t="s">
        <v>713</v>
      </c>
      <c r="J715" t="s">
        <v>631</v>
      </c>
      <c r="K715" t="s">
        <v>317</v>
      </c>
    </row>
    <row r="716" spans="1:11" x14ac:dyDescent="0.25">
      <c r="A716" t="s">
        <v>960</v>
      </c>
      <c r="B716" t="s">
        <v>1875</v>
      </c>
      <c r="C716" t="s">
        <v>1887</v>
      </c>
      <c r="D716" t="s">
        <v>1356</v>
      </c>
      <c r="E716" t="s">
        <v>961</v>
      </c>
      <c r="F716" t="s">
        <v>465</v>
      </c>
      <c r="G716" t="s">
        <v>43</v>
      </c>
      <c r="H716" t="s">
        <v>43</v>
      </c>
      <c r="I716">
        <v>59803</v>
      </c>
      <c r="J716" t="s">
        <v>955</v>
      </c>
      <c r="K716" t="s">
        <v>59</v>
      </c>
    </row>
    <row r="717" spans="1:11" x14ac:dyDescent="0.25">
      <c r="A717" t="s">
        <v>960</v>
      </c>
      <c r="B717" t="s">
        <v>1875</v>
      </c>
      <c r="C717" t="s">
        <v>1887</v>
      </c>
      <c r="D717" t="s">
        <v>1356</v>
      </c>
      <c r="E717" t="s">
        <v>1019</v>
      </c>
      <c r="F717" t="s">
        <v>465</v>
      </c>
      <c r="G717" t="s">
        <v>43</v>
      </c>
      <c r="H717" t="s">
        <v>43</v>
      </c>
      <c r="I717">
        <v>59803</v>
      </c>
      <c r="J717" t="s">
        <v>1001</v>
      </c>
      <c r="K717" t="s">
        <v>193</v>
      </c>
    </row>
    <row r="718" spans="1:11" x14ac:dyDescent="0.25">
      <c r="A718" t="s">
        <v>962</v>
      </c>
      <c r="B718" t="s">
        <v>1876</v>
      </c>
      <c r="C718" t="s">
        <v>1887</v>
      </c>
      <c r="D718" t="s">
        <v>1357</v>
      </c>
      <c r="E718" t="s">
        <v>963</v>
      </c>
      <c r="F718" t="s">
        <v>463</v>
      </c>
      <c r="G718" t="s">
        <v>43</v>
      </c>
      <c r="H718" t="s">
        <v>43</v>
      </c>
      <c r="I718">
        <v>59802</v>
      </c>
      <c r="J718" t="s">
        <v>955</v>
      </c>
      <c r="K718" t="s">
        <v>59</v>
      </c>
    </row>
    <row r="719" spans="1:11" x14ac:dyDescent="0.25">
      <c r="A719" t="s">
        <v>962</v>
      </c>
      <c r="B719" t="s">
        <v>1876</v>
      </c>
      <c r="C719" t="s">
        <v>1887</v>
      </c>
      <c r="D719" t="s">
        <v>1357</v>
      </c>
      <c r="E719" t="s">
        <v>1020</v>
      </c>
      <c r="F719" t="s">
        <v>463</v>
      </c>
      <c r="G719" t="s">
        <v>43</v>
      </c>
      <c r="H719" t="s">
        <v>43</v>
      </c>
      <c r="I719">
        <v>59802</v>
      </c>
      <c r="J719" t="s">
        <v>1001</v>
      </c>
      <c r="K719" t="s">
        <v>193</v>
      </c>
    </row>
    <row r="720" spans="1:11" x14ac:dyDescent="0.25">
      <c r="A720" t="s">
        <v>114</v>
      </c>
      <c r="B720" t="s">
        <v>1345</v>
      </c>
      <c r="C720" t="s">
        <v>1345</v>
      </c>
      <c r="E720" t="s">
        <v>115</v>
      </c>
      <c r="F720" t="s">
        <v>116</v>
      </c>
      <c r="G720" t="s">
        <v>43</v>
      </c>
      <c r="H720" t="s">
        <v>43</v>
      </c>
      <c r="I720">
        <v>14749</v>
      </c>
      <c r="J720" t="s">
        <v>98</v>
      </c>
      <c r="K720" t="s">
        <v>59</v>
      </c>
    </row>
    <row r="721" spans="1:11" x14ac:dyDescent="0.25">
      <c r="A721" t="s">
        <v>1271</v>
      </c>
      <c r="B721" t="s">
        <v>1345</v>
      </c>
      <c r="C721" t="s">
        <v>1345</v>
      </c>
      <c r="E721" t="s">
        <v>1272</v>
      </c>
      <c r="F721" t="s">
        <v>1273</v>
      </c>
      <c r="G721" t="s">
        <v>10</v>
      </c>
      <c r="H721" t="s">
        <v>31</v>
      </c>
      <c r="I721">
        <v>5607</v>
      </c>
      <c r="J721" t="s">
        <v>30</v>
      </c>
      <c r="K721" t="s">
        <v>10</v>
      </c>
    </row>
    <row r="722" spans="1:11" x14ac:dyDescent="0.25">
      <c r="A722" t="s">
        <v>890</v>
      </c>
      <c r="B722" t="s">
        <v>1345</v>
      </c>
      <c r="C722" t="s">
        <v>1345</v>
      </c>
      <c r="E722" t="s">
        <v>890</v>
      </c>
      <c r="F722" t="s">
        <v>891</v>
      </c>
      <c r="G722" t="s">
        <v>43</v>
      </c>
      <c r="H722" t="s">
        <v>43</v>
      </c>
      <c r="I722">
        <v>61825</v>
      </c>
      <c r="J722" t="s">
        <v>885</v>
      </c>
      <c r="K722" t="s">
        <v>59</v>
      </c>
    </row>
    <row r="723" spans="1:11" x14ac:dyDescent="0.25">
      <c r="A723" t="s">
        <v>89</v>
      </c>
      <c r="B723" t="s">
        <v>1875</v>
      </c>
      <c r="C723" t="s">
        <v>1887</v>
      </c>
      <c r="D723" t="s">
        <v>1356</v>
      </c>
      <c r="E723" t="s">
        <v>90</v>
      </c>
      <c r="F723" t="s">
        <v>91</v>
      </c>
      <c r="G723" t="s">
        <v>43</v>
      </c>
      <c r="H723" t="s">
        <v>43</v>
      </c>
      <c r="I723">
        <v>24478</v>
      </c>
      <c r="J723" t="s">
        <v>58</v>
      </c>
      <c r="K723" t="s">
        <v>59</v>
      </c>
    </row>
    <row r="724" spans="1:11" x14ac:dyDescent="0.25">
      <c r="A724" t="s">
        <v>86</v>
      </c>
      <c r="B724" t="s">
        <v>1876</v>
      </c>
      <c r="C724" t="s">
        <v>1887</v>
      </c>
      <c r="D724" t="s">
        <v>1357</v>
      </c>
      <c r="E724" t="s">
        <v>87</v>
      </c>
      <c r="F724" t="s">
        <v>88</v>
      </c>
      <c r="G724" t="s">
        <v>43</v>
      </c>
      <c r="H724" t="s">
        <v>43</v>
      </c>
      <c r="I724">
        <v>24477</v>
      </c>
      <c r="J724" t="s">
        <v>58</v>
      </c>
      <c r="K724" t="s">
        <v>59</v>
      </c>
    </row>
    <row r="725" spans="1:11" x14ac:dyDescent="0.25">
      <c r="A725" t="s">
        <v>964</v>
      </c>
      <c r="B725" t="s">
        <v>1345</v>
      </c>
      <c r="C725" t="s">
        <v>1345</v>
      </c>
      <c r="E725" t="s">
        <v>964</v>
      </c>
      <c r="F725" t="s">
        <v>964</v>
      </c>
      <c r="G725" t="s">
        <v>43</v>
      </c>
      <c r="H725" t="s">
        <v>43</v>
      </c>
      <c r="I725">
        <v>54640</v>
      </c>
      <c r="J725" t="s">
        <v>955</v>
      </c>
      <c r="K725" t="s">
        <v>59</v>
      </c>
    </row>
    <row r="726" spans="1:11" x14ac:dyDescent="0.25">
      <c r="A726" t="s">
        <v>172</v>
      </c>
      <c r="B726" t="s">
        <v>1345</v>
      </c>
      <c r="C726" t="s">
        <v>1345</v>
      </c>
      <c r="E726" t="s">
        <v>172</v>
      </c>
      <c r="F726" t="s">
        <v>172</v>
      </c>
      <c r="G726" t="s">
        <v>43</v>
      </c>
      <c r="H726" t="s">
        <v>43</v>
      </c>
      <c r="I726">
        <v>7394</v>
      </c>
      <c r="J726" t="s">
        <v>165</v>
      </c>
      <c r="K726" t="s">
        <v>59</v>
      </c>
    </row>
    <row r="727" spans="1:11" x14ac:dyDescent="0.25">
      <c r="A727" t="s">
        <v>881</v>
      </c>
      <c r="B727" t="s">
        <v>1345</v>
      </c>
      <c r="C727" t="s">
        <v>1345</v>
      </c>
      <c r="E727" t="s">
        <v>882</v>
      </c>
      <c r="F727" t="s">
        <v>172</v>
      </c>
      <c r="G727" t="s">
        <v>43</v>
      </c>
      <c r="H727" t="s">
        <v>43</v>
      </c>
      <c r="I727">
        <v>7394</v>
      </c>
      <c r="J727" t="s">
        <v>879</v>
      </c>
      <c r="K727" t="s">
        <v>317</v>
      </c>
    </row>
    <row r="728" spans="1:11" x14ac:dyDescent="0.25">
      <c r="A728" t="s">
        <v>71</v>
      </c>
      <c r="B728" t="s">
        <v>1875</v>
      </c>
      <c r="C728" t="s">
        <v>1887</v>
      </c>
      <c r="D728" t="s">
        <v>1356</v>
      </c>
      <c r="E728" t="s">
        <v>72</v>
      </c>
      <c r="F728" t="s">
        <v>73</v>
      </c>
      <c r="G728" t="s">
        <v>43</v>
      </c>
      <c r="H728" t="s">
        <v>43</v>
      </c>
      <c r="I728">
        <v>23468</v>
      </c>
      <c r="J728" t="s">
        <v>58</v>
      </c>
      <c r="K728" t="s">
        <v>59</v>
      </c>
    </row>
    <row r="729" spans="1:11" x14ac:dyDescent="0.25">
      <c r="A729" t="s">
        <v>68</v>
      </c>
      <c r="B729" t="s">
        <v>1876</v>
      </c>
      <c r="C729" t="s">
        <v>1887</v>
      </c>
      <c r="D729" t="s">
        <v>1357</v>
      </c>
      <c r="E729" t="s">
        <v>69</v>
      </c>
      <c r="F729" t="s">
        <v>70</v>
      </c>
      <c r="G729" t="s">
        <v>43</v>
      </c>
      <c r="H729" t="s">
        <v>43</v>
      </c>
      <c r="I729">
        <v>23467</v>
      </c>
      <c r="J729" t="s">
        <v>58</v>
      </c>
      <c r="K729" t="s">
        <v>59</v>
      </c>
    </row>
    <row r="730" spans="1:11" x14ac:dyDescent="0.25">
      <c r="A730" t="s">
        <v>1112</v>
      </c>
      <c r="B730" t="s">
        <v>1345</v>
      </c>
      <c r="C730" t="s">
        <v>1345</v>
      </c>
      <c r="E730" t="s">
        <v>1112</v>
      </c>
      <c r="F730" t="s">
        <v>1112</v>
      </c>
      <c r="G730" t="s">
        <v>43</v>
      </c>
      <c r="H730" t="s">
        <v>43</v>
      </c>
      <c r="I730">
        <v>19667</v>
      </c>
      <c r="J730" t="s">
        <v>1106</v>
      </c>
      <c r="K730" t="s">
        <v>59</v>
      </c>
    </row>
    <row r="731" spans="1:11" x14ac:dyDescent="0.25">
      <c r="A731" t="s">
        <v>1116</v>
      </c>
      <c r="B731" t="s">
        <v>1345</v>
      </c>
      <c r="C731" t="s">
        <v>1345</v>
      </c>
      <c r="E731" t="s">
        <v>1116</v>
      </c>
      <c r="F731" t="s">
        <v>1116</v>
      </c>
      <c r="G731" t="s">
        <v>43</v>
      </c>
      <c r="H731" t="s">
        <v>43</v>
      </c>
      <c r="I731">
        <v>17558</v>
      </c>
      <c r="J731" t="s">
        <v>1113</v>
      </c>
      <c r="K731" t="s">
        <v>59</v>
      </c>
    </row>
    <row r="732" spans="1:11" x14ac:dyDescent="0.25">
      <c r="A732" t="s">
        <v>948</v>
      </c>
      <c r="B732" t="s">
        <v>1345</v>
      </c>
      <c r="C732" t="s">
        <v>1345</v>
      </c>
      <c r="E732" t="s">
        <v>948</v>
      </c>
      <c r="F732" t="s">
        <v>273</v>
      </c>
      <c r="G732" t="s">
        <v>21</v>
      </c>
      <c r="H732" t="s">
        <v>21</v>
      </c>
      <c r="I732" t="s">
        <v>274</v>
      </c>
      <c r="J732" t="s">
        <v>945</v>
      </c>
      <c r="K732" t="s">
        <v>936</v>
      </c>
    </row>
    <row r="733" spans="1:11" x14ac:dyDescent="0.25">
      <c r="A733" t="s">
        <v>948</v>
      </c>
      <c r="B733" t="s">
        <v>1345</v>
      </c>
      <c r="C733" t="s">
        <v>1345</v>
      </c>
      <c r="E733" t="s">
        <v>1176</v>
      </c>
      <c r="F733" t="s">
        <v>273</v>
      </c>
      <c r="G733" t="s">
        <v>21</v>
      </c>
      <c r="H733" t="s">
        <v>21</v>
      </c>
      <c r="I733" t="s">
        <v>274</v>
      </c>
      <c r="J733" t="s">
        <v>1175</v>
      </c>
      <c r="K733" t="s">
        <v>193</v>
      </c>
    </row>
    <row r="734" spans="1:11" x14ac:dyDescent="0.25">
      <c r="A734" t="s">
        <v>1236</v>
      </c>
      <c r="B734" t="s">
        <v>1345</v>
      </c>
      <c r="C734" t="s">
        <v>1345</v>
      </c>
      <c r="E734" t="s">
        <v>1236</v>
      </c>
      <c r="F734" t="s">
        <v>948</v>
      </c>
      <c r="G734" t="s">
        <v>43</v>
      </c>
      <c r="H734" t="s">
        <v>43</v>
      </c>
      <c r="I734">
        <v>19949</v>
      </c>
      <c r="J734" t="s">
        <v>1220</v>
      </c>
      <c r="K734" t="s">
        <v>193</v>
      </c>
    </row>
    <row r="735" spans="1:11" x14ac:dyDescent="0.25">
      <c r="A735" t="s">
        <v>1237</v>
      </c>
      <c r="B735" t="s">
        <v>1345</v>
      </c>
      <c r="C735" t="s">
        <v>1345</v>
      </c>
      <c r="E735" t="s">
        <v>1237</v>
      </c>
      <c r="F735" t="s">
        <v>948</v>
      </c>
      <c r="G735" t="s">
        <v>43</v>
      </c>
      <c r="H735" t="s">
        <v>43</v>
      </c>
      <c r="I735">
        <v>19949</v>
      </c>
      <c r="J735" t="s">
        <v>1220</v>
      </c>
      <c r="K735" t="s">
        <v>193</v>
      </c>
    </row>
    <row r="736" spans="1:11" x14ac:dyDescent="0.25">
      <c r="A736" t="s">
        <v>187</v>
      </c>
      <c r="B736" t="s">
        <v>1345</v>
      </c>
      <c r="C736" t="s">
        <v>1345</v>
      </c>
      <c r="E736" t="s">
        <v>188</v>
      </c>
      <c r="F736" t="s">
        <v>189</v>
      </c>
      <c r="G736" t="s">
        <v>43</v>
      </c>
      <c r="H736" t="s">
        <v>43</v>
      </c>
      <c r="I736" t="s">
        <v>190</v>
      </c>
      <c r="J736" t="s">
        <v>165</v>
      </c>
      <c r="K736" t="s">
        <v>59</v>
      </c>
    </row>
    <row r="737" spans="1:11" x14ac:dyDescent="0.25">
      <c r="A737" t="s">
        <v>187</v>
      </c>
      <c r="B737" t="s">
        <v>1345</v>
      </c>
      <c r="C737" t="s">
        <v>1345</v>
      </c>
      <c r="E737" t="s">
        <v>187</v>
      </c>
      <c r="F737" t="s">
        <v>414</v>
      </c>
      <c r="G737" t="s">
        <v>21</v>
      </c>
      <c r="H737" t="s">
        <v>131</v>
      </c>
      <c r="I737">
        <v>224275</v>
      </c>
      <c r="J737" t="s">
        <v>384</v>
      </c>
      <c r="K737" t="s">
        <v>317</v>
      </c>
    </row>
    <row r="738" spans="1:11" x14ac:dyDescent="0.25">
      <c r="A738" t="s">
        <v>299</v>
      </c>
      <c r="B738" t="s">
        <v>1345</v>
      </c>
      <c r="C738" t="s">
        <v>1345</v>
      </c>
      <c r="E738" t="s">
        <v>1270</v>
      </c>
      <c r="F738" t="s">
        <v>299</v>
      </c>
      <c r="G738" t="s">
        <v>30</v>
      </c>
      <c r="H738" t="s">
        <v>31</v>
      </c>
      <c r="I738">
        <v>5453</v>
      </c>
      <c r="J738" t="s">
        <v>30</v>
      </c>
      <c r="K738" t="s">
        <v>10</v>
      </c>
    </row>
    <row r="739" spans="1:11" x14ac:dyDescent="0.25">
      <c r="A739" t="s">
        <v>1249</v>
      </c>
      <c r="B739" t="s">
        <v>1345</v>
      </c>
      <c r="C739" t="s">
        <v>1345</v>
      </c>
      <c r="E739" t="s">
        <v>1250</v>
      </c>
      <c r="F739" t="s">
        <v>197</v>
      </c>
      <c r="G739" t="s">
        <v>198</v>
      </c>
      <c r="H739" t="s">
        <v>199</v>
      </c>
      <c r="I739" t="s">
        <v>197</v>
      </c>
      <c r="J739" t="s">
        <v>198</v>
      </c>
      <c r="K739" t="s">
        <v>10</v>
      </c>
    </row>
    <row r="740" spans="1:11" x14ac:dyDescent="0.25">
      <c r="A740" t="s">
        <v>28</v>
      </c>
      <c r="B740" t="s">
        <v>1345</v>
      </c>
      <c r="C740" t="s">
        <v>1345</v>
      </c>
      <c r="E740" t="s">
        <v>29</v>
      </c>
      <c r="F740" t="s">
        <v>30</v>
      </c>
      <c r="G740" t="s">
        <v>30</v>
      </c>
      <c r="H740" t="s">
        <v>31</v>
      </c>
      <c r="I740">
        <v>11296</v>
      </c>
      <c r="J740" t="s">
        <v>12</v>
      </c>
      <c r="K740" t="s">
        <v>13</v>
      </c>
    </row>
    <row r="741" spans="1:11" x14ac:dyDescent="0.25">
      <c r="A741" t="s">
        <v>28</v>
      </c>
      <c r="B741" t="s">
        <v>1345</v>
      </c>
      <c r="C741" t="s">
        <v>1345</v>
      </c>
      <c r="E741" t="s">
        <v>357</v>
      </c>
      <c r="F741" t="s">
        <v>30</v>
      </c>
      <c r="G741" t="s">
        <v>30</v>
      </c>
      <c r="H741" t="s">
        <v>31</v>
      </c>
      <c r="I741">
        <v>11296</v>
      </c>
      <c r="J741" t="s">
        <v>478</v>
      </c>
      <c r="K741" t="s">
        <v>317</v>
      </c>
    </row>
    <row r="742" spans="1:11" x14ac:dyDescent="0.25">
      <c r="A742" t="s">
        <v>1293</v>
      </c>
      <c r="B742" t="s">
        <v>1345</v>
      </c>
      <c r="C742" t="s">
        <v>1345</v>
      </c>
      <c r="E742" t="s">
        <v>29</v>
      </c>
      <c r="F742" t="s">
        <v>30</v>
      </c>
      <c r="G742" t="s">
        <v>30</v>
      </c>
      <c r="H742" t="s">
        <v>31</v>
      </c>
      <c r="I742">
        <v>11296</v>
      </c>
      <c r="J742" t="s">
        <v>1290</v>
      </c>
      <c r="K742" t="s">
        <v>10</v>
      </c>
    </row>
    <row r="743" spans="1:11" x14ac:dyDescent="0.25">
      <c r="A743" t="s">
        <v>1289</v>
      </c>
      <c r="B743" t="s">
        <v>1345</v>
      </c>
      <c r="C743" t="s">
        <v>1345</v>
      </c>
      <c r="E743" t="s">
        <v>29</v>
      </c>
      <c r="F743" t="s">
        <v>30</v>
      </c>
      <c r="G743" t="s">
        <v>30</v>
      </c>
      <c r="H743" t="s">
        <v>31</v>
      </c>
      <c r="I743">
        <v>11296</v>
      </c>
      <c r="J743" t="s">
        <v>1284</v>
      </c>
      <c r="K743" t="s">
        <v>10</v>
      </c>
    </row>
    <row r="744" spans="1:11" x14ac:dyDescent="0.25">
      <c r="A744" t="s">
        <v>53</v>
      </c>
      <c r="B744" t="s">
        <v>1345</v>
      </c>
      <c r="C744" t="s">
        <v>1345</v>
      </c>
      <c r="E744" t="s">
        <v>29</v>
      </c>
      <c r="F744" t="s">
        <v>30</v>
      </c>
      <c r="G744" t="s">
        <v>30</v>
      </c>
      <c r="H744" t="s">
        <v>31</v>
      </c>
      <c r="I744">
        <v>11296</v>
      </c>
      <c r="J744" t="s">
        <v>32</v>
      </c>
      <c r="K744" t="s">
        <v>13</v>
      </c>
    </row>
    <row r="745" spans="1:11" x14ac:dyDescent="0.25">
      <c r="A745" t="s">
        <v>53</v>
      </c>
      <c r="B745" t="s">
        <v>1345</v>
      </c>
      <c r="C745" t="s">
        <v>1345</v>
      </c>
      <c r="E745" t="s">
        <v>357</v>
      </c>
      <c r="F745" t="s">
        <v>30</v>
      </c>
      <c r="G745" t="s">
        <v>30</v>
      </c>
      <c r="H745" t="s">
        <v>31</v>
      </c>
      <c r="I745">
        <v>11296</v>
      </c>
      <c r="J745" t="s">
        <v>478</v>
      </c>
      <c r="K745" t="s">
        <v>317</v>
      </c>
    </row>
    <row r="746" spans="1:11" x14ac:dyDescent="0.25">
      <c r="A746" t="s">
        <v>1294</v>
      </c>
      <c r="B746" t="s">
        <v>1345</v>
      </c>
      <c r="C746" t="s">
        <v>1345</v>
      </c>
      <c r="E746" t="s">
        <v>29</v>
      </c>
      <c r="F746" t="s">
        <v>30</v>
      </c>
      <c r="G746" t="s">
        <v>30</v>
      </c>
      <c r="H746" t="s">
        <v>31</v>
      </c>
      <c r="I746">
        <v>11296</v>
      </c>
      <c r="J746" t="s">
        <v>1290</v>
      </c>
      <c r="K746" t="s">
        <v>10</v>
      </c>
    </row>
    <row r="747" spans="1:11" x14ac:dyDescent="0.25">
      <c r="A747" t="s">
        <v>54</v>
      </c>
      <c r="B747" t="s">
        <v>1345</v>
      </c>
      <c r="C747" t="s">
        <v>1345</v>
      </c>
      <c r="E747" t="s">
        <v>29</v>
      </c>
      <c r="F747" t="s">
        <v>30</v>
      </c>
      <c r="G747" t="s">
        <v>30</v>
      </c>
      <c r="H747" t="s">
        <v>31</v>
      </c>
      <c r="I747">
        <v>11296</v>
      </c>
      <c r="J747" t="s">
        <v>32</v>
      </c>
      <c r="K747" t="s">
        <v>13</v>
      </c>
    </row>
    <row r="748" spans="1:11" x14ac:dyDescent="0.25">
      <c r="A748" t="s">
        <v>54</v>
      </c>
      <c r="B748" t="s">
        <v>1345</v>
      </c>
      <c r="C748" t="s">
        <v>1345</v>
      </c>
      <c r="E748" t="s">
        <v>357</v>
      </c>
      <c r="F748" t="s">
        <v>30</v>
      </c>
      <c r="G748" t="s">
        <v>30</v>
      </c>
      <c r="H748" t="s">
        <v>31</v>
      </c>
      <c r="I748">
        <v>11296</v>
      </c>
      <c r="J748" t="s">
        <v>478</v>
      </c>
      <c r="K748" t="s">
        <v>317</v>
      </c>
    </row>
    <row r="749" spans="1:11" x14ac:dyDescent="0.25">
      <c r="A749" t="s">
        <v>1295</v>
      </c>
      <c r="B749" t="s">
        <v>1345</v>
      </c>
      <c r="C749" t="s">
        <v>1345</v>
      </c>
      <c r="E749" t="s">
        <v>29</v>
      </c>
      <c r="F749" t="s">
        <v>30</v>
      </c>
      <c r="G749" t="s">
        <v>30</v>
      </c>
      <c r="H749" t="s">
        <v>31</v>
      </c>
      <c r="I749">
        <v>11296</v>
      </c>
      <c r="J749" t="s">
        <v>1290</v>
      </c>
      <c r="K749" t="s">
        <v>10</v>
      </c>
    </row>
    <row r="750" spans="1:11" x14ac:dyDescent="0.25">
      <c r="A750" t="s">
        <v>260</v>
      </c>
      <c r="B750" t="s">
        <v>1345</v>
      </c>
      <c r="C750" t="s">
        <v>1345</v>
      </c>
      <c r="E750" t="s">
        <v>29</v>
      </c>
      <c r="F750" t="s">
        <v>30</v>
      </c>
      <c r="G750" t="s">
        <v>30</v>
      </c>
      <c r="H750" t="s">
        <v>31</v>
      </c>
      <c r="I750">
        <v>11296</v>
      </c>
      <c r="J750" t="s">
        <v>244</v>
      </c>
      <c r="K750" t="s">
        <v>193</v>
      </c>
    </row>
    <row r="751" spans="1:11" x14ac:dyDescent="0.25">
      <c r="A751" t="s">
        <v>260</v>
      </c>
      <c r="B751" t="s">
        <v>1345</v>
      </c>
      <c r="C751" t="s">
        <v>1345</v>
      </c>
      <c r="E751" t="s">
        <v>357</v>
      </c>
      <c r="F751" t="s">
        <v>30</v>
      </c>
      <c r="G751" t="s">
        <v>30</v>
      </c>
      <c r="H751" t="s">
        <v>31</v>
      </c>
      <c r="I751">
        <v>11296</v>
      </c>
      <c r="J751" t="s">
        <v>478</v>
      </c>
      <c r="K751" t="s">
        <v>317</v>
      </c>
    </row>
    <row r="752" spans="1:11" x14ac:dyDescent="0.25">
      <c r="A752" t="s">
        <v>261</v>
      </c>
      <c r="B752" t="s">
        <v>1345</v>
      </c>
      <c r="C752" t="s">
        <v>1345</v>
      </c>
      <c r="E752" t="s">
        <v>29</v>
      </c>
      <c r="F752" t="s">
        <v>30</v>
      </c>
      <c r="G752" t="s">
        <v>30</v>
      </c>
      <c r="H752" t="s">
        <v>31</v>
      </c>
      <c r="I752">
        <v>11296</v>
      </c>
      <c r="J752" t="s">
        <v>244</v>
      </c>
      <c r="K752" t="s">
        <v>193</v>
      </c>
    </row>
    <row r="753" spans="1:11" x14ac:dyDescent="0.25">
      <c r="A753" t="s">
        <v>261</v>
      </c>
      <c r="B753" t="s">
        <v>1345</v>
      </c>
      <c r="C753" t="s">
        <v>1345</v>
      </c>
      <c r="E753" t="s">
        <v>357</v>
      </c>
      <c r="F753" t="s">
        <v>30</v>
      </c>
      <c r="G753" t="s">
        <v>30</v>
      </c>
      <c r="H753" t="s">
        <v>31</v>
      </c>
      <c r="I753">
        <v>11296</v>
      </c>
      <c r="J753" t="s">
        <v>489</v>
      </c>
      <c r="K753" t="s">
        <v>317</v>
      </c>
    </row>
    <row r="754" spans="1:11" x14ac:dyDescent="0.25">
      <c r="A754" t="s">
        <v>1285</v>
      </c>
      <c r="B754" t="s">
        <v>1345</v>
      </c>
      <c r="C754" t="s">
        <v>1345</v>
      </c>
      <c r="E754" t="s">
        <v>29</v>
      </c>
      <c r="F754" t="s">
        <v>30</v>
      </c>
      <c r="G754" t="s">
        <v>30</v>
      </c>
      <c r="H754" t="s">
        <v>31</v>
      </c>
      <c r="I754">
        <v>11296</v>
      </c>
      <c r="J754" t="s">
        <v>1284</v>
      </c>
      <c r="K754" t="s">
        <v>10</v>
      </c>
    </row>
    <row r="755" spans="1:11" x14ac:dyDescent="0.25">
      <c r="A755" t="s">
        <v>1286</v>
      </c>
      <c r="B755" t="s">
        <v>1345</v>
      </c>
      <c r="C755" t="s">
        <v>1345</v>
      </c>
      <c r="E755" t="s">
        <v>29</v>
      </c>
      <c r="F755" t="s">
        <v>30</v>
      </c>
      <c r="G755" t="s">
        <v>30</v>
      </c>
      <c r="H755" t="s">
        <v>31</v>
      </c>
      <c r="I755">
        <v>11296</v>
      </c>
      <c r="J755" t="s">
        <v>1284</v>
      </c>
      <c r="K755" t="s">
        <v>10</v>
      </c>
    </row>
    <row r="756" spans="1:11" x14ac:dyDescent="0.25">
      <c r="A756" t="s">
        <v>1287</v>
      </c>
      <c r="B756" t="s">
        <v>1345</v>
      </c>
      <c r="C756" t="s">
        <v>1345</v>
      </c>
      <c r="E756" t="s">
        <v>29</v>
      </c>
      <c r="F756" t="s">
        <v>30</v>
      </c>
      <c r="G756" t="s">
        <v>30</v>
      </c>
      <c r="H756" t="s">
        <v>31</v>
      </c>
      <c r="I756">
        <v>11296</v>
      </c>
      <c r="J756" t="s">
        <v>1284</v>
      </c>
      <c r="K756" t="s">
        <v>10</v>
      </c>
    </row>
    <row r="757" spans="1:11" x14ac:dyDescent="0.25">
      <c r="A757" t="s">
        <v>1288</v>
      </c>
      <c r="B757" t="s">
        <v>1345</v>
      </c>
      <c r="C757" t="s">
        <v>1345</v>
      </c>
      <c r="E757" t="s">
        <v>29</v>
      </c>
      <c r="F757" t="s">
        <v>30</v>
      </c>
      <c r="G757" t="s">
        <v>30</v>
      </c>
      <c r="H757" t="s">
        <v>31</v>
      </c>
      <c r="I757">
        <v>11296</v>
      </c>
      <c r="J757" t="s">
        <v>1284</v>
      </c>
      <c r="K757" t="s">
        <v>10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7"/>
  <sheetViews>
    <sheetView topLeftCell="A719" workbookViewId="0">
      <selection activeCell="F2" sqref="F2:F757"/>
    </sheetView>
  </sheetViews>
  <sheetFormatPr defaultRowHeight="15" x14ac:dyDescent="0.25"/>
  <cols>
    <col min="1" max="1" width="19.7109375" bestFit="1" customWidth="1"/>
    <col min="2" max="2" width="20.140625" bestFit="1" customWidth="1"/>
    <col min="3" max="3" width="10.7109375" bestFit="1" customWidth="1"/>
    <col min="4" max="4" width="19.28515625" bestFit="1" customWidth="1"/>
    <col min="5" max="5" width="40.5703125" bestFit="1" customWidth="1"/>
    <col min="6" max="6" width="40.42578125" bestFit="1" customWidth="1"/>
    <col min="7" max="7" width="11.5703125" bestFit="1" customWidth="1"/>
    <col min="8" max="8" width="63.7109375" bestFit="1" customWidth="1"/>
    <col min="9" max="9" width="56.85546875" bestFit="1" customWidth="1"/>
    <col min="10" max="10" width="19.5703125" bestFit="1" customWidth="1"/>
    <col min="11" max="11" width="15.42578125" bestFit="1" customWidth="1"/>
    <col min="12" max="12" width="17.42578125" bestFit="1" customWidth="1"/>
    <col min="13" max="13" width="23.28515625" bestFit="1" customWidth="1"/>
    <col min="14" max="14" width="19.85546875" bestFit="1" customWidth="1"/>
  </cols>
  <sheetData>
    <row r="1" spans="1:14" x14ac:dyDescent="0.25">
      <c r="A1" t="s">
        <v>0</v>
      </c>
      <c r="B1" t="s">
        <v>1344</v>
      </c>
      <c r="C1" t="s">
        <v>1865</v>
      </c>
      <c r="D1" t="s">
        <v>1873</v>
      </c>
      <c r="E1" t="s">
        <v>1869</v>
      </c>
      <c r="F1" t="s">
        <v>1853</v>
      </c>
      <c r="G1" t="s">
        <v>1355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8</v>
      </c>
    </row>
    <row r="2" spans="1:14" x14ac:dyDescent="0.25">
      <c r="A2" t="s">
        <v>355</v>
      </c>
      <c r="B2" t="s">
        <v>1345</v>
      </c>
      <c r="D2" t="str">
        <f>IF(ISBLANK(Table13[[#This Row],[Laterality]]),"",CONCATENATE("(?P&lt;Pattern&gt;",Table13[[#This Row],[Laterality Indicator]],")"))</f>
        <v/>
      </c>
      <c r="E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" t="str">
        <f>IFERROR(VLOOKUP(Table13[[#This Row],[Laterality Expression]],'Laterality Patterns'!$K$4:$U$27,11,FALSE),"")</f>
        <v/>
      </c>
      <c r="H2" t="s">
        <v>117</v>
      </c>
      <c r="I2" t="s">
        <v>118</v>
      </c>
      <c r="J2" t="s">
        <v>43</v>
      </c>
      <c r="K2" t="s">
        <v>43</v>
      </c>
      <c r="L2">
        <v>14812</v>
      </c>
      <c r="M2" t="s">
        <v>356</v>
      </c>
      <c r="N2" t="s">
        <v>317</v>
      </c>
    </row>
    <row r="3" spans="1:14" x14ac:dyDescent="0.25">
      <c r="A3" t="s">
        <v>177</v>
      </c>
      <c r="B3" t="s">
        <v>1345</v>
      </c>
      <c r="D3" t="str">
        <f>IF(ISBLANK(Table13[[#This Row],[Laterality]]),"",CONCATENATE("(?P&lt;Pattern&gt;",Table13[[#This Row],[Laterality Indicator]],")"))</f>
        <v/>
      </c>
      <c r="E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" t="str">
        <f>IFERROR(VLOOKUP(Table13[[#This Row],[Laterality Expression]],'Laterality Patterns'!$K$4:$U$27,11,FALSE),"")</f>
        <v/>
      </c>
      <c r="H3" t="s">
        <v>178</v>
      </c>
      <c r="I3" t="s">
        <v>177</v>
      </c>
      <c r="J3" t="s">
        <v>43</v>
      </c>
      <c r="K3" t="s">
        <v>43</v>
      </c>
      <c r="L3">
        <v>3734</v>
      </c>
      <c r="M3" t="s">
        <v>165</v>
      </c>
      <c r="N3" t="s">
        <v>59</v>
      </c>
    </row>
    <row r="4" spans="1:14" x14ac:dyDescent="0.25">
      <c r="A4" t="s">
        <v>177</v>
      </c>
      <c r="B4" t="s">
        <v>1345</v>
      </c>
      <c r="D4" t="str">
        <f>IF(ISBLANK(Table13[[#This Row],[Laterality]]),"",CONCATENATE("(?P&lt;Pattern&gt;",Table13[[#This Row],[Laterality Indicator]],")"))</f>
        <v/>
      </c>
      <c r="E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" t="str">
        <f>IFERROR(VLOOKUP(Table13[[#This Row],[Laterality Expression]],'Laterality Patterns'!$K$4:$U$27,11,FALSE),"")</f>
        <v/>
      </c>
      <c r="H4" t="s">
        <v>357</v>
      </c>
      <c r="I4" t="s">
        <v>177</v>
      </c>
      <c r="J4" t="s">
        <v>43</v>
      </c>
      <c r="K4" t="s">
        <v>43</v>
      </c>
      <c r="L4">
        <v>3734</v>
      </c>
      <c r="M4" t="s">
        <v>356</v>
      </c>
      <c r="N4" t="s">
        <v>317</v>
      </c>
    </row>
    <row r="5" spans="1:14" x14ac:dyDescent="0.25">
      <c r="A5" t="s">
        <v>1240</v>
      </c>
      <c r="D5" t="str">
        <f>IF(ISBLANK(Table13[[#This Row],[Laterality]]),"",CONCATENATE("(?P&lt;Pattern&gt;",Table13[[#This Row],[Laterality Indicator]],")"))</f>
        <v/>
      </c>
      <c r="E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" t="str">
        <f>IFERROR(VLOOKUP(Table13[[#This Row],[Laterality Expression]],'Laterality Patterns'!$K$4:$U$27,11,FALSE),"")</f>
        <v/>
      </c>
      <c r="H5" t="s">
        <v>1241</v>
      </c>
      <c r="I5" t="s">
        <v>248</v>
      </c>
      <c r="J5" t="s">
        <v>198</v>
      </c>
      <c r="K5" t="s">
        <v>198</v>
      </c>
      <c r="L5" t="s">
        <v>198</v>
      </c>
      <c r="M5" t="s">
        <v>198</v>
      </c>
      <c r="N5" t="s">
        <v>10</v>
      </c>
    </row>
    <row r="6" spans="1:14" x14ac:dyDescent="0.25">
      <c r="A6" t="s">
        <v>1160</v>
      </c>
      <c r="B6" t="s">
        <v>1345</v>
      </c>
      <c r="D6" t="str">
        <f>IF(ISBLANK(Table13[[#This Row],[Laterality]]),"",CONCATENATE("(?P&lt;Pattern&gt;",Table13[[#This Row],[Laterality Indicator]],")"))</f>
        <v/>
      </c>
      <c r="E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" t="str">
        <f>IFERROR(VLOOKUP(Table13[[#This Row],[Laterality Expression]],'Laterality Patterns'!$K$4:$U$27,11,FALSE),"")</f>
        <v/>
      </c>
      <c r="H6" t="s">
        <v>1161</v>
      </c>
      <c r="I6" t="s">
        <v>248</v>
      </c>
      <c r="J6" t="s">
        <v>198</v>
      </c>
      <c r="K6" t="s">
        <v>198</v>
      </c>
      <c r="L6" t="s">
        <v>198</v>
      </c>
      <c r="M6" t="s">
        <v>1151</v>
      </c>
      <c r="N6" t="s">
        <v>193</v>
      </c>
    </row>
    <row r="7" spans="1:14" x14ac:dyDescent="0.25">
      <c r="A7" t="s">
        <v>1162</v>
      </c>
      <c r="B7" t="s">
        <v>1345</v>
      </c>
      <c r="D7" t="str">
        <f>IF(ISBLANK(Table13[[#This Row],[Laterality]]),"",CONCATENATE("(?P&lt;Pattern&gt;",Table13[[#This Row],[Laterality Indicator]],")"))</f>
        <v/>
      </c>
      <c r="E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" t="str">
        <f>IFERROR(VLOOKUP(Table13[[#This Row],[Laterality Expression]],'Laterality Patterns'!$K$4:$U$27,11,FALSE),"")</f>
        <v/>
      </c>
      <c r="H7" t="s">
        <v>1163</v>
      </c>
      <c r="I7" t="s">
        <v>248</v>
      </c>
      <c r="J7" t="s">
        <v>198</v>
      </c>
      <c r="K7" t="s">
        <v>198</v>
      </c>
      <c r="L7" t="s">
        <v>198</v>
      </c>
      <c r="M7" t="s">
        <v>1151</v>
      </c>
      <c r="N7" t="s">
        <v>193</v>
      </c>
    </row>
    <row r="8" spans="1:14" x14ac:dyDescent="0.25">
      <c r="A8" t="s">
        <v>1162</v>
      </c>
      <c r="B8" t="s">
        <v>1345</v>
      </c>
      <c r="D8" t="str">
        <f>IF(ISBLANK(Table13[[#This Row],[Laterality]]),"",CONCATENATE("(?P&lt;Pattern&gt;",Table13[[#This Row],[Laterality Indicator]],")"))</f>
        <v/>
      </c>
      <c r="E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" t="str">
        <f>IFERROR(VLOOKUP(Table13[[#This Row],[Laterality Expression]],'Laterality Patterns'!$K$4:$U$27,11,FALSE),"")</f>
        <v/>
      </c>
      <c r="H8" t="s">
        <v>1242</v>
      </c>
      <c r="I8" t="s">
        <v>248</v>
      </c>
      <c r="J8" t="s">
        <v>198</v>
      </c>
      <c r="K8" t="s">
        <v>198</v>
      </c>
      <c r="L8" t="s">
        <v>198</v>
      </c>
      <c r="M8" t="s">
        <v>198</v>
      </c>
      <c r="N8" t="s">
        <v>10</v>
      </c>
    </row>
    <row r="9" spans="1:14" x14ac:dyDescent="0.25">
      <c r="A9" t="s">
        <v>930</v>
      </c>
      <c r="B9" t="s">
        <v>1345</v>
      </c>
      <c r="D9" t="str">
        <f>IF(ISBLANK(Table13[[#This Row],[Laterality]]),"",CONCATENATE("(?P&lt;Pattern&gt;",Table13[[#This Row],[Laterality Indicator]],")"))</f>
        <v/>
      </c>
      <c r="E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" t="str">
        <f>IFERROR(VLOOKUP(Table13[[#This Row],[Laterality Expression]],'Laterality Patterns'!$K$4:$U$27,11,FALSE),"")</f>
        <v/>
      </c>
      <c r="H9" t="s">
        <v>930</v>
      </c>
      <c r="I9" t="s">
        <v>248</v>
      </c>
      <c r="J9" t="s">
        <v>198</v>
      </c>
      <c r="K9" t="s">
        <v>198</v>
      </c>
      <c r="L9" t="s">
        <v>198</v>
      </c>
      <c r="M9" t="s">
        <v>902</v>
      </c>
      <c r="N9" t="s">
        <v>193</v>
      </c>
    </row>
    <row r="10" spans="1:14" x14ac:dyDescent="0.25">
      <c r="A10" t="s">
        <v>931</v>
      </c>
      <c r="B10" t="s">
        <v>1345</v>
      </c>
      <c r="D10" t="str">
        <f>IF(ISBLANK(Table13[[#This Row],[Laterality]]),"",CONCATENATE("(?P&lt;Pattern&gt;",Table13[[#This Row],[Laterality Indicator]],")"))</f>
        <v/>
      </c>
      <c r="E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" t="str">
        <f>IFERROR(VLOOKUP(Table13[[#This Row],[Laterality Expression]],'Laterality Patterns'!$K$4:$U$27,11,FALSE),"")</f>
        <v/>
      </c>
      <c r="H10" t="s">
        <v>931</v>
      </c>
      <c r="I10" t="s">
        <v>248</v>
      </c>
      <c r="J10" t="s">
        <v>198</v>
      </c>
      <c r="K10" t="s">
        <v>198</v>
      </c>
      <c r="L10" t="s">
        <v>198</v>
      </c>
      <c r="M10" t="s">
        <v>902</v>
      </c>
      <c r="N10" t="s">
        <v>193</v>
      </c>
    </row>
    <row r="11" spans="1:14" x14ac:dyDescent="0.25">
      <c r="A11" t="s">
        <v>932</v>
      </c>
      <c r="B11" t="s">
        <v>1345</v>
      </c>
      <c r="D11" t="str">
        <f>IF(ISBLANK(Table13[[#This Row],[Laterality]]),"",CONCATENATE("(?P&lt;Pattern&gt;",Table13[[#This Row],[Laterality Indicator]],")"))</f>
        <v/>
      </c>
      <c r="E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" t="str">
        <f>IFERROR(VLOOKUP(Table13[[#This Row],[Laterality Expression]],'Laterality Patterns'!$K$4:$U$27,11,FALSE),"")</f>
        <v/>
      </c>
      <c r="H11" t="s">
        <v>932</v>
      </c>
      <c r="I11" t="s">
        <v>248</v>
      </c>
      <c r="J11" t="s">
        <v>198</v>
      </c>
      <c r="K11" t="s">
        <v>198</v>
      </c>
      <c r="L11" t="s">
        <v>198</v>
      </c>
      <c r="M11" t="s">
        <v>902</v>
      </c>
      <c r="N11" t="s">
        <v>193</v>
      </c>
    </row>
    <row r="12" spans="1:14" x14ac:dyDescent="0.25">
      <c r="A12" t="s">
        <v>758</v>
      </c>
      <c r="B12" t="s">
        <v>1345</v>
      </c>
      <c r="D12" t="str">
        <f>IF(ISBLANK(Table13[[#This Row],[Laterality]]),"",CONCATENATE("(?P&lt;Pattern&gt;",Table13[[#This Row],[Laterality Indicator]],")"))</f>
        <v/>
      </c>
      <c r="E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" t="str">
        <f>IFERROR(VLOOKUP(Table13[[#This Row],[Laterality Expression]],'Laterality Patterns'!$K$4:$U$27,11,FALSE),"")</f>
        <v/>
      </c>
      <c r="H12" t="s">
        <v>759</v>
      </c>
      <c r="I12" t="s">
        <v>248</v>
      </c>
      <c r="J12" t="s">
        <v>198</v>
      </c>
      <c r="K12" t="s">
        <v>198</v>
      </c>
      <c r="L12" t="s">
        <v>198</v>
      </c>
      <c r="M12" t="s">
        <v>631</v>
      </c>
      <c r="N12" t="s">
        <v>317</v>
      </c>
    </row>
    <row r="13" spans="1:14" x14ac:dyDescent="0.25">
      <c r="A13" t="s">
        <v>760</v>
      </c>
      <c r="B13" t="s">
        <v>1345</v>
      </c>
      <c r="D13" t="str">
        <f>IF(ISBLANK(Table13[[#This Row],[Laterality]]),"",CONCATENATE("(?P&lt;Pattern&gt;",Table13[[#This Row],[Laterality Indicator]],")"))</f>
        <v/>
      </c>
      <c r="E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" t="str">
        <f>IFERROR(VLOOKUP(Table13[[#This Row],[Laterality Expression]],'Laterality Patterns'!$K$4:$U$27,11,FALSE),"")</f>
        <v/>
      </c>
      <c r="H13" t="s">
        <v>761</v>
      </c>
      <c r="I13" t="s">
        <v>248</v>
      </c>
      <c r="J13" t="s">
        <v>198</v>
      </c>
      <c r="K13" t="s">
        <v>198</v>
      </c>
      <c r="L13" t="s">
        <v>198</v>
      </c>
      <c r="M13" t="s">
        <v>631</v>
      </c>
      <c r="N13" t="s">
        <v>317</v>
      </c>
    </row>
    <row r="14" spans="1:14" x14ac:dyDescent="0.25">
      <c r="A14" t="s">
        <v>1238</v>
      </c>
      <c r="D14" t="str">
        <f>IF(ISBLANK(Table13[[#This Row],[Laterality]]),"",CONCATENATE("(?P&lt;Pattern&gt;",Table13[[#This Row],[Laterality Indicator]],")"))</f>
        <v/>
      </c>
      <c r="E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" t="str">
        <f>IFERROR(VLOOKUP(Table13[[#This Row],[Laterality Expression]],'Laterality Patterns'!$K$4:$U$27,11,FALSE),"")</f>
        <v/>
      </c>
      <c r="H14" t="s">
        <v>1239</v>
      </c>
      <c r="I14" t="s">
        <v>248</v>
      </c>
      <c r="J14" t="s">
        <v>198</v>
      </c>
      <c r="K14" t="s">
        <v>198</v>
      </c>
      <c r="L14" t="s">
        <v>198</v>
      </c>
      <c r="M14" t="s">
        <v>198</v>
      </c>
      <c r="N14" t="s">
        <v>10</v>
      </c>
    </row>
    <row r="15" spans="1:14" x14ac:dyDescent="0.25">
      <c r="A15" t="s">
        <v>296</v>
      </c>
      <c r="B15" t="s">
        <v>1345</v>
      </c>
      <c r="D15" t="str">
        <f>IF(ISBLANK(Table13[[#This Row],[Laterality]]),"",CONCATENATE("(?P&lt;Pattern&gt;",Table13[[#This Row],[Laterality Indicator]],")"))</f>
        <v/>
      </c>
      <c r="E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" t="str">
        <f>IFERROR(VLOOKUP(Table13[[#This Row],[Laterality Expression]],'Laterality Patterns'!$K$4:$U$27,11,FALSE),"")</f>
        <v/>
      </c>
      <c r="H15" t="s">
        <v>297</v>
      </c>
      <c r="I15" t="s">
        <v>297</v>
      </c>
      <c r="J15" t="s">
        <v>43</v>
      </c>
      <c r="K15" t="s">
        <v>43</v>
      </c>
      <c r="L15">
        <v>3951</v>
      </c>
      <c r="M15" t="s">
        <v>262</v>
      </c>
      <c r="N15" t="s">
        <v>193</v>
      </c>
    </row>
    <row r="16" spans="1:14" x14ac:dyDescent="0.25">
      <c r="A16" t="s">
        <v>293</v>
      </c>
      <c r="B16" t="s">
        <v>1345</v>
      </c>
      <c r="D16" t="str">
        <f>IF(ISBLANK(Table13[[#This Row],[Laterality]]),"",CONCATENATE("(?P&lt;Pattern&gt;",Table13[[#This Row],[Laterality Indicator]],")"))</f>
        <v/>
      </c>
      <c r="E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" t="str">
        <f>IFERROR(VLOOKUP(Table13[[#This Row],[Laterality Expression]],'Laterality Patterns'!$K$4:$U$27,11,FALSE),"")</f>
        <v/>
      </c>
      <c r="H16" t="s">
        <v>293</v>
      </c>
      <c r="I16" t="s">
        <v>248</v>
      </c>
      <c r="J16" t="s">
        <v>198</v>
      </c>
      <c r="K16" t="s">
        <v>31</v>
      </c>
      <c r="L16" t="s">
        <v>198</v>
      </c>
      <c r="M16" t="s">
        <v>262</v>
      </c>
      <c r="N16" t="s">
        <v>193</v>
      </c>
    </row>
    <row r="17" spans="1:14" x14ac:dyDescent="0.25">
      <c r="A17" t="s">
        <v>1274</v>
      </c>
      <c r="B17" t="s">
        <v>1345</v>
      </c>
      <c r="D17" t="str">
        <f>IF(ISBLANK(Table13[[#This Row],[Laterality]]),"",CONCATENATE("(?P&lt;Pattern&gt;",Table13[[#This Row],[Laterality Indicator]],")"))</f>
        <v/>
      </c>
      <c r="E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" t="str">
        <f>IFERROR(VLOOKUP(Table13[[#This Row],[Laterality Expression]],'Laterality Patterns'!$K$4:$U$27,11,FALSE),"")</f>
        <v/>
      </c>
      <c r="H17" t="s">
        <v>1275</v>
      </c>
      <c r="I17" t="s">
        <v>1276</v>
      </c>
      <c r="J17" t="s">
        <v>10</v>
      </c>
      <c r="K17" t="s">
        <v>31</v>
      </c>
      <c r="L17">
        <v>28789</v>
      </c>
      <c r="M17" t="s">
        <v>30</v>
      </c>
      <c r="N17" t="s">
        <v>10</v>
      </c>
    </row>
    <row r="18" spans="1:14" x14ac:dyDescent="0.25">
      <c r="A18" t="s">
        <v>477</v>
      </c>
      <c r="B18" t="s">
        <v>1345</v>
      </c>
      <c r="D18" t="str">
        <f>IF(ISBLANK(Table13[[#This Row],[Laterality]]),"",CONCATENATE("(?P&lt;Pattern&gt;",Table13[[#This Row],[Laterality Indicator]],")"))</f>
        <v/>
      </c>
      <c r="E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" t="str">
        <f>IFERROR(VLOOKUP(Table13[[#This Row],[Laterality Expression]],'Laterality Patterns'!$K$4:$U$27,11,FALSE),"")</f>
        <v/>
      </c>
      <c r="H18" t="s">
        <v>477</v>
      </c>
      <c r="I18" t="s">
        <v>52</v>
      </c>
      <c r="J18" t="s">
        <v>43</v>
      </c>
      <c r="K18" t="s">
        <v>43</v>
      </c>
      <c r="L18">
        <v>7203</v>
      </c>
      <c r="M18" t="s">
        <v>478</v>
      </c>
      <c r="N18" t="s">
        <v>317</v>
      </c>
    </row>
    <row r="19" spans="1:14" x14ac:dyDescent="0.25">
      <c r="A19" t="s">
        <v>358</v>
      </c>
      <c r="B19" t="s">
        <v>1345</v>
      </c>
      <c r="D19" t="str">
        <f>IF(ISBLANK(Table13[[#This Row],[Laterality]]),"",CONCATENATE("(?P&lt;Pattern&gt;",Table13[[#This Row],[Laterality Indicator]],")"))</f>
        <v/>
      </c>
      <c r="E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" t="str">
        <f>IFERROR(VLOOKUP(Table13[[#This Row],[Laterality Expression]],'Laterality Patterns'!$K$4:$U$27,11,FALSE),"")</f>
        <v/>
      </c>
      <c r="H19" t="s">
        <v>359</v>
      </c>
      <c r="I19" t="s">
        <v>360</v>
      </c>
      <c r="J19" t="s">
        <v>198</v>
      </c>
      <c r="K19" t="s">
        <v>199</v>
      </c>
      <c r="L19" t="s">
        <v>361</v>
      </c>
      <c r="M19" t="s">
        <v>356</v>
      </c>
      <c r="N19" t="s">
        <v>317</v>
      </c>
    </row>
    <row r="20" spans="1:14" x14ac:dyDescent="0.25">
      <c r="A20" t="s">
        <v>949</v>
      </c>
      <c r="B20" t="s">
        <v>1345</v>
      </c>
      <c r="D20" t="str">
        <f>IF(ISBLANK(Table13[[#This Row],[Laterality]]),"",CONCATENATE("(?P&lt;Pattern&gt;",Table13[[#This Row],[Laterality Indicator]],")"))</f>
        <v/>
      </c>
      <c r="E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" t="str">
        <f>IFERROR(VLOOKUP(Table13[[#This Row],[Laterality Expression]],'Laterality Patterns'!$K$4:$U$27,11,FALSE),"")</f>
        <v/>
      </c>
      <c r="H20" t="s">
        <v>949</v>
      </c>
      <c r="I20" t="s">
        <v>399</v>
      </c>
      <c r="J20" t="s">
        <v>43</v>
      </c>
      <c r="K20" t="s">
        <v>43</v>
      </c>
      <c r="L20">
        <v>15900</v>
      </c>
      <c r="M20" t="s">
        <v>945</v>
      </c>
      <c r="N20" t="s">
        <v>936</v>
      </c>
    </row>
    <row r="21" spans="1:14" x14ac:dyDescent="0.25">
      <c r="A21" t="s">
        <v>949</v>
      </c>
      <c r="B21" t="s">
        <v>1345</v>
      </c>
      <c r="D21" t="str">
        <f>IF(ISBLANK(Table13[[#This Row],[Laterality]]),"",CONCATENATE("(?P&lt;Pattern&gt;",Table13[[#This Row],[Laterality Indicator]],")"))</f>
        <v/>
      </c>
      <c r="E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" t="str">
        <f>IFERROR(VLOOKUP(Table13[[#This Row],[Laterality Expression]],'Laterality Patterns'!$K$4:$U$27,11,FALSE),"")</f>
        <v/>
      </c>
      <c r="H21" t="s">
        <v>399</v>
      </c>
      <c r="I21" t="s">
        <v>399</v>
      </c>
      <c r="J21" t="s">
        <v>43</v>
      </c>
      <c r="K21" t="s">
        <v>43</v>
      </c>
      <c r="L21">
        <v>15900</v>
      </c>
      <c r="M21" t="s">
        <v>1077</v>
      </c>
      <c r="N21" t="s">
        <v>59</v>
      </c>
    </row>
    <row r="22" spans="1:14" x14ac:dyDescent="0.25">
      <c r="A22" t="s">
        <v>1265</v>
      </c>
      <c r="B22" t="s">
        <v>1345</v>
      </c>
      <c r="D22" t="str">
        <f>IF(ISBLANK(Table13[[#This Row],[Laterality]]),"",CONCATENATE("(?P&lt;Pattern&gt;",Table13[[#This Row],[Laterality Indicator]],")"))</f>
        <v/>
      </c>
      <c r="E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" t="str">
        <f>IFERROR(VLOOKUP(Table13[[#This Row],[Laterality Expression]],'Laterality Patterns'!$K$4:$U$27,11,FALSE),"")</f>
        <v/>
      </c>
      <c r="H22" t="s">
        <v>403</v>
      </c>
      <c r="I22" t="s">
        <v>403</v>
      </c>
      <c r="J22" t="s">
        <v>198</v>
      </c>
      <c r="K22" t="s">
        <v>199</v>
      </c>
      <c r="L22" t="s">
        <v>404</v>
      </c>
      <c r="M22" t="s">
        <v>1256</v>
      </c>
      <c r="N22" t="s">
        <v>10</v>
      </c>
    </row>
    <row r="23" spans="1:14" x14ac:dyDescent="0.25">
      <c r="A23" t="s">
        <v>1096</v>
      </c>
      <c r="B23" t="s">
        <v>1345</v>
      </c>
      <c r="D23" t="str">
        <f>IF(ISBLANK(Table13[[#This Row],[Laterality]]),"",CONCATENATE("(?P&lt;Pattern&gt;",Table13[[#This Row],[Laterality Indicator]],")"))</f>
        <v/>
      </c>
      <c r="E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" t="str">
        <f>IFERROR(VLOOKUP(Table13[[#This Row],[Laterality Expression]],'Laterality Patterns'!$K$4:$U$27,11,FALSE),"")</f>
        <v/>
      </c>
      <c r="H23" t="s">
        <v>1097</v>
      </c>
      <c r="I23" t="s">
        <v>1098</v>
      </c>
      <c r="J23" t="s">
        <v>43</v>
      </c>
      <c r="K23" t="s">
        <v>43</v>
      </c>
      <c r="L23">
        <v>15902</v>
      </c>
      <c r="M23" t="s">
        <v>1077</v>
      </c>
      <c r="N23" t="s">
        <v>59</v>
      </c>
    </row>
    <row r="24" spans="1:14" x14ac:dyDescent="0.25">
      <c r="A24" t="s">
        <v>488</v>
      </c>
      <c r="B24" t="s">
        <v>1345</v>
      </c>
      <c r="D24" t="str">
        <f>IF(ISBLANK(Table13[[#This Row],[Laterality]]),"",CONCATENATE("(?P&lt;Pattern&gt;",Table13[[#This Row],[Laterality Indicator]],")"))</f>
        <v/>
      </c>
      <c r="E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" t="str">
        <f>IFERROR(VLOOKUP(Table13[[#This Row],[Laterality Expression]],'Laterality Patterns'!$K$4:$U$27,11,FALSE),"")</f>
        <v/>
      </c>
      <c r="H24" t="s">
        <v>488</v>
      </c>
      <c r="I24" t="s">
        <v>171</v>
      </c>
      <c r="J24" t="s">
        <v>43</v>
      </c>
      <c r="K24" t="s">
        <v>43</v>
      </c>
      <c r="L24">
        <v>68877</v>
      </c>
      <c r="M24" t="s">
        <v>489</v>
      </c>
      <c r="N24" t="s">
        <v>317</v>
      </c>
    </row>
    <row r="25" spans="1:14" x14ac:dyDescent="0.25">
      <c r="A25" t="s">
        <v>9</v>
      </c>
      <c r="B25" t="s">
        <v>1345</v>
      </c>
      <c r="D25" t="str">
        <f>IF(ISBLANK(Table13[[#This Row],[Laterality]]),"",CONCATENATE("(?P&lt;Pattern&gt;",Table13[[#This Row],[Laterality Indicator]],")"))</f>
        <v/>
      </c>
      <c r="E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" t="str">
        <f>IFERROR(VLOOKUP(Table13[[#This Row],[Laterality Expression]],'Laterality Patterns'!$K$4:$U$27,11,FALSE),"")</f>
        <v/>
      </c>
      <c r="H25" t="s">
        <v>9</v>
      </c>
      <c r="I25" t="s">
        <v>9</v>
      </c>
      <c r="J25" t="s">
        <v>10</v>
      </c>
      <c r="K25" t="s">
        <v>11</v>
      </c>
      <c r="L25" t="s">
        <v>11</v>
      </c>
      <c r="M25" t="s">
        <v>12</v>
      </c>
      <c r="N25" t="s">
        <v>13</v>
      </c>
    </row>
    <row r="26" spans="1:14" x14ac:dyDescent="0.25">
      <c r="A26" t="s">
        <v>11</v>
      </c>
      <c r="B26" t="s">
        <v>1345</v>
      </c>
      <c r="D26" t="str">
        <f>IF(ISBLANK(Table13[[#This Row],[Laterality]]),"",CONCATENATE("(?P&lt;Pattern&gt;",Table13[[#This Row],[Laterality Indicator]],")"))</f>
        <v/>
      </c>
      <c r="E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" t="str">
        <f>IFERROR(VLOOKUP(Table13[[#This Row],[Laterality Expression]],'Laterality Patterns'!$K$4:$U$27,11,FALSE),"")</f>
        <v/>
      </c>
      <c r="H26" t="s">
        <v>315</v>
      </c>
      <c r="I26" t="s">
        <v>9</v>
      </c>
      <c r="J26" t="s">
        <v>10</v>
      </c>
      <c r="K26" t="s">
        <v>11</v>
      </c>
      <c r="L26" t="s">
        <v>11</v>
      </c>
      <c r="M26" t="s">
        <v>316</v>
      </c>
      <c r="N26" t="s">
        <v>317</v>
      </c>
    </row>
    <row r="27" spans="1:14" x14ac:dyDescent="0.25">
      <c r="A27" t="s">
        <v>1260</v>
      </c>
      <c r="B27" t="s">
        <v>1345</v>
      </c>
      <c r="D27" t="str">
        <f>IF(ISBLANK(Table13[[#This Row],[Laterality]]),"",CONCATENATE("(?P&lt;Pattern&gt;",Table13[[#This Row],[Laterality Indicator]],")"))</f>
        <v/>
      </c>
      <c r="E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" t="str">
        <f>IFERROR(VLOOKUP(Table13[[#This Row],[Laterality Expression]],'Laterality Patterns'!$K$4:$U$27,11,FALSE),"")</f>
        <v/>
      </c>
      <c r="H27" t="s">
        <v>739</v>
      </c>
      <c r="I27" t="s">
        <v>739</v>
      </c>
      <c r="J27" t="s">
        <v>198</v>
      </c>
      <c r="K27" t="s">
        <v>199</v>
      </c>
      <c r="L27" t="s">
        <v>740</v>
      </c>
      <c r="M27" t="s">
        <v>1256</v>
      </c>
      <c r="N27" t="s">
        <v>10</v>
      </c>
    </row>
    <row r="28" spans="1:14" x14ac:dyDescent="0.25">
      <c r="A28" t="s">
        <v>490</v>
      </c>
      <c r="B28" t="s">
        <v>1345</v>
      </c>
      <c r="D28" t="str">
        <f>IF(ISBLANK(Table13[[#This Row],[Laterality]]),"",CONCATENATE("(?P&lt;Pattern&gt;",Table13[[#This Row],[Laterality Indicator]],")"))</f>
        <v/>
      </c>
      <c r="E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" t="str">
        <f>IFERROR(VLOOKUP(Table13[[#This Row],[Laterality Expression]],'Laterality Patterns'!$K$4:$U$27,11,FALSE),"")</f>
        <v/>
      </c>
      <c r="H28" t="s">
        <v>490</v>
      </c>
      <c r="I28" t="s">
        <v>254</v>
      </c>
      <c r="J28" t="s">
        <v>198</v>
      </c>
      <c r="K28" t="s">
        <v>199</v>
      </c>
      <c r="L28" t="s">
        <v>255</v>
      </c>
      <c r="M28" t="s">
        <v>489</v>
      </c>
      <c r="N28" t="s">
        <v>317</v>
      </c>
    </row>
    <row r="29" spans="1:14" x14ac:dyDescent="0.25">
      <c r="A29" t="s">
        <v>1214</v>
      </c>
      <c r="B29" t="s">
        <v>1345</v>
      </c>
      <c r="D29" t="str">
        <f>IF(ISBLANK(Table13[[#This Row],[Laterality]]),"",CONCATENATE("(?P&lt;Pattern&gt;",Table13[[#This Row],[Laterality Indicator]],")"))</f>
        <v/>
      </c>
      <c r="E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" t="str">
        <f>IFERROR(VLOOKUP(Table13[[#This Row],[Laterality Expression]],'Laterality Patterns'!$K$4:$U$27,11,FALSE),"")</f>
        <v/>
      </c>
      <c r="H29" t="s">
        <v>1215</v>
      </c>
      <c r="I29" t="s">
        <v>254</v>
      </c>
      <c r="J29" t="s">
        <v>198</v>
      </c>
      <c r="K29" t="s">
        <v>199</v>
      </c>
      <c r="L29" t="s">
        <v>255</v>
      </c>
      <c r="M29" t="s">
        <v>1201</v>
      </c>
      <c r="N29" t="s">
        <v>193</v>
      </c>
    </row>
    <row r="30" spans="1:14" x14ac:dyDescent="0.25">
      <c r="A30" t="s">
        <v>582</v>
      </c>
      <c r="B30" t="s">
        <v>1345</v>
      </c>
      <c r="D30" t="str">
        <f>IF(ISBLANK(Table13[[#This Row],[Laterality]]),"",CONCATENATE("(?P&lt;Pattern&gt;",Table13[[#This Row],[Laterality Indicator]],")"))</f>
        <v/>
      </c>
      <c r="E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" t="str">
        <f>IFERROR(VLOOKUP(Table13[[#This Row],[Laterality Expression]],'Laterality Patterns'!$K$4:$U$27,11,FALSE),"")</f>
        <v/>
      </c>
      <c r="H30" t="s">
        <v>583</v>
      </c>
      <c r="I30" t="s">
        <v>254</v>
      </c>
      <c r="J30" t="s">
        <v>198</v>
      </c>
      <c r="K30" t="s">
        <v>199</v>
      </c>
      <c r="L30" t="s">
        <v>255</v>
      </c>
      <c r="M30" t="s">
        <v>568</v>
      </c>
      <c r="N30" t="s">
        <v>317</v>
      </c>
    </row>
    <row r="31" spans="1:14" x14ac:dyDescent="0.25">
      <c r="A31" t="s">
        <v>252</v>
      </c>
      <c r="B31" t="s">
        <v>1345</v>
      </c>
      <c r="D31" t="str">
        <f>IF(ISBLANK(Table13[[#This Row],[Laterality]]),"",CONCATENATE("(?P&lt;Pattern&gt;",Table13[[#This Row],[Laterality Indicator]],")"))</f>
        <v/>
      </c>
      <c r="E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" t="str">
        <f>IFERROR(VLOOKUP(Table13[[#This Row],[Laterality Expression]],'Laterality Patterns'!$K$4:$U$27,11,FALSE),"")</f>
        <v/>
      </c>
      <c r="H31" t="s">
        <v>253</v>
      </c>
      <c r="I31" t="s">
        <v>254</v>
      </c>
      <c r="J31" t="s">
        <v>198</v>
      </c>
      <c r="K31" t="s">
        <v>199</v>
      </c>
      <c r="L31" t="s">
        <v>255</v>
      </c>
      <c r="M31" t="s">
        <v>244</v>
      </c>
      <c r="N31" t="s">
        <v>193</v>
      </c>
    </row>
    <row r="32" spans="1:14" x14ac:dyDescent="0.25">
      <c r="A32" t="s">
        <v>1252</v>
      </c>
      <c r="B32" t="s">
        <v>1345</v>
      </c>
      <c r="D32" t="str">
        <f>IF(ISBLANK(Table13[[#This Row],[Laterality]]),"",CONCATENATE("(?P&lt;Pattern&gt;",Table13[[#This Row],[Laterality Indicator]],")"))</f>
        <v/>
      </c>
      <c r="E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" t="str">
        <f>IFERROR(VLOOKUP(Table13[[#This Row],[Laterality Expression]],'Laterality Patterns'!$K$4:$U$27,11,FALSE),"")</f>
        <v/>
      </c>
      <c r="H32" t="s">
        <v>1253</v>
      </c>
      <c r="I32" t="s">
        <v>1254</v>
      </c>
      <c r="J32" t="s">
        <v>10</v>
      </c>
      <c r="K32" t="s">
        <v>1254</v>
      </c>
      <c r="L32" t="s">
        <v>1254</v>
      </c>
      <c r="M32" t="s">
        <v>198</v>
      </c>
      <c r="N32" t="s">
        <v>10</v>
      </c>
    </row>
    <row r="33" spans="1:14" x14ac:dyDescent="0.25">
      <c r="A33" t="s">
        <v>1221</v>
      </c>
      <c r="B33" t="s">
        <v>1345</v>
      </c>
      <c r="D33" t="str">
        <f>IF(ISBLANK(Table13[[#This Row],[Laterality]]),"",CONCATENATE("(?P&lt;Pattern&gt;",Table13[[#This Row],[Laterality Indicator]],")"))</f>
        <v/>
      </c>
      <c r="E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" t="str">
        <f>IFERROR(VLOOKUP(Table13[[#This Row],[Laterality Expression]],'Laterality Patterns'!$K$4:$U$27,11,FALSE),"")</f>
        <v/>
      </c>
      <c r="H33" t="s">
        <v>1222</v>
      </c>
      <c r="I33" t="s">
        <v>386</v>
      </c>
      <c r="J33" t="s">
        <v>43</v>
      </c>
      <c r="K33" t="s">
        <v>43</v>
      </c>
      <c r="L33">
        <v>9608</v>
      </c>
      <c r="M33" t="s">
        <v>1220</v>
      </c>
      <c r="N33" t="s">
        <v>193</v>
      </c>
    </row>
    <row r="34" spans="1:14" x14ac:dyDescent="0.25">
      <c r="A34" t="s">
        <v>385</v>
      </c>
      <c r="B34" t="s">
        <v>1345</v>
      </c>
      <c r="D34" t="str">
        <f>IF(ISBLANK(Table13[[#This Row],[Laterality]]),"",CONCATENATE("(?P&lt;Pattern&gt;",Table13[[#This Row],[Laterality Indicator]],")"))</f>
        <v/>
      </c>
      <c r="E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4" t="str">
        <f>IFERROR(VLOOKUP(Table13[[#This Row],[Laterality Expression]],'Laterality Patterns'!$K$4:$U$27,11,FALSE),"")</f>
        <v/>
      </c>
      <c r="H34" t="s">
        <v>385</v>
      </c>
      <c r="I34" t="s">
        <v>386</v>
      </c>
      <c r="J34" t="s">
        <v>43</v>
      </c>
      <c r="K34" t="s">
        <v>43</v>
      </c>
      <c r="L34">
        <v>9608</v>
      </c>
      <c r="M34" t="s">
        <v>384</v>
      </c>
      <c r="N34" t="s">
        <v>317</v>
      </c>
    </row>
    <row r="35" spans="1:14" x14ac:dyDescent="0.25">
      <c r="A35" t="s">
        <v>1087</v>
      </c>
      <c r="B35" t="s">
        <v>1345</v>
      </c>
      <c r="D35" t="str">
        <f>IF(ISBLANK(Table13[[#This Row],[Laterality]]),"",CONCATENATE("(?P&lt;Pattern&gt;",Table13[[#This Row],[Laterality Indicator]],")"))</f>
        <v/>
      </c>
      <c r="E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" t="str">
        <f>IFERROR(VLOOKUP(Table13[[#This Row],[Laterality Expression]],'Laterality Patterns'!$K$4:$U$27,11,FALSE),"")</f>
        <v/>
      </c>
      <c r="H35" t="s">
        <v>1088</v>
      </c>
      <c r="I35" t="s">
        <v>127</v>
      </c>
      <c r="J35" t="s">
        <v>43</v>
      </c>
      <c r="K35" t="s">
        <v>43</v>
      </c>
      <c r="L35">
        <v>7199</v>
      </c>
      <c r="M35" t="s">
        <v>1077</v>
      </c>
      <c r="N35" t="s">
        <v>59</v>
      </c>
    </row>
    <row r="36" spans="1:14" x14ac:dyDescent="0.25">
      <c r="A36" t="s">
        <v>126</v>
      </c>
      <c r="B36" t="s">
        <v>1345</v>
      </c>
      <c r="D36" t="str">
        <f>IF(ISBLANK(Table13[[#This Row],[Laterality]]),"",CONCATENATE("(?P&lt;Pattern&gt;",Table13[[#This Row],[Laterality Indicator]],")"))</f>
        <v/>
      </c>
      <c r="E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" t="str">
        <f>IFERROR(VLOOKUP(Table13[[#This Row],[Laterality Expression]],'Laterality Patterns'!$K$4:$U$27,11,FALSE),"")</f>
        <v/>
      </c>
      <c r="H36" t="s">
        <v>126</v>
      </c>
      <c r="I36" t="s">
        <v>127</v>
      </c>
      <c r="J36" t="s">
        <v>43</v>
      </c>
      <c r="K36" t="s">
        <v>43</v>
      </c>
      <c r="L36">
        <v>7199</v>
      </c>
      <c r="M36" t="s">
        <v>98</v>
      </c>
      <c r="N36" t="s">
        <v>59</v>
      </c>
    </row>
    <row r="37" spans="1:14" x14ac:dyDescent="0.25">
      <c r="A37" t="s">
        <v>126</v>
      </c>
      <c r="B37" t="s">
        <v>1345</v>
      </c>
      <c r="D37" t="str">
        <f>IF(ISBLANK(Table13[[#This Row],[Laterality]]),"",CONCATENATE("(?P&lt;Pattern&gt;",Table13[[#This Row],[Laterality Indicator]],")"))</f>
        <v/>
      </c>
      <c r="E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" t="str">
        <f>IFERROR(VLOOKUP(Table13[[#This Row],[Laterality Expression]],'Laterality Patterns'!$K$4:$U$27,11,FALSE),"")</f>
        <v/>
      </c>
      <c r="H37" t="s">
        <v>1088</v>
      </c>
      <c r="I37" t="s">
        <v>127</v>
      </c>
      <c r="J37" t="s">
        <v>43</v>
      </c>
      <c r="K37" t="s">
        <v>43</v>
      </c>
      <c r="L37">
        <v>7199</v>
      </c>
      <c r="M37" t="s">
        <v>1220</v>
      </c>
      <c r="N37" t="s">
        <v>193</v>
      </c>
    </row>
    <row r="38" spans="1:14" x14ac:dyDescent="0.25">
      <c r="A38" t="s">
        <v>1164</v>
      </c>
      <c r="B38" t="s">
        <v>1345</v>
      </c>
      <c r="D38" t="str">
        <f>IF(ISBLANK(Table13[[#This Row],[Laterality]]),"",CONCATENATE("(?P&lt;Pattern&gt;",Table13[[#This Row],[Laterality Indicator]],")"))</f>
        <v/>
      </c>
      <c r="E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" t="str">
        <f>IFERROR(VLOOKUP(Table13[[#This Row],[Laterality Expression]],'Laterality Patterns'!$K$4:$U$27,11,FALSE),"")</f>
        <v/>
      </c>
      <c r="H38" t="s">
        <v>1165</v>
      </c>
      <c r="I38" t="s">
        <v>127</v>
      </c>
      <c r="J38" t="s">
        <v>43</v>
      </c>
      <c r="K38" t="s">
        <v>43</v>
      </c>
      <c r="L38">
        <v>7199</v>
      </c>
      <c r="M38" t="s">
        <v>1151</v>
      </c>
      <c r="N38" t="s">
        <v>193</v>
      </c>
    </row>
    <row r="39" spans="1:14" x14ac:dyDescent="0.25">
      <c r="A39" t="s">
        <v>387</v>
      </c>
      <c r="B39" t="s">
        <v>1345</v>
      </c>
      <c r="D39" t="str">
        <f>IF(ISBLANK(Table13[[#This Row],[Laterality]]),"",CONCATENATE("(?P&lt;Pattern&gt;",Table13[[#This Row],[Laterality Indicator]],")"))</f>
        <v/>
      </c>
      <c r="E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" t="str">
        <f>IFERROR(VLOOKUP(Table13[[#This Row],[Laterality Expression]],'Laterality Patterns'!$K$4:$U$27,11,FALSE),"")</f>
        <v/>
      </c>
      <c r="H39" t="s">
        <v>387</v>
      </c>
      <c r="I39" t="s">
        <v>127</v>
      </c>
      <c r="J39" t="s">
        <v>43</v>
      </c>
      <c r="K39" t="s">
        <v>43</v>
      </c>
      <c r="L39">
        <v>7199</v>
      </c>
      <c r="M39" t="s">
        <v>384</v>
      </c>
      <c r="N39" t="s">
        <v>317</v>
      </c>
    </row>
    <row r="40" spans="1:14" x14ac:dyDescent="0.25">
      <c r="A40" t="s">
        <v>730</v>
      </c>
      <c r="B40" t="s">
        <v>1345</v>
      </c>
      <c r="D40" t="str">
        <f>IF(ISBLANK(Table13[[#This Row],[Laterality]]),"",CONCATENATE("(?P&lt;Pattern&gt;",Table13[[#This Row],[Laterality Indicator]],")"))</f>
        <v/>
      </c>
      <c r="E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" t="str">
        <f>IFERROR(VLOOKUP(Table13[[#This Row],[Laterality Expression]],'Laterality Patterns'!$K$4:$U$27,11,FALSE),"")</f>
        <v/>
      </c>
      <c r="H40" t="s">
        <v>731</v>
      </c>
      <c r="I40" t="s">
        <v>732</v>
      </c>
      <c r="J40" t="s">
        <v>43</v>
      </c>
      <c r="K40" t="s">
        <v>43</v>
      </c>
      <c r="L40">
        <v>5906</v>
      </c>
      <c r="M40" t="s">
        <v>631</v>
      </c>
      <c r="N40" t="s">
        <v>317</v>
      </c>
    </row>
    <row r="41" spans="1:14" x14ac:dyDescent="0.25">
      <c r="A41" t="s">
        <v>181</v>
      </c>
      <c r="B41" t="s">
        <v>1346</v>
      </c>
      <c r="C41" t="s">
        <v>1868</v>
      </c>
      <c r="D41" t="str">
        <f>IF(ISBLANK(Table13[[#This Row],[Laterality]]),"",CONCATENATE("(?P&lt;Pattern&gt;",Table13[[#This Row],[Laterality Indicator]],")"))</f>
        <v>(?P&lt;Pattern&gt; L)</v>
      </c>
      <c r="E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1" t="str">
        <f>IFERROR(VLOOKUP(Table13[[#This Row],[Laterality Expression]],'Laterality Patterns'!$K$4:$U$27,11,FALSE),"")</f>
        <v>^(?P&lt;base&gt;.+)(?P&lt;Pattern&gt; ~)$</v>
      </c>
      <c r="G41" t="s">
        <v>1356</v>
      </c>
      <c r="H41" t="s">
        <v>182</v>
      </c>
      <c r="I41" t="s">
        <v>183</v>
      </c>
      <c r="J41" t="s">
        <v>43</v>
      </c>
      <c r="K41" t="s">
        <v>43</v>
      </c>
      <c r="L41">
        <v>45245</v>
      </c>
      <c r="M41" t="s">
        <v>165</v>
      </c>
      <c r="N41" t="s">
        <v>59</v>
      </c>
    </row>
    <row r="42" spans="1:14" x14ac:dyDescent="0.25">
      <c r="A42" t="s">
        <v>184</v>
      </c>
      <c r="B42" t="s">
        <v>1347</v>
      </c>
      <c r="C42" t="s">
        <v>1868</v>
      </c>
      <c r="D42" t="str">
        <f>IF(ISBLANK(Table13[[#This Row],[Laterality]]),"",CONCATENATE("(?P&lt;Pattern&gt;",Table13[[#This Row],[Laterality Indicator]],")"))</f>
        <v>(?P&lt;Pattern&gt; R)</v>
      </c>
      <c r="E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2" t="str">
        <f>IFERROR(VLOOKUP(Table13[[#This Row],[Laterality Expression]],'Laterality Patterns'!$K$4:$U$27,11,FALSE),"")</f>
        <v>^(?P&lt;base&gt;.+)(?P&lt;Pattern&gt; ~)$</v>
      </c>
      <c r="G42" t="s">
        <v>1357</v>
      </c>
      <c r="H42" t="s">
        <v>185</v>
      </c>
      <c r="I42" t="s">
        <v>186</v>
      </c>
      <c r="J42" t="s">
        <v>43</v>
      </c>
      <c r="K42" t="s">
        <v>43</v>
      </c>
      <c r="L42">
        <v>45244</v>
      </c>
      <c r="M42" t="s">
        <v>165</v>
      </c>
      <c r="N42" t="s">
        <v>59</v>
      </c>
    </row>
    <row r="43" spans="1:14" x14ac:dyDescent="0.25">
      <c r="A43" t="s">
        <v>318</v>
      </c>
      <c r="B43" t="s">
        <v>1345</v>
      </c>
      <c r="D43" t="str">
        <f>IF(ISBLANK(Table13[[#This Row],[Laterality]]),"",CONCATENATE("(?P&lt;Pattern&gt;",Table13[[#This Row],[Laterality Indicator]],")"))</f>
        <v/>
      </c>
      <c r="E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" t="str">
        <f>IFERROR(VLOOKUP(Table13[[#This Row],[Laterality Expression]],'Laterality Patterns'!$K$4:$U$27,11,FALSE),"")</f>
        <v/>
      </c>
      <c r="H43" t="s">
        <v>318</v>
      </c>
      <c r="I43" t="s">
        <v>318</v>
      </c>
      <c r="J43" t="s">
        <v>43</v>
      </c>
      <c r="K43" t="s">
        <v>43</v>
      </c>
      <c r="L43">
        <v>50801</v>
      </c>
      <c r="M43" t="s">
        <v>316</v>
      </c>
      <c r="N43" t="s">
        <v>317</v>
      </c>
    </row>
    <row r="44" spans="1:14" x14ac:dyDescent="0.25">
      <c r="A44" t="s">
        <v>1266</v>
      </c>
      <c r="B44" t="s">
        <v>1345</v>
      </c>
      <c r="D44" t="str">
        <f>IF(ISBLANK(Table13[[#This Row],[Laterality]]),"",CONCATENATE("(?P&lt;Pattern&gt;",Table13[[#This Row],[Laterality Indicator]],")"))</f>
        <v/>
      </c>
      <c r="E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" t="str">
        <f>IFERROR(VLOOKUP(Table13[[#This Row],[Laterality Expression]],'Laterality Patterns'!$K$4:$U$27,11,FALSE),"")</f>
        <v/>
      </c>
      <c r="H44" t="s">
        <v>518</v>
      </c>
      <c r="I44" t="s">
        <v>518</v>
      </c>
      <c r="J44" t="s">
        <v>198</v>
      </c>
      <c r="K44" t="s">
        <v>199</v>
      </c>
      <c r="L44" t="s">
        <v>519</v>
      </c>
      <c r="M44" t="s">
        <v>1256</v>
      </c>
      <c r="N44" t="s">
        <v>10</v>
      </c>
    </row>
    <row r="45" spans="1:14" x14ac:dyDescent="0.25">
      <c r="A45" t="s">
        <v>520</v>
      </c>
      <c r="B45" t="s">
        <v>1345</v>
      </c>
      <c r="D45" t="str">
        <f>IF(ISBLANK(Table13[[#This Row],[Laterality]]),"",CONCATENATE("(?P&lt;Pattern&gt;",Table13[[#This Row],[Laterality Indicator]],")"))</f>
        <v/>
      </c>
      <c r="E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" t="str">
        <f>IFERROR(VLOOKUP(Table13[[#This Row],[Laterality Expression]],'Laterality Patterns'!$K$4:$U$27,11,FALSE),"")</f>
        <v/>
      </c>
      <c r="H45" t="s">
        <v>521</v>
      </c>
      <c r="I45" t="s">
        <v>318</v>
      </c>
      <c r="J45" t="s">
        <v>43</v>
      </c>
      <c r="K45" t="s">
        <v>43</v>
      </c>
      <c r="L45">
        <v>50801</v>
      </c>
      <c r="M45" t="s">
        <v>515</v>
      </c>
      <c r="N45" t="s">
        <v>317</v>
      </c>
    </row>
    <row r="46" spans="1:14" x14ac:dyDescent="0.25">
      <c r="A46" t="s">
        <v>516</v>
      </c>
      <c r="B46" t="s">
        <v>1345</v>
      </c>
      <c r="D46" t="str">
        <f>IF(ISBLANK(Table13[[#This Row],[Laterality]]),"",CONCATENATE("(?P&lt;Pattern&gt;",Table13[[#This Row],[Laterality Indicator]],")"))</f>
        <v/>
      </c>
      <c r="E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" t="str">
        <f>IFERROR(VLOOKUP(Table13[[#This Row],[Laterality Expression]],'Laterality Patterns'!$K$4:$U$27,11,FALSE),"")</f>
        <v/>
      </c>
      <c r="H46" t="s">
        <v>517</v>
      </c>
      <c r="I46" t="s">
        <v>518</v>
      </c>
      <c r="J46" t="s">
        <v>198</v>
      </c>
      <c r="K46" t="s">
        <v>199</v>
      </c>
      <c r="L46" t="s">
        <v>519</v>
      </c>
      <c r="M46" t="s">
        <v>515</v>
      </c>
      <c r="N46" t="s">
        <v>317</v>
      </c>
    </row>
    <row r="47" spans="1:14" x14ac:dyDescent="0.25">
      <c r="A47" t="s">
        <v>319</v>
      </c>
      <c r="B47" t="s">
        <v>1345</v>
      </c>
      <c r="D47" t="str">
        <f>IF(ISBLANK(Table13[[#This Row],[Laterality]]),"",CONCATENATE("(?P&lt;Pattern&gt;",Table13[[#This Row],[Laterality Indicator]],")"))</f>
        <v/>
      </c>
      <c r="E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" t="str">
        <f>IFERROR(VLOOKUP(Table13[[#This Row],[Laterality Expression]],'Laterality Patterns'!$K$4:$U$27,11,FALSE),"")</f>
        <v/>
      </c>
      <c r="H47" t="s">
        <v>319</v>
      </c>
      <c r="I47" t="s">
        <v>320</v>
      </c>
      <c r="J47" t="s">
        <v>43</v>
      </c>
      <c r="K47" t="s">
        <v>43</v>
      </c>
      <c r="L47">
        <v>79876</v>
      </c>
      <c r="M47" t="s">
        <v>316</v>
      </c>
      <c r="N47" t="s">
        <v>317</v>
      </c>
    </row>
    <row r="48" spans="1:14" x14ac:dyDescent="0.25">
      <c r="A48" t="s">
        <v>319</v>
      </c>
      <c r="B48" t="s">
        <v>1345</v>
      </c>
      <c r="D48" t="str">
        <f>IF(ISBLANK(Table13[[#This Row],[Laterality]]),"",CONCATENATE("(?P&lt;Pattern&gt;",Table13[[#This Row],[Laterality Indicator]],")"))</f>
        <v/>
      </c>
      <c r="E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" t="str">
        <f>IFERROR(VLOOKUP(Table13[[#This Row],[Laterality Expression]],'Laterality Patterns'!$K$4:$U$27,11,FALSE),"")</f>
        <v/>
      </c>
      <c r="I48" t="s">
        <v>320</v>
      </c>
      <c r="J48" t="s">
        <v>43</v>
      </c>
      <c r="K48" t="s">
        <v>43</v>
      </c>
      <c r="L48">
        <v>79876</v>
      </c>
      <c r="M48" t="s">
        <v>415</v>
      </c>
      <c r="N48" t="s">
        <v>317</v>
      </c>
    </row>
    <row r="49" spans="1:14" x14ac:dyDescent="0.25">
      <c r="A49" t="s">
        <v>319</v>
      </c>
      <c r="B49" t="s">
        <v>1345</v>
      </c>
      <c r="D49" t="str">
        <f>IF(ISBLANK(Table13[[#This Row],[Laterality]]),"",CONCATENATE("(?P&lt;Pattern&gt;",Table13[[#This Row],[Laterality Indicator]],")"))</f>
        <v/>
      </c>
      <c r="E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" t="str">
        <f>IFERROR(VLOOKUP(Table13[[#This Row],[Laterality Expression]],'Laterality Patterns'!$K$4:$U$27,11,FALSE),"")</f>
        <v/>
      </c>
      <c r="H49" t="s">
        <v>522</v>
      </c>
      <c r="I49" t="s">
        <v>320</v>
      </c>
      <c r="J49" t="s">
        <v>43</v>
      </c>
      <c r="K49" t="s">
        <v>43</v>
      </c>
      <c r="L49">
        <v>79876</v>
      </c>
      <c r="M49" t="s">
        <v>515</v>
      </c>
      <c r="N49" t="s">
        <v>317</v>
      </c>
    </row>
    <row r="50" spans="1:14" x14ac:dyDescent="0.25">
      <c r="A50" t="s">
        <v>438</v>
      </c>
      <c r="B50" t="s">
        <v>1345</v>
      </c>
      <c r="D50" t="str">
        <f>IF(ISBLANK(Table13[[#This Row],[Laterality]]),"",CONCATENATE("(?P&lt;Pattern&gt;",Table13[[#This Row],[Laterality Indicator]],")"))</f>
        <v/>
      </c>
      <c r="E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" t="str">
        <f>IFERROR(VLOOKUP(Table13[[#This Row],[Laterality Expression]],'Laterality Patterns'!$K$4:$U$27,11,FALSE),"")</f>
        <v/>
      </c>
      <c r="H50" t="s">
        <v>439</v>
      </c>
      <c r="I50" t="s">
        <v>197</v>
      </c>
      <c r="J50" t="s">
        <v>198</v>
      </c>
      <c r="K50" t="s">
        <v>199</v>
      </c>
      <c r="L50" t="s">
        <v>197</v>
      </c>
      <c r="M50" t="s">
        <v>415</v>
      </c>
      <c r="N50" t="s">
        <v>317</v>
      </c>
    </row>
    <row r="51" spans="1:14" x14ac:dyDescent="0.25">
      <c r="A51" t="s">
        <v>862</v>
      </c>
      <c r="B51" t="s">
        <v>1345</v>
      </c>
      <c r="D51" t="str">
        <f>IF(ISBLANK(Table13[[#This Row],[Laterality]]),"",CONCATENATE("(?P&lt;Pattern&gt;",Table13[[#This Row],[Laterality Indicator]],")"))</f>
        <v/>
      </c>
      <c r="E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" t="str">
        <f>IFERROR(VLOOKUP(Table13[[#This Row],[Laterality Expression]],'Laterality Patterns'!$K$4:$U$27,11,FALSE),"")</f>
        <v/>
      </c>
      <c r="H51" t="s">
        <v>863</v>
      </c>
      <c r="I51" t="s">
        <v>197</v>
      </c>
      <c r="J51" t="s">
        <v>198</v>
      </c>
      <c r="K51" t="s">
        <v>199</v>
      </c>
      <c r="L51" t="s">
        <v>197</v>
      </c>
      <c r="M51" t="s">
        <v>786</v>
      </c>
      <c r="N51" t="s">
        <v>317</v>
      </c>
    </row>
    <row r="52" spans="1:14" x14ac:dyDescent="0.25">
      <c r="A52" t="s">
        <v>286</v>
      </c>
      <c r="B52" t="s">
        <v>1346</v>
      </c>
      <c r="C52" t="s">
        <v>1868</v>
      </c>
      <c r="D52" t="str">
        <f>IF(ISBLANK(Table13[[#This Row],[Laterality]]),"",CONCATENATE("(?P&lt;Pattern&gt;",Table13[[#This Row],[Laterality Indicator]],")"))</f>
        <v>(?P&lt;Pattern&gt; L)</v>
      </c>
      <c r="E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2" t="str">
        <f>IFERROR(VLOOKUP(Table13[[#This Row],[Laterality Expression]],'Laterality Patterns'!$K$4:$U$27,11,FALSE),"")</f>
        <v>^(?P&lt;base&gt;.+)(?P&lt;Pattern&gt; ~)$</v>
      </c>
      <c r="G52" t="s">
        <v>1356</v>
      </c>
      <c r="H52" t="s">
        <v>287</v>
      </c>
      <c r="I52" t="s">
        <v>288</v>
      </c>
      <c r="J52" t="s">
        <v>43</v>
      </c>
      <c r="K52" t="s">
        <v>43</v>
      </c>
      <c r="L52">
        <v>19910</v>
      </c>
      <c r="M52" t="s">
        <v>262</v>
      </c>
      <c r="N52" t="s">
        <v>193</v>
      </c>
    </row>
    <row r="53" spans="1:14" x14ac:dyDescent="0.25">
      <c r="A53" t="s">
        <v>289</v>
      </c>
      <c r="B53" t="s">
        <v>1347</v>
      </c>
      <c r="C53" t="s">
        <v>1868</v>
      </c>
      <c r="D53" t="str">
        <f>IF(ISBLANK(Table13[[#This Row],[Laterality]]),"",CONCATENATE("(?P&lt;Pattern&gt;",Table13[[#This Row],[Laterality Indicator]],")"))</f>
        <v>(?P&lt;Pattern&gt; R)</v>
      </c>
      <c r="E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3" t="str">
        <f>IFERROR(VLOOKUP(Table13[[#This Row],[Laterality Expression]],'Laterality Patterns'!$K$4:$U$27,11,FALSE),"")</f>
        <v>^(?P&lt;base&gt;.+)(?P&lt;Pattern&gt; ~)$</v>
      </c>
      <c r="G53" t="s">
        <v>1357</v>
      </c>
      <c r="H53" t="s">
        <v>290</v>
      </c>
      <c r="I53" t="s">
        <v>291</v>
      </c>
      <c r="J53" t="s">
        <v>43</v>
      </c>
      <c r="K53" t="s">
        <v>43</v>
      </c>
      <c r="L53">
        <v>19908</v>
      </c>
      <c r="M53" t="s">
        <v>262</v>
      </c>
      <c r="N53" t="s">
        <v>193</v>
      </c>
    </row>
    <row r="54" spans="1:14" x14ac:dyDescent="0.25">
      <c r="A54" t="s">
        <v>173</v>
      </c>
      <c r="B54" t="s">
        <v>1345</v>
      </c>
      <c r="D54" t="str">
        <f>IF(ISBLANK(Table13[[#This Row],[Laterality]]),"",CONCATENATE("(?P&lt;Pattern&gt;",Table13[[#This Row],[Laterality Indicator]],")"))</f>
        <v/>
      </c>
      <c r="E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" t="str">
        <f>IFERROR(VLOOKUP(Table13[[#This Row],[Laterality Expression]],'Laterality Patterns'!$K$4:$U$27,11,FALSE),"")</f>
        <v/>
      </c>
      <c r="H54" t="s">
        <v>174</v>
      </c>
      <c r="I54" t="s">
        <v>175</v>
      </c>
      <c r="J54" t="s">
        <v>43</v>
      </c>
      <c r="K54" t="s">
        <v>43</v>
      </c>
      <c r="L54">
        <v>26660</v>
      </c>
      <c r="M54" t="s">
        <v>165</v>
      </c>
      <c r="N54" t="s">
        <v>59</v>
      </c>
    </row>
    <row r="55" spans="1:14" x14ac:dyDescent="0.25">
      <c r="A55" t="s">
        <v>1296</v>
      </c>
      <c r="B55" t="s">
        <v>1345</v>
      </c>
      <c r="D55" t="str">
        <f>IF(ISBLANK(Table13[[#This Row],[Laterality]]),"",CONCATENATE("(?P&lt;Pattern&gt;",Table13[[#This Row],[Laterality Indicator]],")"))</f>
        <v/>
      </c>
      <c r="E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" t="str">
        <f>IFERROR(VLOOKUP(Table13[[#This Row],[Laterality Expression]],'Laterality Patterns'!$K$4:$U$27,11,FALSE),"")</f>
        <v/>
      </c>
      <c r="H55" t="s">
        <v>247</v>
      </c>
      <c r="I55" t="s">
        <v>248</v>
      </c>
      <c r="J55" t="s">
        <v>198</v>
      </c>
      <c r="K55" t="s">
        <v>199</v>
      </c>
      <c r="L55" t="s">
        <v>198</v>
      </c>
      <c r="M55" t="s">
        <v>1297</v>
      </c>
      <c r="N55" t="s">
        <v>10</v>
      </c>
    </row>
    <row r="56" spans="1:14" x14ac:dyDescent="0.25">
      <c r="A56" t="s">
        <v>666</v>
      </c>
      <c r="B56" t="s">
        <v>1345</v>
      </c>
      <c r="D56" t="str">
        <f>IF(ISBLANK(Table13[[#This Row],[Laterality]]),"",CONCATENATE("(?P&lt;Pattern&gt;",Table13[[#This Row],[Laterality Indicator]],")"))</f>
        <v/>
      </c>
      <c r="E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" t="str">
        <f>IFERROR(VLOOKUP(Table13[[#This Row],[Laterality Expression]],'Laterality Patterns'!$K$4:$U$27,11,FALSE),"")</f>
        <v/>
      </c>
      <c r="H56" t="s">
        <v>667</v>
      </c>
      <c r="I56" t="s">
        <v>320</v>
      </c>
      <c r="J56" t="s">
        <v>43</v>
      </c>
      <c r="K56" t="s">
        <v>43</v>
      </c>
      <c r="L56">
        <v>79876</v>
      </c>
      <c r="M56" t="s">
        <v>631</v>
      </c>
      <c r="N56" t="s">
        <v>317</v>
      </c>
    </row>
    <row r="57" spans="1:14" x14ac:dyDescent="0.25">
      <c r="A57" t="s">
        <v>741</v>
      </c>
      <c r="B57" t="s">
        <v>1345</v>
      </c>
      <c r="D57" t="str">
        <f>IF(ISBLANK(Table13[[#This Row],[Laterality]]),"",CONCATENATE("(?P&lt;Pattern&gt;",Table13[[#This Row],[Laterality Indicator]],")"))</f>
        <v/>
      </c>
      <c r="E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" t="str">
        <f>IFERROR(VLOOKUP(Table13[[#This Row],[Laterality Expression]],'Laterality Patterns'!$K$4:$U$27,11,FALSE),"")</f>
        <v/>
      </c>
      <c r="H57" t="s">
        <v>742</v>
      </c>
      <c r="I57" t="s">
        <v>197</v>
      </c>
      <c r="J57" t="s">
        <v>198</v>
      </c>
      <c r="K57" t="s">
        <v>199</v>
      </c>
      <c r="L57" t="s">
        <v>197</v>
      </c>
      <c r="M57" t="s">
        <v>631</v>
      </c>
      <c r="N57" t="s">
        <v>317</v>
      </c>
    </row>
    <row r="58" spans="1:14" x14ac:dyDescent="0.25">
      <c r="A58" t="s">
        <v>575</v>
      </c>
      <c r="B58" t="s">
        <v>1345</v>
      </c>
      <c r="D58" t="str">
        <f>IF(ISBLANK(Table13[[#This Row],[Laterality]]),"",CONCATENATE("(?P&lt;Pattern&gt;",Table13[[#This Row],[Laterality Indicator]],")"))</f>
        <v/>
      </c>
      <c r="E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" t="str">
        <f>IFERROR(VLOOKUP(Table13[[#This Row],[Laterality Expression]],'Laterality Patterns'!$K$4:$U$27,11,FALSE),"")</f>
        <v/>
      </c>
      <c r="H58" t="s">
        <v>41</v>
      </c>
      <c r="I58" t="s">
        <v>42</v>
      </c>
      <c r="J58" t="s">
        <v>43</v>
      </c>
      <c r="K58" t="s">
        <v>43</v>
      </c>
      <c r="L58">
        <v>7647</v>
      </c>
      <c r="M58" t="s">
        <v>568</v>
      </c>
      <c r="N58" t="s">
        <v>317</v>
      </c>
    </row>
    <row r="59" spans="1:14" x14ac:dyDescent="0.25">
      <c r="A59" t="s">
        <v>575</v>
      </c>
      <c r="B59" t="s">
        <v>1345</v>
      </c>
      <c r="D59" t="str">
        <f>IF(ISBLANK(Table13[[#This Row],[Laterality]]),"",CONCATENATE("(?P&lt;Pattern&gt;",Table13[[#This Row],[Laterality Indicator]],")"))</f>
        <v/>
      </c>
      <c r="E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" t="str">
        <f>IFERROR(VLOOKUP(Table13[[#This Row],[Laterality Expression]],'Laterality Patterns'!$K$4:$U$27,11,FALSE),"")</f>
        <v/>
      </c>
      <c r="H59" t="s">
        <v>727</v>
      </c>
      <c r="I59" t="s">
        <v>42</v>
      </c>
      <c r="J59" t="s">
        <v>43</v>
      </c>
      <c r="K59" t="s">
        <v>43</v>
      </c>
      <c r="L59">
        <v>7647</v>
      </c>
      <c r="M59" t="s">
        <v>631</v>
      </c>
      <c r="N59" t="s">
        <v>317</v>
      </c>
    </row>
    <row r="60" spans="1:14" x14ac:dyDescent="0.25">
      <c r="A60" t="s">
        <v>122</v>
      </c>
      <c r="B60" t="s">
        <v>1345</v>
      </c>
      <c r="D60" t="str">
        <f>IF(ISBLANK(Table13[[#This Row],[Laterality]]),"",CONCATENATE("(?P&lt;Pattern&gt;",Table13[[#This Row],[Laterality Indicator]],")"))</f>
        <v/>
      </c>
      <c r="E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" t="str">
        <f>IFERROR(VLOOKUP(Table13[[#This Row],[Laterality Expression]],'Laterality Patterns'!$K$4:$U$27,11,FALSE),"")</f>
        <v/>
      </c>
      <c r="H60" t="s">
        <v>123</v>
      </c>
      <c r="I60" t="s">
        <v>123</v>
      </c>
      <c r="J60" t="s">
        <v>43</v>
      </c>
      <c r="K60" t="s">
        <v>43</v>
      </c>
      <c r="L60">
        <v>52590</v>
      </c>
      <c r="M60" t="s">
        <v>98</v>
      </c>
      <c r="N60" t="s">
        <v>59</v>
      </c>
    </row>
    <row r="61" spans="1:14" x14ac:dyDescent="0.25">
      <c r="A61" t="s">
        <v>264</v>
      </c>
      <c r="B61" t="s">
        <v>1345</v>
      </c>
      <c r="D61" t="str">
        <f>IF(ISBLANK(Table13[[#This Row],[Laterality]]),"",CONCATENATE("(?P&lt;Pattern&gt;",Table13[[#This Row],[Laterality Indicator]],")"))</f>
        <v/>
      </c>
      <c r="E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" t="str">
        <f>IFERROR(VLOOKUP(Table13[[#This Row],[Laterality Expression]],'Laterality Patterns'!$K$4:$U$27,11,FALSE),"")</f>
        <v/>
      </c>
      <c r="H61" t="s">
        <v>265</v>
      </c>
      <c r="I61" t="s">
        <v>19</v>
      </c>
      <c r="J61" t="s">
        <v>18</v>
      </c>
      <c r="K61" t="s">
        <v>18</v>
      </c>
      <c r="L61" t="s">
        <v>20</v>
      </c>
      <c r="M61" t="s">
        <v>262</v>
      </c>
      <c r="N61" t="s">
        <v>193</v>
      </c>
    </row>
    <row r="62" spans="1:14" x14ac:dyDescent="0.25">
      <c r="A62" t="s">
        <v>264</v>
      </c>
      <c r="B62" t="s">
        <v>1345</v>
      </c>
      <c r="D62" t="str">
        <f>IF(ISBLANK(Table13[[#This Row],[Laterality]]),"",CONCATENATE("(?P&lt;Pattern&gt;",Table13[[#This Row],[Laterality Indicator]],")"))</f>
        <v/>
      </c>
      <c r="E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" t="str">
        <f>IFERROR(VLOOKUP(Table13[[#This Row],[Laterality Expression]],'Laterality Patterns'!$K$4:$U$27,11,FALSE),"")</f>
        <v/>
      </c>
      <c r="H62" t="s">
        <v>264</v>
      </c>
      <c r="I62" t="s">
        <v>273</v>
      </c>
      <c r="J62" t="s">
        <v>21</v>
      </c>
      <c r="K62" t="s">
        <v>21</v>
      </c>
      <c r="L62" t="s">
        <v>274</v>
      </c>
      <c r="M62" t="s">
        <v>935</v>
      </c>
      <c r="N62" t="s">
        <v>936</v>
      </c>
    </row>
    <row r="63" spans="1:14" x14ac:dyDescent="0.25">
      <c r="A63" t="s">
        <v>117</v>
      </c>
      <c r="B63" t="s">
        <v>1345</v>
      </c>
      <c r="D63" t="str">
        <f>IF(ISBLANK(Table13[[#This Row],[Laterality]]),"",CONCATENATE("(?P&lt;Pattern&gt;",Table13[[#This Row],[Laterality Indicator]],")"))</f>
        <v/>
      </c>
      <c r="E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" t="str">
        <f>IFERROR(VLOOKUP(Table13[[#This Row],[Laterality Expression]],'Laterality Patterns'!$K$4:$U$27,11,FALSE),"")</f>
        <v/>
      </c>
      <c r="H63" t="s">
        <v>117</v>
      </c>
      <c r="I63" t="s">
        <v>118</v>
      </c>
      <c r="J63" t="s">
        <v>43</v>
      </c>
      <c r="K63" t="s">
        <v>43</v>
      </c>
      <c r="L63">
        <v>14812</v>
      </c>
      <c r="M63" t="s">
        <v>98</v>
      </c>
      <c r="N63" t="s">
        <v>59</v>
      </c>
    </row>
    <row r="64" spans="1:14" x14ac:dyDescent="0.25">
      <c r="A64" t="s">
        <v>1114</v>
      </c>
      <c r="B64" t="s">
        <v>1345</v>
      </c>
      <c r="D64" t="str">
        <f>IF(ISBLANK(Table13[[#This Row],[Laterality]]),"",CONCATENATE("(?P&lt;Pattern&gt;",Table13[[#This Row],[Laterality Indicator]],")"))</f>
        <v/>
      </c>
      <c r="E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" t="str">
        <f>IFERROR(VLOOKUP(Table13[[#This Row],[Laterality Expression]],'Laterality Patterns'!$K$4:$U$27,11,FALSE),"")</f>
        <v/>
      </c>
      <c r="H64" t="s">
        <v>1114</v>
      </c>
      <c r="I64" t="s">
        <v>1115</v>
      </c>
      <c r="J64" t="s">
        <v>43</v>
      </c>
      <c r="K64" t="s">
        <v>43</v>
      </c>
      <c r="L64">
        <v>17740</v>
      </c>
      <c r="M64" t="s">
        <v>1113</v>
      </c>
      <c r="N64" t="s">
        <v>59</v>
      </c>
    </row>
    <row r="65" spans="1:14" x14ac:dyDescent="0.25">
      <c r="A65" t="s">
        <v>241</v>
      </c>
      <c r="B65" t="s">
        <v>1345</v>
      </c>
      <c r="D65" t="str">
        <f>IF(ISBLANK(Table13[[#This Row],[Laterality]]),"",CONCATENATE("(?P&lt;Pattern&gt;",Table13[[#This Row],[Laterality Indicator]],")"))</f>
        <v/>
      </c>
      <c r="E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" t="str">
        <f>IFERROR(VLOOKUP(Table13[[#This Row],[Laterality Expression]],'Laterality Patterns'!$K$4:$U$27,11,FALSE),"")</f>
        <v/>
      </c>
      <c r="H65" t="s">
        <v>242</v>
      </c>
      <c r="I65" t="s">
        <v>243</v>
      </c>
      <c r="J65" t="s">
        <v>43</v>
      </c>
      <c r="K65" t="s">
        <v>43</v>
      </c>
      <c r="L65">
        <v>13354</v>
      </c>
      <c r="M65" t="s">
        <v>200</v>
      </c>
      <c r="N65" t="s">
        <v>193</v>
      </c>
    </row>
    <row r="66" spans="1:14" x14ac:dyDescent="0.25">
      <c r="A66" t="s">
        <v>241</v>
      </c>
      <c r="B66" t="s">
        <v>1345</v>
      </c>
      <c r="D66" t="str">
        <f>IF(ISBLANK(Table13[[#This Row],[Laterality]]),"",CONCATENATE("(?P&lt;Pattern&gt;",Table13[[#This Row],[Laterality Indicator]],")"))</f>
        <v/>
      </c>
      <c r="E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" t="str">
        <f>IFERROR(VLOOKUP(Table13[[#This Row],[Laterality Expression]],'Laterality Patterns'!$K$4:$U$27,11,FALSE),"")</f>
        <v/>
      </c>
      <c r="H66" t="s">
        <v>292</v>
      </c>
      <c r="I66" t="s">
        <v>243</v>
      </c>
      <c r="J66" t="s">
        <v>43</v>
      </c>
      <c r="K66" t="s">
        <v>43</v>
      </c>
      <c r="L66">
        <v>13354</v>
      </c>
      <c r="M66" t="s">
        <v>262</v>
      </c>
      <c r="N66" t="s">
        <v>193</v>
      </c>
    </row>
    <row r="67" spans="1:14" x14ac:dyDescent="0.25">
      <c r="A67" t="s">
        <v>241</v>
      </c>
      <c r="B67" t="s">
        <v>1345</v>
      </c>
      <c r="D67" t="str">
        <f>IF(ISBLANK(Table13[[#This Row],[Laterality]]),"",CONCATENATE("(?P&lt;Pattern&gt;",Table13[[#This Row],[Laterality Indicator]],")"))</f>
        <v/>
      </c>
      <c r="E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" t="str">
        <f>IFERROR(VLOOKUP(Table13[[#This Row],[Laterality Expression]],'Laterality Patterns'!$K$4:$U$27,11,FALSE),"")</f>
        <v/>
      </c>
      <c r="H67" t="s">
        <v>241</v>
      </c>
      <c r="I67" t="s">
        <v>243</v>
      </c>
      <c r="J67" t="s">
        <v>43</v>
      </c>
      <c r="K67" t="s">
        <v>43</v>
      </c>
      <c r="L67">
        <v>13354</v>
      </c>
      <c r="M67" t="s">
        <v>935</v>
      </c>
      <c r="N67" t="s">
        <v>936</v>
      </c>
    </row>
    <row r="68" spans="1:14" x14ac:dyDescent="0.25">
      <c r="A68" t="s">
        <v>440</v>
      </c>
      <c r="B68" t="s">
        <v>1345</v>
      </c>
      <c r="D68" t="str">
        <f>IF(ISBLANK(Table13[[#This Row],[Laterality]]),"",CONCATENATE("(?P&lt;Pattern&gt;",Table13[[#This Row],[Laterality Indicator]],")"))</f>
        <v/>
      </c>
      <c r="E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" t="str">
        <f>IFERROR(VLOOKUP(Table13[[#This Row],[Laterality Expression]],'Laterality Patterns'!$K$4:$U$27,11,FALSE),"")</f>
        <v/>
      </c>
      <c r="H68" t="s">
        <v>441</v>
      </c>
      <c r="I68" t="s">
        <v>338</v>
      </c>
      <c r="J68" t="s">
        <v>43</v>
      </c>
      <c r="K68" t="s">
        <v>43</v>
      </c>
      <c r="L68">
        <v>62045</v>
      </c>
      <c r="M68" t="s">
        <v>415</v>
      </c>
      <c r="N68" t="s">
        <v>317</v>
      </c>
    </row>
    <row r="69" spans="1:14" x14ac:dyDescent="0.25">
      <c r="A69" t="s">
        <v>542</v>
      </c>
      <c r="B69" t="s">
        <v>1345</v>
      </c>
      <c r="D69" t="str">
        <f>IF(ISBLANK(Table13[[#This Row],[Laterality]]),"",CONCATENATE("(?P&lt;Pattern&gt;",Table13[[#This Row],[Laterality Indicator]],")"))</f>
        <v/>
      </c>
      <c r="E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" t="str">
        <f>IFERROR(VLOOKUP(Table13[[#This Row],[Laterality Expression]],'Laterality Patterns'!$K$4:$U$27,11,FALSE),"")</f>
        <v/>
      </c>
      <c r="H69" t="s">
        <v>542</v>
      </c>
      <c r="I69" t="s">
        <v>338</v>
      </c>
      <c r="J69" t="s">
        <v>43</v>
      </c>
      <c r="K69" t="s">
        <v>43</v>
      </c>
      <c r="L69">
        <v>62045</v>
      </c>
      <c r="M69" t="s">
        <v>786</v>
      </c>
      <c r="N69" t="s">
        <v>317</v>
      </c>
    </row>
    <row r="70" spans="1:14" x14ac:dyDescent="0.25">
      <c r="A70" t="s">
        <v>1267</v>
      </c>
      <c r="B70" t="s">
        <v>1345</v>
      </c>
      <c r="D70" t="str">
        <f>IF(ISBLANK(Table13[[#This Row],[Laterality]]),"",CONCATENATE("(?P&lt;Pattern&gt;",Table13[[#This Row],[Laterality Indicator]],")"))</f>
        <v/>
      </c>
      <c r="E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" t="str">
        <f>IFERROR(VLOOKUP(Table13[[#This Row],[Laterality Expression]],'Laterality Patterns'!$K$4:$U$27,11,FALSE),"")</f>
        <v/>
      </c>
      <c r="H70" t="s">
        <v>1268</v>
      </c>
      <c r="I70" t="s">
        <v>1269</v>
      </c>
      <c r="J70" t="s">
        <v>30</v>
      </c>
      <c r="K70" t="s">
        <v>31</v>
      </c>
      <c r="L70">
        <v>5429</v>
      </c>
      <c r="M70" t="s">
        <v>30</v>
      </c>
      <c r="N70" t="s">
        <v>10</v>
      </c>
    </row>
    <row r="71" spans="1:14" x14ac:dyDescent="0.25">
      <c r="A71" t="s">
        <v>321</v>
      </c>
      <c r="B71" t="s">
        <v>1351</v>
      </c>
      <c r="C71" t="s">
        <v>1868</v>
      </c>
      <c r="D71" t="str">
        <f>IF(ISBLANK(Table13[[#This Row],[Laterality]]),"",CONCATENATE("(?P&lt;Pattern&gt;",Table13[[#This Row],[Laterality Indicator]],")"))</f>
        <v>(?P&lt;Pattern&gt; - left)</v>
      </c>
      <c r="E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left)$</v>
      </c>
      <c r="F71" t="str">
        <f>IFERROR(VLOOKUP(Table13[[#This Row],[Laterality Expression]],'Laterality Patterns'!$K$4:$U$27,11,FALSE),"")</f>
        <v>^(?P&lt;base&gt;.+)(?P&lt;Pattern&gt; - ~~~)$</v>
      </c>
      <c r="G71" t="s">
        <v>1356</v>
      </c>
      <c r="H71" t="s">
        <v>321</v>
      </c>
      <c r="I71" t="s">
        <v>322</v>
      </c>
      <c r="J71" t="s">
        <v>43</v>
      </c>
      <c r="K71" t="s">
        <v>43</v>
      </c>
      <c r="L71">
        <v>60203</v>
      </c>
      <c r="M71" t="s">
        <v>316</v>
      </c>
      <c r="N71" t="s">
        <v>317</v>
      </c>
    </row>
    <row r="72" spans="1:14" x14ac:dyDescent="0.25">
      <c r="A72" t="s">
        <v>323</v>
      </c>
      <c r="B72" t="s">
        <v>1352</v>
      </c>
      <c r="C72" t="s">
        <v>1868</v>
      </c>
      <c r="D72" t="str">
        <f>IF(ISBLANK(Table13[[#This Row],[Laterality]]),"",CONCATENATE("(?P&lt;Pattern&gt;",Table13[[#This Row],[Laterality Indicator]],")"))</f>
        <v>(?P&lt;Pattern&gt; - right)</v>
      </c>
      <c r="E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right)$</v>
      </c>
      <c r="F72" t="str">
        <f>IFERROR(VLOOKUP(Table13[[#This Row],[Laterality Expression]],'Laterality Patterns'!$K$4:$U$27,11,FALSE),"")</f>
        <v>^(?P&lt;base&gt;.+)(?P&lt;Pattern&gt; - ~~~)$</v>
      </c>
      <c r="G72" t="s">
        <v>1357</v>
      </c>
      <c r="H72" t="s">
        <v>323</v>
      </c>
      <c r="I72" t="s">
        <v>324</v>
      </c>
      <c r="J72" t="s">
        <v>43</v>
      </c>
      <c r="K72" t="s">
        <v>43</v>
      </c>
      <c r="L72">
        <v>60202</v>
      </c>
      <c r="M72" t="s">
        <v>316</v>
      </c>
      <c r="N72" t="s">
        <v>317</v>
      </c>
    </row>
    <row r="73" spans="1:14" x14ac:dyDescent="0.25">
      <c r="A73" t="s">
        <v>843</v>
      </c>
      <c r="B73" t="s">
        <v>1346</v>
      </c>
      <c r="C73" t="s">
        <v>1868</v>
      </c>
      <c r="D73" t="str">
        <f>IF(ISBLANK(Table13[[#This Row],[Laterality]]),"",CONCATENATE("(?P&lt;Pattern&gt;",Table13[[#This Row],[Laterality Indicator]],")"))</f>
        <v>(?P&lt;Pattern&gt; L)</v>
      </c>
      <c r="E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3" t="str">
        <f>IFERROR(VLOOKUP(Table13[[#This Row],[Laterality Expression]],'Laterality Patterns'!$K$4:$U$27,11,FALSE),"")</f>
        <v>^(?P&lt;base&gt;.+)(?P&lt;Pattern&gt; ~)$</v>
      </c>
      <c r="G73" t="s">
        <v>1356</v>
      </c>
      <c r="H73" t="s">
        <v>527</v>
      </c>
      <c r="I73" t="s">
        <v>322</v>
      </c>
      <c r="J73" t="s">
        <v>43</v>
      </c>
      <c r="K73" t="s">
        <v>43</v>
      </c>
      <c r="L73">
        <v>60203</v>
      </c>
      <c r="M73" t="s">
        <v>786</v>
      </c>
      <c r="N73" t="s">
        <v>317</v>
      </c>
    </row>
    <row r="74" spans="1:14" x14ac:dyDescent="0.25">
      <c r="A74" t="s">
        <v>844</v>
      </c>
      <c r="B74" t="s">
        <v>1347</v>
      </c>
      <c r="C74" t="s">
        <v>1868</v>
      </c>
      <c r="D74" t="str">
        <f>IF(ISBLANK(Table13[[#This Row],[Laterality]]),"",CONCATENATE("(?P&lt;Pattern&gt;",Table13[[#This Row],[Laterality Indicator]],")"))</f>
        <v>(?P&lt;Pattern&gt; R)</v>
      </c>
      <c r="E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4" t="str">
        <f>IFERROR(VLOOKUP(Table13[[#This Row],[Laterality Expression]],'Laterality Patterns'!$K$4:$U$27,11,FALSE),"")</f>
        <v>^(?P&lt;base&gt;.+)(?P&lt;Pattern&gt; ~)$</v>
      </c>
      <c r="G74" t="s">
        <v>1357</v>
      </c>
      <c r="H74" t="s">
        <v>528</v>
      </c>
      <c r="I74" t="s">
        <v>324</v>
      </c>
      <c r="J74" t="s">
        <v>43</v>
      </c>
      <c r="K74" t="s">
        <v>43</v>
      </c>
      <c r="L74">
        <v>60202</v>
      </c>
      <c r="M74" t="s">
        <v>786</v>
      </c>
      <c r="N74" t="s">
        <v>317</v>
      </c>
    </row>
    <row r="75" spans="1:14" x14ac:dyDescent="0.25">
      <c r="A75" t="s">
        <v>450</v>
      </c>
      <c r="B75" t="s">
        <v>1348</v>
      </c>
      <c r="C75" t="s">
        <v>1868</v>
      </c>
      <c r="D75" t="str">
        <f>IF(ISBLANK(Table13[[#This Row],[Laterality]]),"",CONCATENATE("(?P&lt;Pattern&gt;",Table13[[#This Row],[Laterality Indicator]],")"))</f>
        <v>(?P&lt;Pattern&gt;_L)</v>
      </c>
      <c r="E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5" t="str">
        <f>IFERROR(VLOOKUP(Table13[[#This Row],[Laterality Expression]],'Laterality Patterns'!$K$4:$U$27,11,FALSE),"")</f>
        <v>^(?P&lt;base&gt;.+)(?P&lt;Pattern&gt;_~)$</v>
      </c>
      <c r="G75" t="s">
        <v>1356</v>
      </c>
      <c r="H75" t="s">
        <v>451</v>
      </c>
      <c r="I75" t="s">
        <v>322</v>
      </c>
      <c r="J75" t="s">
        <v>43</v>
      </c>
      <c r="K75" t="s">
        <v>43</v>
      </c>
      <c r="L75">
        <v>60203</v>
      </c>
      <c r="M75" t="s">
        <v>415</v>
      </c>
      <c r="N75" t="s">
        <v>317</v>
      </c>
    </row>
    <row r="76" spans="1:14" x14ac:dyDescent="0.25">
      <c r="A76" t="s">
        <v>450</v>
      </c>
      <c r="B76" t="s">
        <v>1348</v>
      </c>
      <c r="C76" t="s">
        <v>1868</v>
      </c>
      <c r="D76" t="str">
        <f>IF(ISBLANK(Table13[[#This Row],[Laterality]]),"",CONCATENATE("(?P&lt;Pattern&gt;",Table13[[#This Row],[Laterality Indicator]],")"))</f>
        <v>(?P&lt;Pattern&gt;_L)</v>
      </c>
      <c r="E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6" t="str">
        <f>IFERROR(VLOOKUP(Table13[[#This Row],[Laterality Expression]],'Laterality Patterns'!$K$4:$U$27,11,FALSE),"")</f>
        <v>^(?P&lt;base&gt;.+)(?P&lt;Pattern&gt;_~)$</v>
      </c>
      <c r="G76" t="s">
        <v>1356</v>
      </c>
      <c r="H76" t="s">
        <v>527</v>
      </c>
      <c r="I76" t="s">
        <v>322</v>
      </c>
      <c r="J76" t="s">
        <v>43</v>
      </c>
      <c r="K76" t="s">
        <v>43</v>
      </c>
      <c r="L76">
        <v>60203</v>
      </c>
      <c r="M76" t="s">
        <v>515</v>
      </c>
      <c r="N76" t="s">
        <v>317</v>
      </c>
    </row>
    <row r="77" spans="1:14" x14ac:dyDescent="0.25">
      <c r="A77" t="s">
        <v>452</v>
      </c>
      <c r="B77" t="s">
        <v>1349</v>
      </c>
      <c r="C77" t="s">
        <v>1868</v>
      </c>
      <c r="D77" t="str">
        <f>IF(ISBLANK(Table13[[#This Row],[Laterality]]),"",CONCATENATE("(?P&lt;Pattern&gt;",Table13[[#This Row],[Laterality Indicator]],")"))</f>
        <v>(?P&lt;Pattern&gt;_R)</v>
      </c>
      <c r="E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7" t="str">
        <f>IFERROR(VLOOKUP(Table13[[#This Row],[Laterality Expression]],'Laterality Patterns'!$K$4:$U$27,11,FALSE),"")</f>
        <v>^(?P&lt;base&gt;.+)(?P&lt;Pattern&gt;_~)$</v>
      </c>
      <c r="G77" t="s">
        <v>1357</v>
      </c>
      <c r="H77" t="s">
        <v>453</v>
      </c>
      <c r="I77" t="s">
        <v>324</v>
      </c>
      <c r="J77" t="s">
        <v>43</v>
      </c>
      <c r="K77" t="s">
        <v>43</v>
      </c>
      <c r="L77">
        <v>60202</v>
      </c>
      <c r="M77" t="s">
        <v>415</v>
      </c>
      <c r="N77" t="s">
        <v>317</v>
      </c>
    </row>
    <row r="78" spans="1:14" x14ac:dyDescent="0.25">
      <c r="A78" t="s">
        <v>452</v>
      </c>
      <c r="B78" t="s">
        <v>1349</v>
      </c>
      <c r="C78" t="s">
        <v>1868</v>
      </c>
      <c r="D78" t="str">
        <f>IF(ISBLANK(Table13[[#This Row],[Laterality]]),"",CONCATENATE("(?P&lt;Pattern&gt;",Table13[[#This Row],[Laterality Indicator]],")"))</f>
        <v>(?P&lt;Pattern&gt;_R)</v>
      </c>
      <c r="E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8" t="str">
        <f>IFERROR(VLOOKUP(Table13[[#This Row],[Laterality Expression]],'Laterality Patterns'!$K$4:$U$27,11,FALSE),"")</f>
        <v>^(?P&lt;base&gt;.+)(?P&lt;Pattern&gt;_~)$</v>
      </c>
      <c r="G78" t="s">
        <v>1357</v>
      </c>
      <c r="H78" t="s">
        <v>528</v>
      </c>
      <c r="I78" t="s">
        <v>324</v>
      </c>
      <c r="J78" t="s">
        <v>43</v>
      </c>
      <c r="K78" t="s">
        <v>43</v>
      </c>
      <c r="L78">
        <v>60202</v>
      </c>
      <c r="M78" t="s">
        <v>515</v>
      </c>
      <c r="N78" t="s">
        <v>317</v>
      </c>
    </row>
    <row r="79" spans="1:14" x14ac:dyDescent="0.25">
      <c r="A79" t="s">
        <v>113</v>
      </c>
      <c r="B79" t="s">
        <v>1345</v>
      </c>
      <c r="D79" t="str">
        <f>IF(ISBLANK(Table13[[#This Row],[Laterality]]),"",CONCATENATE("(?P&lt;Pattern&gt;",Table13[[#This Row],[Laterality Indicator]],")"))</f>
        <v/>
      </c>
      <c r="E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9" t="str">
        <f>IFERROR(VLOOKUP(Table13[[#This Row],[Laterality Expression]],'Laterality Patterns'!$K$4:$U$27,11,FALSE),"")</f>
        <v/>
      </c>
      <c r="H79" t="s">
        <v>113</v>
      </c>
      <c r="I79" t="s">
        <v>113</v>
      </c>
      <c r="J79" t="s">
        <v>43</v>
      </c>
      <c r="K79" t="s">
        <v>43</v>
      </c>
      <c r="L79">
        <v>14543</v>
      </c>
      <c r="M79" t="s">
        <v>98</v>
      </c>
      <c r="N79" t="s">
        <v>59</v>
      </c>
    </row>
    <row r="80" spans="1:14" x14ac:dyDescent="0.25">
      <c r="A80" t="s">
        <v>735</v>
      </c>
      <c r="B80" t="s">
        <v>1345</v>
      </c>
      <c r="D80" t="str">
        <f>IF(ISBLANK(Table13[[#This Row],[Laterality]]),"",CONCATENATE("(?P&lt;Pattern&gt;",Table13[[#This Row],[Laterality Indicator]],")"))</f>
        <v/>
      </c>
      <c r="E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0" t="str">
        <f>IFERROR(VLOOKUP(Table13[[#This Row],[Laterality Expression]],'Laterality Patterns'!$K$4:$U$27,11,FALSE),"")</f>
        <v/>
      </c>
      <c r="H80" t="s">
        <v>736</v>
      </c>
      <c r="I80" t="s">
        <v>736</v>
      </c>
      <c r="J80" t="s">
        <v>43</v>
      </c>
      <c r="K80" t="s">
        <v>43</v>
      </c>
      <c r="L80">
        <v>46620</v>
      </c>
      <c r="M80" t="s">
        <v>631</v>
      </c>
      <c r="N80" t="s">
        <v>317</v>
      </c>
    </row>
    <row r="81" spans="1:14" x14ac:dyDescent="0.25">
      <c r="A81" t="s">
        <v>531</v>
      </c>
      <c r="B81" t="s">
        <v>1345</v>
      </c>
      <c r="D81" t="str">
        <f>IF(ISBLANK(Table13[[#This Row],[Laterality]]),"",CONCATENATE("(?P&lt;Pattern&gt;",Table13[[#This Row],[Laterality Indicator]],")"))</f>
        <v/>
      </c>
      <c r="E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1" t="str">
        <f>IFERROR(VLOOKUP(Table13[[#This Row],[Laterality Expression]],'Laterality Patterns'!$K$4:$U$27,11,FALSE),"")</f>
        <v/>
      </c>
      <c r="H81" t="s">
        <v>1277</v>
      </c>
      <c r="I81" t="s">
        <v>531</v>
      </c>
      <c r="J81" t="s">
        <v>30</v>
      </c>
      <c r="K81" t="s">
        <v>31</v>
      </c>
      <c r="L81">
        <v>11582</v>
      </c>
      <c r="M81" t="s">
        <v>30</v>
      </c>
      <c r="N81" t="s">
        <v>10</v>
      </c>
    </row>
    <row r="82" spans="1:14" x14ac:dyDescent="0.25">
      <c r="A82" t="s">
        <v>725</v>
      </c>
      <c r="B82" t="s">
        <v>1345</v>
      </c>
      <c r="D82" t="str">
        <f>IF(ISBLANK(Table13[[#This Row],[Laterality]]),"",CONCATENATE("(?P&lt;Pattern&gt;",Table13[[#This Row],[Laterality Indicator]],")"))</f>
        <v/>
      </c>
      <c r="E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2" t="str">
        <f>IFERROR(VLOOKUP(Table13[[#This Row],[Laterality Expression]],'Laterality Patterns'!$K$4:$U$27,11,FALSE),"")</f>
        <v/>
      </c>
      <c r="H82" t="s">
        <v>726</v>
      </c>
      <c r="I82" t="s">
        <v>42</v>
      </c>
      <c r="J82" t="s">
        <v>43</v>
      </c>
      <c r="K82" t="s">
        <v>43</v>
      </c>
      <c r="L82">
        <v>7647</v>
      </c>
      <c r="M82" t="s">
        <v>631</v>
      </c>
      <c r="N82" t="s">
        <v>317</v>
      </c>
    </row>
    <row r="83" spans="1:14" x14ac:dyDescent="0.25">
      <c r="A83" t="s">
        <v>748</v>
      </c>
      <c r="B83" t="s">
        <v>1345</v>
      </c>
      <c r="D83" t="str">
        <f>IF(ISBLANK(Table13[[#This Row],[Laterality]]),"",CONCATENATE("(?P&lt;Pattern&gt;",Table13[[#This Row],[Laterality Indicator]],")"))</f>
        <v/>
      </c>
      <c r="E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3" t="str">
        <f>IFERROR(VLOOKUP(Table13[[#This Row],[Laterality Expression]],'Laterality Patterns'!$K$4:$U$27,11,FALSE),"")</f>
        <v/>
      </c>
      <c r="H83" t="s">
        <v>749</v>
      </c>
      <c r="I83" t="s">
        <v>197</v>
      </c>
      <c r="J83" t="s">
        <v>198</v>
      </c>
      <c r="K83" t="s">
        <v>199</v>
      </c>
      <c r="L83" t="s">
        <v>197</v>
      </c>
      <c r="M83" t="s">
        <v>631</v>
      </c>
      <c r="N83" t="s">
        <v>317</v>
      </c>
    </row>
    <row r="84" spans="1:14" x14ac:dyDescent="0.25">
      <c r="A84" t="s">
        <v>21</v>
      </c>
      <c r="B84" t="s">
        <v>1345</v>
      </c>
      <c r="D84" t="str">
        <f>IF(ISBLANK(Table13[[#This Row],[Laterality]]),"",CONCATENATE("(?P&lt;Pattern&gt;",Table13[[#This Row],[Laterality Indicator]],")"))</f>
        <v/>
      </c>
      <c r="E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4" t="str">
        <f>IFERROR(VLOOKUP(Table13[[#This Row],[Laterality Expression]],'Laterality Patterns'!$K$4:$U$27,11,FALSE),"")</f>
        <v/>
      </c>
      <c r="H84" t="s">
        <v>22</v>
      </c>
      <c r="I84" t="s">
        <v>23</v>
      </c>
      <c r="J84" t="s">
        <v>21</v>
      </c>
      <c r="K84" t="s">
        <v>21</v>
      </c>
      <c r="L84" t="s">
        <v>24</v>
      </c>
      <c r="M84" t="s">
        <v>12</v>
      </c>
      <c r="N84" t="s">
        <v>13</v>
      </c>
    </row>
    <row r="85" spans="1:14" x14ac:dyDescent="0.25">
      <c r="A85" t="s">
        <v>21</v>
      </c>
      <c r="B85" t="s">
        <v>1345</v>
      </c>
      <c r="D85" t="str">
        <f>IF(ISBLANK(Table13[[#This Row],[Laterality]]),"",CONCATENATE("(?P&lt;Pattern&gt;",Table13[[#This Row],[Laterality Indicator]],")"))</f>
        <v/>
      </c>
      <c r="E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5" t="str">
        <f>IFERROR(VLOOKUP(Table13[[#This Row],[Laterality Expression]],'Laterality Patterns'!$K$4:$U$27,11,FALSE),"")</f>
        <v/>
      </c>
      <c r="H85" t="s">
        <v>266</v>
      </c>
      <c r="I85" t="s">
        <v>267</v>
      </c>
      <c r="J85" t="s">
        <v>21</v>
      </c>
      <c r="K85" t="s">
        <v>21</v>
      </c>
      <c r="L85" t="s">
        <v>268</v>
      </c>
      <c r="M85" t="s">
        <v>262</v>
      </c>
      <c r="N85" t="s">
        <v>193</v>
      </c>
    </row>
    <row r="86" spans="1:14" x14ac:dyDescent="0.25">
      <c r="A86" t="s">
        <v>21</v>
      </c>
      <c r="B86" t="s">
        <v>1345</v>
      </c>
      <c r="D86" t="str">
        <f>IF(ISBLANK(Table13[[#This Row],[Laterality]]),"",CONCATENATE("(?P&lt;Pattern&gt;",Table13[[#This Row],[Laterality Indicator]],")"))</f>
        <v/>
      </c>
      <c r="E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6" t="str">
        <f>IFERROR(VLOOKUP(Table13[[#This Row],[Laterality Expression]],'Laterality Patterns'!$K$4:$U$27,11,FALSE),"")</f>
        <v/>
      </c>
      <c r="H86" t="s">
        <v>21</v>
      </c>
      <c r="I86" t="s">
        <v>23</v>
      </c>
      <c r="J86" t="s">
        <v>21</v>
      </c>
      <c r="K86" t="s">
        <v>21</v>
      </c>
      <c r="L86" t="s">
        <v>24</v>
      </c>
      <c r="M86" t="s">
        <v>356</v>
      </c>
      <c r="N86" t="s">
        <v>317</v>
      </c>
    </row>
    <row r="87" spans="1:14" x14ac:dyDescent="0.25">
      <c r="A87" t="s">
        <v>21</v>
      </c>
      <c r="B87" t="s">
        <v>1345</v>
      </c>
      <c r="D87" t="str">
        <f>IF(ISBLANK(Table13[[#This Row],[Laterality]]),"",CONCATENATE("(?P&lt;Pattern&gt;",Table13[[#This Row],[Laterality Indicator]],")"))</f>
        <v/>
      </c>
      <c r="E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7" t="str">
        <f>IFERROR(VLOOKUP(Table13[[#This Row],[Laterality Expression]],'Laterality Patterns'!$K$4:$U$27,11,FALSE),"")</f>
        <v/>
      </c>
      <c r="I87" t="s">
        <v>22</v>
      </c>
      <c r="J87" t="s">
        <v>21</v>
      </c>
      <c r="K87" t="s">
        <v>21</v>
      </c>
      <c r="L87" t="s">
        <v>271</v>
      </c>
      <c r="M87" t="s">
        <v>935</v>
      </c>
      <c r="N87" t="s">
        <v>936</v>
      </c>
    </row>
    <row r="88" spans="1:14" x14ac:dyDescent="0.25">
      <c r="A88" t="s">
        <v>21</v>
      </c>
      <c r="B88" t="s">
        <v>1345</v>
      </c>
      <c r="D88" t="str">
        <f>IF(ISBLANK(Table13[[#This Row],[Laterality]]),"",CONCATENATE("(?P&lt;Pattern&gt;",Table13[[#This Row],[Laterality Indicator]],")"))</f>
        <v/>
      </c>
      <c r="E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8" t="str">
        <f>IFERROR(VLOOKUP(Table13[[#This Row],[Laterality Expression]],'Laterality Patterns'!$K$4:$U$27,11,FALSE),"")</f>
        <v/>
      </c>
      <c r="H88" t="s">
        <v>1147</v>
      </c>
      <c r="I88" t="s">
        <v>23</v>
      </c>
      <c r="J88" t="s">
        <v>21</v>
      </c>
      <c r="K88" t="s">
        <v>21</v>
      </c>
      <c r="L88" t="s">
        <v>24</v>
      </c>
      <c r="M88" t="s">
        <v>409</v>
      </c>
      <c r="N88" t="s">
        <v>193</v>
      </c>
    </row>
    <row r="89" spans="1:14" x14ac:dyDescent="0.25">
      <c r="A89" t="s">
        <v>532</v>
      </c>
      <c r="B89" t="s">
        <v>1345</v>
      </c>
      <c r="D89" t="str">
        <f>IF(ISBLANK(Table13[[#This Row],[Laterality]]),"",CONCATENATE("(?P&lt;Pattern&gt;",Table13[[#This Row],[Laterality Indicator]],")"))</f>
        <v/>
      </c>
      <c r="E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89" t="str">
        <f>IFERROR(VLOOKUP(Table13[[#This Row],[Laterality Expression]],'Laterality Patterns'!$K$4:$U$27,11,FALSE),"")</f>
        <v/>
      </c>
      <c r="H89" t="s">
        <v>533</v>
      </c>
      <c r="I89" t="s">
        <v>273</v>
      </c>
      <c r="J89" t="s">
        <v>21</v>
      </c>
      <c r="K89" t="s">
        <v>21</v>
      </c>
      <c r="L89" t="s">
        <v>274</v>
      </c>
      <c r="M89" t="s">
        <v>515</v>
      </c>
      <c r="N89" t="s">
        <v>317</v>
      </c>
    </row>
    <row r="90" spans="1:14" x14ac:dyDescent="0.25">
      <c r="A90" t="s">
        <v>1202</v>
      </c>
      <c r="B90" t="s">
        <v>1345</v>
      </c>
      <c r="D90" t="str">
        <f>IF(ISBLANK(Table13[[#This Row],[Laterality]]),"",CONCATENATE("(?P&lt;Pattern&gt;",Table13[[#This Row],[Laterality Indicator]],")"))</f>
        <v/>
      </c>
      <c r="E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0" t="str">
        <f>IFERROR(VLOOKUP(Table13[[#This Row],[Laterality Expression]],'Laterality Patterns'!$K$4:$U$27,11,FALSE),"")</f>
        <v/>
      </c>
      <c r="H90" t="s">
        <v>272</v>
      </c>
      <c r="I90" t="s">
        <v>267</v>
      </c>
      <c r="J90" t="s">
        <v>21</v>
      </c>
      <c r="K90" t="s">
        <v>21</v>
      </c>
      <c r="L90" t="s">
        <v>268</v>
      </c>
      <c r="M90" t="s">
        <v>1201</v>
      </c>
      <c r="N90" t="s">
        <v>193</v>
      </c>
    </row>
    <row r="91" spans="1:14" x14ac:dyDescent="0.25">
      <c r="A91" t="s">
        <v>1223</v>
      </c>
      <c r="B91" t="s">
        <v>1345</v>
      </c>
      <c r="D91" t="str">
        <f>IF(ISBLANK(Table13[[#This Row],[Laterality]]),"",CONCATENATE("(?P&lt;Pattern&gt;",Table13[[#This Row],[Laterality Indicator]],")"))</f>
        <v/>
      </c>
      <c r="E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1" t="str">
        <f>IFERROR(VLOOKUP(Table13[[#This Row],[Laterality Expression]],'Laterality Patterns'!$K$4:$U$27,11,FALSE),"")</f>
        <v/>
      </c>
      <c r="H91" t="s">
        <v>1224</v>
      </c>
      <c r="I91" t="s">
        <v>273</v>
      </c>
      <c r="J91" t="s">
        <v>21</v>
      </c>
      <c r="K91" t="s">
        <v>21</v>
      </c>
      <c r="L91" t="s">
        <v>274</v>
      </c>
      <c r="M91" t="s">
        <v>1220</v>
      </c>
      <c r="N91" t="s">
        <v>193</v>
      </c>
    </row>
    <row r="92" spans="1:14" x14ac:dyDescent="0.25">
      <c r="A92" t="s">
        <v>1152</v>
      </c>
      <c r="B92" t="s">
        <v>1345</v>
      </c>
      <c r="D92" t="str">
        <f>IF(ISBLANK(Table13[[#This Row],[Laterality]]),"",CONCATENATE("(?P&lt;Pattern&gt;",Table13[[#This Row],[Laterality Indicator]],")"))</f>
        <v/>
      </c>
      <c r="E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2" t="str">
        <f>IFERROR(VLOOKUP(Table13[[#This Row],[Laterality Expression]],'Laterality Patterns'!$K$4:$U$27,11,FALSE),"")</f>
        <v/>
      </c>
      <c r="H92" t="s">
        <v>1153</v>
      </c>
      <c r="I92" t="s">
        <v>23</v>
      </c>
      <c r="J92" t="s">
        <v>21</v>
      </c>
      <c r="K92" t="s">
        <v>21</v>
      </c>
      <c r="L92" t="s">
        <v>24</v>
      </c>
      <c r="M92" t="s">
        <v>1151</v>
      </c>
      <c r="N92" t="s">
        <v>193</v>
      </c>
    </row>
    <row r="93" spans="1:14" x14ac:dyDescent="0.25">
      <c r="A93" t="s">
        <v>1203</v>
      </c>
      <c r="B93" t="s">
        <v>1345</v>
      </c>
      <c r="D93" t="str">
        <f>IF(ISBLANK(Table13[[#This Row],[Laterality]]),"",CONCATENATE("(?P&lt;Pattern&gt;",Table13[[#This Row],[Laterality Indicator]],")"))</f>
        <v/>
      </c>
      <c r="E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3" t="str">
        <f>IFERROR(VLOOKUP(Table13[[#This Row],[Laterality Expression]],'Laterality Patterns'!$K$4:$U$27,11,FALSE),"")</f>
        <v/>
      </c>
      <c r="H93" t="s">
        <v>22</v>
      </c>
      <c r="I93" t="s">
        <v>22</v>
      </c>
      <c r="J93" t="s">
        <v>21</v>
      </c>
      <c r="K93" t="s">
        <v>21</v>
      </c>
      <c r="L93" t="s">
        <v>271</v>
      </c>
      <c r="M93" t="s">
        <v>1201</v>
      </c>
      <c r="N93" t="s">
        <v>193</v>
      </c>
    </row>
    <row r="94" spans="1:14" x14ac:dyDescent="0.25">
      <c r="A94" t="s">
        <v>1022</v>
      </c>
      <c r="B94" t="s">
        <v>1346</v>
      </c>
      <c r="C94" t="s">
        <v>1868</v>
      </c>
      <c r="D94" t="str">
        <f>IF(ISBLANK(Table13[[#This Row],[Laterality]]),"",CONCATENATE("(?P&lt;Pattern&gt;",Table13[[#This Row],[Laterality Indicator]],")"))</f>
        <v>(?P&lt;Pattern&gt; L)</v>
      </c>
      <c r="E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4" t="str">
        <f>IFERROR(VLOOKUP(Table13[[#This Row],[Laterality Expression]],'Laterality Patterns'!$K$4:$U$27,11,FALSE),"")</f>
        <v>^(?P&lt;base&gt;.+)(?P&lt;Pattern&gt; ~)$</v>
      </c>
      <c r="G94" t="s">
        <v>1356</v>
      </c>
      <c r="H94" t="s">
        <v>1023</v>
      </c>
      <c r="I94" t="s">
        <v>267</v>
      </c>
      <c r="J94" t="s">
        <v>21</v>
      </c>
      <c r="K94" t="s">
        <v>21</v>
      </c>
      <c r="L94" t="s">
        <v>268</v>
      </c>
      <c r="M94" t="s">
        <v>1021</v>
      </c>
      <c r="N94" t="s">
        <v>193</v>
      </c>
    </row>
    <row r="95" spans="1:14" x14ac:dyDescent="0.25">
      <c r="A95" t="s">
        <v>1024</v>
      </c>
      <c r="B95" t="s">
        <v>1347</v>
      </c>
      <c r="C95" t="s">
        <v>1868</v>
      </c>
      <c r="D95" t="str">
        <f>IF(ISBLANK(Table13[[#This Row],[Laterality]]),"",CONCATENATE("(?P&lt;Pattern&gt;",Table13[[#This Row],[Laterality Indicator]],")"))</f>
        <v>(?P&lt;Pattern&gt; R)</v>
      </c>
      <c r="E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95" t="str">
        <f>IFERROR(VLOOKUP(Table13[[#This Row],[Laterality Expression]],'Laterality Patterns'!$K$4:$U$27,11,FALSE),"")</f>
        <v>^(?P&lt;base&gt;.+)(?P&lt;Pattern&gt; ~)$</v>
      </c>
      <c r="G95" t="s">
        <v>1357</v>
      </c>
      <c r="H95" t="s">
        <v>1025</v>
      </c>
      <c r="I95" t="s">
        <v>267</v>
      </c>
      <c r="J95" t="s">
        <v>21</v>
      </c>
      <c r="K95" t="s">
        <v>21</v>
      </c>
      <c r="L95" t="s">
        <v>268</v>
      </c>
      <c r="M95" t="s">
        <v>1021</v>
      </c>
      <c r="N95" t="s">
        <v>193</v>
      </c>
    </row>
    <row r="96" spans="1:14" x14ac:dyDescent="0.25">
      <c r="A96" t="s">
        <v>1003</v>
      </c>
      <c r="B96" t="s">
        <v>1346</v>
      </c>
      <c r="C96" t="s">
        <v>1868</v>
      </c>
      <c r="D96" t="str">
        <f>IF(ISBLANK(Table13[[#This Row],[Laterality]]),"",CONCATENATE("(?P&lt;Pattern&gt;",Table13[[#This Row],[Laterality Indicator]],")"))</f>
        <v>(?P&lt;Pattern&gt; L)</v>
      </c>
      <c r="E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6" t="str">
        <f>IFERROR(VLOOKUP(Table13[[#This Row],[Laterality Expression]],'Laterality Patterns'!$K$4:$U$27,11,FALSE),"")</f>
        <v>^(?P&lt;base&gt;.+)(?P&lt;Pattern&gt; ~)$</v>
      </c>
      <c r="G96" t="s">
        <v>1356</v>
      </c>
      <c r="H96" t="s">
        <v>654</v>
      </c>
      <c r="I96" t="s">
        <v>267</v>
      </c>
      <c r="J96" t="s">
        <v>21</v>
      </c>
      <c r="K96" t="s">
        <v>21</v>
      </c>
      <c r="L96" t="s">
        <v>268</v>
      </c>
      <c r="M96" t="s">
        <v>1001</v>
      </c>
      <c r="N96" t="s">
        <v>193</v>
      </c>
    </row>
    <row r="97" spans="1:14" x14ac:dyDescent="0.25">
      <c r="A97" t="s">
        <v>1004</v>
      </c>
      <c r="B97" t="s">
        <v>1347</v>
      </c>
      <c r="C97" t="s">
        <v>1868</v>
      </c>
      <c r="D97" t="str">
        <f>IF(ISBLANK(Table13[[#This Row],[Laterality]]),"",CONCATENATE("(?P&lt;Pattern&gt;",Table13[[#This Row],[Laterality Indicator]],")"))</f>
        <v>(?P&lt;Pattern&gt; R)</v>
      </c>
      <c r="E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97" t="str">
        <f>IFERROR(VLOOKUP(Table13[[#This Row],[Laterality Expression]],'Laterality Patterns'!$K$4:$U$27,11,FALSE),"")</f>
        <v>^(?P&lt;base&gt;.+)(?P&lt;Pattern&gt; ~)$</v>
      </c>
      <c r="G97" t="s">
        <v>1357</v>
      </c>
      <c r="H97" t="s">
        <v>656</v>
      </c>
      <c r="I97" t="s">
        <v>267</v>
      </c>
      <c r="J97" t="s">
        <v>21</v>
      </c>
      <c r="K97" t="s">
        <v>21</v>
      </c>
      <c r="L97" t="s">
        <v>268</v>
      </c>
      <c r="M97" t="s">
        <v>1001</v>
      </c>
      <c r="N97" t="s">
        <v>193</v>
      </c>
    </row>
    <row r="98" spans="1:14" x14ac:dyDescent="0.25">
      <c r="A98" t="s">
        <v>1068</v>
      </c>
      <c r="B98" t="s">
        <v>1345</v>
      </c>
      <c r="D98" t="str">
        <f>IF(ISBLANK(Table13[[#This Row],[Laterality]]),"",CONCATENATE("(?P&lt;Pattern&gt;",Table13[[#This Row],[Laterality Indicator]],")"))</f>
        <v/>
      </c>
      <c r="E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98" t="str">
        <f>IFERROR(VLOOKUP(Table13[[#This Row],[Laterality Expression]],'Laterality Patterns'!$K$4:$U$27,11,FALSE),"")</f>
        <v/>
      </c>
      <c r="H98" t="s">
        <v>1069</v>
      </c>
      <c r="I98" t="s">
        <v>23</v>
      </c>
      <c r="J98" t="s">
        <v>21</v>
      </c>
      <c r="K98" t="s">
        <v>21</v>
      </c>
      <c r="L98" t="s">
        <v>24</v>
      </c>
      <c r="M98" t="s">
        <v>1066</v>
      </c>
      <c r="N98" t="s">
        <v>193</v>
      </c>
    </row>
    <row r="99" spans="1:14" x14ac:dyDescent="0.25">
      <c r="A99" t="s">
        <v>1026</v>
      </c>
      <c r="B99" t="s">
        <v>1346</v>
      </c>
      <c r="C99" t="s">
        <v>1868</v>
      </c>
      <c r="D99" t="str">
        <f>IF(ISBLANK(Table13[[#This Row],[Laterality]]),"",CONCATENATE("(?P&lt;Pattern&gt;",Table13[[#This Row],[Laterality Indicator]],")"))</f>
        <v>(?P&lt;Pattern&gt; L)</v>
      </c>
      <c r="E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99" t="str">
        <f>IFERROR(VLOOKUP(Table13[[#This Row],[Laterality Expression]],'Laterality Patterns'!$K$4:$U$27,11,FALSE),"")</f>
        <v>^(?P&lt;base&gt;.+)(?P&lt;Pattern&gt; ~)$</v>
      </c>
      <c r="G99" t="s">
        <v>1356</v>
      </c>
      <c r="H99" t="s">
        <v>1027</v>
      </c>
      <c r="I99" t="s">
        <v>273</v>
      </c>
      <c r="J99" t="s">
        <v>21</v>
      </c>
      <c r="K99" t="s">
        <v>21</v>
      </c>
      <c r="L99" t="s">
        <v>274</v>
      </c>
      <c r="M99" t="s">
        <v>1021</v>
      </c>
      <c r="N99" t="s">
        <v>193</v>
      </c>
    </row>
    <row r="100" spans="1:14" x14ac:dyDescent="0.25">
      <c r="A100" t="s">
        <v>1028</v>
      </c>
      <c r="B100" t="s">
        <v>1347</v>
      </c>
      <c r="C100" t="s">
        <v>1868</v>
      </c>
      <c r="D100" t="str">
        <f>IF(ISBLANK(Table13[[#This Row],[Laterality]]),"",CONCATENATE("(?P&lt;Pattern&gt;",Table13[[#This Row],[Laterality Indicator]],")"))</f>
        <v>(?P&lt;Pattern&gt; R)</v>
      </c>
      <c r="E1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0" t="str">
        <f>IFERROR(VLOOKUP(Table13[[#This Row],[Laterality Expression]],'Laterality Patterns'!$K$4:$U$27,11,FALSE),"")</f>
        <v>^(?P&lt;base&gt;.+)(?P&lt;Pattern&gt; ~)$</v>
      </c>
      <c r="G100" t="s">
        <v>1357</v>
      </c>
      <c r="H100" t="s">
        <v>1029</v>
      </c>
      <c r="I100" t="s">
        <v>273</v>
      </c>
      <c r="J100" t="s">
        <v>21</v>
      </c>
      <c r="K100" t="s">
        <v>21</v>
      </c>
      <c r="L100" t="s">
        <v>274</v>
      </c>
      <c r="M100" t="s">
        <v>1021</v>
      </c>
      <c r="N100" t="s">
        <v>193</v>
      </c>
    </row>
    <row r="101" spans="1:14" x14ac:dyDescent="0.25">
      <c r="A101" t="s">
        <v>1005</v>
      </c>
      <c r="B101" t="s">
        <v>1346</v>
      </c>
      <c r="C101" t="s">
        <v>1868</v>
      </c>
      <c r="D101" t="str">
        <f>IF(ISBLANK(Table13[[#This Row],[Laterality]]),"",CONCATENATE("(?P&lt;Pattern&gt;",Table13[[#This Row],[Laterality Indicator]],")"))</f>
        <v>(?P&lt;Pattern&gt; L)</v>
      </c>
      <c r="E1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01" t="str">
        <f>IFERROR(VLOOKUP(Table13[[#This Row],[Laterality Expression]],'Laterality Patterns'!$K$4:$U$27,11,FALSE),"")</f>
        <v>^(?P&lt;base&gt;.+)(?P&lt;Pattern&gt; ~)$</v>
      </c>
      <c r="G101" t="s">
        <v>1356</v>
      </c>
      <c r="H101" t="s">
        <v>646</v>
      </c>
      <c r="I101" t="s">
        <v>273</v>
      </c>
      <c r="J101" t="s">
        <v>21</v>
      </c>
      <c r="K101" t="s">
        <v>21</v>
      </c>
      <c r="L101" t="s">
        <v>274</v>
      </c>
      <c r="M101" t="s">
        <v>1001</v>
      </c>
      <c r="N101" t="s">
        <v>193</v>
      </c>
    </row>
    <row r="102" spans="1:14" x14ac:dyDescent="0.25">
      <c r="A102" t="s">
        <v>1006</v>
      </c>
      <c r="B102" t="s">
        <v>1347</v>
      </c>
      <c r="C102" t="s">
        <v>1868</v>
      </c>
      <c r="D102" t="str">
        <f>IF(ISBLANK(Table13[[#This Row],[Laterality]]),"",CONCATENATE("(?P&lt;Pattern&gt;",Table13[[#This Row],[Laterality Indicator]],")"))</f>
        <v>(?P&lt;Pattern&gt; R)</v>
      </c>
      <c r="E1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2" t="str">
        <f>IFERROR(VLOOKUP(Table13[[#This Row],[Laterality Expression]],'Laterality Patterns'!$K$4:$U$27,11,FALSE),"")</f>
        <v>^(?P&lt;base&gt;.+)(?P&lt;Pattern&gt; ~)$</v>
      </c>
      <c r="G102" t="s">
        <v>1357</v>
      </c>
      <c r="H102" t="s">
        <v>648</v>
      </c>
      <c r="I102" t="s">
        <v>273</v>
      </c>
      <c r="J102" t="s">
        <v>21</v>
      </c>
      <c r="K102" t="s">
        <v>21</v>
      </c>
      <c r="L102" t="s">
        <v>274</v>
      </c>
      <c r="M102" t="s">
        <v>1001</v>
      </c>
      <c r="N102" t="s">
        <v>193</v>
      </c>
    </row>
    <row r="103" spans="1:14" x14ac:dyDescent="0.25">
      <c r="A103" t="s">
        <v>1030</v>
      </c>
      <c r="B103" t="s">
        <v>1345</v>
      </c>
      <c r="D103" t="str">
        <f>IF(ISBLANK(Table13[[#This Row],[Laterality]]),"",CONCATENATE("(?P&lt;Pattern&gt;",Table13[[#This Row],[Laterality Indicator]],")"))</f>
        <v/>
      </c>
      <c r="E1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3" t="str">
        <f>IFERROR(VLOOKUP(Table13[[#This Row],[Laterality Expression]],'Laterality Patterns'!$K$4:$U$27,11,FALSE),"")</f>
        <v/>
      </c>
      <c r="H103" t="s">
        <v>1031</v>
      </c>
      <c r="I103" t="s">
        <v>23</v>
      </c>
      <c r="J103" t="s">
        <v>21</v>
      </c>
      <c r="K103" t="s">
        <v>21</v>
      </c>
      <c r="L103" t="s">
        <v>24</v>
      </c>
      <c r="M103" t="s">
        <v>1021</v>
      </c>
      <c r="N103" t="s">
        <v>193</v>
      </c>
    </row>
    <row r="104" spans="1:14" x14ac:dyDescent="0.25">
      <c r="A104" t="s">
        <v>1030</v>
      </c>
      <c r="B104" t="s">
        <v>1345</v>
      </c>
      <c r="D104" t="str">
        <f>IF(ISBLANK(Table13[[#This Row],[Laterality]]),"",CONCATENATE("(?P&lt;Pattern&gt;",Table13[[#This Row],[Laterality Indicator]],")"))</f>
        <v/>
      </c>
      <c r="E1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4" t="str">
        <f>IFERROR(VLOOKUP(Table13[[#This Row],[Laterality Expression]],'Laterality Patterns'!$K$4:$U$27,11,FALSE),"")</f>
        <v/>
      </c>
      <c r="H104" t="s">
        <v>1169</v>
      </c>
      <c r="I104" t="s">
        <v>22</v>
      </c>
      <c r="J104" t="s">
        <v>21</v>
      </c>
      <c r="K104" t="s">
        <v>21</v>
      </c>
      <c r="L104" t="s">
        <v>271</v>
      </c>
      <c r="M104" t="s">
        <v>1168</v>
      </c>
      <c r="N104" t="s">
        <v>193</v>
      </c>
    </row>
    <row r="105" spans="1:14" x14ac:dyDescent="0.25">
      <c r="A105" t="s">
        <v>1007</v>
      </c>
      <c r="B105" t="s">
        <v>1345</v>
      </c>
      <c r="D105" t="str">
        <f>IF(ISBLANK(Table13[[#This Row],[Laterality]]),"",CONCATENATE("(?P&lt;Pattern&gt;",Table13[[#This Row],[Laterality Indicator]],")"))</f>
        <v/>
      </c>
      <c r="E1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5" t="str">
        <f>IFERROR(VLOOKUP(Table13[[#This Row],[Laterality Expression]],'Laterality Patterns'!$K$4:$U$27,11,FALSE),"")</f>
        <v/>
      </c>
      <c r="H105" t="s">
        <v>640</v>
      </c>
      <c r="I105" t="s">
        <v>23</v>
      </c>
      <c r="J105" t="s">
        <v>21</v>
      </c>
      <c r="K105" t="s">
        <v>21</v>
      </c>
      <c r="L105" t="s">
        <v>24</v>
      </c>
      <c r="M105" t="s">
        <v>1001</v>
      </c>
      <c r="N105" t="s">
        <v>193</v>
      </c>
    </row>
    <row r="106" spans="1:14" x14ac:dyDescent="0.25">
      <c r="A106" t="s">
        <v>934</v>
      </c>
      <c r="B106" t="s">
        <v>1345</v>
      </c>
      <c r="D106" t="str">
        <f>IF(ISBLANK(Table13[[#This Row],[Laterality]]),"",CONCATENATE("(?P&lt;Pattern&gt;",Table13[[#This Row],[Laterality Indicator]],")"))</f>
        <v/>
      </c>
      <c r="E1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6" t="str">
        <f>IFERROR(VLOOKUP(Table13[[#This Row],[Laterality Expression]],'Laterality Patterns'!$K$4:$U$27,11,FALSE),"")</f>
        <v/>
      </c>
      <c r="H106" t="s">
        <v>273</v>
      </c>
      <c r="I106" t="s">
        <v>273</v>
      </c>
      <c r="J106" t="s">
        <v>21</v>
      </c>
      <c r="K106" t="s">
        <v>21</v>
      </c>
      <c r="L106" t="s">
        <v>274</v>
      </c>
      <c r="M106" t="s">
        <v>933</v>
      </c>
      <c r="N106" t="s">
        <v>13</v>
      </c>
    </row>
    <row r="107" spans="1:14" x14ac:dyDescent="0.25">
      <c r="A107" t="s">
        <v>269</v>
      </c>
      <c r="B107" t="s">
        <v>1345</v>
      </c>
      <c r="D107" t="str">
        <f>IF(ISBLANK(Table13[[#This Row],[Laterality]]),"",CONCATENATE("(?P&lt;Pattern&gt;",Table13[[#This Row],[Laterality Indicator]],")"))</f>
        <v/>
      </c>
      <c r="E1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07" t="str">
        <f>IFERROR(VLOOKUP(Table13[[#This Row],[Laterality Expression]],'Laterality Patterns'!$K$4:$U$27,11,FALSE),"")</f>
        <v/>
      </c>
      <c r="H107" t="s">
        <v>270</v>
      </c>
      <c r="I107" t="s">
        <v>22</v>
      </c>
      <c r="J107" t="s">
        <v>21</v>
      </c>
      <c r="K107" t="s">
        <v>21</v>
      </c>
      <c r="L107" t="s">
        <v>271</v>
      </c>
      <c r="M107" t="s">
        <v>262</v>
      </c>
      <c r="N107" t="s">
        <v>193</v>
      </c>
    </row>
    <row r="108" spans="1:14" x14ac:dyDescent="0.25">
      <c r="A108" t="s">
        <v>1326</v>
      </c>
      <c r="B108" t="s">
        <v>1346</v>
      </c>
      <c r="C108" t="s">
        <v>1868</v>
      </c>
      <c r="D108" t="str">
        <f>IF(ISBLANK(Table13[[#This Row],[Laterality]]),"",CONCATENATE("(?P&lt;Pattern&gt;",Table13[[#This Row],[Laterality Indicator]],")"))</f>
        <v>(?P&lt;Pattern&gt; L)</v>
      </c>
      <c r="E1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08" t="str">
        <f>IFERROR(VLOOKUP(Table13[[#This Row],[Laterality Expression]],'Laterality Patterns'!$K$4:$U$27,11,FALSE),"")</f>
        <v>^(?P&lt;base&gt;.+)(?P&lt;Pattern&gt; ~)$</v>
      </c>
      <c r="G108" t="s">
        <v>1356</v>
      </c>
      <c r="H108" t="s">
        <v>1327</v>
      </c>
      <c r="I108" t="s">
        <v>273</v>
      </c>
      <c r="J108" t="s">
        <v>21</v>
      </c>
      <c r="K108" t="s">
        <v>21</v>
      </c>
      <c r="L108" t="s">
        <v>274</v>
      </c>
      <c r="M108" t="s">
        <v>21</v>
      </c>
      <c r="N108" t="s">
        <v>1299</v>
      </c>
    </row>
    <row r="109" spans="1:14" x14ac:dyDescent="0.25">
      <c r="A109" t="s">
        <v>1328</v>
      </c>
      <c r="B109" t="s">
        <v>1347</v>
      </c>
      <c r="C109" t="s">
        <v>1868</v>
      </c>
      <c r="D109" t="str">
        <f>IF(ISBLANK(Table13[[#This Row],[Laterality]]),"",CONCATENATE("(?P&lt;Pattern&gt;",Table13[[#This Row],[Laterality Indicator]],")"))</f>
        <v>(?P&lt;Pattern&gt; R)</v>
      </c>
      <c r="E1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09" t="str">
        <f>IFERROR(VLOOKUP(Table13[[#This Row],[Laterality Expression]],'Laterality Patterns'!$K$4:$U$27,11,FALSE),"")</f>
        <v>^(?P&lt;base&gt;.+)(?P&lt;Pattern&gt; ~)$</v>
      </c>
      <c r="G109" t="s">
        <v>1357</v>
      </c>
      <c r="H109" t="s">
        <v>1329</v>
      </c>
      <c r="I109" t="s">
        <v>273</v>
      </c>
      <c r="J109" t="s">
        <v>21</v>
      </c>
      <c r="K109" t="s">
        <v>21</v>
      </c>
      <c r="L109" t="s">
        <v>274</v>
      </c>
      <c r="M109" t="s">
        <v>21</v>
      </c>
      <c r="N109" t="s">
        <v>1299</v>
      </c>
    </row>
    <row r="110" spans="1:14" x14ac:dyDescent="0.25">
      <c r="A110" t="s">
        <v>1330</v>
      </c>
      <c r="B110" t="s">
        <v>1346</v>
      </c>
      <c r="C110" t="s">
        <v>1868</v>
      </c>
      <c r="D110" t="str">
        <f>IF(ISBLANK(Table13[[#This Row],[Laterality]]),"",CONCATENATE("(?P&lt;Pattern&gt;",Table13[[#This Row],[Laterality Indicator]],")"))</f>
        <v>(?P&lt;Pattern&gt; L)</v>
      </c>
      <c r="E1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10" t="str">
        <f>IFERROR(VLOOKUP(Table13[[#This Row],[Laterality Expression]],'Laterality Patterns'!$K$4:$U$27,11,FALSE),"")</f>
        <v>^(?P&lt;base&gt;.+)(?P&lt;Pattern&gt; ~)$</v>
      </c>
      <c r="G110" t="s">
        <v>1356</v>
      </c>
      <c r="H110" t="s">
        <v>1331</v>
      </c>
      <c r="I110" t="s">
        <v>267</v>
      </c>
      <c r="J110" t="s">
        <v>21</v>
      </c>
      <c r="K110" t="s">
        <v>21</v>
      </c>
      <c r="L110" t="s">
        <v>268</v>
      </c>
      <c r="M110" t="s">
        <v>21</v>
      </c>
      <c r="N110" t="s">
        <v>1299</v>
      </c>
    </row>
    <row r="111" spans="1:14" x14ac:dyDescent="0.25">
      <c r="A111" t="s">
        <v>1332</v>
      </c>
      <c r="B111" t="s">
        <v>1347</v>
      </c>
      <c r="C111" t="s">
        <v>1868</v>
      </c>
      <c r="D111" t="str">
        <f>IF(ISBLANK(Table13[[#This Row],[Laterality]]),"",CONCATENATE("(?P&lt;Pattern&gt;",Table13[[#This Row],[Laterality Indicator]],")"))</f>
        <v>(?P&lt;Pattern&gt; R)</v>
      </c>
      <c r="E1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11" t="str">
        <f>IFERROR(VLOOKUP(Table13[[#This Row],[Laterality Expression]],'Laterality Patterns'!$K$4:$U$27,11,FALSE),"")</f>
        <v>^(?P&lt;base&gt;.+)(?P&lt;Pattern&gt; ~)$</v>
      </c>
      <c r="G111" t="s">
        <v>1357</v>
      </c>
      <c r="H111" t="s">
        <v>1333</v>
      </c>
      <c r="I111" t="s">
        <v>267</v>
      </c>
      <c r="J111" t="s">
        <v>21</v>
      </c>
      <c r="K111" t="s">
        <v>21</v>
      </c>
      <c r="L111" t="s">
        <v>268</v>
      </c>
      <c r="M111" t="s">
        <v>21</v>
      </c>
      <c r="N111" t="s">
        <v>1299</v>
      </c>
    </row>
    <row r="112" spans="1:14" x14ac:dyDescent="0.25">
      <c r="A112" t="s">
        <v>272</v>
      </c>
      <c r="B112" t="s">
        <v>1345</v>
      </c>
      <c r="D112" t="str">
        <f>IF(ISBLANK(Table13[[#This Row],[Laterality]]),"",CONCATENATE("(?P&lt;Pattern&gt;",Table13[[#This Row],[Laterality Indicator]],")"))</f>
        <v/>
      </c>
      <c r="E1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2" t="str">
        <f>IFERROR(VLOOKUP(Table13[[#This Row],[Laterality Expression]],'Laterality Patterns'!$K$4:$U$27,11,FALSE),"")</f>
        <v/>
      </c>
      <c r="H112" t="s">
        <v>272</v>
      </c>
      <c r="I112" t="s">
        <v>273</v>
      </c>
      <c r="J112" t="s">
        <v>21</v>
      </c>
      <c r="K112" t="s">
        <v>131</v>
      </c>
      <c r="L112" t="s">
        <v>274</v>
      </c>
      <c r="M112" t="s">
        <v>262</v>
      </c>
      <c r="N112" t="s">
        <v>193</v>
      </c>
    </row>
    <row r="113" spans="1:14" x14ac:dyDescent="0.25">
      <c r="A113" t="s">
        <v>1291</v>
      </c>
      <c r="B113" t="s">
        <v>1345</v>
      </c>
      <c r="D113" t="str">
        <f>IF(ISBLANK(Table13[[#This Row],[Laterality]]),"",CONCATENATE("(?P&lt;Pattern&gt;",Table13[[#This Row],[Laterality Indicator]],")"))</f>
        <v/>
      </c>
      <c r="E1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3" t="str">
        <f>IFERROR(VLOOKUP(Table13[[#This Row],[Laterality Expression]],'Laterality Patterns'!$K$4:$U$27,11,FALSE),"")</f>
        <v/>
      </c>
      <c r="H113" t="s">
        <v>22</v>
      </c>
      <c r="I113" t="s">
        <v>22</v>
      </c>
      <c r="J113" t="s">
        <v>21</v>
      </c>
      <c r="K113" t="s">
        <v>21</v>
      </c>
      <c r="L113" t="s">
        <v>271</v>
      </c>
      <c r="M113" t="s">
        <v>1290</v>
      </c>
      <c r="N113" t="s">
        <v>10</v>
      </c>
    </row>
    <row r="114" spans="1:14" x14ac:dyDescent="0.25">
      <c r="A114" t="s">
        <v>325</v>
      </c>
      <c r="B114" t="s">
        <v>1345</v>
      </c>
      <c r="D114" t="str">
        <f>IF(ISBLANK(Table13[[#This Row],[Laterality]]),"",CONCATENATE("(?P&lt;Pattern&gt;",Table13[[#This Row],[Laterality Indicator]],")"))</f>
        <v/>
      </c>
      <c r="E1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4" t="str">
        <f>IFERROR(VLOOKUP(Table13[[#This Row],[Laterality Expression]],'Laterality Patterns'!$K$4:$U$27,11,FALSE),"")</f>
        <v/>
      </c>
      <c r="H114" t="s">
        <v>325</v>
      </c>
      <c r="I114" t="s">
        <v>23</v>
      </c>
      <c r="J114" t="s">
        <v>21</v>
      </c>
      <c r="K114" t="s">
        <v>21</v>
      </c>
      <c r="L114" t="s">
        <v>24</v>
      </c>
      <c r="M114" t="s">
        <v>316</v>
      </c>
      <c r="N114" t="s">
        <v>317</v>
      </c>
    </row>
    <row r="115" spans="1:14" x14ac:dyDescent="0.25">
      <c r="A115" t="s">
        <v>424</v>
      </c>
      <c r="B115" t="s">
        <v>1345</v>
      </c>
      <c r="D115" t="str">
        <f>IF(ISBLANK(Table13[[#This Row],[Laterality]]),"",CONCATENATE("(?P&lt;Pattern&gt;",Table13[[#This Row],[Laterality Indicator]],")"))</f>
        <v/>
      </c>
      <c r="E1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5" t="str">
        <f>IFERROR(VLOOKUP(Table13[[#This Row],[Laterality Expression]],'Laterality Patterns'!$K$4:$U$27,11,FALSE),"")</f>
        <v/>
      </c>
      <c r="I115" t="s">
        <v>267</v>
      </c>
      <c r="J115" t="s">
        <v>21</v>
      </c>
      <c r="K115" t="s">
        <v>21</v>
      </c>
      <c r="L115" t="s">
        <v>268</v>
      </c>
      <c r="M115" t="s">
        <v>415</v>
      </c>
      <c r="N115" t="s">
        <v>317</v>
      </c>
    </row>
    <row r="116" spans="1:14" x14ac:dyDescent="0.25">
      <c r="A116" t="s">
        <v>388</v>
      </c>
      <c r="B116" t="s">
        <v>1345</v>
      </c>
      <c r="D116" t="str">
        <f>IF(ISBLANK(Table13[[#This Row],[Laterality]]),"",CONCATENATE("(?P&lt;Pattern&gt;",Table13[[#This Row],[Laterality Indicator]],")"))</f>
        <v/>
      </c>
      <c r="E1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6" t="str">
        <f>IFERROR(VLOOKUP(Table13[[#This Row],[Laterality Expression]],'Laterality Patterns'!$K$4:$U$27,11,FALSE),"")</f>
        <v/>
      </c>
      <c r="H116" t="s">
        <v>389</v>
      </c>
      <c r="I116" t="s">
        <v>23</v>
      </c>
      <c r="J116" t="s">
        <v>21</v>
      </c>
      <c r="K116" t="s">
        <v>21</v>
      </c>
      <c r="L116" t="s">
        <v>24</v>
      </c>
      <c r="M116" t="s">
        <v>384</v>
      </c>
      <c r="N116" t="s">
        <v>317</v>
      </c>
    </row>
    <row r="117" spans="1:14" x14ac:dyDescent="0.25">
      <c r="A117" t="s">
        <v>423</v>
      </c>
      <c r="B117" t="s">
        <v>1345</v>
      </c>
      <c r="D117" t="str">
        <f>IF(ISBLANK(Table13[[#This Row],[Laterality]]),"",CONCATENATE("(?P&lt;Pattern&gt;",Table13[[#This Row],[Laterality Indicator]],")"))</f>
        <v/>
      </c>
      <c r="E1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7" t="str">
        <f>IFERROR(VLOOKUP(Table13[[#This Row],[Laterality Expression]],'Laterality Patterns'!$K$4:$U$27,11,FALSE),"")</f>
        <v/>
      </c>
      <c r="I117" t="s">
        <v>273</v>
      </c>
      <c r="J117" t="s">
        <v>21</v>
      </c>
      <c r="K117" t="s">
        <v>21</v>
      </c>
      <c r="L117" t="s">
        <v>274</v>
      </c>
      <c r="M117" t="s">
        <v>415</v>
      </c>
      <c r="N117" t="s">
        <v>317</v>
      </c>
    </row>
    <row r="118" spans="1:14" x14ac:dyDescent="0.25">
      <c r="A118" t="s">
        <v>635</v>
      </c>
      <c r="B118" t="s">
        <v>1345</v>
      </c>
      <c r="D118" t="str">
        <f>IF(ISBLANK(Table13[[#This Row],[Laterality]]),"",CONCATENATE("(?P&lt;Pattern&gt;",Table13[[#This Row],[Laterality Indicator]],")"))</f>
        <v/>
      </c>
      <c r="E1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18" t="str">
        <f>IFERROR(VLOOKUP(Table13[[#This Row],[Laterality Expression]],'Laterality Patterns'!$K$4:$U$27,11,FALSE),"")</f>
        <v/>
      </c>
      <c r="H118" t="s">
        <v>636</v>
      </c>
      <c r="I118" t="s">
        <v>267</v>
      </c>
      <c r="J118" t="s">
        <v>21</v>
      </c>
      <c r="K118" t="s">
        <v>21</v>
      </c>
      <c r="L118" t="s">
        <v>268</v>
      </c>
      <c r="M118" t="s">
        <v>631</v>
      </c>
      <c r="N118" t="s">
        <v>317</v>
      </c>
    </row>
    <row r="119" spans="1:14" x14ac:dyDescent="0.25">
      <c r="A119" t="s">
        <v>653</v>
      </c>
      <c r="B119" t="s">
        <v>1346</v>
      </c>
      <c r="C119" t="s">
        <v>1868</v>
      </c>
      <c r="D119" t="str">
        <f>IF(ISBLANK(Table13[[#This Row],[Laterality]]),"",CONCATENATE("(?P&lt;Pattern&gt;",Table13[[#This Row],[Laterality Indicator]],")"))</f>
        <v>(?P&lt;Pattern&gt; L)</v>
      </c>
      <c r="E1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19" t="str">
        <f>IFERROR(VLOOKUP(Table13[[#This Row],[Laterality Expression]],'Laterality Patterns'!$K$4:$U$27,11,FALSE),"")</f>
        <v>^(?P&lt;base&gt;.+)(?P&lt;Pattern&gt; ~)$</v>
      </c>
      <c r="G119" t="s">
        <v>1356</v>
      </c>
      <c r="H119" t="s">
        <v>654</v>
      </c>
      <c r="I119" t="s">
        <v>267</v>
      </c>
      <c r="J119" t="s">
        <v>21</v>
      </c>
      <c r="K119" t="s">
        <v>21</v>
      </c>
      <c r="L119" t="s">
        <v>268</v>
      </c>
      <c r="M119" t="s">
        <v>631</v>
      </c>
      <c r="N119" t="s">
        <v>317</v>
      </c>
    </row>
    <row r="120" spans="1:14" x14ac:dyDescent="0.25">
      <c r="A120" t="s">
        <v>655</v>
      </c>
      <c r="B120" t="s">
        <v>1347</v>
      </c>
      <c r="C120" t="s">
        <v>1868</v>
      </c>
      <c r="D120" t="str">
        <f>IF(ISBLANK(Table13[[#This Row],[Laterality]]),"",CONCATENATE("(?P&lt;Pattern&gt;",Table13[[#This Row],[Laterality Indicator]],")"))</f>
        <v>(?P&lt;Pattern&gt; R)</v>
      </c>
      <c r="E1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20" t="str">
        <f>IFERROR(VLOOKUP(Table13[[#This Row],[Laterality Expression]],'Laterality Patterns'!$K$4:$U$27,11,FALSE),"")</f>
        <v>^(?P&lt;base&gt;.+)(?P&lt;Pattern&gt; ~)$</v>
      </c>
      <c r="G120" t="s">
        <v>1357</v>
      </c>
      <c r="H120" t="s">
        <v>656</v>
      </c>
      <c r="I120" t="s">
        <v>267</v>
      </c>
      <c r="J120" t="s">
        <v>21</v>
      </c>
      <c r="K120" t="s">
        <v>21</v>
      </c>
      <c r="L120" t="s">
        <v>268</v>
      </c>
      <c r="M120" t="s">
        <v>631</v>
      </c>
      <c r="N120" t="s">
        <v>317</v>
      </c>
    </row>
    <row r="121" spans="1:14" x14ac:dyDescent="0.25">
      <c r="A121" t="s">
        <v>422</v>
      </c>
      <c r="B121" t="s">
        <v>1345</v>
      </c>
      <c r="D121" t="str">
        <f>IF(ISBLANK(Table13[[#This Row],[Laterality]]),"",CONCATENATE("(?P&lt;Pattern&gt;",Table13[[#This Row],[Laterality Indicator]],")"))</f>
        <v/>
      </c>
      <c r="E1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1" t="str">
        <f>IFERROR(VLOOKUP(Table13[[#This Row],[Laterality Expression]],'Laterality Patterns'!$K$4:$U$27,11,FALSE),"")</f>
        <v/>
      </c>
      <c r="I121" t="s">
        <v>22</v>
      </c>
      <c r="J121" t="s">
        <v>21</v>
      </c>
      <c r="K121" t="s">
        <v>21</v>
      </c>
      <c r="L121" t="s">
        <v>271</v>
      </c>
      <c r="M121" t="s">
        <v>415</v>
      </c>
      <c r="N121" t="s">
        <v>317</v>
      </c>
    </row>
    <row r="122" spans="1:14" x14ac:dyDescent="0.25">
      <c r="A122" t="s">
        <v>637</v>
      </c>
      <c r="B122" t="s">
        <v>1345</v>
      </c>
      <c r="D122" t="str">
        <f>IF(ISBLANK(Table13[[#This Row],[Laterality]]),"",CONCATENATE("(?P&lt;Pattern&gt;",Table13[[#This Row],[Laterality Indicator]],")"))</f>
        <v/>
      </c>
      <c r="E1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2" t="str">
        <f>IFERROR(VLOOKUP(Table13[[#This Row],[Laterality Expression]],'Laterality Patterns'!$K$4:$U$27,11,FALSE),"")</f>
        <v/>
      </c>
      <c r="H122" t="s">
        <v>638</v>
      </c>
      <c r="I122" t="s">
        <v>273</v>
      </c>
      <c r="J122" t="s">
        <v>21</v>
      </c>
      <c r="K122" t="s">
        <v>21</v>
      </c>
      <c r="L122" t="s">
        <v>274</v>
      </c>
      <c r="M122" t="s">
        <v>631</v>
      </c>
      <c r="N122" t="s">
        <v>317</v>
      </c>
    </row>
    <row r="123" spans="1:14" x14ac:dyDescent="0.25">
      <c r="A123" t="s">
        <v>645</v>
      </c>
      <c r="B123" t="s">
        <v>1346</v>
      </c>
      <c r="C123" t="s">
        <v>1868</v>
      </c>
      <c r="D123" t="str">
        <f>IF(ISBLANK(Table13[[#This Row],[Laterality]]),"",CONCATENATE("(?P&lt;Pattern&gt;",Table13[[#This Row],[Laterality Indicator]],")"))</f>
        <v>(?P&lt;Pattern&gt; L)</v>
      </c>
      <c r="E1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23" t="str">
        <f>IFERROR(VLOOKUP(Table13[[#This Row],[Laterality Expression]],'Laterality Patterns'!$K$4:$U$27,11,FALSE),"")</f>
        <v>^(?P&lt;base&gt;.+)(?P&lt;Pattern&gt; ~)$</v>
      </c>
      <c r="G123" t="s">
        <v>1356</v>
      </c>
      <c r="H123" t="s">
        <v>646</v>
      </c>
      <c r="I123" t="s">
        <v>273</v>
      </c>
      <c r="J123" t="s">
        <v>21</v>
      </c>
      <c r="K123" t="s">
        <v>21</v>
      </c>
      <c r="L123" t="s">
        <v>274</v>
      </c>
      <c r="M123" t="s">
        <v>631</v>
      </c>
      <c r="N123" t="s">
        <v>317</v>
      </c>
    </row>
    <row r="124" spans="1:14" x14ac:dyDescent="0.25">
      <c r="A124" t="s">
        <v>647</v>
      </c>
      <c r="B124" t="s">
        <v>1347</v>
      </c>
      <c r="C124" t="s">
        <v>1868</v>
      </c>
      <c r="D124" t="str">
        <f>IF(ISBLANK(Table13[[#This Row],[Laterality]]),"",CONCATENATE("(?P&lt;Pattern&gt;",Table13[[#This Row],[Laterality Indicator]],")"))</f>
        <v>(?P&lt;Pattern&gt; R)</v>
      </c>
      <c r="E1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24" t="str">
        <f>IFERROR(VLOOKUP(Table13[[#This Row],[Laterality Expression]],'Laterality Patterns'!$K$4:$U$27,11,FALSE),"")</f>
        <v>^(?P&lt;base&gt;.+)(?P&lt;Pattern&gt; ~)$</v>
      </c>
      <c r="G124" t="s">
        <v>1357</v>
      </c>
      <c r="H124" t="s">
        <v>648</v>
      </c>
      <c r="I124" t="s">
        <v>273</v>
      </c>
      <c r="J124" t="s">
        <v>21</v>
      </c>
      <c r="K124" t="s">
        <v>21</v>
      </c>
      <c r="L124" t="s">
        <v>274</v>
      </c>
      <c r="M124" t="s">
        <v>631</v>
      </c>
      <c r="N124" t="s">
        <v>317</v>
      </c>
    </row>
    <row r="125" spans="1:14" x14ac:dyDescent="0.25">
      <c r="A125" t="s">
        <v>639</v>
      </c>
      <c r="B125" t="s">
        <v>1345</v>
      </c>
      <c r="D125" t="str">
        <f>IF(ISBLANK(Table13[[#This Row],[Laterality]]),"",CONCATENATE("(?P&lt;Pattern&gt;",Table13[[#This Row],[Laterality Indicator]],")"))</f>
        <v/>
      </c>
      <c r="E1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5" t="str">
        <f>IFERROR(VLOOKUP(Table13[[#This Row],[Laterality Expression]],'Laterality Patterns'!$K$4:$U$27,11,FALSE),"")</f>
        <v/>
      </c>
      <c r="H125" t="s">
        <v>640</v>
      </c>
      <c r="I125" t="s">
        <v>23</v>
      </c>
      <c r="J125" t="s">
        <v>21</v>
      </c>
      <c r="K125" t="s">
        <v>21</v>
      </c>
      <c r="L125" t="s">
        <v>24</v>
      </c>
      <c r="M125" t="s">
        <v>631</v>
      </c>
      <c r="N125" t="s">
        <v>317</v>
      </c>
    </row>
    <row r="126" spans="1:14" x14ac:dyDescent="0.25">
      <c r="A126" t="s">
        <v>479</v>
      </c>
      <c r="B126" t="s">
        <v>1345</v>
      </c>
      <c r="D126" t="str">
        <f>IF(ISBLANK(Table13[[#This Row],[Laterality]]),"",CONCATENATE("(?P&lt;Pattern&gt;",Table13[[#This Row],[Laterality Indicator]],")"))</f>
        <v/>
      </c>
      <c r="E1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6" t="str">
        <f>IFERROR(VLOOKUP(Table13[[#This Row],[Laterality Expression]],'Laterality Patterns'!$K$4:$U$27,11,FALSE),"")</f>
        <v/>
      </c>
      <c r="H126" t="s">
        <v>479</v>
      </c>
      <c r="I126" t="s">
        <v>23</v>
      </c>
      <c r="J126" t="s">
        <v>21</v>
      </c>
      <c r="K126" t="s">
        <v>21</v>
      </c>
      <c r="L126" t="s">
        <v>24</v>
      </c>
      <c r="M126" t="s">
        <v>478</v>
      </c>
      <c r="N126" t="s">
        <v>317</v>
      </c>
    </row>
    <row r="127" spans="1:14" x14ac:dyDescent="0.25">
      <c r="A127" t="s">
        <v>480</v>
      </c>
      <c r="B127" t="s">
        <v>1345</v>
      </c>
      <c r="D127" t="str">
        <f>IF(ISBLANK(Table13[[#This Row],[Laterality]]),"",CONCATENATE("(?P&lt;Pattern&gt;",Table13[[#This Row],[Laterality Indicator]],")"))</f>
        <v/>
      </c>
      <c r="E1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7" t="str">
        <f>IFERROR(VLOOKUP(Table13[[#This Row],[Laterality Expression]],'Laterality Patterns'!$K$4:$U$27,11,FALSE),"")</f>
        <v/>
      </c>
      <c r="H127" t="s">
        <v>480</v>
      </c>
      <c r="I127" t="s">
        <v>23</v>
      </c>
      <c r="J127" t="s">
        <v>21</v>
      </c>
      <c r="K127" t="s">
        <v>21</v>
      </c>
      <c r="L127" t="s">
        <v>24</v>
      </c>
      <c r="M127" t="s">
        <v>478</v>
      </c>
      <c r="N127" t="s">
        <v>317</v>
      </c>
    </row>
    <row r="128" spans="1:14" x14ac:dyDescent="0.25">
      <c r="A128" t="s">
        <v>481</v>
      </c>
      <c r="B128" t="s">
        <v>1345</v>
      </c>
      <c r="D128" t="str">
        <f>IF(ISBLANK(Table13[[#This Row],[Laterality]]),"",CONCATENATE("(?P&lt;Pattern&gt;",Table13[[#This Row],[Laterality Indicator]],")"))</f>
        <v/>
      </c>
      <c r="E1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8" t="str">
        <f>IFERROR(VLOOKUP(Table13[[#This Row],[Laterality Expression]],'Laterality Patterns'!$K$4:$U$27,11,FALSE),"")</f>
        <v/>
      </c>
      <c r="H128" t="s">
        <v>481</v>
      </c>
      <c r="I128" t="s">
        <v>23</v>
      </c>
      <c r="J128" t="s">
        <v>21</v>
      </c>
      <c r="K128" t="s">
        <v>21</v>
      </c>
      <c r="L128" t="s">
        <v>24</v>
      </c>
      <c r="M128" t="s">
        <v>478</v>
      </c>
      <c r="N128" t="s">
        <v>317</v>
      </c>
    </row>
    <row r="129" spans="1:14" x14ac:dyDescent="0.25">
      <c r="A129" t="s">
        <v>1192</v>
      </c>
      <c r="B129" t="s">
        <v>1345</v>
      </c>
      <c r="D129" t="str">
        <f>IF(ISBLANK(Table13[[#This Row],[Laterality]]),"",CONCATENATE("(?P&lt;Pattern&gt;",Table13[[#This Row],[Laterality Indicator]],")"))</f>
        <v/>
      </c>
      <c r="E1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29" t="str">
        <f>IFERROR(VLOOKUP(Table13[[#This Row],[Laterality Expression]],'Laterality Patterns'!$K$4:$U$27,11,FALSE),"")</f>
        <v/>
      </c>
      <c r="H129" t="s">
        <v>273</v>
      </c>
      <c r="I129" t="s">
        <v>273</v>
      </c>
      <c r="J129" t="s">
        <v>21</v>
      </c>
      <c r="K129" t="s">
        <v>21</v>
      </c>
      <c r="L129" t="s">
        <v>274</v>
      </c>
      <c r="M129" t="s">
        <v>1190</v>
      </c>
      <c r="N129" t="s">
        <v>193</v>
      </c>
    </row>
    <row r="130" spans="1:14" x14ac:dyDescent="0.25">
      <c r="A130" t="s">
        <v>1191</v>
      </c>
      <c r="B130" t="s">
        <v>1345</v>
      </c>
      <c r="D130" t="str">
        <f>IF(ISBLANK(Table13[[#This Row],[Laterality]]),"",CONCATENATE("(?P&lt;Pattern&gt;",Table13[[#This Row],[Laterality Indicator]],")"))</f>
        <v/>
      </c>
      <c r="E1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0" t="str">
        <f>IFERROR(VLOOKUP(Table13[[#This Row],[Laterality Expression]],'Laterality Patterns'!$K$4:$U$27,11,FALSE),"")</f>
        <v/>
      </c>
      <c r="H130" t="s">
        <v>22</v>
      </c>
      <c r="I130" t="s">
        <v>22</v>
      </c>
      <c r="J130" t="s">
        <v>21</v>
      </c>
      <c r="K130" t="s">
        <v>21</v>
      </c>
      <c r="L130" t="s">
        <v>271</v>
      </c>
      <c r="M130" t="s">
        <v>1190</v>
      </c>
      <c r="N130" t="s">
        <v>193</v>
      </c>
    </row>
    <row r="131" spans="1:14" x14ac:dyDescent="0.25">
      <c r="A131" t="s">
        <v>1075</v>
      </c>
      <c r="B131" t="s">
        <v>1345</v>
      </c>
      <c r="D131" t="str">
        <f>IF(ISBLANK(Table13[[#This Row],[Laterality]]),"",CONCATENATE("(?P&lt;Pattern&gt;",Table13[[#This Row],[Laterality Indicator]],")"))</f>
        <v/>
      </c>
      <c r="E1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1" t="str">
        <f>IFERROR(VLOOKUP(Table13[[#This Row],[Laterality Expression]],'Laterality Patterns'!$K$4:$U$27,11,FALSE),"")</f>
        <v/>
      </c>
      <c r="H131" t="s">
        <v>272</v>
      </c>
      <c r="I131" t="s">
        <v>273</v>
      </c>
      <c r="J131" t="s">
        <v>21</v>
      </c>
      <c r="K131" t="s">
        <v>131</v>
      </c>
      <c r="L131" t="s">
        <v>274</v>
      </c>
      <c r="M131" t="s">
        <v>1074</v>
      </c>
      <c r="N131" t="s">
        <v>193</v>
      </c>
    </row>
    <row r="132" spans="1:14" x14ac:dyDescent="0.25">
      <c r="A132" t="s">
        <v>1075</v>
      </c>
      <c r="B132" t="s">
        <v>1345</v>
      </c>
      <c r="D132" t="str">
        <f>IF(ISBLANK(Table13[[#This Row],[Laterality]]),"",CONCATENATE("(?P&lt;Pattern&gt;",Table13[[#This Row],[Laterality Indicator]],")"))</f>
        <v/>
      </c>
      <c r="E1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2" t="str">
        <f>IFERROR(VLOOKUP(Table13[[#This Row],[Laterality Expression]],'Laterality Patterns'!$K$4:$U$27,11,FALSE),"")</f>
        <v/>
      </c>
      <c r="H132" t="s">
        <v>1225</v>
      </c>
      <c r="I132" t="s">
        <v>273</v>
      </c>
      <c r="J132" t="s">
        <v>21</v>
      </c>
      <c r="K132" t="s">
        <v>131</v>
      </c>
      <c r="L132" t="s">
        <v>274</v>
      </c>
      <c r="M132" t="s">
        <v>1220</v>
      </c>
      <c r="N132" t="s">
        <v>193</v>
      </c>
    </row>
    <row r="133" spans="1:14" x14ac:dyDescent="0.25">
      <c r="A133" t="s">
        <v>421</v>
      </c>
      <c r="B133" t="s">
        <v>1345</v>
      </c>
      <c r="D133" t="str">
        <f>IF(ISBLANK(Table13[[#This Row],[Laterality]]),"",CONCATENATE("(?P&lt;Pattern&gt;",Table13[[#This Row],[Laterality Indicator]],")"))</f>
        <v/>
      </c>
      <c r="E1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3" t="str">
        <f>IFERROR(VLOOKUP(Table13[[#This Row],[Laterality Expression]],'Laterality Patterns'!$K$4:$U$27,11,FALSE),"")</f>
        <v/>
      </c>
      <c r="I133" t="s">
        <v>273</v>
      </c>
      <c r="J133" t="s">
        <v>21</v>
      </c>
      <c r="K133" t="s">
        <v>131</v>
      </c>
      <c r="L133" t="s">
        <v>274</v>
      </c>
      <c r="M133" t="s">
        <v>415</v>
      </c>
      <c r="N133" t="s">
        <v>317</v>
      </c>
    </row>
    <row r="134" spans="1:14" x14ac:dyDescent="0.25">
      <c r="A134" t="s">
        <v>614</v>
      </c>
      <c r="B134" t="s">
        <v>1345</v>
      </c>
      <c r="D134" t="str">
        <f>IF(ISBLANK(Table13[[#This Row],[Laterality]]),"",CONCATENATE("(?P&lt;Pattern&gt;",Table13[[#This Row],[Laterality Indicator]],")"))</f>
        <v/>
      </c>
      <c r="E1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4" t="str">
        <f>IFERROR(VLOOKUP(Table13[[#This Row],[Laterality Expression]],'Laterality Patterns'!$K$4:$U$27,11,FALSE),"")</f>
        <v/>
      </c>
      <c r="H134" t="s">
        <v>615</v>
      </c>
      <c r="I134" t="s">
        <v>273</v>
      </c>
      <c r="J134" t="s">
        <v>21</v>
      </c>
      <c r="K134" t="s">
        <v>21</v>
      </c>
      <c r="L134" t="s">
        <v>274</v>
      </c>
      <c r="M134" t="s">
        <v>568</v>
      </c>
      <c r="N134" t="s">
        <v>317</v>
      </c>
    </row>
    <row r="135" spans="1:14" x14ac:dyDescent="0.25">
      <c r="A135" t="s">
        <v>612</v>
      </c>
      <c r="B135" t="s">
        <v>1345</v>
      </c>
      <c r="D135" t="str">
        <f>IF(ISBLANK(Table13[[#This Row],[Laterality]]),"",CONCATENATE("(?P&lt;Pattern&gt;",Table13[[#This Row],[Laterality Indicator]],")"))</f>
        <v/>
      </c>
      <c r="E1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35" t="str">
        <f>IFERROR(VLOOKUP(Table13[[#This Row],[Laterality Expression]],'Laterality Patterns'!$K$4:$U$27,11,FALSE),"")</f>
        <v/>
      </c>
      <c r="H135" t="s">
        <v>613</v>
      </c>
      <c r="I135" t="s">
        <v>273</v>
      </c>
      <c r="J135" t="s">
        <v>21</v>
      </c>
      <c r="K135" t="s">
        <v>21</v>
      </c>
      <c r="L135" t="s">
        <v>274</v>
      </c>
      <c r="M135" t="s">
        <v>568</v>
      </c>
      <c r="N135" t="s">
        <v>317</v>
      </c>
    </row>
    <row r="136" spans="1:14" x14ac:dyDescent="0.25">
      <c r="A136" t="s">
        <v>818</v>
      </c>
      <c r="B136" t="s">
        <v>1855</v>
      </c>
      <c r="C136" t="s">
        <v>1867</v>
      </c>
      <c r="D136" t="str">
        <f>IF(ISBLANK(Table13[[#This Row],[Laterality]]),"",CONCATENATE("(?P&lt;Pattern&gt;",Table13[[#This Row],[Laterality Indicator]],")"))</f>
        <v>(?P&lt;Pattern&gt;_L_)</v>
      </c>
      <c r="E1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36" t="str">
        <f>IFERROR(VLOOKUP(Table13[[#This Row],[Laterality Expression]],'Laterality Patterns'!$K$4:$U$27,11,FALSE),"")</f>
        <v>^(?P&lt;base&gt;.+)(?P&lt;Pattern&gt;_~_)(?P&lt;tail&gt;.+)$</v>
      </c>
      <c r="G136" t="s">
        <v>1356</v>
      </c>
      <c r="H136" t="s">
        <v>819</v>
      </c>
      <c r="I136" t="s">
        <v>273</v>
      </c>
      <c r="J136" t="s">
        <v>21</v>
      </c>
      <c r="K136" t="s">
        <v>21</v>
      </c>
      <c r="L136" t="s">
        <v>274</v>
      </c>
      <c r="M136" t="s">
        <v>786</v>
      </c>
      <c r="N136" t="s">
        <v>317</v>
      </c>
    </row>
    <row r="137" spans="1:14" x14ac:dyDescent="0.25">
      <c r="A137" t="s">
        <v>820</v>
      </c>
      <c r="B137" t="s">
        <v>1861</v>
      </c>
      <c r="C137" t="s">
        <v>1867</v>
      </c>
      <c r="D137" t="str">
        <f>IF(ISBLANK(Table13[[#This Row],[Laterality]]),"",CONCATENATE("(?P&lt;Pattern&gt;",Table13[[#This Row],[Laterality Indicator]],")"))</f>
        <v>(?P&lt;Pattern&gt;_R_)</v>
      </c>
      <c r="E1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37" t="str">
        <f>IFERROR(VLOOKUP(Table13[[#This Row],[Laterality Expression]],'Laterality Patterns'!$K$4:$U$27,11,FALSE),"")</f>
        <v>^(?P&lt;base&gt;.+)(?P&lt;Pattern&gt;_~_)(?P&lt;tail&gt;.+)$</v>
      </c>
      <c r="G137" t="s">
        <v>1357</v>
      </c>
      <c r="H137" t="s">
        <v>821</v>
      </c>
      <c r="I137" t="s">
        <v>273</v>
      </c>
      <c r="J137" t="s">
        <v>21</v>
      </c>
      <c r="K137" t="s">
        <v>21</v>
      </c>
      <c r="L137" t="s">
        <v>274</v>
      </c>
      <c r="M137" t="s">
        <v>786</v>
      </c>
      <c r="N137" t="s">
        <v>317</v>
      </c>
    </row>
    <row r="138" spans="1:14" x14ac:dyDescent="0.25">
      <c r="A138" t="s">
        <v>809</v>
      </c>
      <c r="B138" t="s">
        <v>1855</v>
      </c>
      <c r="C138" t="s">
        <v>1867</v>
      </c>
      <c r="D138" t="str">
        <f>IF(ISBLANK(Table13[[#This Row],[Laterality]]),"",CONCATENATE("(?P&lt;Pattern&gt;",Table13[[#This Row],[Laterality Indicator]],")"))</f>
        <v>(?P&lt;Pattern&gt;_L_)</v>
      </c>
      <c r="E1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38" t="str">
        <f>IFERROR(VLOOKUP(Table13[[#This Row],[Laterality Expression]],'Laterality Patterns'!$K$4:$U$27,11,FALSE),"")</f>
        <v>^(?P&lt;base&gt;.+)(?P&lt;Pattern&gt;_~_)(?P&lt;tail&gt;.+)$</v>
      </c>
      <c r="G138" t="s">
        <v>1356</v>
      </c>
      <c r="H138" t="s">
        <v>810</v>
      </c>
      <c r="I138" t="s">
        <v>22</v>
      </c>
      <c r="J138" t="s">
        <v>21</v>
      </c>
      <c r="K138" t="s">
        <v>21</v>
      </c>
      <c r="L138" t="s">
        <v>271</v>
      </c>
      <c r="M138" t="s">
        <v>786</v>
      </c>
      <c r="N138" t="s">
        <v>317</v>
      </c>
    </row>
    <row r="139" spans="1:14" x14ac:dyDescent="0.25">
      <c r="A139" t="s">
        <v>811</v>
      </c>
      <c r="B139" t="s">
        <v>1861</v>
      </c>
      <c r="C139" t="s">
        <v>1867</v>
      </c>
      <c r="D139" t="str">
        <f>IF(ISBLANK(Table13[[#This Row],[Laterality]]),"",CONCATENATE("(?P&lt;Pattern&gt;",Table13[[#This Row],[Laterality Indicator]],")"))</f>
        <v>(?P&lt;Pattern&gt;_R_)</v>
      </c>
      <c r="E1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39" t="str">
        <f>IFERROR(VLOOKUP(Table13[[#This Row],[Laterality Expression]],'Laterality Patterns'!$K$4:$U$27,11,FALSE),"")</f>
        <v>^(?P&lt;base&gt;.+)(?P&lt;Pattern&gt;_~_)(?P&lt;tail&gt;.+)$</v>
      </c>
      <c r="G139" t="s">
        <v>1357</v>
      </c>
      <c r="H139" t="s">
        <v>810</v>
      </c>
      <c r="I139" t="s">
        <v>22</v>
      </c>
      <c r="J139" t="s">
        <v>21</v>
      </c>
      <c r="K139" t="s">
        <v>21</v>
      </c>
      <c r="L139" t="s">
        <v>271</v>
      </c>
      <c r="M139" t="s">
        <v>786</v>
      </c>
      <c r="N139" t="s">
        <v>317</v>
      </c>
    </row>
    <row r="140" spans="1:14" x14ac:dyDescent="0.25">
      <c r="A140" t="s">
        <v>24</v>
      </c>
      <c r="B140" t="s">
        <v>1345</v>
      </c>
      <c r="D140" t="str">
        <f>IF(ISBLANK(Table13[[#This Row],[Laterality]]),"",CONCATENATE("(?P&lt;Pattern&gt;",Table13[[#This Row],[Laterality Indicator]],")"))</f>
        <v/>
      </c>
      <c r="E1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0" t="str">
        <f>IFERROR(VLOOKUP(Table13[[#This Row],[Laterality Expression]],'Laterality Patterns'!$K$4:$U$27,11,FALSE),"")</f>
        <v/>
      </c>
      <c r="H140" t="s">
        <v>1226</v>
      </c>
      <c r="I140" t="s">
        <v>22</v>
      </c>
      <c r="J140" t="s">
        <v>21</v>
      </c>
      <c r="K140" t="s">
        <v>21</v>
      </c>
      <c r="L140" t="s">
        <v>271</v>
      </c>
      <c r="M140" t="s">
        <v>1220</v>
      </c>
      <c r="N140" t="s">
        <v>193</v>
      </c>
    </row>
    <row r="141" spans="1:14" x14ac:dyDescent="0.25">
      <c r="A141" t="s">
        <v>799</v>
      </c>
      <c r="B141" t="s">
        <v>1345</v>
      </c>
      <c r="D141" t="str">
        <f>IF(ISBLANK(Table13[[#This Row],[Laterality]]),"",CONCATENATE("(?P&lt;Pattern&gt;",Table13[[#This Row],[Laterality Indicator]],")"))</f>
        <v/>
      </c>
      <c r="E1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1" t="str">
        <f>IFERROR(VLOOKUP(Table13[[#This Row],[Laterality Expression]],'Laterality Patterns'!$K$4:$U$27,11,FALSE),"")</f>
        <v/>
      </c>
      <c r="H141" t="s">
        <v>800</v>
      </c>
      <c r="I141" t="s">
        <v>267</v>
      </c>
      <c r="J141" t="s">
        <v>21</v>
      </c>
      <c r="K141" t="s">
        <v>21</v>
      </c>
      <c r="L141" t="s">
        <v>268</v>
      </c>
      <c r="M141" t="s">
        <v>786</v>
      </c>
      <c r="N141" t="s">
        <v>317</v>
      </c>
    </row>
    <row r="142" spans="1:14" x14ac:dyDescent="0.25">
      <c r="A142" t="s">
        <v>420</v>
      </c>
      <c r="B142" t="s">
        <v>1345</v>
      </c>
      <c r="D142" t="str">
        <f>IF(ISBLANK(Table13[[#This Row],[Laterality]]),"",CONCATENATE("(?P&lt;Pattern&gt;",Table13[[#This Row],[Laterality Indicator]],")"))</f>
        <v/>
      </c>
      <c r="E1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2" t="str">
        <f>IFERROR(VLOOKUP(Table13[[#This Row],[Laterality Expression]],'Laterality Patterns'!$K$4:$U$27,11,FALSE),"")</f>
        <v/>
      </c>
      <c r="I142" t="s">
        <v>22</v>
      </c>
      <c r="J142" t="s">
        <v>21</v>
      </c>
      <c r="K142" t="s">
        <v>21</v>
      </c>
      <c r="L142" t="s">
        <v>271</v>
      </c>
      <c r="M142" t="s">
        <v>415</v>
      </c>
      <c r="N142" t="s">
        <v>317</v>
      </c>
    </row>
    <row r="143" spans="1:14" x14ac:dyDescent="0.25">
      <c r="A143" t="s">
        <v>791</v>
      </c>
      <c r="B143" t="s">
        <v>1345</v>
      </c>
      <c r="D143" t="str">
        <f>IF(ISBLANK(Table13[[#This Row],[Laterality]]),"",CONCATENATE("(?P&lt;Pattern&gt;",Table13[[#This Row],[Laterality Indicator]],")"))</f>
        <v/>
      </c>
      <c r="E1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3" t="str">
        <f>IFERROR(VLOOKUP(Table13[[#This Row],[Laterality Expression]],'Laterality Patterns'!$K$4:$U$27,11,FALSE),"")</f>
        <v/>
      </c>
      <c r="H143" t="s">
        <v>792</v>
      </c>
      <c r="I143" t="s">
        <v>273</v>
      </c>
      <c r="J143" t="s">
        <v>21</v>
      </c>
      <c r="K143" t="s">
        <v>21</v>
      </c>
      <c r="L143" t="s">
        <v>274</v>
      </c>
      <c r="M143" t="s">
        <v>786</v>
      </c>
      <c r="N143" t="s">
        <v>317</v>
      </c>
    </row>
    <row r="144" spans="1:14" x14ac:dyDescent="0.25">
      <c r="A144" t="s">
        <v>787</v>
      </c>
      <c r="B144" t="s">
        <v>1345</v>
      </c>
      <c r="D144" t="str">
        <f>IF(ISBLANK(Table13[[#This Row],[Laterality]]),"",CONCATENATE("(?P&lt;Pattern&gt;",Table13[[#This Row],[Laterality Indicator]],")"))</f>
        <v/>
      </c>
      <c r="E1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4" t="str">
        <f>IFERROR(VLOOKUP(Table13[[#This Row],[Laterality Expression]],'Laterality Patterns'!$K$4:$U$27,11,FALSE),"")</f>
        <v/>
      </c>
      <c r="H144" t="s">
        <v>788</v>
      </c>
      <c r="I144" t="s">
        <v>23</v>
      </c>
      <c r="J144" t="s">
        <v>21</v>
      </c>
      <c r="K144" t="s">
        <v>21</v>
      </c>
      <c r="L144" t="s">
        <v>24</v>
      </c>
      <c r="M144" t="s">
        <v>786</v>
      </c>
      <c r="N144" t="s">
        <v>317</v>
      </c>
    </row>
    <row r="145" spans="1:14" x14ac:dyDescent="0.25">
      <c r="A145" t="s">
        <v>362</v>
      </c>
      <c r="B145" t="s">
        <v>1345</v>
      </c>
      <c r="D145" t="str">
        <f>IF(ISBLANK(Table13[[#This Row],[Laterality]]),"",CONCATENATE("(?P&lt;Pattern&gt;",Table13[[#This Row],[Laterality Indicator]],")"))</f>
        <v/>
      </c>
      <c r="E1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5" t="str">
        <f>IFERROR(VLOOKUP(Table13[[#This Row],[Laterality Expression]],'Laterality Patterns'!$K$4:$U$27,11,FALSE),"")</f>
        <v/>
      </c>
      <c r="H145" t="s">
        <v>362</v>
      </c>
      <c r="I145" t="s">
        <v>23</v>
      </c>
      <c r="J145" t="s">
        <v>21</v>
      </c>
      <c r="K145" t="s">
        <v>21</v>
      </c>
      <c r="L145" t="s">
        <v>24</v>
      </c>
      <c r="M145" t="s">
        <v>356</v>
      </c>
      <c r="N145" t="s">
        <v>317</v>
      </c>
    </row>
    <row r="146" spans="1:14" x14ac:dyDescent="0.25">
      <c r="A146" t="s">
        <v>610</v>
      </c>
      <c r="B146" t="s">
        <v>1345</v>
      </c>
      <c r="D146" t="str">
        <f>IF(ISBLANK(Table13[[#This Row],[Laterality]]),"",CONCATENATE("(?P&lt;Pattern&gt;",Table13[[#This Row],[Laterality Indicator]],")"))</f>
        <v/>
      </c>
      <c r="E1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6" t="str">
        <f>IFERROR(VLOOKUP(Table13[[#This Row],[Laterality Expression]],'Laterality Patterns'!$K$4:$U$27,11,FALSE),"")</f>
        <v/>
      </c>
      <c r="H146" t="s">
        <v>611</v>
      </c>
      <c r="I146" t="s">
        <v>23</v>
      </c>
      <c r="J146" t="s">
        <v>21</v>
      </c>
      <c r="K146" t="s">
        <v>21</v>
      </c>
      <c r="L146" t="s">
        <v>24</v>
      </c>
      <c r="M146" t="s">
        <v>568</v>
      </c>
      <c r="N146" t="s">
        <v>317</v>
      </c>
    </row>
    <row r="147" spans="1:14" x14ac:dyDescent="0.25">
      <c r="A147" t="s">
        <v>608</v>
      </c>
      <c r="B147" t="s">
        <v>1345</v>
      </c>
      <c r="D147" t="str">
        <f>IF(ISBLANK(Table13[[#This Row],[Laterality]]),"",CONCATENATE("(?P&lt;Pattern&gt;",Table13[[#This Row],[Laterality Indicator]],")"))</f>
        <v/>
      </c>
      <c r="E1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7" t="str">
        <f>IFERROR(VLOOKUP(Table13[[#This Row],[Laterality Expression]],'Laterality Patterns'!$K$4:$U$27,11,FALSE),"")</f>
        <v/>
      </c>
      <c r="H147" t="s">
        <v>609</v>
      </c>
      <c r="I147" t="s">
        <v>23</v>
      </c>
      <c r="J147" t="s">
        <v>21</v>
      </c>
      <c r="K147" t="s">
        <v>21</v>
      </c>
      <c r="L147" t="s">
        <v>24</v>
      </c>
      <c r="M147" t="s">
        <v>568</v>
      </c>
      <c r="N147" t="s">
        <v>317</v>
      </c>
    </row>
    <row r="148" spans="1:14" x14ac:dyDescent="0.25">
      <c r="A148" t="s">
        <v>1280</v>
      </c>
      <c r="B148" t="s">
        <v>1345</v>
      </c>
      <c r="D148" t="str">
        <f>IF(ISBLANK(Table13[[#This Row],[Laterality]]),"",CONCATENATE("(?P&lt;Pattern&gt;",Table13[[#This Row],[Laterality Indicator]],")"))</f>
        <v/>
      </c>
      <c r="E1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8" t="str">
        <f>IFERROR(VLOOKUP(Table13[[#This Row],[Laterality Expression]],'Laterality Patterns'!$K$4:$U$27,11,FALSE),"")</f>
        <v/>
      </c>
      <c r="H148" t="s">
        <v>1281</v>
      </c>
      <c r="I148" t="s">
        <v>30</v>
      </c>
      <c r="J148" t="s">
        <v>30</v>
      </c>
      <c r="K148" t="s">
        <v>31</v>
      </c>
      <c r="L148">
        <v>11296</v>
      </c>
      <c r="M148" t="s">
        <v>30</v>
      </c>
      <c r="N148" t="s">
        <v>10</v>
      </c>
    </row>
    <row r="149" spans="1:14" x14ac:dyDescent="0.25">
      <c r="A149" t="s">
        <v>1245</v>
      </c>
      <c r="D149" t="str">
        <f>IF(ISBLANK(Table13[[#This Row],[Laterality]]),"",CONCATENATE("(?P&lt;Pattern&gt;",Table13[[#This Row],[Laterality Indicator]],")"))</f>
        <v/>
      </c>
      <c r="E1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49" t="str">
        <f>IFERROR(VLOOKUP(Table13[[#This Row],[Laterality Expression]],'Laterality Patterns'!$K$4:$U$27,11,FALSE),"")</f>
        <v/>
      </c>
      <c r="I149" t="s">
        <v>258</v>
      </c>
      <c r="J149" t="s">
        <v>198</v>
      </c>
      <c r="K149" t="s">
        <v>259</v>
      </c>
      <c r="L149" t="s">
        <v>258</v>
      </c>
      <c r="M149" t="s">
        <v>198</v>
      </c>
      <c r="N149" t="s">
        <v>10</v>
      </c>
    </row>
    <row r="150" spans="1:14" x14ac:dyDescent="0.25">
      <c r="A150" t="s">
        <v>256</v>
      </c>
      <c r="B150" t="s">
        <v>1345</v>
      </c>
      <c r="D150" t="str">
        <f>IF(ISBLANK(Table13[[#This Row],[Laterality]]),"",CONCATENATE("(?P&lt;Pattern&gt;",Table13[[#This Row],[Laterality Indicator]],")"))</f>
        <v/>
      </c>
      <c r="E1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0" t="str">
        <f>IFERROR(VLOOKUP(Table13[[#This Row],[Laterality Expression]],'Laterality Patterns'!$K$4:$U$27,11,FALSE),"")</f>
        <v/>
      </c>
      <c r="H150" t="s">
        <v>257</v>
      </c>
      <c r="I150" t="s">
        <v>258</v>
      </c>
      <c r="J150" t="s">
        <v>198</v>
      </c>
      <c r="K150" t="s">
        <v>259</v>
      </c>
      <c r="L150" t="s">
        <v>258</v>
      </c>
      <c r="M150" t="s">
        <v>244</v>
      </c>
      <c r="N150" t="s">
        <v>193</v>
      </c>
    </row>
    <row r="151" spans="1:14" x14ac:dyDescent="0.25">
      <c r="A151" t="s">
        <v>14</v>
      </c>
      <c r="B151" t="s">
        <v>1345</v>
      </c>
      <c r="D151" t="str">
        <f>IF(ISBLANK(Table13[[#This Row],[Laterality]]),"",CONCATENATE("(?P&lt;Pattern&gt;",Table13[[#This Row],[Laterality Indicator]],")"))</f>
        <v/>
      </c>
      <c r="E1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1" t="str">
        <f>IFERROR(VLOOKUP(Table13[[#This Row],[Laterality Expression]],'Laterality Patterns'!$K$4:$U$27,11,FALSE),"")</f>
        <v/>
      </c>
      <c r="H151" t="s">
        <v>15</v>
      </c>
      <c r="I151" t="s">
        <v>16</v>
      </c>
      <c r="J151" t="s">
        <v>10</v>
      </c>
      <c r="K151" t="s">
        <v>17</v>
      </c>
      <c r="L151" t="s">
        <v>16</v>
      </c>
      <c r="M151" t="s">
        <v>12</v>
      </c>
      <c r="N151" t="s">
        <v>13</v>
      </c>
    </row>
    <row r="152" spans="1:14" x14ac:dyDescent="0.25">
      <c r="A152" t="s">
        <v>14</v>
      </c>
      <c r="B152" t="s">
        <v>1345</v>
      </c>
      <c r="D152" t="str">
        <f>IF(ISBLANK(Table13[[#This Row],[Laterality]]),"",CONCATENATE("(?P&lt;Pattern&gt;",Table13[[#This Row],[Laterality Indicator]],")"))</f>
        <v/>
      </c>
      <c r="E1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2" t="str">
        <f>IFERROR(VLOOKUP(Table13[[#This Row],[Laterality Expression]],'Laterality Patterns'!$K$4:$U$27,11,FALSE),"")</f>
        <v/>
      </c>
      <c r="H152" t="s">
        <v>14</v>
      </c>
      <c r="I152" t="s">
        <v>16</v>
      </c>
      <c r="J152" t="s">
        <v>10</v>
      </c>
      <c r="K152" t="s">
        <v>17</v>
      </c>
      <c r="L152" t="s">
        <v>16</v>
      </c>
      <c r="M152" t="s">
        <v>316</v>
      </c>
      <c r="N152" t="s">
        <v>317</v>
      </c>
    </row>
    <row r="153" spans="1:14" x14ac:dyDescent="0.25">
      <c r="A153" t="s">
        <v>14</v>
      </c>
      <c r="B153" t="s">
        <v>1345</v>
      </c>
      <c r="D153" t="str">
        <f>IF(ISBLANK(Table13[[#This Row],[Laterality]]),"",CONCATENATE("(?P&lt;Pattern&gt;",Table13[[#This Row],[Laterality Indicator]],")"))</f>
        <v/>
      </c>
      <c r="E1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3" t="str">
        <f>IFERROR(VLOOKUP(Table13[[#This Row],[Laterality Expression]],'Laterality Patterns'!$K$4:$U$27,11,FALSE),"")</f>
        <v/>
      </c>
      <c r="I153" t="s">
        <v>16</v>
      </c>
      <c r="J153" t="s">
        <v>10</v>
      </c>
      <c r="K153" t="s">
        <v>17</v>
      </c>
      <c r="L153" t="s">
        <v>16</v>
      </c>
      <c r="M153" t="s">
        <v>415</v>
      </c>
      <c r="N153" t="s">
        <v>317</v>
      </c>
    </row>
    <row r="154" spans="1:14" x14ac:dyDescent="0.25">
      <c r="A154" t="s">
        <v>111</v>
      </c>
      <c r="B154" t="s">
        <v>1345</v>
      </c>
      <c r="D154" t="str">
        <f>IF(ISBLANK(Table13[[#This Row],[Laterality]]),"",CONCATENATE("(?P&lt;Pattern&gt;",Table13[[#This Row],[Laterality Indicator]],")"))</f>
        <v/>
      </c>
      <c r="E1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4" t="str">
        <f>IFERROR(VLOOKUP(Table13[[#This Row],[Laterality Expression]],'Laterality Patterns'!$K$4:$U$27,11,FALSE),"")</f>
        <v/>
      </c>
      <c r="H154" t="s">
        <v>111</v>
      </c>
      <c r="I154" t="s">
        <v>111</v>
      </c>
      <c r="J154" t="s">
        <v>43</v>
      </c>
      <c r="K154" t="s">
        <v>43</v>
      </c>
      <c r="L154">
        <v>7206</v>
      </c>
      <c r="M154" t="s">
        <v>98</v>
      </c>
      <c r="N154" t="s">
        <v>59</v>
      </c>
    </row>
    <row r="155" spans="1:14" x14ac:dyDescent="0.25">
      <c r="A155" t="s">
        <v>111</v>
      </c>
      <c r="B155" t="s">
        <v>1345</v>
      </c>
      <c r="D155" t="str">
        <f>IF(ISBLANK(Table13[[#This Row],[Laterality]]),"",CONCATENATE("(?P&lt;Pattern&gt;",Table13[[#This Row],[Laterality Indicator]],")"))</f>
        <v/>
      </c>
      <c r="E1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5" t="str">
        <f>IFERROR(VLOOKUP(Table13[[#This Row],[Laterality Expression]],'Laterality Patterns'!$K$4:$U$27,11,FALSE),"")</f>
        <v/>
      </c>
      <c r="H155" t="s">
        <v>482</v>
      </c>
      <c r="I155" t="s">
        <v>111</v>
      </c>
      <c r="J155" t="s">
        <v>43</v>
      </c>
      <c r="K155" t="s">
        <v>43</v>
      </c>
      <c r="L155">
        <v>7206</v>
      </c>
      <c r="M155" t="s">
        <v>478</v>
      </c>
      <c r="N155" t="s">
        <v>317</v>
      </c>
    </row>
    <row r="156" spans="1:14" x14ac:dyDescent="0.25">
      <c r="A156" t="s">
        <v>529</v>
      </c>
      <c r="B156" t="s">
        <v>1345</v>
      </c>
      <c r="D156" t="str">
        <f>IF(ISBLANK(Table13[[#This Row],[Laterality]]),"",CONCATENATE("(?P&lt;Pattern&gt;",Table13[[#This Row],[Laterality Indicator]],")"))</f>
        <v/>
      </c>
      <c r="E1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6" t="str">
        <f>IFERROR(VLOOKUP(Table13[[#This Row],[Laterality Expression]],'Laterality Patterns'!$K$4:$U$27,11,FALSE),"")</f>
        <v/>
      </c>
      <c r="H156" t="s">
        <v>530</v>
      </c>
      <c r="I156" t="s">
        <v>531</v>
      </c>
      <c r="J156" t="s">
        <v>30</v>
      </c>
      <c r="K156" t="s">
        <v>31</v>
      </c>
      <c r="L156">
        <v>11582</v>
      </c>
      <c r="M156" t="s">
        <v>515</v>
      </c>
      <c r="N156" t="s">
        <v>317</v>
      </c>
    </row>
    <row r="157" spans="1:14" x14ac:dyDescent="0.25">
      <c r="A157" t="s">
        <v>99</v>
      </c>
      <c r="B157" t="s">
        <v>1345</v>
      </c>
      <c r="D157" t="str">
        <f>IF(ISBLANK(Table13[[#This Row],[Laterality]]),"",CONCATENATE("(?P&lt;Pattern&gt;",Table13[[#This Row],[Laterality Indicator]],")"))</f>
        <v/>
      </c>
      <c r="E1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7" t="str">
        <f>IFERROR(VLOOKUP(Table13[[#This Row],[Laterality Expression]],'Laterality Patterns'!$K$4:$U$27,11,FALSE),"")</f>
        <v/>
      </c>
      <c r="H157" t="s">
        <v>99</v>
      </c>
      <c r="I157" t="s">
        <v>99</v>
      </c>
      <c r="J157" t="s">
        <v>43</v>
      </c>
      <c r="K157" t="s">
        <v>43</v>
      </c>
      <c r="L157">
        <v>7131</v>
      </c>
      <c r="M157" t="s">
        <v>98</v>
      </c>
      <c r="N157" t="s">
        <v>59</v>
      </c>
    </row>
    <row r="158" spans="1:14" x14ac:dyDescent="0.25">
      <c r="A158" t="s">
        <v>99</v>
      </c>
      <c r="B158" t="s">
        <v>1345</v>
      </c>
      <c r="D158" t="str">
        <f>IF(ISBLANK(Table13[[#This Row],[Laterality]]),"",CONCATENATE("(?P&lt;Pattern&gt;",Table13[[#This Row],[Laterality Indicator]],")"))</f>
        <v/>
      </c>
      <c r="E1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8" t="str">
        <f>IFERROR(VLOOKUP(Table13[[#This Row],[Laterality Expression]],'Laterality Patterns'!$K$4:$U$27,11,FALSE),"")</f>
        <v/>
      </c>
      <c r="H158" t="s">
        <v>854</v>
      </c>
      <c r="I158" t="s">
        <v>99</v>
      </c>
      <c r="J158" t="s">
        <v>43</v>
      </c>
      <c r="K158" t="s">
        <v>43</v>
      </c>
      <c r="L158">
        <v>7131</v>
      </c>
      <c r="M158" t="s">
        <v>786</v>
      </c>
      <c r="N158" t="s">
        <v>317</v>
      </c>
    </row>
    <row r="159" spans="1:14" x14ac:dyDescent="0.25">
      <c r="A159" t="s">
        <v>474</v>
      </c>
      <c r="B159" t="s">
        <v>1345</v>
      </c>
      <c r="D159" t="str">
        <f>IF(ISBLANK(Table13[[#This Row],[Laterality]]),"",CONCATENATE("(?P&lt;Pattern&gt;",Table13[[#This Row],[Laterality Indicator]],")"))</f>
        <v/>
      </c>
      <c r="E1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59" t="str">
        <f>IFERROR(VLOOKUP(Table13[[#This Row],[Laterality Expression]],'Laterality Patterns'!$K$4:$U$27,11,FALSE),"")</f>
        <v/>
      </c>
      <c r="I159" t="s">
        <v>99</v>
      </c>
      <c r="J159" t="s">
        <v>43</v>
      </c>
      <c r="K159" t="s">
        <v>43</v>
      </c>
      <c r="L159">
        <v>7131</v>
      </c>
      <c r="M159" t="s">
        <v>415</v>
      </c>
      <c r="N159" t="s">
        <v>317</v>
      </c>
    </row>
    <row r="160" spans="1:14" x14ac:dyDescent="0.25">
      <c r="A160" t="s">
        <v>236</v>
      </c>
      <c r="B160" t="s">
        <v>1345</v>
      </c>
      <c r="D160" t="str">
        <f>IF(ISBLANK(Table13[[#This Row],[Laterality]]),"",CONCATENATE("(?P&lt;Pattern&gt;",Table13[[#This Row],[Laterality Indicator]],")"))</f>
        <v/>
      </c>
      <c r="E1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0" t="str">
        <f>IFERROR(VLOOKUP(Table13[[#This Row],[Laterality Expression]],'Laterality Patterns'!$K$4:$U$27,11,FALSE),"")</f>
        <v/>
      </c>
      <c r="H160" t="s">
        <v>237</v>
      </c>
      <c r="I160" t="s">
        <v>26</v>
      </c>
      <c r="J160" t="s">
        <v>17</v>
      </c>
      <c r="K160" t="s">
        <v>17</v>
      </c>
      <c r="L160" t="s">
        <v>27</v>
      </c>
      <c r="M160" t="s">
        <v>200</v>
      </c>
      <c r="N160" t="s">
        <v>193</v>
      </c>
    </row>
    <row r="161" spans="1:14" x14ac:dyDescent="0.25">
      <c r="A161" t="s">
        <v>236</v>
      </c>
      <c r="B161" t="s">
        <v>1345</v>
      </c>
      <c r="D161" t="str">
        <f>IF(ISBLANK(Table13[[#This Row],[Laterality]]),"",CONCATENATE("(?P&lt;Pattern&gt;",Table13[[#This Row],[Laterality Indicator]],")"))</f>
        <v/>
      </c>
      <c r="E1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1" t="str">
        <f>IFERROR(VLOOKUP(Table13[[#This Row],[Laterality Expression]],'Laterality Patterns'!$K$4:$U$27,11,FALSE),"")</f>
        <v/>
      </c>
      <c r="H161" t="s">
        <v>1171</v>
      </c>
      <c r="I161" t="s">
        <v>26</v>
      </c>
      <c r="J161" t="s">
        <v>17</v>
      </c>
      <c r="K161" t="s">
        <v>17</v>
      </c>
      <c r="L161" t="s">
        <v>27</v>
      </c>
      <c r="M161" t="s">
        <v>1168</v>
      </c>
      <c r="N161" t="s">
        <v>193</v>
      </c>
    </row>
    <row r="162" spans="1:14" x14ac:dyDescent="0.25">
      <c r="A162" t="s">
        <v>236</v>
      </c>
      <c r="B162" t="s">
        <v>1345</v>
      </c>
      <c r="D162" t="str">
        <f>IF(ISBLANK(Table13[[#This Row],[Laterality]]),"",CONCATENATE("(?P&lt;Pattern&gt;",Table13[[#This Row],[Laterality Indicator]],")"))</f>
        <v/>
      </c>
      <c r="E1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2" t="str">
        <f>IFERROR(VLOOKUP(Table13[[#This Row],[Laterality Expression]],'Laterality Patterns'!$K$4:$U$27,11,FALSE),"")</f>
        <v/>
      </c>
      <c r="H162" t="s">
        <v>1181</v>
      </c>
      <c r="I162" t="s">
        <v>26</v>
      </c>
      <c r="J162" t="s">
        <v>17</v>
      </c>
      <c r="K162" t="s">
        <v>17</v>
      </c>
      <c r="L162" t="s">
        <v>27</v>
      </c>
      <c r="M162" t="s">
        <v>1109</v>
      </c>
      <c r="N162" t="s">
        <v>193</v>
      </c>
    </row>
    <row r="163" spans="1:14" x14ac:dyDescent="0.25">
      <c r="A163" t="s">
        <v>1156</v>
      </c>
      <c r="B163" t="s">
        <v>1345</v>
      </c>
      <c r="D163" t="str">
        <f>IF(ISBLANK(Table13[[#This Row],[Laterality]]),"",CONCATENATE("(?P&lt;Pattern&gt;",Table13[[#This Row],[Laterality Indicator]],")"))</f>
        <v/>
      </c>
      <c r="E1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3" t="str">
        <f>IFERROR(VLOOKUP(Table13[[#This Row],[Laterality Expression]],'Laterality Patterns'!$K$4:$U$27,11,FALSE),"")</f>
        <v/>
      </c>
      <c r="H163" t="s">
        <v>1157</v>
      </c>
      <c r="I163" t="s">
        <v>26</v>
      </c>
      <c r="J163" t="s">
        <v>17</v>
      </c>
      <c r="K163" t="s">
        <v>17</v>
      </c>
      <c r="L163" t="s">
        <v>27</v>
      </c>
      <c r="M163" t="s">
        <v>1151</v>
      </c>
      <c r="N163" t="s">
        <v>193</v>
      </c>
    </row>
    <row r="164" spans="1:14" x14ac:dyDescent="0.25">
      <c r="A164" t="s">
        <v>1034</v>
      </c>
      <c r="B164" t="s">
        <v>1345</v>
      </c>
      <c r="D164" t="str">
        <f>IF(ISBLANK(Table13[[#This Row],[Laterality]]),"",CONCATENATE("(?P&lt;Pattern&gt;",Table13[[#This Row],[Laterality Indicator]],")"))</f>
        <v/>
      </c>
      <c r="E1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4" t="str">
        <f>IFERROR(VLOOKUP(Table13[[#This Row],[Laterality Expression]],'Laterality Patterns'!$K$4:$U$27,11,FALSE),"")</f>
        <v/>
      </c>
      <c r="H164" t="s">
        <v>1035</v>
      </c>
      <c r="I164" t="s">
        <v>276</v>
      </c>
      <c r="J164" t="s">
        <v>17</v>
      </c>
      <c r="K164" t="s">
        <v>17</v>
      </c>
      <c r="L164" t="s">
        <v>277</v>
      </c>
      <c r="M164" t="s">
        <v>1021</v>
      </c>
      <c r="N164" t="s">
        <v>193</v>
      </c>
    </row>
    <row r="165" spans="1:14" x14ac:dyDescent="0.25">
      <c r="A165" t="s">
        <v>1012</v>
      </c>
      <c r="B165" t="s">
        <v>1345</v>
      </c>
      <c r="D165" t="str">
        <f>IF(ISBLANK(Table13[[#This Row],[Laterality]]),"",CONCATENATE("(?P&lt;Pattern&gt;",Table13[[#This Row],[Laterality Indicator]],")"))</f>
        <v/>
      </c>
      <c r="E1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5" t="str">
        <f>IFERROR(VLOOKUP(Table13[[#This Row],[Laterality Expression]],'Laterality Patterns'!$K$4:$U$27,11,FALSE),"")</f>
        <v/>
      </c>
      <c r="H165" t="s">
        <v>664</v>
      </c>
      <c r="I165" t="s">
        <v>276</v>
      </c>
      <c r="J165" t="s">
        <v>17</v>
      </c>
      <c r="K165" t="s">
        <v>17</v>
      </c>
      <c r="L165" t="s">
        <v>277</v>
      </c>
      <c r="M165" t="s">
        <v>1001</v>
      </c>
      <c r="N165" t="s">
        <v>193</v>
      </c>
    </row>
    <row r="166" spans="1:14" x14ac:dyDescent="0.25">
      <c r="A166" t="s">
        <v>1058</v>
      </c>
      <c r="B166" t="s">
        <v>1345</v>
      </c>
      <c r="D166" t="str">
        <f>IF(ISBLANK(Table13[[#This Row],[Laterality]]),"",CONCATENATE("(?P&lt;Pattern&gt;",Table13[[#This Row],[Laterality Indicator]],")"))</f>
        <v/>
      </c>
      <c r="E1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6" t="str">
        <f>IFERROR(VLOOKUP(Table13[[#This Row],[Laterality Expression]],'Laterality Patterns'!$K$4:$U$27,11,FALSE),"")</f>
        <v/>
      </c>
      <c r="H166" t="s">
        <v>1059</v>
      </c>
      <c r="I166" t="s">
        <v>282</v>
      </c>
      <c r="J166" t="s">
        <v>17</v>
      </c>
      <c r="K166" t="s">
        <v>17</v>
      </c>
      <c r="L166" t="s">
        <v>283</v>
      </c>
      <c r="M166" t="s">
        <v>1021</v>
      </c>
      <c r="N166" t="s">
        <v>193</v>
      </c>
    </row>
    <row r="167" spans="1:14" x14ac:dyDescent="0.25">
      <c r="A167" t="s">
        <v>1058</v>
      </c>
      <c r="B167" t="s">
        <v>1345</v>
      </c>
      <c r="D167" t="str">
        <f>IF(ISBLANK(Table13[[#This Row],[Laterality]]),"",CONCATENATE("(?P&lt;Pattern&gt;",Table13[[#This Row],[Laterality Indicator]],")"))</f>
        <v/>
      </c>
      <c r="E1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7" t="str">
        <f>IFERROR(VLOOKUP(Table13[[#This Row],[Laterality Expression]],'Laterality Patterns'!$K$4:$U$27,11,FALSE),"")</f>
        <v/>
      </c>
      <c r="H167" t="s">
        <v>1071</v>
      </c>
      <c r="I167" t="s">
        <v>26</v>
      </c>
      <c r="J167" t="s">
        <v>17</v>
      </c>
      <c r="K167" t="s">
        <v>17</v>
      </c>
      <c r="L167" t="s">
        <v>27</v>
      </c>
      <c r="M167" t="s">
        <v>1066</v>
      </c>
      <c r="N167" t="s">
        <v>193</v>
      </c>
    </row>
    <row r="168" spans="1:14" x14ac:dyDescent="0.25">
      <c r="A168" t="s">
        <v>1016</v>
      </c>
      <c r="B168" t="s">
        <v>1345</v>
      </c>
      <c r="D168" t="str">
        <f>IF(ISBLANK(Table13[[#This Row],[Laterality]]),"",CONCATENATE("(?P&lt;Pattern&gt;",Table13[[#This Row],[Laterality Indicator]],")"))</f>
        <v/>
      </c>
      <c r="E1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8" t="str">
        <f>IFERROR(VLOOKUP(Table13[[#This Row],[Laterality Expression]],'Laterality Patterns'!$K$4:$U$27,11,FALSE),"")</f>
        <v/>
      </c>
      <c r="H168" t="s">
        <v>652</v>
      </c>
      <c r="I168" t="s">
        <v>282</v>
      </c>
      <c r="J168" t="s">
        <v>17</v>
      </c>
      <c r="K168" t="s">
        <v>17</v>
      </c>
      <c r="L168" t="s">
        <v>283</v>
      </c>
      <c r="M168" t="s">
        <v>1001</v>
      </c>
      <c r="N168" t="s">
        <v>193</v>
      </c>
    </row>
    <row r="169" spans="1:14" x14ac:dyDescent="0.25">
      <c r="A169" t="s">
        <v>1062</v>
      </c>
      <c r="B169" t="s">
        <v>1345</v>
      </c>
      <c r="D169" t="str">
        <f>IF(ISBLANK(Table13[[#This Row],[Laterality]]),"",CONCATENATE("(?P&lt;Pattern&gt;",Table13[[#This Row],[Laterality Indicator]],")"))</f>
        <v/>
      </c>
      <c r="E1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69" t="str">
        <f>IFERROR(VLOOKUP(Table13[[#This Row],[Laterality Expression]],'Laterality Patterns'!$K$4:$U$27,11,FALSE),"")</f>
        <v/>
      </c>
      <c r="H169" t="s">
        <v>1063</v>
      </c>
      <c r="I169" t="s">
        <v>26</v>
      </c>
      <c r="J169" t="s">
        <v>17</v>
      </c>
      <c r="K169" t="s">
        <v>17</v>
      </c>
      <c r="L169" t="s">
        <v>27</v>
      </c>
      <c r="M169" t="s">
        <v>1021</v>
      </c>
      <c r="N169" t="s">
        <v>193</v>
      </c>
    </row>
    <row r="170" spans="1:14" x14ac:dyDescent="0.25">
      <c r="A170" t="s">
        <v>1018</v>
      </c>
      <c r="B170" t="s">
        <v>1345</v>
      </c>
      <c r="D170" t="str">
        <f>IF(ISBLANK(Table13[[#This Row],[Laterality]]),"",CONCATENATE("(?P&lt;Pattern&gt;",Table13[[#This Row],[Laterality Indicator]],")"))</f>
        <v/>
      </c>
      <c r="E1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0" t="str">
        <f>IFERROR(VLOOKUP(Table13[[#This Row],[Laterality Expression]],'Laterality Patterns'!$K$4:$U$27,11,FALSE),"")</f>
        <v/>
      </c>
      <c r="H170" t="s">
        <v>644</v>
      </c>
      <c r="I170" t="s">
        <v>26</v>
      </c>
      <c r="J170" t="s">
        <v>17</v>
      </c>
      <c r="K170" t="s">
        <v>17</v>
      </c>
      <c r="L170" t="s">
        <v>27</v>
      </c>
      <c r="M170" t="s">
        <v>1001</v>
      </c>
      <c r="N170" t="s">
        <v>193</v>
      </c>
    </row>
    <row r="171" spans="1:14" x14ac:dyDescent="0.25">
      <c r="A171" t="s">
        <v>1199</v>
      </c>
      <c r="B171" t="s">
        <v>1345</v>
      </c>
      <c r="D171" t="str">
        <f>IF(ISBLANK(Table13[[#This Row],[Laterality]]),"",CONCATENATE("(?P&lt;Pattern&gt;",Table13[[#This Row],[Laterality Indicator]],")"))</f>
        <v/>
      </c>
      <c r="E1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1" t="str">
        <f>IFERROR(VLOOKUP(Table13[[#This Row],[Laterality Expression]],'Laterality Patterns'!$K$4:$U$27,11,FALSE),"")</f>
        <v/>
      </c>
      <c r="H171" t="s">
        <v>1200</v>
      </c>
      <c r="I171" t="s">
        <v>282</v>
      </c>
      <c r="J171" t="s">
        <v>17</v>
      </c>
      <c r="K171" t="s">
        <v>17</v>
      </c>
      <c r="L171" t="s">
        <v>283</v>
      </c>
      <c r="M171" t="s">
        <v>1190</v>
      </c>
      <c r="N171" t="s">
        <v>193</v>
      </c>
    </row>
    <row r="172" spans="1:14" x14ac:dyDescent="0.25">
      <c r="A172" t="s">
        <v>1198</v>
      </c>
      <c r="B172" t="s">
        <v>1345</v>
      </c>
      <c r="D172" t="str">
        <f>IF(ISBLANK(Table13[[#This Row],[Laterality]]),"",CONCATENATE("(?P&lt;Pattern&gt;",Table13[[#This Row],[Laterality Indicator]],")"))</f>
        <v/>
      </c>
      <c r="E1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2" t="str">
        <f>IFERROR(VLOOKUP(Table13[[#This Row],[Laterality Expression]],'Laterality Patterns'!$K$4:$U$27,11,FALSE),"")</f>
        <v/>
      </c>
      <c r="H172" t="s">
        <v>1181</v>
      </c>
      <c r="I172" t="s">
        <v>26</v>
      </c>
      <c r="J172" t="s">
        <v>17</v>
      </c>
      <c r="K172" t="s">
        <v>17</v>
      </c>
      <c r="L172" t="s">
        <v>27</v>
      </c>
      <c r="M172" t="s">
        <v>1190</v>
      </c>
      <c r="N172" t="s">
        <v>193</v>
      </c>
    </row>
    <row r="173" spans="1:14" x14ac:dyDescent="0.25">
      <c r="A173" t="s">
        <v>832</v>
      </c>
      <c r="B173" t="s">
        <v>1345</v>
      </c>
      <c r="D173" t="str">
        <f>IF(ISBLANK(Table13[[#This Row],[Laterality]]),"",CONCATENATE("(?P&lt;Pattern&gt;",Table13[[#This Row],[Laterality Indicator]],")"))</f>
        <v/>
      </c>
      <c r="E1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3" t="str">
        <f>IFERROR(VLOOKUP(Table13[[#This Row],[Laterality Expression]],'Laterality Patterns'!$K$4:$U$27,11,FALSE),"")</f>
        <v/>
      </c>
      <c r="H173" t="s">
        <v>833</v>
      </c>
      <c r="I173" t="s">
        <v>276</v>
      </c>
      <c r="J173" t="s">
        <v>17</v>
      </c>
      <c r="K173" t="s">
        <v>17</v>
      </c>
      <c r="L173" t="s">
        <v>277</v>
      </c>
      <c r="M173" t="s">
        <v>786</v>
      </c>
      <c r="N173" t="s">
        <v>317</v>
      </c>
    </row>
    <row r="174" spans="1:14" x14ac:dyDescent="0.25">
      <c r="A174" t="s">
        <v>795</v>
      </c>
      <c r="B174" t="s">
        <v>1345</v>
      </c>
      <c r="D174" t="str">
        <f>IF(ISBLANK(Table13[[#This Row],[Laterality]]),"",CONCATENATE("(?P&lt;Pattern&gt;",Table13[[#This Row],[Laterality Indicator]],")"))</f>
        <v/>
      </c>
      <c r="E1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4" t="str">
        <f>IFERROR(VLOOKUP(Table13[[#This Row],[Laterality Expression]],'Laterality Patterns'!$K$4:$U$27,11,FALSE),"")</f>
        <v/>
      </c>
      <c r="H174" t="s">
        <v>796</v>
      </c>
      <c r="I174" t="s">
        <v>282</v>
      </c>
      <c r="J174" t="s">
        <v>17</v>
      </c>
      <c r="K174" t="s">
        <v>17</v>
      </c>
      <c r="L174" t="s">
        <v>283</v>
      </c>
      <c r="M174" t="s">
        <v>786</v>
      </c>
      <c r="N174" t="s">
        <v>317</v>
      </c>
    </row>
    <row r="175" spans="1:14" x14ac:dyDescent="0.25">
      <c r="A175" t="s">
        <v>834</v>
      </c>
      <c r="B175" t="s">
        <v>1345</v>
      </c>
      <c r="D175" t="str">
        <f>IF(ISBLANK(Table13[[#This Row],[Laterality]]),"",CONCATENATE("(?P&lt;Pattern&gt;",Table13[[#This Row],[Laterality Indicator]],")"))</f>
        <v/>
      </c>
      <c r="E1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75" t="str">
        <f>IFERROR(VLOOKUP(Table13[[#This Row],[Laterality Expression]],'Laterality Patterns'!$K$4:$U$27,11,FALSE),"")</f>
        <v/>
      </c>
      <c r="H175" t="s">
        <v>833</v>
      </c>
      <c r="I175" t="s">
        <v>26</v>
      </c>
      <c r="J175" t="s">
        <v>17</v>
      </c>
      <c r="K175" t="s">
        <v>17</v>
      </c>
      <c r="L175" t="s">
        <v>27</v>
      </c>
      <c r="M175" t="s">
        <v>786</v>
      </c>
      <c r="N175" t="s">
        <v>317</v>
      </c>
    </row>
    <row r="176" spans="1:14" x14ac:dyDescent="0.25">
      <c r="A176" t="s">
        <v>826</v>
      </c>
      <c r="B176" t="s">
        <v>1855</v>
      </c>
      <c r="C176" t="s">
        <v>1867</v>
      </c>
      <c r="D176" t="str">
        <f>IF(ISBLANK(Table13[[#This Row],[Laterality]]),"",CONCATENATE("(?P&lt;Pattern&gt;",Table13[[#This Row],[Laterality Indicator]],")"))</f>
        <v>(?P&lt;Pattern&gt;_L_)</v>
      </c>
      <c r="E1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76" t="str">
        <f>IFERROR(VLOOKUP(Table13[[#This Row],[Laterality Expression]],'Laterality Patterns'!$K$4:$U$27,11,FALSE),"")</f>
        <v>^(?P&lt;base&gt;.+)(?P&lt;Pattern&gt;_~_)(?P&lt;tail&gt;.+)$</v>
      </c>
      <c r="G176" t="s">
        <v>1356</v>
      </c>
      <c r="H176" t="s">
        <v>827</v>
      </c>
      <c r="I176" t="s">
        <v>276</v>
      </c>
      <c r="J176" t="s">
        <v>17</v>
      </c>
      <c r="K176" t="s">
        <v>17</v>
      </c>
      <c r="L176" t="s">
        <v>277</v>
      </c>
      <c r="M176" t="s">
        <v>786</v>
      </c>
      <c r="N176" t="s">
        <v>317</v>
      </c>
    </row>
    <row r="177" spans="1:14" x14ac:dyDescent="0.25">
      <c r="A177" t="s">
        <v>828</v>
      </c>
      <c r="B177" t="s">
        <v>1861</v>
      </c>
      <c r="C177" t="s">
        <v>1867</v>
      </c>
      <c r="D177" t="str">
        <f>IF(ISBLANK(Table13[[#This Row],[Laterality]]),"",CONCATENATE("(?P&lt;Pattern&gt;",Table13[[#This Row],[Laterality Indicator]],")"))</f>
        <v>(?P&lt;Pattern&gt;_R_)</v>
      </c>
      <c r="E1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77" t="str">
        <f>IFERROR(VLOOKUP(Table13[[#This Row],[Laterality Expression]],'Laterality Patterns'!$K$4:$U$27,11,FALSE),"")</f>
        <v>^(?P&lt;base&gt;.+)(?P&lt;Pattern&gt;_~_)(?P&lt;tail&gt;.+)$</v>
      </c>
      <c r="G177" t="s">
        <v>1357</v>
      </c>
      <c r="H177" t="s">
        <v>829</v>
      </c>
      <c r="I177" t="s">
        <v>276</v>
      </c>
      <c r="J177" t="s">
        <v>17</v>
      </c>
      <c r="K177" t="s">
        <v>17</v>
      </c>
      <c r="L177" t="s">
        <v>277</v>
      </c>
      <c r="M177" t="s">
        <v>786</v>
      </c>
      <c r="N177" t="s">
        <v>317</v>
      </c>
    </row>
    <row r="178" spans="1:14" x14ac:dyDescent="0.25">
      <c r="A178" t="s">
        <v>830</v>
      </c>
      <c r="B178" t="s">
        <v>1855</v>
      </c>
      <c r="C178" t="s">
        <v>1867</v>
      </c>
      <c r="D178" t="str">
        <f>IF(ISBLANK(Table13[[#This Row],[Laterality]]),"",CONCATENATE("(?P&lt;Pattern&gt;",Table13[[#This Row],[Laterality Indicator]],")"))</f>
        <v>(?P&lt;Pattern&gt;_L_)</v>
      </c>
      <c r="E1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178" t="str">
        <f>IFERROR(VLOOKUP(Table13[[#This Row],[Laterality Expression]],'Laterality Patterns'!$K$4:$U$27,11,FALSE),"")</f>
        <v>^(?P&lt;base&gt;.+)(?P&lt;Pattern&gt;_~_)(?P&lt;tail&gt;.+)$</v>
      </c>
      <c r="G178" t="s">
        <v>1356</v>
      </c>
      <c r="H178" t="s">
        <v>831</v>
      </c>
      <c r="I178" t="s">
        <v>26</v>
      </c>
      <c r="J178" t="s">
        <v>17</v>
      </c>
      <c r="K178" t="s">
        <v>17</v>
      </c>
      <c r="L178" t="s">
        <v>27</v>
      </c>
      <c r="M178" t="s">
        <v>786</v>
      </c>
      <c r="N178" t="s">
        <v>317</v>
      </c>
    </row>
    <row r="179" spans="1:14" x14ac:dyDescent="0.25">
      <c r="A179" t="s">
        <v>816</v>
      </c>
      <c r="B179" t="s">
        <v>1861</v>
      </c>
      <c r="C179" t="s">
        <v>1867</v>
      </c>
      <c r="D179" t="str">
        <f>IF(ISBLANK(Table13[[#This Row],[Laterality]]),"",CONCATENATE("(?P&lt;Pattern&gt;",Table13[[#This Row],[Laterality Indicator]],")"))</f>
        <v>(?P&lt;Pattern&gt;_R_)</v>
      </c>
      <c r="E1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179" t="str">
        <f>IFERROR(VLOOKUP(Table13[[#This Row],[Laterality Expression]],'Laterality Patterns'!$K$4:$U$27,11,FALSE),"")</f>
        <v>^(?P&lt;base&gt;.+)(?P&lt;Pattern&gt;_~_)(?P&lt;tail&gt;.+)$</v>
      </c>
      <c r="G179" t="s">
        <v>1357</v>
      </c>
      <c r="H179" t="s">
        <v>817</v>
      </c>
      <c r="I179" t="s">
        <v>26</v>
      </c>
      <c r="J179" t="s">
        <v>17</v>
      </c>
      <c r="K179" t="s">
        <v>17</v>
      </c>
      <c r="L179" t="s">
        <v>27</v>
      </c>
      <c r="M179" t="s">
        <v>786</v>
      </c>
      <c r="N179" t="s">
        <v>317</v>
      </c>
    </row>
    <row r="180" spans="1:14" x14ac:dyDescent="0.25">
      <c r="A180" t="s">
        <v>803</v>
      </c>
      <c r="B180" t="s">
        <v>1345</v>
      </c>
      <c r="D180" t="str">
        <f>IF(ISBLANK(Table13[[#This Row],[Laterality]]),"",CONCATENATE("(?P&lt;Pattern&gt;",Table13[[#This Row],[Laterality Indicator]],")"))</f>
        <v/>
      </c>
      <c r="E1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0" t="str">
        <f>IFERROR(VLOOKUP(Table13[[#This Row],[Laterality Expression]],'Laterality Patterns'!$K$4:$U$27,11,FALSE),"")</f>
        <v/>
      </c>
      <c r="H180" t="s">
        <v>804</v>
      </c>
      <c r="I180" t="s">
        <v>276</v>
      </c>
      <c r="J180" t="s">
        <v>17</v>
      </c>
      <c r="K180" t="s">
        <v>17</v>
      </c>
      <c r="L180" t="s">
        <v>277</v>
      </c>
      <c r="M180" t="s">
        <v>786</v>
      </c>
      <c r="N180" t="s">
        <v>317</v>
      </c>
    </row>
    <row r="181" spans="1:14" x14ac:dyDescent="0.25">
      <c r="A181" t="s">
        <v>797</v>
      </c>
      <c r="B181" t="s">
        <v>1345</v>
      </c>
      <c r="D181" t="str">
        <f>IF(ISBLANK(Table13[[#This Row],[Laterality]]),"",CONCATENATE("(?P&lt;Pattern&gt;",Table13[[#This Row],[Laterality Indicator]],")"))</f>
        <v/>
      </c>
      <c r="E1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1" t="str">
        <f>IFERROR(VLOOKUP(Table13[[#This Row],[Laterality Expression]],'Laterality Patterns'!$K$4:$U$27,11,FALSE),"")</f>
        <v/>
      </c>
      <c r="H181" t="s">
        <v>798</v>
      </c>
      <c r="I181" t="s">
        <v>26</v>
      </c>
      <c r="J181" t="s">
        <v>17</v>
      </c>
      <c r="K181" t="s">
        <v>17</v>
      </c>
      <c r="L181" t="s">
        <v>27</v>
      </c>
      <c r="M181" t="s">
        <v>786</v>
      </c>
      <c r="N181" t="s">
        <v>317</v>
      </c>
    </row>
    <row r="182" spans="1:14" x14ac:dyDescent="0.25">
      <c r="A182" t="s">
        <v>927</v>
      </c>
      <c r="B182" t="s">
        <v>1345</v>
      </c>
      <c r="D182" t="str">
        <f>IF(ISBLANK(Table13[[#This Row],[Laterality]]),"",CONCATENATE("(?P&lt;Pattern&gt;",Table13[[#This Row],[Laterality Indicator]],")"))</f>
        <v/>
      </c>
      <c r="E1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2" t="str">
        <f>IFERROR(VLOOKUP(Table13[[#This Row],[Laterality Expression]],'Laterality Patterns'!$K$4:$U$27,11,FALSE),"")</f>
        <v/>
      </c>
      <c r="H182" t="s">
        <v>928</v>
      </c>
      <c r="I182" t="s">
        <v>16</v>
      </c>
      <c r="J182" t="s">
        <v>198</v>
      </c>
      <c r="K182" t="s">
        <v>16</v>
      </c>
      <c r="L182" t="s">
        <v>16</v>
      </c>
      <c r="M182" t="s">
        <v>902</v>
      </c>
      <c r="N182" t="s">
        <v>193</v>
      </c>
    </row>
    <row r="183" spans="1:14" x14ac:dyDescent="0.25">
      <c r="A183" t="s">
        <v>877</v>
      </c>
      <c r="B183" t="s">
        <v>1345</v>
      </c>
      <c r="D183" t="str">
        <f>IF(ISBLANK(Table13[[#This Row],[Laterality]]),"",CONCATENATE("(?P&lt;Pattern&gt;",Table13[[#This Row],[Laterality Indicator]],")"))</f>
        <v/>
      </c>
      <c r="E1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83" t="str">
        <f>IFERROR(VLOOKUP(Table13[[#This Row],[Laterality Expression]],'Laterality Patterns'!$K$4:$U$27,11,FALSE),"")</f>
        <v/>
      </c>
      <c r="H183" t="s">
        <v>878</v>
      </c>
      <c r="I183" t="s">
        <v>739</v>
      </c>
      <c r="J183" t="s">
        <v>198</v>
      </c>
      <c r="K183" t="s">
        <v>199</v>
      </c>
      <c r="L183" t="s">
        <v>740</v>
      </c>
      <c r="M183" t="s">
        <v>786</v>
      </c>
      <c r="N183" t="s">
        <v>317</v>
      </c>
    </row>
    <row r="184" spans="1:14" x14ac:dyDescent="0.25">
      <c r="A184" t="s">
        <v>551</v>
      </c>
      <c r="B184" t="s">
        <v>1348</v>
      </c>
      <c r="C184" t="s">
        <v>1868</v>
      </c>
      <c r="D184" t="str">
        <f>IF(ISBLANK(Table13[[#This Row],[Laterality]]),"",CONCATENATE("(?P&lt;Pattern&gt;",Table13[[#This Row],[Laterality Indicator]],")"))</f>
        <v>(?P&lt;Pattern&gt;_L)</v>
      </c>
      <c r="E1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184" t="str">
        <f>IFERROR(VLOOKUP(Table13[[#This Row],[Laterality Expression]],'Laterality Patterns'!$K$4:$U$27,11,FALSE),"")</f>
        <v>^(?P&lt;base&gt;.+)(?P&lt;Pattern&gt;_~)$</v>
      </c>
      <c r="G184" t="s">
        <v>1356</v>
      </c>
      <c r="H184" t="s">
        <v>552</v>
      </c>
      <c r="I184" t="s">
        <v>350</v>
      </c>
      <c r="J184" t="s">
        <v>43</v>
      </c>
      <c r="K184" t="s">
        <v>43</v>
      </c>
      <c r="L184">
        <v>12515</v>
      </c>
      <c r="M184" t="s">
        <v>515</v>
      </c>
      <c r="N184" t="s">
        <v>317</v>
      </c>
    </row>
    <row r="185" spans="1:14" x14ac:dyDescent="0.25">
      <c r="A185" t="s">
        <v>553</v>
      </c>
      <c r="B185" t="s">
        <v>1349</v>
      </c>
      <c r="C185" t="s">
        <v>1868</v>
      </c>
      <c r="D185" t="str">
        <f>IF(ISBLANK(Table13[[#This Row],[Laterality]]),"",CONCATENATE("(?P&lt;Pattern&gt;",Table13[[#This Row],[Laterality Indicator]],")"))</f>
        <v>(?P&lt;Pattern&gt;_R)</v>
      </c>
      <c r="E1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185" t="str">
        <f>IFERROR(VLOOKUP(Table13[[#This Row],[Laterality Expression]],'Laterality Patterns'!$K$4:$U$27,11,FALSE),"")</f>
        <v>^(?P&lt;base&gt;.+)(?P&lt;Pattern&gt;_~)$</v>
      </c>
      <c r="G185" t="s">
        <v>1357</v>
      </c>
      <c r="H185" t="s">
        <v>554</v>
      </c>
      <c r="I185" t="s">
        <v>352</v>
      </c>
      <c r="J185" t="s">
        <v>43</v>
      </c>
      <c r="K185" t="s">
        <v>43</v>
      </c>
      <c r="L185">
        <v>12514</v>
      </c>
      <c r="M185" t="s">
        <v>515</v>
      </c>
      <c r="N185" t="s">
        <v>317</v>
      </c>
    </row>
    <row r="186" spans="1:14" x14ac:dyDescent="0.25">
      <c r="A186" t="s">
        <v>1079</v>
      </c>
      <c r="B186" t="s">
        <v>1346</v>
      </c>
      <c r="C186" t="s">
        <v>1868</v>
      </c>
      <c r="D186" t="str">
        <f>IF(ISBLANK(Table13[[#This Row],[Laterality]]),"",CONCATENATE("(?P&lt;Pattern&gt;",Table13[[#This Row],[Laterality Indicator]],")"))</f>
        <v>(?P&lt;Pattern&gt; L)</v>
      </c>
      <c r="E1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86" t="str">
        <f>IFERROR(VLOOKUP(Table13[[#This Row],[Laterality Expression]],'Laterality Patterns'!$K$4:$U$27,11,FALSE),"")</f>
        <v>^(?P&lt;base&gt;.+)(?P&lt;Pattern&gt; ~)$</v>
      </c>
      <c r="G186" t="s">
        <v>1356</v>
      </c>
      <c r="H186" t="s">
        <v>391</v>
      </c>
      <c r="I186" t="s">
        <v>391</v>
      </c>
      <c r="J186" t="s">
        <v>43</v>
      </c>
      <c r="K186" t="s">
        <v>43</v>
      </c>
      <c r="L186">
        <v>55012</v>
      </c>
      <c r="M186" t="s">
        <v>1077</v>
      </c>
      <c r="N186" t="s">
        <v>59</v>
      </c>
    </row>
    <row r="187" spans="1:14" x14ac:dyDescent="0.25">
      <c r="A187" t="s">
        <v>1079</v>
      </c>
      <c r="B187" t="s">
        <v>1346</v>
      </c>
      <c r="C187" t="s">
        <v>1868</v>
      </c>
      <c r="D187" t="str">
        <f>IF(ISBLANK(Table13[[#This Row],[Laterality]]),"",CONCATENATE("(?P&lt;Pattern&gt;",Table13[[#This Row],[Laterality Indicator]],")"))</f>
        <v>(?P&lt;Pattern&gt; L)</v>
      </c>
      <c r="E1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87" t="str">
        <f>IFERROR(VLOOKUP(Table13[[#This Row],[Laterality Expression]],'Laterality Patterns'!$K$4:$U$27,11,FALSE),"")</f>
        <v>^(?P&lt;base&gt;.+)(?P&lt;Pattern&gt; ~)$</v>
      </c>
      <c r="G187" t="s">
        <v>1356</v>
      </c>
      <c r="H187" t="s">
        <v>1213</v>
      </c>
      <c r="I187" t="s">
        <v>391</v>
      </c>
      <c r="J187" t="s">
        <v>43</v>
      </c>
      <c r="K187" t="s">
        <v>43</v>
      </c>
      <c r="L187">
        <v>55012</v>
      </c>
      <c r="M187" t="s">
        <v>1201</v>
      </c>
      <c r="N187" t="s">
        <v>193</v>
      </c>
    </row>
    <row r="188" spans="1:14" x14ac:dyDescent="0.25">
      <c r="A188" t="s">
        <v>1078</v>
      </c>
      <c r="B188" t="s">
        <v>1347</v>
      </c>
      <c r="C188" t="s">
        <v>1868</v>
      </c>
      <c r="D188" t="str">
        <f>IF(ISBLANK(Table13[[#This Row],[Laterality]]),"",CONCATENATE("(?P&lt;Pattern&gt;",Table13[[#This Row],[Laterality Indicator]],")"))</f>
        <v>(?P&lt;Pattern&gt; R)</v>
      </c>
      <c r="E1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88" t="str">
        <f>IFERROR(VLOOKUP(Table13[[#This Row],[Laterality Expression]],'Laterality Patterns'!$K$4:$U$27,11,FALSE),"")</f>
        <v>^(?P&lt;base&gt;.+)(?P&lt;Pattern&gt; ~)$</v>
      </c>
      <c r="G188" t="s">
        <v>1357</v>
      </c>
      <c r="H188" t="s">
        <v>393</v>
      </c>
      <c r="I188" t="s">
        <v>393</v>
      </c>
      <c r="J188" t="s">
        <v>43</v>
      </c>
      <c r="K188" t="s">
        <v>43</v>
      </c>
      <c r="L188">
        <v>55011</v>
      </c>
      <c r="M188" t="s">
        <v>1077</v>
      </c>
      <c r="N188" t="s">
        <v>59</v>
      </c>
    </row>
    <row r="189" spans="1:14" x14ac:dyDescent="0.25">
      <c r="A189" t="s">
        <v>1078</v>
      </c>
      <c r="B189" t="s">
        <v>1347</v>
      </c>
      <c r="C189" t="s">
        <v>1868</v>
      </c>
      <c r="D189" t="str">
        <f>IF(ISBLANK(Table13[[#This Row],[Laterality]]),"",CONCATENATE("(?P&lt;Pattern&gt;",Table13[[#This Row],[Laterality Indicator]],")"))</f>
        <v>(?P&lt;Pattern&gt; R)</v>
      </c>
      <c r="E1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89" t="str">
        <f>IFERROR(VLOOKUP(Table13[[#This Row],[Laterality Expression]],'Laterality Patterns'!$K$4:$U$27,11,FALSE),"")</f>
        <v>^(?P&lt;base&gt;.+)(?P&lt;Pattern&gt; ~)$</v>
      </c>
      <c r="G189" t="s">
        <v>1357</v>
      </c>
      <c r="H189" t="s">
        <v>1212</v>
      </c>
      <c r="I189" t="s">
        <v>393</v>
      </c>
      <c r="J189" t="s">
        <v>43</v>
      </c>
      <c r="K189" t="s">
        <v>43</v>
      </c>
      <c r="L189">
        <v>55011</v>
      </c>
      <c r="M189" t="s">
        <v>1201</v>
      </c>
      <c r="N189" t="s">
        <v>193</v>
      </c>
    </row>
    <row r="190" spans="1:14" x14ac:dyDescent="0.25">
      <c r="A190" t="s">
        <v>1178</v>
      </c>
      <c r="B190" t="s">
        <v>1346</v>
      </c>
      <c r="C190" t="s">
        <v>1868</v>
      </c>
      <c r="D190" t="str">
        <f>IF(ISBLANK(Table13[[#This Row],[Laterality]]),"",CONCATENATE("(?P&lt;Pattern&gt;",Table13[[#This Row],[Laterality Indicator]],")"))</f>
        <v>(?P&lt;Pattern&gt; L)</v>
      </c>
      <c r="E1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0" t="str">
        <f>IFERROR(VLOOKUP(Table13[[#This Row],[Laterality Expression]],'Laterality Patterns'!$K$4:$U$27,11,FALSE),"")</f>
        <v>^(?P&lt;base&gt;.+)(?P&lt;Pattern&gt; ~)$</v>
      </c>
      <c r="G190" t="s">
        <v>1356</v>
      </c>
      <c r="H190" t="s">
        <v>391</v>
      </c>
      <c r="I190" t="s">
        <v>391</v>
      </c>
      <c r="J190" t="s">
        <v>43</v>
      </c>
      <c r="K190" t="s">
        <v>43</v>
      </c>
      <c r="L190">
        <v>55012</v>
      </c>
      <c r="M190" t="s">
        <v>1175</v>
      </c>
      <c r="N190" t="s">
        <v>193</v>
      </c>
    </row>
    <row r="191" spans="1:14" x14ac:dyDescent="0.25">
      <c r="A191" t="s">
        <v>1177</v>
      </c>
      <c r="B191" t="s">
        <v>1347</v>
      </c>
      <c r="C191" t="s">
        <v>1868</v>
      </c>
      <c r="D191" t="str">
        <f>IF(ISBLANK(Table13[[#This Row],[Laterality]]),"",CONCATENATE("(?P&lt;Pattern&gt;",Table13[[#This Row],[Laterality Indicator]],")"))</f>
        <v>(?P&lt;Pattern&gt; R)</v>
      </c>
      <c r="E1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1" t="str">
        <f>IFERROR(VLOOKUP(Table13[[#This Row],[Laterality Expression]],'Laterality Patterns'!$K$4:$U$27,11,FALSE),"")</f>
        <v>^(?P&lt;base&gt;.+)(?P&lt;Pattern&gt; ~)$</v>
      </c>
      <c r="G191" t="s">
        <v>1357</v>
      </c>
      <c r="H191" t="s">
        <v>393</v>
      </c>
      <c r="I191" t="s">
        <v>393</v>
      </c>
      <c r="J191" t="s">
        <v>43</v>
      </c>
      <c r="K191" t="s">
        <v>43</v>
      </c>
      <c r="L191">
        <v>55011</v>
      </c>
      <c r="M191" t="s">
        <v>1175</v>
      </c>
      <c r="N191" t="s">
        <v>193</v>
      </c>
    </row>
    <row r="192" spans="1:14" x14ac:dyDescent="0.25">
      <c r="A192" t="s">
        <v>80</v>
      </c>
      <c r="B192" t="s">
        <v>1346</v>
      </c>
      <c r="C192" t="s">
        <v>1868</v>
      </c>
      <c r="D192" t="str">
        <f>IF(ISBLANK(Table13[[#This Row],[Laterality]]),"",CONCATENATE("(?P&lt;Pattern&gt;",Table13[[#This Row],[Laterality Indicator]],")"))</f>
        <v>(?P&lt;Pattern&gt; L)</v>
      </c>
      <c r="E1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2" t="str">
        <f>IFERROR(VLOOKUP(Table13[[#This Row],[Laterality Expression]],'Laterality Patterns'!$K$4:$U$27,11,FALSE),"")</f>
        <v>^(?P&lt;base&gt;.+)(?P&lt;Pattern&gt; ~)$</v>
      </c>
      <c r="G192" t="s">
        <v>1356</v>
      </c>
      <c r="H192" t="s">
        <v>81</v>
      </c>
      <c r="I192" t="s">
        <v>82</v>
      </c>
      <c r="J192" t="s">
        <v>43</v>
      </c>
      <c r="K192" t="s">
        <v>43</v>
      </c>
      <c r="L192">
        <v>24475</v>
      </c>
      <c r="M192" t="s">
        <v>58</v>
      </c>
      <c r="N192" t="s">
        <v>59</v>
      </c>
    </row>
    <row r="193" spans="1:14" x14ac:dyDescent="0.25">
      <c r="A193" t="s">
        <v>83</v>
      </c>
      <c r="B193" t="s">
        <v>1347</v>
      </c>
      <c r="C193" t="s">
        <v>1868</v>
      </c>
      <c r="D193" t="str">
        <f>IF(ISBLANK(Table13[[#This Row],[Laterality]]),"",CONCATENATE("(?P&lt;Pattern&gt;",Table13[[#This Row],[Laterality Indicator]],")"))</f>
        <v>(?P&lt;Pattern&gt; R)</v>
      </c>
      <c r="E1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3" t="str">
        <f>IFERROR(VLOOKUP(Table13[[#This Row],[Laterality Expression]],'Laterality Patterns'!$K$4:$U$27,11,FALSE),"")</f>
        <v>^(?P&lt;base&gt;.+)(?P&lt;Pattern&gt; ~)$</v>
      </c>
      <c r="G193" t="s">
        <v>1357</v>
      </c>
      <c r="H193" t="s">
        <v>84</v>
      </c>
      <c r="I193" t="s">
        <v>85</v>
      </c>
      <c r="J193" t="s">
        <v>43</v>
      </c>
      <c r="K193" t="s">
        <v>43</v>
      </c>
      <c r="L193">
        <v>24474</v>
      </c>
      <c r="M193" t="s">
        <v>58</v>
      </c>
      <c r="N193" t="s">
        <v>59</v>
      </c>
    </row>
    <row r="194" spans="1:14" x14ac:dyDescent="0.25">
      <c r="A194" t="s">
        <v>390</v>
      </c>
      <c r="B194" t="s">
        <v>1348</v>
      </c>
      <c r="C194" t="s">
        <v>1868</v>
      </c>
      <c r="D194" t="str">
        <f>IF(ISBLANK(Table13[[#This Row],[Laterality]]),"",CONCATENATE("(?P&lt;Pattern&gt;",Table13[[#This Row],[Laterality Indicator]],")"))</f>
        <v>(?P&lt;Pattern&gt;_L)</v>
      </c>
      <c r="E1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194" t="str">
        <f>IFERROR(VLOOKUP(Table13[[#This Row],[Laterality Expression]],'Laterality Patterns'!$K$4:$U$27,11,FALSE),"")</f>
        <v>^(?P&lt;base&gt;.+)(?P&lt;Pattern&gt;_~)$</v>
      </c>
      <c r="G194" t="s">
        <v>1356</v>
      </c>
      <c r="H194" t="s">
        <v>389</v>
      </c>
      <c r="I194" t="s">
        <v>391</v>
      </c>
      <c r="J194" t="s">
        <v>43</v>
      </c>
      <c r="K194" t="s">
        <v>43</v>
      </c>
      <c r="L194">
        <v>55012</v>
      </c>
      <c r="M194" t="s">
        <v>384</v>
      </c>
      <c r="N194" t="s">
        <v>317</v>
      </c>
    </row>
    <row r="195" spans="1:14" x14ac:dyDescent="0.25">
      <c r="A195" t="s">
        <v>392</v>
      </c>
      <c r="B195" t="s">
        <v>1349</v>
      </c>
      <c r="C195" t="s">
        <v>1868</v>
      </c>
      <c r="D195" t="str">
        <f>IF(ISBLANK(Table13[[#This Row],[Laterality]]),"",CONCATENATE("(?P&lt;Pattern&gt;",Table13[[#This Row],[Laterality Indicator]],")"))</f>
        <v>(?P&lt;Pattern&gt;_R)</v>
      </c>
      <c r="E1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195" t="str">
        <f>IFERROR(VLOOKUP(Table13[[#This Row],[Laterality Expression]],'Laterality Patterns'!$K$4:$U$27,11,FALSE),"")</f>
        <v>^(?P&lt;base&gt;.+)(?P&lt;Pattern&gt;_~)$</v>
      </c>
      <c r="G195" t="s">
        <v>1357</v>
      </c>
      <c r="H195" t="s">
        <v>389</v>
      </c>
      <c r="I195" t="s">
        <v>393</v>
      </c>
      <c r="J195" t="s">
        <v>43</v>
      </c>
      <c r="K195" t="s">
        <v>43</v>
      </c>
      <c r="L195">
        <v>55011</v>
      </c>
      <c r="M195" t="s">
        <v>384</v>
      </c>
      <c r="N195" t="s">
        <v>317</v>
      </c>
    </row>
    <row r="196" spans="1:14" x14ac:dyDescent="0.25">
      <c r="A196" t="s">
        <v>92</v>
      </c>
      <c r="B196" t="s">
        <v>1346</v>
      </c>
      <c r="C196" t="s">
        <v>1868</v>
      </c>
      <c r="D196" t="str">
        <f>IF(ISBLANK(Table13[[#This Row],[Laterality]]),"",CONCATENATE("(?P&lt;Pattern&gt;",Table13[[#This Row],[Laterality Indicator]],")"))</f>
        <v>(?P&lt;Pattern&gt; L)</v>
      </c>
      <c r="E1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196" t="str">
        <f>IFERROR(VLOOKUP(Table13[[#This Row],[Laterality Expression]],'Laterality Patterns'!$K$4:$U$27,11,FALSE),"")</f>
        <v>^(?P&lt;base&gt;.+)(?P&lt;Pattern&gt; ~)$</v>
      </c>
      <c r="G196" t="s">
        <v>1356</v>
      </c>
      <c r="H196" t="s">
        <v>93</v>
      </c>
      <c r="I196" t="s">
        <v>94</v>
      </c>
      <c r="J196" t="s">
        <v>43</v>
      </c>
      <c r="K196" t="s">
        <v>43</v>
      </c>
      <c r="L196">
        <v>24481</v>
      </c>
      <c r="M196" t="s">
        <v>58</v>
      </c>
      <c r="N196" t="s">
        <v>59</v>
      </c>
    </row>
    <row r="197" spans="1:14" x14ac:dyDescent="0.25">
      <c r="A197" t="s">
        <v>95</v>
      </c>
      <c r="B197" t="s">
        <v>1347</v>
      </c>
      <c r="C197" t="s">
        <v>1868</v>
      </c>
      <c r="D197" t="str">
        <f>IF(ISBLANK(Table13[[#This Row],[Laterality]]),"",CONCATENATE("(?P&lt;Pattern&gt;",Table13[[#This Row],[Laterality Indicator]],")"))</f>
        <v>(?P&lt;Pattern&gt; R)</v>
      </c>
      <c r="E1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197" t="str">
        <f>IFERROR(VLOOKUP(Table13[[#This Row],[Laterality Expression]],'Laterality Patterns'!$K$4:$U$27,11,FALSE),"")</f>
        <v>^(?P&lt;base&gt;.+)(?P&lt;Pattern&gt; ~)$</v>
      </c>
      <c r="G197" t="s">
        <v>1357</v>
      </c>
      <c r="H197" t="s">
        <v>96</v>
      </c>
      <c r="I197" t="s">
        <v>97</v>
      </c>
      <c r="J197" t="s">
        <v>43</v>
      </c>
      <c r="K197" t="s">
        <v>43</v>
      </c>
      <c r="L197">
        <v>24480</v>
      </c>
      <c r="M197" t="s">
        <v>58</v>
      </c>
      <c r="N197" t="s">
        <v>59</v>
      </c>
    </row>
    <row r="198" spans="1:14" x14ac:dyDescent="0.25">
      <c r="A198" t="s">
        <v>1251</v>
      </c>
      <c r="B198" t="s">
        <v>1345</v>
      </c>
      <c r="D198" t="str">
        <f>IF(ISBLANK(Table13[[#This Row],[Laterality]]),"",CONCATENATE("(?P&lt;Pattern&gt;",Table13[[#This Row],[Laterality Indicator]],")"))</f>
        <v/>
      </c>
      <c r="E1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8" t="str">
        <f>IFERROR(VLOOKUP(Table13[[#This Row],[Laterality Expression]],'Laterality Patterns'!$K$4:$U$27,11,FALSE),"")</f>
        <v/>
      </c>
      <c r="H198" t="s">
        <v>16</v>
      </c>
      <c r="I198" t="s">
        <v>16</v>
      </c>
      <c r="J198" t="s">
        <v>198</v>
      </c>
      <c r="K198" t="s">
        <v>16</v>
      </c>
      <c r="L198" t="s">
        <v>16</v>
      </c>
      <c r="M198" t="s">
        <v>198</v>
      </c>
      <c r="N198" t="s">
        <v>10</v>
      </c>
    </row>
    <row r="199" spans="1:14" x14ac:dyDescent="0.25">
      <c r="A199" t="s">
        <v>1093</v>
      </c>
      <c r="B199" t="s">
        <v>1345</v>
      </c>
      <c r="D199" t="str">
        <f>IF(ISBLANK(Table13[[#This Row],[Laterality]]),"",CONCATENATE("(?P&lt;Pattern&gt;",Table13[[#This Row],[Laterality Indicator]],")"))</f>
        <v/>
      </c>
      <c r="E1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199" t="str">
        <f>IFERROR(VLOOKUP(Table13[[#This Row],[Laterality Expression]],'Laterality Patterns'!$K$4:$U$27,11,FALSE),"")</f>
        <v/>
      </c>
      <c r="H199" t="s">
        <v>1094</v>
      </c>
      <c r="I199" t="s">
        <v>1095</v>
      </c>
      <c r="J199" t="s">
        <v>43</v>
      </c>
      <c r="K199" t="s">
        <v>43</v>
      </c>
      <c r="L199">
        <v>45643</v>
      </c>
      <c r="M199" t="s">
        <v>1077</v>
      </c>
      <c r="N199" t="s">
        <v>59</v>
      </c>
    </row>
    <row r="200" spans="1:14" x14ac:dyDescent="0.25">
      <c r="A200" t="s">
        <v>1093</v>
      </c>
      <c r="B200" t="s">
        <v>1345</v>
      </c>
      <c r="D200" t="str">
        <f>IF(ISBLANK(Table13[[#This Row],[Laterality]]),"",CONCATENATE("(?P&lt;Pattern&gt;",Table13[[#This Row],[Laterality Indicator]],")"))</f>
        <v/>
      </c>
      <c r="E2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0" t="str">
        <f>IFERROR(VLOOKUP(Table13[[#This Row],[Laterality Expression]],'Laterality Patterns'!$K$4:$U$27,11,FALSE),"")</f>
        <v/>
      </c>
      <c r="H200" t="s">
        <v>1093</v>
      </c>
      <c r="I200" t="s">
        <v>1095</v>
      </c>
      <c r="J200" t="s">
        <v>43</v>
      </c>
      <c r="K200" t="s">
        <v>43</v>
      </c>
      <c r="L200">
        <v>45643</v>
      </c>
      <c r="M200" t="s">
        <v>1106</v>
      </c>
      <c r="N200" t="s">
        <v>59</v>
      </c>
    </row>
    <row r="201" spans="1:14" x14ac:dyDescent="0.25">
      <c r="A201" t="s">
        <v>1093</v>
      </c>
      <c r="B201" t="s">
        <v>1345</v>
      </c>
      <c r="D201" t="str">
        <f>IF(ISBLANK(Table13[[#This Row],[Laterality]]),"",CONCATENATE("(?P&lt;Pattern&gt;",Table13[[#This Row],[Laterality Indicator]],")"))</f>
        <v/>
      </c>
      <c r="E2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1" t="str">
        <f>IFERROR(VLOOKUP(Table13[[#This Row],[Laterality Expression]],'Laterality Patterns'!$K$4:$U$27,11,FALSE),"")</f>
        <v/>
      </c>
      <c r="H201" t="s">
        <v>1211</v>
      </c>
      <c r="I201" t="s">
        <v>1095</v>
      </c>
      <c r="J201" t="s">
        <v>43</v>
      </c>
      <c r="K201" t="s">
        <v>43</v>
      </c>
      <c r="L201">
        <v>45643</v>
      </c>
      <c r="M201" t="s">
        <v>1201</v>
      </c>
      <c r="N201" t="s">
        <v>193</v>
      </c>
    </row>
    <row r="202" spans="1:14" x14ac:dyDescent="0.25">
      <c r="A202" t="s">
        <v>839</v>
      </c>
      <c r="B202" t="s">
        <v>1346</v>
      </c>
      <c r="C202" t="s">
        <v>1868</v>
      </c>
      <c r="D202" t="str">
        <f>IF(ISBLANK(Table13[[#This Row],[Laterality]]),"",CONCATENATE("(?P&lt;Pattern&gt;",Table13[[#This Row],[Laterality Indicator]],")"))</f>
        <v>(?P&lt;Pattern&gt; L)</v>
      </c>
      <c r="E2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02" t="str">
        <f>IFERROR(VLOOKUP(Table13[[#This Row],[Laterality Expression]],'Laterality Patterns'!$K$4:$U$27,11,FALSE),"")</f>
        <v>^(?P&lt;base&gt;.+)(?P&lt;Pattern&gt; ~)$</v>
      </c>
      <c r="G202" t="s">
        <v>1356</v>
      </c>
      <c r="H202" t="s">
        <v>840</v>
      </c>
      <c r="I202" t="s">
        <v>350</v>
      </c>
      <c r="J202" t="s">
        <v>43</v>
      </c>
      <c r="K202" t="s">
        <v>43</v>
      </c>
      <c r="L202">
        <v>12515</v>
      </c>
      <c r="M202" t="s">
        <v>786</v>
      </c>
      <c r="N202" t="s">
        <v>317</v>
      </c>
    </row>
    <row r="203" spans="1:14" x14ac:dyDescent="0.25">
      <c r="A203" t="s">
        <v>839</v>
      </c>
      <c r="B203" t="s">
        <v>1346</v>
      </c>
      <c r="C203" t="s">
        <v>1868</v>
      </c>
      <c r="D203" t="str">
        <f>IF(ISBLANK(Table13[[#This Row],[Laterality]]),"",CONCATENATE("(?P&lt;Pattern&gt;",Table13[[#This Row],[Laterality Indicator]],")"))</f>
        <v>(?P&lt;Pattern&gt; L)</v>
      </c>
      <c r="E2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03" t="str">
        <f>IFERROR(VLOOKUP(Table13[[#This Row],[Laterality Expression]],'Laterality Patterns'!$K$4:$U$27,11,FALSE),"")</f>
        <v>^(?P&lt;base&gt;.+)(?P&lt;Pattern&gt; ~)$</v>
      </c>
      <c r="G203" t="s">
        <v>1356</v>
      </c>
      <c r="H203" t="s">
        <v>953</v>
      </c>
      <c r="I203" t="s">
        <v>350</v>
      </c>
      <c r="J203" t="s">
        <v>43</v>
      </c>
      <c r="K203" t="s">
        <v>43</v>
      </c>
      <c r="L203">
        <v>12515</v>
      </c>
      <c r="M203" t="s">
        <v>952</v>
      </c>
      <c r="N203" t="s">
        <v>936</v>
      </c>
    </row>
    <row r="204" spans="1:14" x14ac:dyDescent="0.25">
      <c r="A204" t="s">
        <v>841</v>
      </c>
      <c r="B204" t="s">
        <v>1347</v>
      </c>
      <c r="C204" t="s">
        <v>1868</v>
      </c>
      <c r="D204" t="str">
        <f>IF(ISBLANK(Table13[[#This Row],[Laterality]]),"",CONCATENATE("(?P&lt;Pattern&gt;",Table13[[#This Row],[Laterality Indicator]],")"))</f>
        <v>(?P&lt;Pattern&gt; R)</v>
      </c>
      <c r="E2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04" t="str">
        <f>IFERROR(VLOOKUP(Table13[[#This Row],[Laterality Expression]],'Laterality Patterns'!$K$4:$U$27,11,FALSE),"")</f>
        <v>^(?P&lt;base&gt;.+)(?P&lt;Pattern&gt; ~)$</v>
      </c>
      <c r="G204" t="s">
        <v>1357</v>
      </c>
      <c r="H204" t="s">
        <v>842</v>
      </c>
      <c r="I204" t="s">
        <v>352</v>
      </c>
      <c r="J204" t="s">
        <v>43</v>
      </c>
      <c r="K204" t="s">
        <v>43</v>
      </c>
      <c r="L204">
        <v>12514</v>
      </c>
      <c r="M204" t="s">
        <v>786</v>
      </c>
      <c r="N204" t="s">
        <v>317</v>
      </c>
    </row>
    <row r="205" spans="1:14" x14ac:dyDescent="0.25">
      <c r="A205" t="s">
        <v>841</v>
      </c>
      <c r="B205" t="s">
        <v>1347</v>
      </c>
      <c r="C205" t="s">
        <v>1868</v>
      </c>
      <c r="D205" t="str">
        <f>IF(ISBLANK(Table13[[#This Row],[Laterality]]),"",CONCATENATE("(?P&lt;Pattern&gt;",Table13[[#This Row],[Laterality Indicator]],")"))</f>
        <v>(?P&lt;Pattern&gt; R)</v>
      </c>
      <c r="E2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05" t="str">
        <f>IFERROR(VLOOKUP(Table13[[#This Row],[Laterality Expression]],'Laterality Patterns'!$K$4:$U$27,11,FALSE),"")</f>
        <v>^(?P&lt;base&gt;.+)(?P&lt;Pattern&gt; ~)$</v>
      </c>
      <c r="G205" t="s">
        <v>1357</v>
      </c>
      <c r="H205" t="s">
        <v>954</v>
      </c>
      <c r="I205" t="s">
        <v>352</v>
      </c>
      <c r="J205" t="s">
        <v>43</v>
      </c>
      <c r="K205" t="s">
        <v>43</v>
      </c>
      <c r="L205">
        <v>12514</v>
      </c>
      <c r="M205" t="s">
        <v>952</v>
      </c>
      <c r="N205" t="s">
        <v>936</v>
      </c>
    </row>
    <row r="206" spans="1:14" x14ac:dyDescent="0.25">
      <c r="A206" t="s">
        <v>189</v>
      </c>
      <c r="B206" t="s">
        <v>1345</v>
      </c>
      <c r="D206" t="str">
        <f>IF(ISBLANK(Table13[[#This Row],[Laterality]]),"",CONCATENATE("(?P&lt;Pattern&gt;",Table13[[#This Row],[Laterality Indicator]],")"))</f>
        <v/>
      </c>
      <c r="E2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6" t="str">
        <f>IFERROR(VLOOKUP(Table13[[#This Row],[Laterality Expression]],'Laterality Patterns'!$K$4:$U$27,11,FALSE),"")</f>
        <v/>
      </c>
      <c r="H206" t="s">
        <v>883</v>
      </c>
      <c r="I206" t="s">
        <v>189</v>
      </c>
      <c r="J206" t="s">
        <v>43</v>
      </c>
      <c r="K206" t="s">
        <v>43</v>
      </c>
      <c r="L206" t="s">
        <v>190</v>
      </c>
      <c r="M206" t="s">
        <v>879</v>
      </c>
      <c r="N206" t="s">
        <v>317</v>
      </c>
    </row>
    <row r="207" spans="1:14" x14ac:dyDescent="0.25">
      <c r="A207" t="s">
        <v>577</v>
      </c>
      <c r="B207" t="s">
        <v>1345</v>
      </c>
      <c r="D207" t="str">
        <f>IF(ISBLANK(Table13[[#This Row],[Laterality]]),"",CONCATENATE("(?P&lt;Pattern&gt;",Table13[[#This Row],[Laterality Indicator]],")"))</f>
        <v/>
      </c>
      <c r="E2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7" t="str">
        <f>IFERROR(VLOOKUP(Table13[[#This Row],[Laterality Expression]],'Laterality Patterns'!$K$4:$U$27,11,FALSE),"")</f>
        <v/>
      </c>
      <c r="H207" t="s">
        <v>178</v>
      </c>
      <c r="I207" t="s">
        <v>177</v>
      </c>
      <c r="J207" t="s">
        <v>43</v>
      </c>
      <c r="K207" t="s">
        <v>43</v>
      </c>
      <c r="L207">
        <v>3734</v>
      </c>
      <c r="M207" t="s">
        <v>568</v>
      </c>
      <c r="N207" t="s">
        <v>317</v>
      </c>
    </row>
    <row r="208" spans="1:14" x14ac:dyDescent="0.25">
      <c r="A208" t="s">
        <v>18</v>
      </c>
      <c r="B208" t="s">
        <v>1345</v>
      </c>
      <c r="D208" t="str">
        <f>IF(ISBLANK(Table13[[#This Row],[Laterality]]),"",CONCATENATE("(?P&lt;Pattern&gt;",Table13[[#This Row],[Laterality Indicator]],")"))</f>
        <v/>
      </c>
      <c r="E2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8" t="str">
        <f>IFERROR(VLOOKUP(Table13[[#This Row],[Laterality Expression]],'Laterality Patterns'!$K$4:$U$27,11,FALSE),"")</f>
        <v/>
      </c>
      <c r="H208" t="s">
        <v>19</v>
      </c>
      <c r="I208" t="s">
        <v>19</v>
      </c>
      <c r="J208" t="s">
        <v>18</v>
      </c>
      <c r="K208" t="s">
        <v>18</v>
      </c>
      <c r="L208" t="s">
        <v>20</v>
      </c>
      <c r="M208" t="s">
        <v>12</v>
      </c>
      <c r="N208" t="s">
        <v>13</v>
      </c>
    </row>
    <row r="209" spans="1:14" x14ac:dyDescent="0.25">
      <c r="A209" t="s">
        <v>18</v>
      </c>
      <c r="B209" t="s">
        <v>1345</v>
      </c>
      <c r="D209" t="str">
        <f>IF(ISBLANK(Table13[[#This Row],[Laterality]]),"",CONCATENATE("(?P&lt;Pattern&gt;",Table13[[#This Row],[Laterality Indicator]],")"))</f>
        <v/>
      </c>
      <c r="E2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09" t="str">
        <f>IFERROR(VLOOKUP(Table13[[#This Row],[Laterality Expression]],'Laterality Patterns'!$K$4:$U$27,11,FALSE),"")</f>
        <v/>
      </c>
      <c r="H209" t="s">
        <v>18</v>
      </c>
      <c r="I209" t="s">
        <v>19</v>
      </c>
      <c r="J209" t="s">
        <v>18</v>
      </c>
      <c r="K209" t="s">
        <v>18</v>
      </c>
      <c r="L209" t="s">
        <v>20</v>
      </c>
      <c r="M209" t="s">
        <v>99</v>
      </c>
      <c r="N209" t="s">
        <v>193</v>
      </c>
    </row>
    <row r="210" spans="1:14" x14ac:dyDescent="0.25">
      <c r="A210" t="s">
        <v>18</v>
      </c>
      <c r="B210" t="s">
        <v>1345</v>
      </c>
      <c r="D210" t="str">
        <f>IF(ISBLANK(Table13[[#This Row],[Laterality]]),"",CONCATENATE("(?P&lt;Pattern&gt;",Table13[[#This Row],[Laterality Indicator]],")"))</f>
        <v/>
      </c>
      <c r="E2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0" t="str">
        <f>IFERROR(VLOOKUP(Table13[[#This Row],[Laterality Expression]],'Laterality Patterns'!$K$4:$U$27,11,FALSE),"")</f>
        <v/>
      </c>
      <c r="H210" t="s">
        <v>263</v>
      </c>
      <c r="I210" t="s">
        <v>19</v>
      </c>
      <c r="J210" t="s">
        <v>18</v>
      </c>
      <c r="K210" t="s">
        <v>18</v>
      </c>
      <c r="L210" t="s">
        <v>20</v>
      </c>
      <c r="M210" t="s">
        <v>262</v>
      </c>
      <c r="N210" t="s">
        <v>193</v>
      </c>
    </row>
    <row r="211" spans="1:14" x14ac:dyDescent="0.25">
      <c r="A211" t="s">
        <v>18</v>
      </c>
      <c r="B211" t="s">
        <v>1345</v>
      </c>
      <c r="D211" t="str">
        <f>IF(ISBLANK(Table13[[#This Row],[Laterality]]),"",CONCATENATE("(?P&lt;Pattern&gt;",Table13[[#This Row],[Laterality Indicator]],")"))</f>
        <v/>
      </c>
      <c r="E2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1" t="str">
        <f>IFERROR(VLOOKUP(Table13[[#This Row],[Laterality Expression]],'Laterality Patterns'!$K$4:$U$27,11,FALSE),"")</f>
        <v/>
      </c>
      <c r="I211" t="s">
        <v>19</v>
      </c>
      <c r="J211" t="s">
        <v>18</v>
      </c>
      <c r="K211" t="s">
        <v>18</v>
      </c>
      <c r="L211" t="s">
        <v>20</v>
      </c>
      <c r="M211" t="s">
        <v>489</v>
      </c>
      <c r="N211" t="s">
        <v>317</v>
      </c>
    </row>
    <row r="212" spans="1:14" x14ac:dyDescent="0.25">
      <c r="A212" t="s">
        <v>18</v>
      </c>
      <c r="B212" t="s">
        <v>1345</v>
      </c>
      <c r="D212" t="str">
        <f>IF(ISBLANK(Table13[[#This Row],[Laterality]]),"",CONCATENATE("(?P&lt;Pattern&gt;",Table13[[#This Row],[Laterality Indicator]],")"))</f>
        <v/>
      </c>
      <c r="E2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2" t="str">
        <f>IFERROR(VLOOKUP(Table13[[#This Row],[Laterality Expression]],'Laterality Patterns'!$K$4:$U$27,11,FALSE),"")</f>
        <v/>
      </c>
      <c r="H212" t="s">
        <v>632</v>
      </c>
      <c r="I212" t="s">
        <v>19</v>
      </c>
      <c r="J212" t="s">
        <v>18</v>
      </c>
      <c r="K212" t="s">
        <v>18</v>
      </c>
      <c r="L212" t="s">
        <v>20</v>
      </c>
      <c r="M212" t="s">
        <v>631</v>
      </c>
      <c r="N212" t="s">
        <v>317</v>
      </c>
    </row>
    <row r="213" spans="1:14" x14ac:dyDescent="0.25">
      <c r="A213" t="s">
        <v>536</v>
      </c>
      <c r="B213" t="s">
        <v>1345</v>
      </c>
      <c r="D213" t="str">
        <f>IF(ISBLANK(Table13[[#This Row],[Laterality]]),"",CONCATENATE("(?P&lt;Pattern&gt;",Table13[[#This Row],[Laterality Indicator]],")"))</f>
        <v/>
      </c>
      <c r="E2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3" t="str">
        <f>IFERROR(VLOOKUP(Table13[[#This Row],[Laterality Expression]],'Laterality Patterns'!$K$4:$U$27,11,FALSE),"")</f>
        <v/>
      </c>
      <c r="H213" t="s">
        <v>537</v>
      </c>
      <c r="I213" t="s">
        <v>19</v>
      </c>
      <c r="J213" t="s">
        <v>18</v>
      </c>
      <c r="K213" t="s">
        <v>18</v>
      </c>
      <c r="L213" t="s">
        <v>20</v>
      </c>
      <c r="M213" t="s">
        <v>515</v>
      </c>
      <c r="N213" t="s">
        <v>317</v>
      </c>
    </row>
    <row r="214" spans="1:14" x14ac:dyDescent="0.25">
      <c r="A214" t="s">
        <v>33</v>
      </c>
      <c r="D214" t="str">
        <f>IF(ISBLANK(Table13[[#This Row],[Laterality]]),"",CONCATENATE("(?P&lt;Pattern&gt;",Table13[[#This Row],[Laterality Indicator]],")"))</f>
        <v/>
      </c>
      <c r="E2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4" t="str">
        <f>IFERROR(VLOOKUP(Table13[[#This Row],[Laterality Expression]],'Laterality Patterns'!$K$4:$U$27,11,FALSE),"")</f>
        <v/>
      </c>
      <c r="H214" t="s">
        <v>19</v>
      </c>
      <c r="I214" t="s">
        <v>19</v>
      </c>
      <c r="J214" t="s">
        <v>18</v>
      </c>
      <c r="K214" t="s">
        <v>18</v>
      </c>
      <c r="L214" t="s">
        <v>20</v>
      </c>
      <c r="M214" t="s">
        <v>32</v>
      </c>
      <c r="N214" t="s">
        <v>13</v>
      </c>
    </row>
    <row r="215" spans="1:14" x14ac:dyDescent="0.25">
      <c r="A215" t="s">
        <v>903</v>
      </c>
      <c r="D215" t="str">
        <f>IF(ISBLANK(Table13[[#This Row],[Laterality]]),"",CONCATENATE("(?P&lt;Pattern&gt;",Table13[[#This Row],[Laterality Indicator]],")"))</f>
        <v/>
      </c>
      <c r="E2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5" t="str">
        <f>IFERROR(VLOOKUP(Table13[[#This Row],[Laterality Expression]],'Laterality Patterns'!$K$4:$U$27,11,FALSE),"")</f>
        <v/>
      </c>
      <c r="H215" t="s">
        <v>904</v>
      </c>
      <c r="I215" t="s">
        <v>19</v>
      </c>
      <c r="J215" t="s">
        <v>18</v>
      </c>
      <c r="K215" t="s">
        <v>18</v>
      </c>
      <c r="L215" t="s">
        <v>20</v>
      </c>
      <c r="M215" t="s">
        <v>902</v>
      </c>
      <c r="N215" t="s">
        <v>193</v>
      </c>
    </row>
    <row r="216" spans="1:14" x14ac:dyDescent="0.25">
      <c r="A216" t="s">
        <v>34</v>
      </c>
      <c r="D216" t="str">
        <f>IF(ISBLANK(Table13[[#This Row],[Laterality]]),"",CONCATENATE("(?P&lt;Pattern&gt;",Table13[[#This Row],[Laterality Indicator]],")"))</f>
        <v/>
      </c>
      <c r="E2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6" t="str">
        <f>IFERROR(VLOOKUP(Table13[[#This Row],[Laterality Expression]],'Laterality Patterns'!$K$4:$U$27,11,FALSE),"")</f>
        <v/>
      </c>
      <c r="H216" t="s">
        <v>19</v>
      </c>
      <c r="I216" t="s">
        <v>19</v>
      </c>
      <c r="J216" t="s">
        <v>18</v>
      </c>
      <c r="K216" t="s">
        <v>18</v>
      </c>
      <c r="L216" t="s">
        <v>20</v>
      </c>
      <c r="M216" t="s">
        <v>32</v>
      </c>
      <c r="N216" t="s">
        <v>13</v>
      </c>
    </row>
    <row r="217" spans="1:14" x14ac:dyDescent="0.25">
      <c r="A217" t="s">
        <v>905</v>
      </c>
      <c r="B217" t="s">
        <v>1345</v>
      </c>
      <c r="D217" t="str">
        <f>IF(ISBLANK(Table13[[#This Row],[Laterality]]),"",CONCATENATE("(?P&lt;Pattern&gt;",Table13[[#This Row],[Laterality Indicator]],")"))</f>
        <v/>
      </c>
      <c r="E2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7" t="str">
        <f>IFERROR(VLOOKUP(Table13[[#This Row],[Laterality Expression]],'Laterality Patterns'!$K$4:$U$27,11,FALSE),"")</f>
        <v/>
      </c>
      <c r="H217" t="s">
        <v>906</v>
      </c>
      <c r="I217" t="s">
        <v>19</v>
      </c>
      <c r="J217" t="s">
        <v>18</v>
      </c>
      <c r="K217" t="s">
        <v>18</v>
      </c>
      <c r="L217" t="s">
        <v>20</v>
      </c>
      <c r="M217" t="s">
        <v>902</v>
      </c>
      <c r="N217" t="s">
        <v>193</v>
      </c>
    </row>
    <row r="218" spans="1:14" x14ac:dyDescent="0.25">
      <c r="A218" t="s">
        <v>35</v>
      </c>
      <c r="D218" t="str">
        <f>IF(ISBLANK(Table13[[#This Row],[Laterality]]),"",CONCATENATE("(?P&lt;Pattern&gt;",Table13[[#This Row],[Laterality Indicator]],")"))</f>
        <v/>
      </c>
      <c r="E2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8" t="str">
        <f>IFERROR(VLOOKUP(Table13[[#This Row],[Laterality Expression]],'Laterality Patterns'!$K$4:$U$27,11,FALSE),"")</f>
        <v/>
      </c>
      <c r="H218" t="s">
        <v>19</v>
      </c>
      <c r="I218" t="s">
        <v>19</v>
      </c>
      <c r="J218" t="s">
        <v>18</v>
      </c>
      <c r="K218" t="s">
        <v>18</v>
      </c>
      <c r="L218" t="s">
        <v>20</v>
      </c>
      <c r="M218" t="s">
        <v>32</v>
      </c>
      <c r="N218" t="s">
        <v>13</v>
      </c>
    </row>
    <row r="219" spans="1:14" x14ac:dyDescent="0.25">
      <c r="A219" t="s">
        <v>907</v>
      </c>
      <c r="B219" t="s">
        <v>1345</v>
      </c>
      <c r="D219" t="str">
        <f>IF(ISBLANK(Table13[[#This Row],[Laterality]]),"",CONCATENATE("(?P&lt;Pattern&gt;",Table13[[#This Row],[Laterality Indicator]],")"))</f>
        <v/>
      </c>
      <c r="E2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19" t="str">
        <f>IFERROR(VLOOKUP(Table13[[#This Row],[Laterality Expression]],'Laterality Patterns'!$K$4:$U$27,11,FALSE),"")</f>
        <v/>
      </c>
      <c r="H219" t="s">
        <v>908</v>
      </c>
      <c r="I219" t="s">
        <v>19</v>
      </c>
      <c r="J219" t="s">
        <v>18</v>
      </c>
      <c r="K219" t="s">
        <v>18</v>
      </c>
      <c r="L219" t="s">
        <v>20</v>
      </c>
      <c r="M219" t="s">
        <v>902</v>
      </c>
      <c r="N219" t="s">
        <v>193</v>
      </c>
    </row>
    <row r="220" spans="1:14" x14ac:dyDescent="0.25">
      <c r="A220" t="s">
        <v>1341</v>
      </c>
      <c r="D220" t="str">
        <f>IF(ISBLANK(Table13[[#This Row],[Laterality]]),"",CONCATENATE("(?P&lt;Pattern&gt;",Table13[[#This Row],[Laterality Indicator]],")"))</f>
        <v/>
      </c>
      <c r="E2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0" t="str">
        <f>IFERROR(VLOOKUP(Table13[[#This Row],[Laterality Expression]],'Laterality Patterns'!$K$4:$U$27,11,FALSE),"")</f>
        <v/>
      </c>
      <c r="H220" t="s">
        <v>19</v>
      </c>
      <c r="I220" t="s">
        <v>19</v>
      </c>
      <c r="J220" t="s">
        <v>18</v>
      </c>
      <c r="K220" t="s">
        <v>18</v>
      </c>
      <c r="L220" t="s">
        <v>20</v>
      </c>
      <c r="M220" t="s">
        <v>18</v>
      </c>
      <c r="N220" t="s">
        <v>1299</v>
      </c>
    </row>
    <row r="221" spans="1:14" x14ac:dyDescent="0.25">
      <c r="A221" t="s">
        <v>909</v>
      </c>
      <c r="B221" t="s">
        <v>1345</v>
      </c>
      <c r="D221" t="str">
        <f>IF(ISBLANK(Table13[[#This Row],[Laterality]]),"",CONCATENATE("(?P&lt;Pattern&gt;",Table13[[#This Row],[Laterality Indicator]],")"))</f>
        <v/>
      </c>
      <c r="E2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1" t="str">
        <f>IFERROR(VLOOKUP(Table13[[#This Row],[Laterality Expression]],'Laterality Patterns'!$K$4:$U$27,11,FALSE),"")</f>
        <v/>
      </c>
      <c r="H221" t="s">
        <v>910</v>
      </c>
      <c r="I221" t="s">
        <v>19</v>
      </c>
      <c r="J221" t="s">
        <v>18</v>
      </c>
      <c r="K221" t="s">
        <v>18</v>
      </c>
      <c r="L221" t="s">
        <v>20</v>
      </c>
      <c r="M221" t="s">
        <v>902</v>
      </c>
      <c r="N221" t="s">
        <v>193</v>
      </c>
    </row>
    <row r="222" spans="1:14" x14ac:dyDescent="0.25">
      <c r="A222" t="s">
        <v>201</v>
      </c>
      <c r="B222" t="s">
        <v>1345</v>
      </c>
      <c r="D222" t="str">
        <f>IF(ISBLANK(Table13[[#This Row],[Laterality]]),"",CONCATENATE("(?P&lt;Pattern&gt;",Table13[[#This Row],[Laterality Indicator]],")"))</f>
        <v/>
      </c>
      <c r="E2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2" t="str">
        <f>IFERROR(VLOOKUP(Table13[[#This Row],[Laterality Expression]],'Laterality Patterns'!$K$4:$U$27,11,FALSE),"")</f>
        <v/>
      </c>
      <c r="H222" t="s">
        <v>202</v>
      </c>
      <c r="I222" t="s">
        <v>203</v>
      </c>
      <c r="J222" t="s">
        <v>18</v>
      </c>
      <c r="K222" t="s">
        <v>18</v>
      </c>
      <c r="L222" t="s">
        <v>204</v>
      </c>
      <c r="M222" t="s">
        <v>200</v>
      </c>
      <c r="N222" t="s">
        <v>193</v>
      </c>
    </row>
    <row r="223" spans="1:14" x14ac:dyDescent="0.25">
      <c r="A223" t="s">
        <v>205</v>
      </c>
      <c r="B223" t="s">
        <v>1345</v>
      </c>
      <c r="D223" t="str">
        <f>IF(ISBLANK(Table13[[#This Row],[Laterality]]),"",CONCATENATE("(?P&lt;Pattern&gt;",Table13[[#This Row],[Laterality Indicator]],")"))</f>
        <v/>
      </c>
      <c r="E2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3" t="str">
        <f>IFERROR(VLOOKUP(Table13[[#This Row],[Laterality Expression]],'Laterality Patterns'!$K$4:$U$27,11,FALSE),"")</f>
        <v/>
      </c>
      <c r="H223" t="s">
        <v>206</v>
      </c>
      <c r="I223" t="s">
        <v>203</v>
      </c>
      <c r="J223" t="s">
        <v>18</v>
      </c>
      <c r="K223" t="s">
        <v>18</v>
      </c>
      <c r="L223" t="s">
        <v>204</v>
      </c>
      <c r="M223" t="s">
        <v>200</v>
      </c>
      <c r="N223" t="s">
        <v>193</v>
      </c>
    </row>
    <row r="224" spans="1:14" x14ac:dyDescent="0.25">
      <c r="A224" t="s">
        <v>207</v>
      </c>
      <c r="B224" t="s">
        <v>1345</v>
      </c>
      <c r="D224" t="str">
        <f>IF(ISBLANK(Table13[[#This Row],[Laterality]]),"",CONCATENATE("(?P&lt;Pattern&gt;",Table13[[#This Row],[Laterality Indicator]],")"))</f>
        <v/>
      </c>
      <c r="E2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4" t="str">
        <f>IFERROR(VLOOKUP(Table13[[#This Row],[Laterality Expression]],'Laterality Patterns'!$K$4:$U$27,11,FALSE),"")</f>
        <v/>
      </c>
      <c r="H224" t="s">
        <v>208</v>
      </c>
      <c r="I224" t="s">
        <v>203</v>
      </c>
      <c r="J224" t="s">
        <v>18</v>
      </c>
      <c r="K224" t="s">
        <v>18</v>
      </c>
      <c r="L224" t="s">
        <v>204</v>
      </c>
      <c r="M224" t="s">
        <v>200</v>
      </c>
      <c r="N224" t="s">
        <v>193</v>
      </c>
    </row>
    <row r="225" spans="1:14" x14ac:dyDescent="0.25">
      <c r="A225" t="s">
        <v>209</v>
      </c>
      <c r="B225" t="s">
        <v>1345</v>
      </c>
      <c r="D225" t="str">
        <f>IF(ISBLANK(Table13[[#This Row],[Laterality]]),"",CONCATENATE("(?P&lt;Pattern&gt;",Table13[[#This Row],[Laterality Indicator]],")"))</f>
        <v/>
      </c>
      <c r="E2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5" t="str">
        <f>IFERROR(VLOOKUP(Table13[[#This Row],[Laterality Expression]],'Laterality Patterns'!$K$4:$U$27,11,FALSE),"")</f>
        <v/>
      </c>
      <c r="H225" t="s">
        <v>210</v>
      </c>
      <c r="I225" t="s">
        <v>203</v>
      </c>
      <c r="J225" t="s">
        <v>18</v>
      </c>
      <c r="K225" t="s">
        <v>18</v>
      </c>
      <c r="L225" t="s">
        <v>204</v>
      </c>
      <c r="M225" t="s">
        <v>200</v>
      </c>
      <c r="N225" t="s">
        <v>193</v>
      </c>
    </row>
    <row r="226" spans="1:14" x14ac:dyDescent="0.25">
      <c r="A226" t="s">
        <v>211</v>
      </c>
      <c r="B226" t="s">
        <v>1345</v>
      </c>
      <c r="D226" t="str">
        <f>IF(ISBLANK(Table13[[#This Row],[Laterality]]),"",CONCATENATE("(?P&lt;Pattern&gt;",Table13[[#This Row],[Laterality Indicator]],")"))</f>
        <v/>
      </c>
      <c r="E2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6" t="str">
        <f>IFERROR(VLOOKUP(Table13[[#This Row],[Laterality Expression]],'Laterality Patterns'!$K$4:$U$27,11,FALSE),"")</f>
        <v/>
      </c>
      <c r="H226" t="s">
        <v>212</v>
      </c>
      <c r="I226" t="s">
        <v>203</v>
      </c>
      <c r="J226" t="s">
        <v>18</v>
      </c>
      <c r="K226" t="s">
        <v>18</v>
      </c>
      <c r="L226" t="s">
        <v>204</v>
      </c>
      <c r="M226" t="s">
        <v>200</v>
      </c>
      <c r="N226" t="s">
        <v>193</v>
      </c>
    </row>
    <row r="227" spans="1:14" x14ac:dyDescent="0.25">
      <c r="A227" t="s">
        <v>213</v>
      </c>
      <c r="B227" t="s">
        <v>1345</v>
      </c>
      <c r="D227" t="str">
        <f>IF(ISBLANK(Table13[[#This Row],[Laterality]]),"",CONCATENATE("(?P&lt;Pattern&gt;",Table13[[#This Row],[Laterality Indicator]],")"))</f>
        <v/>
      </c>
      <c r="E2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7" t="str">
        <f>IFERROR(VLOOKUP(Table13[[#This Row],[Laterality Expression]],'Laterality Patterns'!$K$4:$U$27,11,FALSE),"")</f>
        <v/>
      </c>
      <c r="H227" t="s">
        <v>214</v>
      </c>
      <c r="I227" t="s">
        <v>203</v>
      </c>
      <c r="J227" t="s">
        <v>18</v>
      </c>
      <c r="K227" t="s">
        <v>18</v>
      </c>
      <c r="L227" t="s">
        <v>204</v>
      </c>
      <c r="M227" t="s">
        <v>200</v>
      </c>
      <c r="N227" t="s">
        <v>193</v>
      </c>
    </row>
    <row r="228" spans="1:14" x14ac:dyDescent="0.25">
      <c r="A228" t="s">
        <v>215</v>
      </c>
      <c r="B228" t="s">
        <v>1345</v>
      </c>
      <c r="D228" t="str">
        <f>IF(ISBLANK(Table13[[#This Row],[Laterality]]),"",CONCATENATE("(?P&lt;Pattern&gt;",Table13[[#This Row],[Laterality Indicator]],")"))</f>
        <v/>
      </c>
      <c r="E2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8" t="str">
        <f>IFERROR(VLOOKUP(Table13[[#This Row],[Laterality Expression]],'Laterality Patterns'!$K$4:$U$27,11,FALSE),"")</f>
        <v/>
      </c>
      <c r="H228" t="s">
        <v>216</v>
      </c>
      <c r="I228" t="s">
        <v>203</v>
      </c>
      <c r="J228" t="s">
        <v>18</v>
      </c>
      <c r="K228" t="s">
        <v>18</v>
      </c>
      <c r="L228" t="s">
        <v>204</v>
      </c>
      <c r="M228" t="s">
        <v>200</v>
      </c>
      <c r="N228" t="s">
        <v>193</v>
      </c>
    </row>
    <row r="229" spans="1:14" x14ac:dyDescent="0.25">
      <c r="A229" t="s">
        <v>217</v>
      </c>
      <c r="B229" t="s">
        <v>1345</v>
      </c>
      <c r="D229" t="str">
        <f>IF(ISBLANK(Table13[[#This Row],[Laterality]]),"",CONCATENATE("(?P&lt;Pattern&gt;",Table13[[#This Row],[Laterality Indicator]],")"))</f>
        <v/>
      </c>
      <c r="E2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29" t="str">
        <f>IFERROR(VLOOKUP(Table13[[#This Row],[Laterality Expression]],'Laterality Patterns'!$K$4:$U$27,11,FALSE),"")</f>
        <v/>
      </c>
      <c r="H229" t="s">
        <v>218</v>
      </c>
      <c r="I229" t="s">
        <v>203</v>
      </c>
      <c r="J229" t="s">
        <v>18</v>
      </c>
      <c r="K229" t="s">
        <v>18</v>
      </c>
      <c r="L229" t="s">
        <v>204</v>
      </c>
      <c r="M229" t="s">
        <v>200</v>
      </c>
      <c r="N229" t="s">
        <v>193</v>
      </c>
    </row>
    <row r="230" spans="1:14" x14ac:dyDescent="0.25">
      <c r="A230" t="s">
        <v>219</v>
      </c>
      <c r="B230" t="s">
        <v>1345</v>
      </c>
      <c r="D230" t="str">
        <f>IF(ISBLANK(Table13[[#This Row],[Laterality]]),"",CONCATENATE("(?P&lt;Pattern&gt;",Table13[[#This Row],[Laterality Indicator]],")"))</f>
        <v/>
      </c>
      <c r="E2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0" t="str">
        <f>IFERROR(VLOOKUP(Table13[[#This Row],[Laterality Expression]],'Laterality Patterns'!$K$4:$U$27,11,FALSE),"")</f>
        <v/>
      </c>
      <c r="H230" t="s">
        <v>220</v>
      </c>
      <c r="I230" t="s">
        <v>203</v>
      </c>
      <c r="J230" t="s">
        <v>18</v>
      </c>
      <c r="K230" t="s">
        <v>18</v>
      </c>
      <c r="L230" t="s">
        <v>204</v>
      </c>
      <c r="M230" t="s">
        <v>200</v>
      </c>
      <c r="N230" t="s">
        <v>193</v>
      </c>
    </row>
    <row r="231" spans="1:14" x14ac:dyDescent="0.25">
      <c r="A231" t="s">
        <v>221</v>
      </c>
      <c r="B231" t="s">
        <v>1345</v>
      </c>
      <c r="D231" t="str">
        <f>IF(ISBLANK(Table13[[#This Row],[Laterality]]),"",CONCATENATE("(?P&lt;Pattern&gt;",Table13[[#This Row],[Laterality Indicator]],")"))</f>
        <v/>
      </c>
      <c r="E2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1" t="str">
        <f>IFERROR(VLOOKUP(Table13[[#This Row],[Laterality Expression]],'Laterality Patterns'!$K$4:$U$27,11,FALSE),"")</f>
        <v/>
      </c>
      <c r="H231" t="s">
        <v>222</v>
      </c>
      <c r="I231" t="s">
        <v>203</v>
      </c>
      <c r="J231" t="s">
        <v>18</v>
      </c>
      <c r="K231" t="s">
        <v>18</v>
      </c>
      <c r="L231" t="s">
        <v>204</v>
      </c>
      <c r="M231" t="s">
        <v>200</v>
      </c>
      <c r="N231" t="s">
        <v>193</v>
      </c>
    </row>
    <row r="232" spans="1:14" x14ac:dyDescent="0.25">
      <c r="A232" t="s">
        <v>1342</v>
      </c>
      <c r="D232" t="str">
        <f>IF(ISBLANK(Table13[[#This Row],[Laterality]]),"",CONCATENATE("(?P&lt;Pattern&gt;",Table13[[#This Row],[Laterality Indicator]],")"))</f>
        <v/>
      </c>
      <c r="E2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2" t="str">
        <f>IFERROR(VLOOKUP(Table13[[#This Row],[Laterality Expression]],'Laterality Patterns'!$K$4:$U$27,11,FALSE),"")</f>
        <v/>
      </c>
      <c r="H232" t="s">
        <v>19</v>
      </c>
      <c r="I232" t="s">
        <v>19</v>
      </c>
      <c r="J232" t="s">
        <v>18</v>
      </c>
      <c r="K232" t="s">
        <v>18</v>
      </c>
      <c r="L232" t="s">
        <v>20</v>
      </c>
      <c r="M232" t="s">
        <v>18</v>
      </c>
      <c r="N232" t="s">
        <v>1299</v>
      </c>
    </row>
    <row r="233" spans="1:14" x14ac:dyDescent="0.25">
      <c r="A233" t="s">
        <v>911</v>
      </c>
      <c r="B233" t="s">
        <v>1345</v>
      </c>
      <c r="D233" t="str">
        <f>IF(ISBLANK(Table13[[#This Row],[Laterality]]),"",CONCATENATE("(?P&lt;Pattern&gt;",Table13[[#This Row],[Laterality Indicator]],")"))</f>
        <v/>
      </c>
      <c r="E2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3" t="str">
        <f>IFERROR(VLOOKUP(Table13[[#This Row],[Laterality Expression]],'Laterality Patterns'!$K$4:$U$27,11,FALSE),"")</f>
        <v/>
      </c>
      <c r="H233" t="s">
        <v>912</v>
      </c>
      <c r="I233" t="s">
        <v>19</v>
      </c>
      <c r="J233" t="s">
        <v>18</v>
      </c>
      <c r="K233" t="s">
        <v>18</v>
      </c>
      <c r="L233" t="s">
        <v>20</v>
      </c>
      <c r="M233" t="s">
        <v>902</v>
      </c>
      <c r="N233" t="s">
        <v>193</v>
      </c>
    </row>
    <row r="234" spans="1:14" x14ac:dyDescent="0.25">
      <c r="A234" t="s">
        <v>223</v>
      </c>
      <c r="B234" t="s">
        <v>1345</v>
      </c>
      <c r="D234" t="str">
        <f>IF(ISBLANK(Table13[[#This Row],[Laterality]]),"",CONCATENATE("(?P&lt;Pattern&gt;",Table13[[#This Row],[Laterality Indicator]],")"))</f>
        <v/>
      </c>
      <c r="E2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4" t="str">
        <f>IFERROR(VLOOKUP(Table13[[#This Row],[Laterality Expression]],'Laterality Patterns'!$K$4:$U$27,11,FALSE),"")</f>
        <v/>
      </c>
      <c r="H234" t="s">
        <v>224</v>
      </c>
      <c r="I234" t="s">
        <v>203</v>
      </c>
      <c r="J234" t="s">
        <v>18</v>
      </c>
      <c r="K234" t="s">
        <v>18</v>
      </c>
      <c r="L234" t="s">
        <v>204</v>
      </c>
      <c r="M234" t="s">
        <v>200</v>
      </c>
      <c r="N234" t="s">
        <v>193</v>
      </c>
    </row>
    <row r="235" spans="1:14" x14ac:dyDescent="0.25">
      <c r="A235" t="s">
        <v>225</v>
      </c>
      <c r="B235" t="s">
        <v>1345</v>
      </c>
      <c r="D235" t="str">
        <f>IF(ISBLANK(Table13[[#This Row],[Laterality]]),"",CONCATENATE("(?P&lt;Pattern&gt;",Table13[[#This Row],[Laterality Indicator]],")"))</f>
        <v/>
      </c>
      <c r="E2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5" t="str">
        <f>IFERROR(VLOOKUP(Table13[[#This Row],[Laterality Expression]],'Laterality Patterns'!$K$4:$U$27,11,FALSE),"")</f>
        <v/>
      </c>
      <c r="H235" t="s">
        <v>226</v>
      </c>
      <c r="I235" t="s">
        <v>203</v>
      </c>
      <c r="J235" t="s">
        <v>18</v>
      </c>
      <c r="K235" t="s">
        <v>18</v>
      </c>
      <c r="L235" t="s">
        <v>204</v>
      </c>
      <c r="M235" t="s">
        <v>200</v>
      </c>
      <c r="N235" t="s">
        <v>193</v>
      </c>
    </row>
    <row r="236" spans="1:14" x14ac:dyDescent="0.25">
      <c r="A236" t="s">
        <v>1339</v>
      </c>
      <c r="B236" t="s">
        <v>1345</v>
      </c>
      <c r="D236" t="str">
        <f>IF(ISBLANK(Table13[[#This Row],[Laterality]]),"",CONCATENATE("(?P&lt;Pattern&gt;",Table13[[#This Row],[Laterality Indicator]],")"))</f>
        <v/>
      </c>
      <c r="E2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6" t="str">
        <f>IFERROR(VLOOKUP(Table13[[#This Row],[Laterality Expression]],'Laterality Patterns'!$K$4:$U$27,11,FALSE),"")</f>
        <v/>
      </c>
      <c r="H236" t="s">
        <v>1340</v>
      </c>
      <c r="I236" t="s">
        <v>229</v>
      </c>
      <c r="J236" t="s">
        <v>18</v>
      </c>
      <c r="K236" t="s">
        <v>18</v>
      </c>
      <c r="L236" t="s">
        <v>230</v>
      </c>
      <c r="M236" t="s">
        <v>18</v>
      </c>
      <c r="N236" t="s">
        <v>1299</v>
      </c>
    </row>
    <row r="237" spans="1:14" x14ac:dyDescent="0.25">
      <c r="A237" t="s">
        <v>227</v>
      </c>
      <c r="B237" t="s">
        <v>1345</v>
      </c>
      <c r="D237" t="str">
        <f>IF(ISBLANK(Table13[[#This Row],[Laterality]]),"",CONCATENATE("(?P&lt;Pattern&gt;",Table13[[#This Row],[Laterality Indicator]],")"))</f>
        <v/>
      </c>
      <c r="E2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7" t="str">
        <f>IFERROR(VLOOKUP(Table13[[#This Row],[Laterality Expression]],'Laterality Patterns'!$K$4:$U$27,11,FALSE),"")</f>
        <v/>
      </c>
      <c r="H237" t="s">
        <v>228</v>
      </c>
      <c r="I237" t="s">
        <v>229</v>
      </c>
      <c r="J237" t="s">
        <v>18</v>
      </c>
      <c r="K237" t="s">
        <v>18</v>
      </c>
      <c r="L237" t="s">
        <v>230</v>
      </c>
      <c r="M237" t="s">
        <v>200</v>
      </c>
      <c r="N237" t="s">
        <v>193</v>
      </c>
    </row>
    <row r="238" spans="1:14" x14ac:dyDescent="0.25">
      <c r="A238" t="s">
        <v>1337</v>
      </c>
      <c r="B238" t="s">
        <v>1345</v>
      </c>
      <c r="D238" t="str">
        <f>IF(ISBLANK(Table13[[#This Row],[Laterality]]),"",CONCATENATE("(?P&lt;Pattern&gt;",Table13[[#This Row],[Laterality Indicator]],")"))</f>
        <v/>
      </c>
      <c r="E2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8" t="str">
        <f>IFERROR(VLOOKUP(Table13[[#This Row],[Laterality Expression]],'Laterality Patterns'!$K$4:$U$27,11,FALSE),"")</f>
        <v/>
      </c>
      <c r="H238" t="s">
        <v>1338</v>
      </c>
      <c r="I238" t="s">
        <v>19</v>
      </c>
      <c r="J238" t="s">
        <v>18</v>
      </c>
      <c r="K238" t="s">
        <v>18</v>
      </c>
      <c r="L238" t="s">
        <v>20</v>
      </c>
      <c r="M238" t="s">
        <v>18</v>
      </c>
      <c r="N238" t="s">
        <v>1299</v>
      </c>
    </row>
    <row r="239" spans="1:14" x14ac:dyDescent="0.25">
      <c r="A239" t="s">
        <v>534</v>
      </c>
      <c r="B239" t="s">
        <v>1345</v>
      </c>
      <c r="D239" t="str">
        <f>IF(ISBLANK(Table13[[#This Row],[Laterality]]),"",CONCATENATE("(?P&lt;Pattern&gt;",Table13[[#This Row],[Laterality Indicator]],")"))</f>
        <v/>
      </c>
      <c r="E2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39" t="str">
        <f>IFERROR(VLOOKUP(Table13[[#This Row],[Laterality Expression]],'Laterality Patterns'!$K$4:$U$27,11,FALSE),"")</f>
        <v/>
      </c>
      <c r="H239" t="s">
        <v>535</v>
      </c>
      <c r="I239" t="s">
        <v>229</v>
      </c>
      <c r="J239" t="s">
        <v>18</v>
      </c>
      <c r="K239" t="s">
        <v>18</v>
      </c>
      <c r="L239" t="s">
        <v>230</v>
      </c>
      <c r="M239" t="s">
        <v>515</v>
      </c>
      <c r="N239" t="s">
        <v>317</v>
      </c>
    </row>
    <row r="240" spans="1:14" x14ac:dyDescent="0.25">
      <c r="A240" t="s">
        <v>913</v>
      </c>
      <c r="B240" t="s">
        <v>1345</v>
      </c>
      <c r="D240" t="str">
        <f>IF(ISBLANK(Table13[[#This Row],[Laterality]]),"",CONCATENATE("(?P&lt;Pattern&gt;",Table13[[#This Row],[Laterality Indicator]],")"))</f>
        <v/>
      </c>
      <c r="E2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0" t="str">
        <f>IFERROR(VLOOKUP(Table13[[#This Row],[Laterality Expression]],'Laterality Patterns'!$K$4:$U$27,11,FALSE),"")</f>
        <v/>
      </c>
      <c r="H240" t="s">
        <v>914</v>
      </c>
      <c r="I240" t="s">
        <v>19</v>
      </c>
      <c r="J240" t="s">
        <v>18</v>
      </c>
      <c r="K240" t="s">
        <v>18</v>
      </c>
      <c r="L240" t="s">
        <v>20</v>
      </c>
      <c r="M240" t="s">
        <v>902</v>
      </c>
      <c r="N240" t="s">
        <v>193</v>
      </c>
    </row>
    <row r="241" spans="1:14" x14ac:dyDescent="0.25">
      <c r="A241" t="s">
        <v>1343</v>
      </c>
      <c r="D241" t="str">
        <f>IF(ISBLANK(Table13[[#This Row],[Laterality]]),"",CONCATENATE("(?P&lt;Pattern&gt;",Table13[[#This Row],[Laterality Indicator]],")"))</f>
        <v/>
      </c>
      <c r="E2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1" t="str">
        <f>IFERROR(VLOOKUP(Table13[[#This Row],[Laterality Expression]],'Laterality Patterns'!$K$4:$U$27,11,FALSE),"")</f>
        <v/>
      </c>
      <c r="H241" t="s">
        <v>19</v>
      </c>
      <c r="I241" t="s">
        <v>19</v>
      </c>
      <c r="J241" t="s">
        <v>18</v>
      </c>
      <c r="K241" t="s">
        <v>18</v>
      </c>
      <c r="L241" t="s">
        <v>20</v>
      </c>
      <c r="M241" t="s">
        <v>18</v>
      </c>
      <c r="N241" t="s">
        <v>1299</v>
      </c>
    </row>
    <row r="242" spans="1:14" x14ac:dyDescent="0.25">
      <c r="A242" t="s">
        <v>491</v>
      </c>
      <c r="D242" t="str">
        <f>IF(ISBLANK(Table13[[#This Row],[Laterality]]),"",CONCATENATE("(?P&lt;Pattern&gt;",Table13[[#This Row],[Laterality Indicator]],")"))</f>
        <v/>
      </c>
      <c r="E2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2" t="str">
        <f>IFERROR(VLOOKUP(Table13[[#This Row],[Laterality Expression]],'Laterality Patterns'!$K$4:$U$27,11,FALSE),"")</f>
        <v/>
      </c>
      <c r="H242" t="s">
        <v>491</v>
      </c>
      <c r="I242" t="s">
        <v>203</v>
      </c>
      <c r="J242" t="s">
        <v>18</v>
      </c>
      <c r="K242" t="s">
        <v>18</v>
      </c>
      <c r="L242" t="s">
        <v>204</v>
      </c>
      <c r="M242" t="s">
        <v>489</v>
      </c>
      <c r="N242" t="s">
        <v>317</v>
      </c>
    </row>
    <row r="243" spans="1:14" x14ac:dyDescent="0.25">
      <c r="A243" t="s">
        <v>492</v>
      </c>
      <c r="B243" t="s">
        <v>1345</v>
      </c>
      <c r="D243" t="str">
        <f>IF(ISBLANK(Table13[[#This Row],[Laterality]]),"",CONCATENATE("(?P&lt;Pattern&gt;",Table13[[#This Row],[Laterality Indicator]],")"))</f>
        <v/>
      </c>
      <c r="E2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3" t="str">
        <f>IFERROR(VLOOKUP(Table13[[#This Row],[Laterality Expression]],'Laterality Patterns'!$K$4:$U$27,11,FALSE),"")</f>
        <v/>
      </c>
      <c r="H243" t="s">
        <v>492</v>
      </c>
      <c r="I243" t="s">
        <v>203</v>
      </c>
      <c r="J243" t="s">
        <v>18</v>
      </c>
      <c r="K243" t="s">
        <v>18</v>
      </c>
      <c r="L243" t="s">
        <v>204</v>
      </c>
      <c r="M243" t="s">
        <v>489</v>
      </c>
      <c r="N243" t="s">
        <v>317</v>
      </c>
    </row>
    <row r="244" spans="1:14" x14ac:dyDescent="0.25">
      <c r="A244" t="s">
        <v>493</v>
      </c>
      <c r="B244" t="s">
        <v>1345</v>
      </c>
      <c r="D244" t="str">
        <f>IF(ISBLANK(Table13[[#This Row],[Laterality]]),"",CONCATENATE("(?P&lt;Pattern&gt;",Table13[[#This Row],[Laterality Indicator]],")"))</f>
        <v/>
      </c>
      <c r="E2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4" t="str">
        <f>IFERROR(VLOOKUP(Table13[[#This Row],[Laterality Expression]],'Laterality Patterns'!$K$4:$U$27,11,FALSE),"")</f>
        <v/>
      </c>
      <c r="H244" t="s">
        <v>493</v>
      </c>
      <c r="I244" t="s">
        <v>203</v>
      </c>
      <c r="J244" t="s">
        <v>18</v>
      </c>
      <c r="K244" t="s">
        <v>18</v>
      </c>
      <c r="L244" t="s">
        <v>204</v>
      </c>
      <c r="M244" t="s">
        <v>489</v>
      </c>
      <c r="N244" t="s">
        <v>317</v>
      </c>
    </row>
    <row r="245" spans="1:14" x14ac:dyDescent="0.25">
      <c r="A245" t="s">
        <v>494</v>
      </c>
      <c r="B245" t="s">
        <v>1345</v>
      </c>
      <c r="D245" t="str">
        <f>IF(ISBLANK(Table13[[#This Row],[Laterality]]),"",CONCATENATE("(?P&lt;Pattern&gt;",Table13[[#This Row],[Laterality Indicator]],")"))</f>
        <v/>
      </c>
      <c r="E2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5" t="str">
        <f>IFERROR(VLOOKUP(Table13[[#This Row],[Laterality Expression]],'Laterality Patterns'!$K$4:$U$27,11,FALSE),"")</f>
        <v/>
      </c>
      <c r="H245" t="s">
        <v>494</v>
      </c>
      <c r="I245" t="s">
        <v>203</v>
      </c>
      <c r="J245" t="s">
        <v>18</v>
      </c>
      <c r="K245" t="s">
        <v>18</v>
      </c>
      <c r="L245" t="s">
        <v>204</v>
      </c>
      <c r="M245" t="s">
        <v>489</v>
      </c>
      <c r="N245" t="s">
        <v>317</v>
      </c>
    </row>
    <row r="246" spans="1:14" x14ac:dyDescent="0.25">
      <c r="A246" t="s">
        <v>495</v>
      </c>
      <c r="B246" t="s">
        <v>1345</v>
      </c>
      <c r="D246" t="str">
        <f>IF(ISBLANK(Table13[[#This Row],[Laterality]]),"",CONCATENATE("(?P&lt;Pattern&gt;",Table13[[#This Row],[Laterality Indicator]],")"))</f>
        <v/>
      </c>
      <c r="E2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6" t="str">
        <f>IFERROR(VLOOKUP(Table13[[#This Row],[Laterality Expression]],'Laterality Patterns'!$K$4:$U$27,11,FALSE),"")</f>
        <v/>
      </c>
      <c r="H246" t="s">
        <v>495</v>
      </c>
      <c r="I246" t="s">
        <v>203</v>
      </c>
      <c r="J246" t="s">
        <v>18</v>
      </c>
      <c r="K246" t="s">
        <v>18</v>
      </c>
      <c r="L246" t="s">
        <v>204</v>
      </c>
      <c r="M246" t="s">
        <v>489</v>
      </c>
      <c r="N246" t="s">
        <v>317</v>
      </c>
    </row>
    <row r="247" spans="1:14" x14ac:dyDescent="0.25">
      <c r="A247" t="s">
        <v>496</v>
      </c>
      <c r="B247" t="s">
        <v>1345</v>
      </c>
      <c r="D247" t="str">
        <f>IF(ISBLANK(Table13[[#This Row],[Laterality]]),"",CONCATENATE("(?P&lt;Pattern&gt;",Table13[[#This Row],[Laterality Indicator]],")"))</f>
        <v/>
      </c>
      <c r="E2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7" t="str">
        <f>IFERROR(VLOOKUP(Table13[[#This Row],[Laterality Expression]],'Laterality Patterns'!$K$4:$U$27,11,FALSE),"")</f>
        <v/>
      </c>
      <c r="H247" t="s">
        <v>496</v>
      </c>
      <c r="I247" t="s">
        <v>203</v>
      </c>
      <c r="J247" t="s">
        <v>18</v>
      </c>
      <c r="K247" t="s">
        <v>18</v>
      </c>
      <c r="L247" t="s">
        <v>204</v>
      </c>
      <c r="M247" t="s">
        <v>489</v>
      </c>
      <c r="N247" t="s">
        <v>317</v>
      </c>
    </row>
    <row r="248" spans="1:14" x14ac:dyDescent="0.25">
      <c r="A248" t="s">
        <v>497</v>
      </c>
      <c r="B248" t="s">
        <v>1345</v>
      </c>
      <c r="D248" t="str">
        <f>IF(ISBLANK(Table13[[#This Row],[Laterality]]),"",CONCATENATE("(?P&lt;Pattern&gt;",Table13[[#This Row],[Laterality Indicator]],")"))</f>
        <v/>
      </c>
      <c r="E2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8" t="str">
        <f>IFERROR(VLOOKUP(Table13[[#This Row],[Laterality Expression]],'Laterality Patterns'!$K$4:$U$27,11,FALSE),"")</f>
        <v/>
      </c>
      <c r="H248" t="s">
        <v>497</v>
      </c>
      <c r="I248" t="s">
        <v>203</v>
      </c>
      <c r="J248" t="s">
        <v>18</v>
      </c>
      <c r="K248" t="s">
        <v>18</v>
      </c>
      <c r="L248" t="s">
        <v>204</v>
      </c>
      <c r="M248" t="s">
        <v>489</v>
      </c>
      <c r="N248" t="s">
        <v>317</v>
      </c>
    </row>
    <row r="249" spans="1:14" x14ac:dyDescent="0.25">
      <c r="A249" t="s">
        <v>498</v>
      </c>
      <c r="B249" t="s">
        <v>1345</v>
      </c>
      <c r="D249" t="str">
        <f>IF(ISBLANK(Table13[[#This Row],[Laterality]]),"",CONCATENATE("(?P&lt;Pattern&gt;",Table13[[#This Row],[Laterality Indicator]],")"))</f>
        <v/>
      </c>
      <c r="E2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49" t="str">
        <f>IFERROR(VLOOKUP(Table13[[#This Row],[Laterality Expression]],'Laterality Patterns'!$K$4:$U$27,11,FALSE),"")</f>
        <v/>
      </c>
      <c r="H249" t="s">
        <v>498</v>
      </c>
      <c r="I249" t="s">
        <v>203</v>
      </c>
      <c r="J249" t="s">
        <v>18</v>
      </c>
      <c r="K249" t="s">
        <v>18</v>
      </c>
      <c r="L249" t="s">
        <v>204</v>
      </c>
      <c r="M249" t="s">
        <v>489</v>
      </c>
      <c r="N249" t="s">
        <v>317</v>
      </c>
    </row>
    <row r="250" spans="1:14" x14ac:dyDescent="0.25">
      <c r="A250" t="s">
        <v>499</v>
      </c>
      <c r="B250" t="s">
        <v>1345</v>
      </c>
      <c r="D250" t="str">
        <f>IF(ISBLANK(Table13[[#This Row],[Laterality]]),"",CONCATENATE("(?P&lt;Pattern&gt;",Table13[[#This Row],[Laterality Indicator]],")"))</f>
        <v/>
      </c>
      <c r="E2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0" t="str">
        <f>IFERROR(VLOOKUP(Table13[[#This Row],[Laterality Expression]],'Laterality Patterns'!$K$4:$U$27,11,FALSE),"")</f>
        <v/>
      </c>
      <c r="H250" t="s">
        <v>499</v>
      </c>
      <c r="I250" t="s">
        <v>203</v>
      </c>
      <c r="J250" t="s">
        <v>18</v>
      </c>
      <c r="K250" t="s">
        <v>18</v>
      </c>
      <c r="L250" t="s">
        <v>204</v>
      </c>
      <c r="M250" t="s">
        <v>489</v>
      </c>
      <c r="N250" t="s">
        <v>317</v>
      </c>
    </row>
    <row r="251" spans="1:14" x14ac:dyDescent="0.25">
      <c r="A251" t="s">
        <v>500</v>
      </c>
      <c r="B251" t="s">
        <v>1345</v>
      </c>
      <c r="D251" t="str">
        <f>IF(ISBLANK(Table13[[#This Row],[Laterality]]),"",CONCATENATE("(?P&lt;Pattern&gt;",Table13[[#This Row],[Laterality Indicator]],")"))</f>
        <v/>
      </c>
      <c r="E2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1" t="str">
        <f>IFERROR(VLOOKUP(Table13[[#This Row],[Laterality Expression]],'Laterality Patterns'!$K$4:$U$27,11,FALSE),"")</f>
        <v/>
      </c>
      <c r="H251" t="s">
        <v>500</v>
      </c>
      <c r="I251" t="s">
        <v>203</v>
      </c>
      <c r="J251" t="s">
        <v>18</v>
      </c>
      <c r="K251" t="s">
        <v>18</v>
      </c>
      <c r="L251" t="s">
        <v>204</v>
      </c>
      <c r="M251" t="s">
        <v>489</v>
      </c>
      <c r="N251" t="s">
        <v>317</v>
      </c>
    </row>
    <row r="252" spans="1:14" x14ac:dyDescent="0.25">
      <c r="A252" t="s">
        <v>501</v>
      </c>
      <c r="B252" t="s">
        <v>1345</v>
      </c>
      <c r="D252" t="str">
        <f>IF(ISBLANK(Table13[[#This Row],[Laterality]]),"",CONCATENATE("(?P&lt;Pattern&gt;",Table13[[#This Row],[Laterality Indicator]],")"))</f>
        <v/>
      </c>
      <c r="E2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2" t="str">
        <f>IFERROR(VLOOKUP(Table13[[#This Row],[Laterality Expression]],'Laterality Patterns'!$K$4:$U$27,11,FALSE),"")</f>
        <v/>
      </c>
      <c r="H252" t="s">
        <v>501</v>
      </c>
      <c r="I252" t="s">
        <v>203</v>
      </c>
      <c r="J252" t="s">
        <v>18</v>
      </c>
      <c r="K252" t="s">
        <v>18</v>
      </c>
      <c r="L252" t="s">
        <v>204</v>
      </c>
      <c r="M252" t="s">
        <v>489</v>
      </c>
      <c r="N252" t="s">
        <v>317</v>
      </c>
    </row>
    <row r="253" spans="1:14" x14ac:dyDescent="0.25">
      <c r="A253" t="s">
        <v>502</v>
      </c>
      <c r="B253" t="s">
        <v>1345</v>
      </c>
      <c r="D253" t="str">
        <f>IF(ISBLANK(Table13[[#This Row],[Laterality]]),"",CONCATENATE("(?P&lt;Pattern&gt;",Table13[[#This Row],[Laterality Indicator]],")"))</f>
        <v/>
      </c>
      <c r="E2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3" t="str">
        <f>IFERROR(VLOOKUP(Table13[[#This Row],[Laterality Expression]],'Laterality Patterns'!$K$4:$U$27,11,FALSE),"")</f>
        <v/>
      </c>
      <c r="H253" t="s">
        <v>502</v>
      </c>
      <c r="I253" t="s">
        <v>203</v>
      </c>
      <c r="J253" t="s">
        <v>18</v>
      </c>
      <c r="K253" t="s">
        <v>18</v>
      </c>
      <c r="L253" t="s">
        <v>204</v>
      </c>
      <c r="M253" t="s">
        <v>489</v>
      </c>
      <c r="N253" t="s">
        <v>317</v>
      </c>
    </row>
    <row r="254" spans="1:14" x14ac:dyDescent="0.25">
      <c r="A254" t="s">
        <v>503</v>
      </c>
      <c r="B254" t="s">
        <v>1345</v>
      </c>
      <c r="D254" t="str">
        <f>IF(ISBLANK(Table13[[#This Row],[Laterality]]),"",CONCATENATE("(?P&lt;Pattern&gt;",Table13[[#This Row],[Laterality Indicator]],")"))</f>
        <v/>
      </c>
      <c r="E2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4" t="str">
        <f>IFERROR(VLOOKUP(Table13[[#This Row],[Laterality Expression]],'Laterality Patterns'!$K$4:$U$27,11,FALSE),"")</f>
        <v/>
      </c>
      <c r="H254" t="s">
        <v>503</v>
      </c>
      <c r="I254" t="s">
        <v>229</v>
      </c>
      <c r="J254" t="s">
        <v>18</v>
      </c>
      <c r="K254" t="s">
        <v>18</v>
      </c>
      <c r="L254" t="s">
        <v>230</v>
      </c>
      <c r="M254" t="s">
        <v>489</v>
      </c>
      <c r="N254" t="s">
        <v>317</v>
      </c>
    </row>
    <row r="255" spans="1:14" x14ac:dyDescent="0.25">
      <c r="A255" t="s">
        <v>419</v>
      </c>
      <c r="B255" t="s">
        <v>1345</v>
      </c>
      <c r="D255" t="str">
        <f>IF(ISBLANK(Table13[[#This Row],[Laterality]]),"",CONCATENATE("(?P&lt;Pattern&gt;",Table13[[#This Row],[Laterality Indicator]],")"))</f>
        <v/>
      </c>
      <c r="E2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5" t="str">
        <f>IFERROR(VLOOKUP(Table13[[#This Row],[Laterality Expression]],'Laterality Patterns'!$K$4:$U$27,11,FALSE),"")</f>
        <v/>
      </c>
      <c r="H255" t="s">
        <v>634</v>
      </c>
      <c r="I255" t="s">
        <v>418</v>
      </c>
      <c r="J255" t="s">
        <v>18</v>
      </c>
      <c r="K255" t="s">
        <v>131</v>
      </c>
      <c r="L255" t="s">
        <v>419</v>
      </c>
      <c r="M255" t="s">
        <v>631</v>
      </c>
      <c r="N255" t="s">
        <v>317</v>
      </c>
    </row>
    <row r="256" spans="1:14" x14ac:dyDescent="0.25">
      <c r="A256" t="s">
        <v>419</v>
      </c>
      <c r="B256" t="s">
        <v>1345</v>
      </c>
      <c r="D256" t="str">
        <f>IF(ISBLANK(Table13[[#This Row],[Laterality]]),"",CONCATENATE("(?P&lt;Pattern&gt;",Table13[[#This Row],[Laterality Indicator]],")"))</f>
        <v/>
      </c>
      <c r="E2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6" t="str">
        <f>IFERROR(VLOOKUP(Table13[[#This Row],[Laterality Expression]],'Laterality Patterns'!$K$4:$U$27,11,FALSE),"")</f>
        <v/>
      </c>
      <c r="H256" t="s">
        <v>1008</v>
      </c>
      <c r="I256" t="s">
        <v>418</v>
      </c>
      <c r="J256" t="s">
        <v>18</v>
      </c>
      <c r="K256" t="s">
        <v>131</v>
      </c>
      <c r="L256" t="s">
        <v>419</v>
      </c>
      <c r="M256" t="s">
        <v>1001</v>
      </c>
      <c r="N256" t="s">
        <v>193</v>
      </c>
    </row>
    <row r="257" spans="1:14" x14ac:dyDescent="0.25">
      <c r="A257" t="s">
        <v>417</v>
      </c>
      <c r="B257" t="s">
        <v>1345</v>
      </c>
      <c r="D257" t="str">
        <f>IF(ISBLANK(Table13[[#This Row],[Laterality]]),"",CONCATENATE("(?P&lt;Pattern&gt;",Table13[[#This Row],[Laterality Indicator]],")"))</f>
        <v/>
      </c>
      <c r="E2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7" t="str">
        <f>IFERROR(VLOOKUP(Table13[[#This Row],[Laterality Expression]],'Laterality Patterns'!$K$4:$U$27,11,FALSE),"")</f>
        <v/>
      </c>
      <c r="I257" t="s">
        <v>418</v>
      </c>
      <c r="J257" t="s">
        <v>18</v>
      </c>
      <c r="K257" t="s">
        <v>131</v>
      </c>
      <c r="L257" t="s">
        <v>419</v>
      </c>
      <c r="M257" t="s">
        <v>415</v>
      </c>
      <c r="N257" t="s">
        <v>317</v>
      </c>
    </row>
    <row r="258" spans="1:14" x14ac:dyDescent="0.25">
      <c r="A258" t="s">
        <v>600</v>
      </c>
      <c r="B258" t="s">
        <v>1345</v>
      </c>
      <c r="D258" t="str">
        <f>IF(ISBLANK(Table13[[#This Row],[Laterality]]),"",CONCATENATE("(?P&lt;Pattern&gt;",Table13[[#This Row],[Laterality Indicator]],")"))</f>
        <v/>
      </c>
      <c r="E2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8" t="str">
        <f>IFERROR(VLOOKUP(Table13[[#This Row],[Laterality Expression]],'Laterality Patterns'!$K$4:$U$27,11,FALSE),"")</f>
        <v/>
      </c>
      <c r="H258" t="s">
        <v>601</v>
      </c>
      <c r="I258" t="s">
        <v>418</v>
      </c>
      <c r="J258" t="s">
        <v>18</v>
      </c>
      <c r="K258" t="s">
        <v>131</v>
      </c>
      <c r="L258" t="s">
        <v>419</v>
      </c>
      <c r="M258" t="s">
        <v>568</v>
      </c>
      <c r="N258" t="s">
        <v>317</v>
      </c>
    </row>
    <row r="259" spans="1:14" x14ac:dyDescent="0.25">
      <c r="A259" t="s">
        <v>598</v>
      </c>
      <c r="B259" t="s">
        <v>1345</v>
      </c>
      <c r="D259" t="str">
        <f>IF(ISBLANK(Table13[[#This Row],[Laterality]]),"",CONCATENATE("(?P&lt;Pattern&gt;",Table13[[#This Row],[Laterality Indicator]],")"))</f>
        <v/>
      </c>
      <c r="E2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59" t="str">
        <f>IFERROR(VLOOKUP(Table13[[#This Row],[Laterality Expression]],'Laterality Patterns'!$K$4:$U$27,11,FALSE),"")</f>
        <v/>
      </c>
      <c r="H259" t="s">
        <v>599</v>
      </c>
      <c r="I259" t="s">
        <v>418</v>
      </c>
      <c r="J259" t="s">
        <v>18</v>
      </c>
      <c r="K259" t="s">
        <v>131</v>
      </c>
      <c r="L259" t="s">
        <v>419</v>
      </c>
      <c r="M259" t="s">
        <v>568</v>
      </c>
      <c r="N259" t="s">
        <v>317</v>
      </c>
    </row>
    <row r="260" spans="1:14" x14ac:dyDescent="0.25">
      <c r="A260" t="s">
        <v>805</v>
      </c>
      <c r="B260" t="s">
        <v>1348</v>
      </c>
      <c r="C260" t="s">
        <v>1868</v>
      </c>
      <c r="D260" t="str">
        <f>IF(ISBLANK(Table13[[#This Row],[Laterality]]),"",CONCATENATE("(?P&lt;Pattern&gt;",Table13[[#This Row],[Laterality Indicator]],")"))</f>
        <v>(?P&lt;Pattern&gt;_L)</v>
      </c>
      <c r="E2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60" t="str">
        <f>IFERROR(VLOOKUP(Table13[[#This Row],[Laterality Expression]],'Laterality Patterns'!$K$4:$U$27,11,FALSE),"")</f>
        <v>^(?P&lt;base&gt;.+)(?P&lt;Pattern&gt;_~)$</v>
      </c>
      <c r="G260" t="s">
        <v>1356</v>
      </c>
      <c r="H260" t="s">
        <v>806</v>
      </c>
      <c r="I260" t="s">
        <v>418</v>
      </c>
      <c r="J260" t="s">
        <v>18</v>
      </c>
      <c r="K260" t="s">
        <v>131</v>
      </c>
      <c r="L260" t="s">
        <v>419</v>
      </c>
      <c r="M260" t="s">
        <v>786</v>
      </c>
      <c r="N260" t="s">
        <v>317</v>
      </c>
    </row>
    <row r="261" spans="1:14" x14ac:dyDescent="0.25">
      <c r="A261" t="s">
        <v>807</v>
      </c>
      <c r="B261" t="s">
        <v>1349</v>
      </c>
      <c r="C261" t="s">
        <v>1868</v>
      </c>
      <c r="D261" t="str">
        <f>IF(ISBLANK(Table13[[#This Row],[Laterality]]),"",CONCATENATE("(?P&lt;Pattern&gt;",Table13[[#This Row],[Laterality Indicator]],")"))</f>
        <v>(?P&lt;Pattern&gt;_R)</v>
      </c>
      <c r="E2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61" t="str">
        <f>IFERROR(VLOOKUP(Table13[[#This Row],[Laterality Expression]],'Laterality Patterns'!$K$4:$U$27,11,FALSE),"")</f>
        <v>^(?P&lt;base&gt;.+)(?P&lt;Pattern&gt;_~)$</v>
      </c>
      <c r="G261" t="s">
        <v>1357</v>
      </c>
      <c r="H261" t="s">
        <v>808</v>
      </c>
      <c r="I261" t="s">
        <v>418</v>
      </c>
      <c r="J261" t="s">
        <v>18</v>
      </c>
      <c r="K261" t="s">
        <v>131</v>
      </c>
      <c r="L261" t="s">
        <v>419</v>
      </c>
      <c r="M261" t="s">
        <v>786</v>
      </c>
      <c r="N261" t="s">
        <v>317</v>
      </c>
    </row>
    <row r="262" spans="1:14" x14ac:dyDescent="0.25">
      <c r="A262" t="s">
        <v>602</v>
      </c>
      <c r="B262" t="s">
        <v>1345</v>
      </c>
      <c r="D262" t="str">
        <f>IF(ISBLANK(Table13[[#This Row],[Laterality]]),"",CONCATENATE("(?P&lt;Pattern&gt;",Table13[[#This Row],[Laterality Indicator]],")"))</f>
        <v/>
      </c>
      <c r="E2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2" t="str">
        <f>IFERROR(VLOOKUP(Table13[[#This Row],[Laterality Expression]],'Laterality Patterns'!$K$4:$U$27,11,FALSE),"")</f>
        <v/>
      </c>
      <c r="H262" t="s">
        <v>603</v>
      </c>
      <c r="I262" t="s">
        <v>19</v>
      </c>
      <c r="J262" t="s">
        <v>18</v>
      </c>
      <c r="K262" t="s">
        <v>18</v>
      </c>
      <c r="L262" t="s">
        <v>20</v>
      </c>
      <c r="M262" t="s">
        <v>568</v>
      </c>
      <c r="N262" t="s">
        <v>317</v>
      </c>
    </row>
    <row r="263" spans="1:14" x14ac:dyDescent="0.25">
      <c r="A263" t="s">
        <v>20</v>
      </c>
      <c r="B263" t="s">
        <v>1345</v>
      </c>
      <c r="D263" t="str">
        <f>IF(ISBLANK(Table13[[#This Row],[Laterality]]),"",CONCATENATE("(?P&lt;Pattern&gt;",Table13[[#This Row],[Laterality Indicator]],")"))</f>
        <v/>
      </c>
      <c r="E2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3" t="str">
        <f>IFERROR(VLOOKUP(Table13[[#This Row],[Laterality Expression]],'Laterality Patterns'!$K$4:$U$27,11,FALSE),"")</f>
        <v/>
      </c>
      <c r="H263" t="s">
        <v>633</v>
      </c>
      <c r="I263" t="s">
        <v>19</v>
      </c>
      <c r="J263" t="s">
        <v>18</v>
      </c>
      <c r="K263" t="s">
        <v>18</v>
      </c>
      <c r="L263" t="s">
        <v>20</v>
      </c>
      <c r="M263" t="s">
        <v>631</v>
      </c>
      <c r="N263" t="s">
        <v>317</v>
      </c>
    </row>
    <row r="264" spans="1:14" x14ac:dyDescent="0.25">
      <c r="A264" t="s">
        <v>416</v>
      </c>
      <c r="B264" t="s">
        <v>1345</v>
      </c>
      <c r="D264" t="str">
        <f>IF(ISBLANK(Table13[[#This Row],[Laterality]]),"",CONCATENATE("(?P&lt;Pattern&gt;",Table13[[#This Row],[Laterality Indicator]],")"))</f>
        <v/>
      </c>
      <c r="E2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4" t="str">
        <f>IFERROR(VLOOKUP(Table13[[#This Row],[Laterality Expression]],'Laterality Patterns'!$K$4:$U$27,11,FALSE),"")</f>
        <v/>
      </c>
      <c r="I264" t="s">
        <v>19</v>
      </c>
      <c r="J264" t="s">
        <v>18</v>
      </c>
      <c r="K264" t="s">
        <v>18</v>
      </c>
      <c r="L264" t="s">
        <v>20</v>
      </c>
      <c r="M264" t="s">
        <v>415</v>
      </c>
      <c r="N264" t="s">
        <v>317</v>
      </c>
    </row>
    <row r="265" spans="1:14" x14ac:dyDescent="0.25">
      <c r="A265" t="s">
        <v>596</v>
      </c>
      <c r="B265" t="s">
        <v>1345</v>
      </c>
      <c r="D265" t="str">
        <f>IF(ISBLANK(Table13[[#This Row],[Laterality]]),"",CONCATENATE("(?P&lt;Pattern&gt;",Table13[[#This Row],[Laterality Indicator]],")"))</f>
        <v/>
      </c>
      <c r="E2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5" t="str">
        <f>IFERROR(VLOOKUP(Table13[[#This Row],[Laterality Expression]],'Laterality Patterns'!$K$4:$U$27,11,FALSE),"")</f>
        <v/>
      </c>
      <c r="H265" t="s">
        <v>597</v>
      </c>
      <c r="I265" t="s">
        <v>19</v>
      </c>
      <c r="J265" t="s">
        <v>18</v>
      </c>
      <c r="K265" t="s">
        <v>18</v>
      </c>
      <c r="L265" t="s">
        <v>20</v>
      </c>
      <c r="M265" t="s">
        <v>568</v>
      </c>
      <c r="N265" t="s">
        <v>317</v>
      </c>
    </row>
    <row r="266" spans="1:14" x14ac:dyDescent="0.25">
      <c r="A266" t="s">
        <v>594</v>
      </c>
      <c r="B266" t="s">
        <v>1345</v>
      </c>
      <c r="D266" t="str">
        <f>IF(ISBLANK(Table13[[#This Row],[Laterality]]),"",CONCATENATE("(?P&lt;Pattern&gt;",Table13[[#This Row],[Laterality Indicator]],")"))</f>
        <v/>
      </c>
      <c r="E2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6" t="str">
        <f>IFERROR(VLOOKUP(Table13[[#This Row],[Laterality Expression]],'Laterality Patterns'!$K$4:$U$27,11,FALSE),"")</f>
        <v/>
      </c>
      <c r="H266" t="s">
        <v>595</v>
      </c>
      <c r="I266" t="s">
        <v>19</v>
      </c>
      <c r="J266" t="s">
        <v>18</v>
      </c>
      <c r="K266" t="s">
        <v>18</v>
      </c>
      <c r="L266" t="s">
        <v>20</v>
      </c>
      <c r="M266" t="s">
        <v>568</v>
      </c>
      <c r="N266" t="s">
        <v>317</v>
      </c>
    </row>
    <row r="267" spans="1:14" x14ac:dyDescent="0.25">
      <c r="A267" t="s">
        <v>176</v>
      </c>
      <c r="B267" t="s">
        <v>1345</v>
      </c>
      <c r="D267" t="str">
        <f>IF(ISBLANK(Table13[[#This Row],[Laterality]]),"",CONCATENATE("(?P&lt;Pattern&gt;",Table13[[#This Row],[Laterality Indicator]],")"))</f>
        <v/>
      </c>
      <c r="E2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7" t="str">
        <f>IFERROR(VLOOKUP(Table13[[#This Row],[Laterality Expression]],'Laterality Patterns'!$K$4:$U$27,11,FALSE),"")</f>
        <v/>
      </c>
      <c r="H267" t="s">
        <v>176</v>
      </c>
      <c r="I267" t="s">
        <v>176</v>
      </c>
      <c r="J267" t="s">
        <v>43</v>
      </c>
      <c r="K267" t="s">
        <v>43</v>
      </c>
      <c r="L267">
        <v>7088</v>
      </c>
      <c r="M267" t="s">
        <v>165</v>
      </c>
      <c r="N267" t="s">
        <v>59</v>
      </c>
    </row>
    <row r="268" spans="1:14" x14ac:dyDescent="0.25">
      <c r="A268" t="s">
        <v>363</v>
      </c>
      <c r="B268" t="s">
        <v>1345</v>
      </c>
      <c r="D268" t="str">
        <f>IF(ISBLANK(Table13[[#This Row],[Laterality]]),"",CONCATENATE("(?P&lt;Pattern&gt;",Table13[[#This Row],[Laterality Indicator]],")"))</f>
        <v/>
      </c>
      <c r="E2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8" t="str">
        <f>IFERROR(VLOOKUP(Table13[[#This Row],[Laterality Expression]],'Laterality Patterns'!$K$4:$U$27,11,FALSE),"")</f>
        <v/>
      </c>
      <c r="H268" t="s">
        <v>363</v>
      </c>
      <c r="I268" t="s">
        <v>136</v>
      </c>
      <c r="J268" t="s">
        <v>21</v>
      </c>
      <c r="K268" t="s">
        <v>131</v>
      </c>
      <c r="L268" t="s">
        <v>137</v>
      </c>
      <c r="M268" t="s">
        <v>356</v>
      </c>
      <c r="N268" t="s">
        <v>317</v>
      </c>
    </row>
    <row r="269" spans="1:14" x14ac:dyDescent="0.25">
      <c r="A269" t="s">
        <v>364</v>
      </c>
      <c r="B269" t="s">
        <v>1345</v>
      </c>
      <c r="D269" t="str">
        <f>IF(ISBLANK(Table13[[#This Row],[Laterality]]),"",CONCATENATE("(?P&lt;Pattern&gt;",Table13[[#This Row],[Laterality Indicator]],")"))</f>
        <v/>
      </c>
      <c r="E2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69" t="str">
        <f>IFERROR(VLOOKUP(Table13[[#This Row],[Laterality Expression]],'Laterality Patterns'!$K$4:$U$27,11,FALSE),"")</f>
        <v/>
      </c>
      <c r="H269" t="s">
        <v>365</v>
      </c>
      <c r="I269" t="s">
        <v>140</v>
      </c>
      <c r="J269" t="s">
        <v>21</v>
      </c>
      <c r="K269" t="s">
        <v>131</v>
      </c>
      <c r="L269">
        <v>265341</v>
      </c>
      <c r="M269" t="s">
        <v>356</v>
      </c>
      <c r="N269" t="s">
        <v>317</v>
      </c>
    </row>
    <row r="270" spans="1:14" x14ac:dyDescent="0.25">
      <c r="A270" t="s">
        <v>1089</v>
      </c>
      <c r="B270" t="s">
        <v>1346</v>
      </c>
      <c r="C270" t="s">
        <v>1868</v>
      </c>
      <c r="D270" t="str">
        <f>IF(ISBLANK(Table13[[#This Row],[Laterality]]),"",CONCATENATE("(?P&lt;Pattern&gt;",Table13[[#This Row],[Laterality Indicator]],")"))</f>
        <v>(?P&lt;Pattern&gt; L)</v>
      </c>
      <c r="E2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70" t="str">
        <f>IFERROR(VLOOKUP(Table13[[#This Row],[Laterality Expression]],'Laterality Patterns'!$K$4:$U$27,11,FALSE),"")</f>
        <v>^(?P&lt;base&gt;.+)(?P&lt;Pattern&gt; ~)$</v>
      </c>
      <c r="G270" t="s">
        <v>1356</v>
      </c>
      <c r="H270" t="s">
        <v>1090</v>
      </c>
      <c r="I270" t="s">
        <v>395</v>
      </c>
      <c r="J270" t="s">
        <v>43</v>
      </c>
      <c r="K270" t="s">
        <v>43</v>
      </c>
      <c r="L270">
        <v>24966</v>
      </c>
      <c r="M270" t="s">
        <v>1077</v>
      </c>
      <c r="N270" t="s">
        <v>59</v>
      </c>
    </row>
    <row r="271" spans="1:14" x14ac:dyDescent="0.25">
      <c r="A271" t="s">
        <v>1091</v>
      </c>
      <c r="B271" t="s">
        <v>1347</v>
      </c>
      <c r="C271" t="s">
        <v>1868</v>
      </c>
      <c r="D271" t="str">
        <f>IF(ISBLANK(Table13[[#This Row],[Laterality]]),"",CONCATENATE("(?P&lt;Pattern&gt;",Table13[[#This Row],[Laterality Indicator]],")"))</f>
        <v>(?P&lt;Pattern&gt; R)</v>
      </c>
      <c r="E2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71" t="str">
        <f>IFERROR(VLOOKUP(Table13[[#This Row],[Laterality Expression]],'Laterality Patterns'!$K$4:$U$27,11,FALSE),"")</f>
        <v>^(?P&lt;base&gt;.+)(?P&lt;Pattern&gt; ~)$</v>
      </c>
      <c r="G271" t="s">
        <v>1357</v>
      </c>
      <c r="H271" t="s">
        <v>1092</v>
      </c>
      <c r="I271" t="s">
        <v>397</v>
      </c>
      <c r="J271" t="s">
        <v>43</v>
      </c>
      <c r="K271" t="s">
        <v>43</v>
      </c>
      <c r="L271">
        <v>24965</v>
      </c>
      <c r="M271" t="s">
        <v>1077</v>
      </c>
      <c r="N271" t="s">
        <v>59</v>
      </c>
    </row>
    <row r="272" spans="1:14" x14ac:dyDescent="0.25">
      <c r="A272" t="s">
        <v>394</v>
      </c>
      <c r="B272" t="s">
        <v>1348</v>
      </c>
      <c r="C272" t="s">
        <v>1868</v>
      </c>
      <c r="D272" t="str">
        <f>IF(ISBLANK(Table13[[#This Row],[Laterality]]),"",CONCATENATE("(?P&lt;Pattern&gt;",Table13[[#This Row],[Laterality Indicator]],")"))</f>
        <v>(?P&lt;Pattern&gt;_L)</v>
      </c>
      <c r="E2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72" t="str">
        <f>IFERROR(VLOOKUP(Table13[[#This Row],[Laterality Expression]],'Laterality Patterns'!$K$4:$U$27,11,FALSE),"")</f>
        <v>^(?P&lt;base&gt;.+)(?P&lt;Pattern&gt;_~)$</v>
      </c>
      <c r="G272" t="s">
        <v>1356</v>
      </c>
      <c r="H272" t="s">
        <v>389</v>
      </c>
      <c r="I272" t="s">
        <v>395</v>
      </c>
      <c r="J272" t="s">
        <v>43</v>
      </c>
      <c r="K272" t="s">
        <v>43</v>
      </c>
      <c r="L272">
        <v>24966</v>
      </c>
      <c r="M272" t="s">
        <v>384</v>
      </c>
      <c r="N272" t="s">
        <v>317</v>
      </c>
    </row>
    <row r="273" spans="1:14" x14ac:dyDescent="0.25">
      <c r="A273" t="s">
        <v>396</v>
      </c>
      <c r="B273" t="s">
        <v>1349</v>
      </c>
      <c r="C273" t="s">
        <v>1868</v>
      </c>
      <c r="D273" t="str">
        <f>IF(ISBLANK(Table13[[#This Row],[Laterality]]),"",CONCATENATE("(?P&lt;Pattern&gt;",Table13[[#This Row],[Laterality Indicator]],")"))</f>
        <v>(?P&lt;Pattern&gt;_R)</v>
      </c>
      <c r="E2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73" t="str">
        <f>IFERROR(VLOOKUP(Table13[[#This Row],[Laterality Expression]],'Laterality Patterns'!$K$4:$U$27,11,FALSE),"")</f>
        <v>^(?P&lt;base&gt;.+)(?P&lt;Pattern&gt;_~)$</v>
      </c>
      <c r="G273" t="s">
        <v>1357</v>
      </c>
      <c r="H273" t="s">
        <v>389</v>
      </c>
      <c r="I273" t="s">
        <v>397</v>
      </c>
      <c r="J273" t="s">
        <v>43</v>
      </c>
      <c r="K273" t="s">
        <v>43</v>
      </c>
      <c r="L273">
        <v>24965</v>
      </c>
      <c r="M273" t="s">
        <v>384</v>
      </c>
      <c r="N273" t="s">
        <v>317</v>
      </c>
    </row>
    <row r="274" spans="1:14" x14ac:dyDescent="0.25">
      <c r="A274" t="s">
        <v>326</v>
      </c>
      <c r="B274" t="s">
        <v>1348</v>
      </c>
      <c r="C274" t="s">
        <v>1868</v>
      </c>
      <c r="D274" t="str">
        <f>IF(ISBLANK(Table13[[#This Row],[Laterality]]),"",CONCATENATE("(?P&lt;Pattern&gt;",Table13[[#This Row],[Laterality Indicator]],")"))</f>
        <v>(?P&lt;Pattern&gt;_L)</v>
      </c>
      <c r="E2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274" t="str">
        <f>IFERROR(VLOOKUP(Table13[[#This Row],[Laterality Expression]],'Laterality Patterns'!$K$4:$U$27,11,FALSE),"")</f>
        <v>^(?P&lt;base&gt;.+)(?P&lt;Pattern&gt;_~)$</v>
      </c>
      <c r="G274" t="s">
        <v>1356</v>
      </c>
      <c r="H274" t="s">
        <v>326</v>
      </c>
      <c r="I274" t="s">
        <v>327</v>
      </c>
      <c r="J274" t="s">
        <v>43</v>
      </c>
      <c r="K274" t="s">
        <v>43</v>
      </c>
      <c r="L274">
        <v>275024</v>
      </c>
      <c r="M274" t="s">
        <v>316</v>
      </c>
      <c r="N274" t="s">
        <v>317</v>
      </c>
    </row>
    <row r="275" spans="1:14" x14ac:dyDescent="0.25">
      <c r="A275" t="s">
        <v>328</v>
      </c>
      <c r="B275" t="s">
        <v>1349</v>
      </c>
      <c r="C275" t="s">
        <v>1868</v>
      </c>
      <c r="D275" t="str">
        <f>IF(ISBLANK(Table13[[#This Row],[Laterality]]),"",CONCATENATE("(?P&lt;Pattern&gt;",Table13[[#This Row],[Laterality Indicator]],")"))</f>
        <v>(?P&lt;Pattern&gt;_R)</v>
      </c>
      <c r="E2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275" t="str">
        <f>IFERROR(VLOOKUP(Table13[[#This Row],[Laterality Expression]],'Laterality Patterns'!$K$4:$U$27,11,FALSE),"")</f>
        <v>^(?P&lt;base&gt;.+)(?P&lt;Pattern&gt;_~)$</v>
      </c>
      <c r="G275" t="s">
        <v>1357</v>
      </c>
      <c r="H275" t="s">
        <v>328</v>
      </c>
      <c r="I275" t="s">
        <v>329</v>
      </c>
      <c r="J275" t="s">
        <v>43</v>
      </c>
      <c r="K275" t="s">
        <v>43</v>
      </c>
      <c r="L275">
        <v>275022</v>
      </c>
      <c r="M275" t="s">
        <v>316</v>
      </c>
      <c r="N275" t="s">
        <v>317</v>
      </c>
    </row>
    <row r="276" spans="1:14" x14ac:dyDescent="0.25">
      <c r="A276" t="s">
        <v>330</v>
      </c>
      <c r="B276" t="s">
        <v>1345</v>
      </c>
      <c r="D276" t="str">
        <f>IF(ISBLANK(Table13[[#This Row],[Laterality]]),"",CONCATENATE("(?P&lt;Pattern&gt;",Table13[[#This Row],[Laterality Indicator]],")"))</f>
        <v/>
      </c>
      <c r="E2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6" t="str">
        <f>IFERROR(VLOOKUP(Table13[[#This Row],[Laterality Expression]],'Laterality Patterns'!$K$4:$U$27,11,FALSE),"")</f>
        <v/>
      </c>
      <c r="H276" t="s">
        <v>330</v>
      </c>
      <c r="I276" t="s">
        <v>331</v>
      </c>
      <c r="J276" t="s">
        <v>43</v>
      </c>
      <c r="K276" t="s">
        <v>43</v>
      </c>
      <c r="L276">
        <v>275020</v>
      </c>
      <c r="M276" t="s">
        <v>316</v>
      </c>
      <c r="N276" t="s">
        <v>317</v>
      </c>
    </row>
    <row r="277" spans="1:14" x14ac:dyDescent="0.25">
      <c r="A277" t="s">
        <v>332</v>
      </c>
      <c r="B277" t="s">
        <v>1345</v>
      </c>
      <c r="D277" t="str">
        <f>IF(ISBLANK(Table13[[#This Row],[Laterality]]),"",CONCATENATE("(?P&lt;Pattern&gt;",Table13[[#This Row],[Laterality Indicator]],")"))</f>
        <v/>
      </c>
      <c r="E2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7" t="str">
        <f>IFERROR(VLOOKUP(Table13[[#This Row],[Laterality Expression]],'Laterality Patterns'!$K$4:$U$27,11,FALSE),"")</f>
        <v/>
      </c>
      <c r="H277" t="s">
        <v>332</v>
      </c>
      <c r="I277" t="s">
        <v>197</v>
      </c>
      <c r="J277" t="s">
        <v>198</v>
      </c>
      <c r="K277" t="s">
        <v>199</v>
      </c>
      <c r="L277" t="s">
        <v>197</v>
      </c>
      <c r="M277" t="s">
        <v>316</v>
      </c>
      <c r="N277" t="s">
        <v>317</v>
      </c>
    </row>
    <row r="278" spans="1:14" x14ac:dyDescent="0.25">
      <c r="A278" t="s">
        <v>946</v>
      </c>
      <c r="B278" t="s">
        <v>1345</v>
      </c>
      <c r="D278" t="str">
        <f>IF(ISBLANK(Table13[[#This Row],[Laterality]]),"",CONCATENATE("(?P&lt;Pattern&gt;",Table13[[#This Row],[Laterality Indicator]],")"))</f>
        <v/>
      </c>
      <c r="E2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8" t="str">
        <f>IFERROR(VLOOKUP(Table13[[#This Row],[Laterality Expression]],'Laterality Patterns'!$K$4:$U$27,11,FALSE),"")</f>
        <v/>
      </c>
      <c r="H278" t="s">
        <v>947</v>
      </c>
      <c r="I278" t="s">
        <v>23</v>
      </c>
      <c r="J278" t="s">
        <v>21</v>
      </c>
      <c r="K278" t="s">
        <v>21</v>
      </c>
      <c r="L278" t="s">
        <v>24</v>
      </c>
      <c r="M278" t="s">
        <v>945</v>
      </c>
      <c r="N278" t="s">
        <v>936</v>
      </c>
    </row>
    <row r="279" spans="1:14" x14ac:dyDescent="0.25">
      <c r="A279" t="s">
        <v>1009</v>
      </c>
      <c r="B279" t="s">
        <v>1345</v>
      </c>
      <c r="D279" t="str">
        <f>IF(ISBLANK(Table13[[#This Row],[Laterality]]),"",CONCATENATE("(?P&lt;Pattern&gt;",Table13[[#This Row],[Laterality Indicator]],")"))</f>
        <v/>
      </c>
      <c r="E2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79" t="str">
        <f>IFERROR(VLOOKUP(Table13[[#This Row],[Laterality Expression]],'Laterality Patterns'!$K$4:$U$27,11,FALSE),"")</f>
        <v/>
      </c>
      <c r="H279" t="s">
        <v>1010</v>
      </c>
      <c r="I279" t="s">
        <v>19</v>
      </c>
      <c r="J279" t="s">
        <v>18</v>
      </c>
      <c r="K279" t="s">
        <v>18</v>
      </c>
      <c r="L279" t="s">
        <v>20</v>
      </c>
      <c r="M279" t="s">
        <v>1001</v>
      </c>
      <c r="N279" t="s">
        <v>193</v>
      </c>
    </row>
    <row r="280" spans="1:14" x14ac:dyDescent="0.25">
      <c r="A280" t="s">
        <v>55</v>
      </c>
      <c r="B280" t="s">
        <v>1346</v>
      </c>
      <c r="C280" t="s">
        <v>1868</v>
      </c>
      <c r="D280" t="str">
        <f>IF(ISBLANK(Table13[[#This Row],[Laterality]]),"",CONCATENATE("(?P&lt;Pattern&gt;",Table13[[#This Row],[Laterality Indicator]],")"))</f>
        <v>(?P&lt;Pattern&gt; L)</v>
      </c>
      <c r="E2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0" t="str">
        <f>IFERROR(VLOOKUP(Table13[[#This Row],[Laterality Expression]],'Laterality Patterns'!$K$4:$U$27,11,FALSE),"")</f>
        <v>^(?P&lt;base&gt;.+)(?P&lt;Pattern&gt; ~)$</v>
      </c>
      <c r="G280" t="s">
        <v>1356</v>
      </c>
      <c r="H280" t="s">
        <v>56</v>
      </c>
      <c r="I280" t="s">
        <v>57</v>
      </c>
      <c r="J280" t="s">
        <v>43</v>
      </c>
      <c r="K280" t="s">
        <v>43</v>
      </c>
      <c r="L280">
        <v>25929</v>
      </c>
      <c r="M280" t="s">
        <v>58</v>
      </c>
      <c r="N280" t="s">
        <v>59</v>
      </c>
    </row>
    <row r="281" spans="1:14" x14ac:dyDescent="0.25">
      <c r="A281" t="s">
        <v>60</v>
      </c>
      <c r="B281" t="s">
        <v>1347</v>
      </c>
      <c r="C281" t="s">
        <v>1868</v>
      </c>
      <c r="D281" t="str">
        <f>IF(ISBLANK(Table13[[#This Row],[Laterality]]),"",CONCATENATE("(?P&lt;Pattern&gt;",Table13[[#This Row],[Laterality Indicator]],")"))</f>
        <v>(?P&lt;Pattern&gt; R)</v>
      </c>
      <c r="E2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1" t="str">
        <f>IFERROR(VLOOKUP(Table13[[#This Row],[Laterality Expression]],'Laterality Patterns'!$K$4:$U$27,11,FALSE),"")</f>
        <v>^(?P&lt;base&gt;.+)(?P&lt;Pattern&gt; ~)$</v>
      </c>
      <c r="G281" t="s">
        <v>1357</v>
      </c>
      <c r="H281" t="s">
        <v>56</v>
      </c>
      <c r="I281" t="s">
        <v>61</v>
      </c>
      <c r="J281" t="s">
        <v>43</v>
      </c>
      <c r="K281" t="s">
        <v>43</v>
      </c>
      <c r="L281">
        <v>25927</v>
      </c>
      <c r="M281" t="s">
        <v>58</v>
      </c>
      <c r="N281" t="s">
        <v>59</v>
      </c>
    </row>
    <row r="282" spans="1:14" x14ac:dyDescent="0.25">
      <c r="A282" t="s">
        <v>62</v>
      </c>
      <c r="B282" t="s">
        <v>1346</v>
      </c>
      <c r="C282" t="s">
        <v>1868</v>
      </c>
      <c r="D282" t="str">
        <f>IF(ISBLANK(Table13[[#This Row],[Laterality]]),"",CONCATENATE("(?P&lt;Pattern&gt;",Table13[[#This Row],[Laterality Indicator]],")"))</f>
        <v>(?P&lt;Pattern&gt; L)</v>
      </c>
      <c r="E2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2" t="str">
        <f>IFERROR(VLOOKUP(Table13[[#This Row],[Laterality Expression]],'Laterality Patterns'!$K$4:$U$27,11,FALSE),"")</f>
        <v>^(?P&lt;base&gt;.+)(?P&lt;Pattern&gt; ~)$</v>
      </c>
      <c r="G282" t="s">
        <v>1356</v>
      </c>
      <c r="H282" t="s">
        <v>63</v>
      </c>
      <c r="I282" t="s">
        <v>64</v>
      </c>
      <c r="J282" t="s">
        <v>43</v>
      </c>
      <c r="K282" t="s">
        <v>43</v>
      </c>
      <c r="L282">
        <v>23131</v>
      </c>
      <c r="M282" t="s">
        <v>58</v>
      </c>
      <c r="N282" t="s">
        <v>59</v>
      </c>
    </row>
    <row r="283" spans="1:14" x14ac:dyDescent="0.25">
      <c r="A283" t="s">
        <v>65</v>
      </c>
      <c r="B283" t="s">
        <v>1347</v>
      </c>
      <c r="C283" t="s">
        <v>1868</v>
      </c>
      <c r="D283" t="str">
        <f>IF(ISBLANK(Table13[[#This Row],[Laterality]]),"",CONCATENATE("(?P&lt;Pattern&gt;",Table13[[#This Row],[Laterality Indicator]],")"))</f>
        <v>(?P&lt;Pattern&gt; R)</v>
      </c>
      <c r="E2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3" t="str">
        <f>IFERROR(VLOOKUP(Table13[[#This Row],[Laterality Expression]],'Laterality Patterns'!$K$4:$U$27,11,FALSE),"")</f>
        <v>^(?P&lt;base&gt;.+)(?P&lt;Pattern&gt; ~)$</v>
      </c>
      <c r="G283" t="s">
        <v>1357</v>
      </c>
      <c r="H283" t="s">
        <v>66</v>
      </c>
      <c r="I283" t="s">
        <v>67</v>
      </c>
      <c r="J283" t="s">
        <v>43</v>
      </c>
      <c r="K283" t="s">
        <v>43</v>
      </c>
      <c r="L283">
        <v>23130</v>
      </c>
      <c r="M283" t="s">
        <v>58</v>
      </c>
      <c r="N283" t="s">
        <v>59</v>
      </c>
    </row>
    <row r="284" spans="1:14" x14ac:dyDescent="0.25">
      <c r="A284" t="s">
        <v>231</v>
      </c>
      <c r="B284" t="s">
        <v>1345</v>
      </c>
      <c r="D284" t="str">
        <f>IF(ISBLANK(Table13[[#This Row],[Laterality]]),"",CONCATENATE("(?P&lt;Pattern&gt;",Table13[[#This Row],[Laterality Indicator]],")"))</f>
        <v/>
      </c>
      <c r="E2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4" t="str">
        <f>IFERROR(VLOOKUP(Table13[[#This Row],[Laterality Expression]],'Laterality Patterns'!$K$4:$U$27,11,FALSE),"")</f>
        <v/>
      </c>
      <c r="H284" t="s">
        <v>232</v>
      </c>
      <c r="I284" t="s">
        <v>19</v>
      </c>
      <c r="J284" t="s">
        <v>18</v>
      </c>
      <c r="K284" t="s">
        <v>18</v>
      </c>
      <c r="L284" t="s">
        <v>20</v>
      </c>
      <c r="M284" t="s">
        <v>200</v>
      </c>
      <c r="N284" t="s">
        <v>193</v>
      </c>
    </row>
    <row r="285" spans="1:14" x14ac:dyDescent="0.25">
      <c r="A285" t="s">
        <v>231</v>
      </c>
      <c r="B285" t="s">
        <v>1345</v>
      </c>
      <c r="D285" t="str">
        <f>IF(ISBLANK(Table13[[#This Row],[Laterality]]),"",CONCATENATE("(?P&lt;Pattern&gt;",Table13[[#This Row],[Laterality Indicator]],")"))</f>
        <v/>
      </c>
      <c r="E2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85" t="str">
        <f>IFERROR(VLOOKUP(Table13[[#This Row],[Laterality Expression]],'Laterality Patterns'!$K$4:$U$27,11,FALSE),"")</f>
        <v/>
      </c>
      <c r="H285" t="s">
        <v>1336</v>
      </c>
      <c r="I285" t="s">
        <v>19</v>
      </c>
      <c r="J285" t="s">
        <v>18</v>
      </c>
      <c r="K285" t="s">
        <v>18</v>
      </c>
      <c r="L285" t="s">
        <v>20</v>
      </c>
      <c r="M285" t="s">
        <v>18</v>
      </c>
      <c r="N285" t="s">
        <v>1299</v>
      </c>
    </row>
    <row r="286" spans="1:14" x14ac:dyDescent="0.25">
      <c r="A286" t="s">
        <v>1083</v>
      </c>
      <c r="B286" t="s">
        <v>1346</v>
      </c>
      <c r="C286" t="s">
        <v>1868</v>
      </c>
      <c r="D286" t="str">
        <f>IF(ISBLANK(Table13[[#This Row],[Laterality]]),"",CONCATENATE("(?P&lt;Pattern&gt;",Table13[[#This Row],[Laterality Indicator]],")"))</f>
        <v>(?P&lt;Pattern&gt; L)</v>
      </c>
      <c r="E2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6" t="str">
        <f>IFERROR(VLOOKUP(Table13[[#This Row],[Laterality Expression]],'Laterality Patterns'!$K$4:$U$27,11,FALSE),"")</f>
        <v>^(?P&lt;base&gt;.+)(?P&lt;Pattern&gt; ~)$</v>
      </c>
      <c r="G286" t="s">
        <v>1356</v>
      </c>
      <c r="H286" t="s">
        <v>1083</v>
      </c>
      <c r="I286" t="s">
        <v>1084</v>
      </c>
      <c r="J286" t="s">
        <v>43</v>
      </c>
      <c r="K286" t="s">
        <v>43</v>
      </c>
      <c r="L286">
        <v>16590</v>
      </c>
      <c r="M286" t="s">
        <v>1077</v>
      </c>
      <c r="N286" t="s">
        <v>59</v>
      </c>
    </row>
    <row r="287" spans="1:14" x14ac:dyDescent="0.25">
      <c r="A287" t="s">
        <v>1083</v>
      </c>
      <c r="B287" t="s">
        <v>1346</v>
      </c>
      <c r="C287" t="s">
        <v>1868</v>
      </c>
      <c r="D287" t="str">
        <f>IF(ISBLANK(Table13[[#This Row],[Laterality]]),"",CONCATENATE("(?P&lt;Pattern&gt;",Table13[[#This Row],[Laterality Indicator]],")"))</f>
        <v>(?P&lt;Pattern&gt; L)</v>
      </c>
      <c r="E2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87" t="str">
        <f>IFERROR(VLOOKUP(Table13[[#This Row],[Laterality Expression]],'Laterality Patterns'!$K$4:$U$27,11,FALSE),"")</f>
        <v>^(?P&lt;base&gt;.+)(?P&lt;Pattern&gt; ~)$</v>
      </c>
      <c r="G287" t="s">
        <v>1356</v>
      </c>
      <c r="H287" t="s">
        <v>1216</v>
      </c>
      <c r="I287" t="s">
        <v>1084</v>
      </c>
      <c r="J287" t="s">
        <v>43</v>
      </c>
      <c r="K287" t="s">
        <v>43</v>
      </c>
      <c r="L287">
        <v>16590</v>
      </c>
      <c r="M287" t="s">
        <v>1201</v>
      </c>
      <c r="N287" t="s">
        <v>193</v>
      </c>
    </row>
    <row r="288" spans="1:14" x14ac:dyDescent="0.25">
      <c r="A288" t="s">
        <v>1085</v>
      </c>
      <c r="B288" t="s">
        <v>1347</v>
      </c>
      <c r="C288" t="s">
        <v>1868</v>
      </c>
      <c r="D288" t="str">
        <f>IF(ISBLANK(Table13[[#This Row],[Laterality]]),"",CONCATENATE("(?P&lt;Pattern&gt;",Table13[[#This Row],[Laterality Indicator]],")"))</f>
        <v>(?P&lt;Pattern&gt; R)</v>
      </c>
      <c r="E2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8" t="str">
        <f>IFERROR(VLOOKUP(Table13[[#This Row],[Laterality Expression]],'Laterality Patterns'!$K$4:$U$27,11,FALSE),"")</f>
        <v>^(?P&lt;base&gt;.+)(?P&lt;Pattern&gt; ~)$</v>
      </c>
      <c r="G288" t="s">
        <v>1357</v>
      </c>
      <c r="H288" t="s">
        <v>1085</v>
      </c>
      <c r="I288" t="s">
        <v>1086</v>
      </c>
      <c r="J288" t="s">
        <v>43</v>
      </c>
      <c r="K288" t="s">
        <v>43</v>
      </c>
      <c r="L288">
        <v>16591</v>
      </c>
      <c r="M288" t="s">
        <v>1077</v>
      </c>
      <c r="N288" t="s">
        <v>59</v>
      </c>
    </row>
    <row r="289" spans="1:14" x14ac:dyDescent="0.25">
      <c r="A289" t="s">
        <v>1085</v>
      </c>
      <c r="B289" t="s">
        <v>1347</v>
      </c>
      <c r="C289" t="s">
        <v>1868</v>
      </c>
      <c r="D289" t="str">
        <f>IF(ISBLANK(Table13[[#This Row],[Laterality]]),"",CONCATENATE("(?P&lt;Pattern&gt;",Table13[[#This Row],[Laterality Indicator]],")"))</f>
        <v>(?P&lt;Pattern&gt; R)</v>
      </c>
      <c r="E2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89" t="str">
        <f>IFERROR(VLOOKUP(Table13[[#This Row],[Laterality Expression]],'Laterality Patterns'!$K$4:$U$27,11,FALSE),"")</f>
        <v>^(?P&lt;base&gt;.+)(?P&lt;Pattern&gt; ~)$</v>
      </c>
      <c r="G289" t="s">
        <v>1357</v>
      </c>
      <c r="H289" t="s">
        <v>1217</v>
      </c>
      <c r="I289" t="s">
        <v>1086</v>
      </c>
      <c r="J289" t="s">
        <v>43</v>
      </c>
      <c r="K289" t="s">
        <v>43</v>
      </c>
      <c r="L289">
        <v>16591</v>
      </c>
      <c r="M289" t="s">
        <v>1201</v>
      </c>
      <c r="N289" t="s">
        <v>193</v>
      </c>
    </row>
    <row r="290" spans="1:14" x14ac:dyDescent="0.25">
      <c r="A290" t="s">
        <v>1186</v>
      </c>
      <c r="B290" t="s">
        <v>1346</v>
      </c>
      <c r="C290" t="s">
        <v>1868</v>
      </c>
      <c r="D290" t="str">
        <f>IF(ISBLANK(Table13[[#This Row],[Laterality]]),"",CONCATENATE("(?P&lt;Pattern&gt;",Table13[[#This Row],[Laterality Indicator]],")"))</f>
        <v>(?P&lt;Pattern&gt; L)</v>
      </c>
      <c r="E2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90" t="str">
        <f>IFERROR(VLOOKUP(Table13[[#This Row],[Laterality Expression]],'Laterality Patterns'!$K$4:$U$27,11,FALSE),"")</f>
        <v>^(?P&lt;base&gt;.+)(?P&lt;Pattern&gt; ~)$</v>
      </c>
      <c r="G290" t="s">
        <v>1356</v>
      </c>
      <c r="H290" t="s">
        <v>1187</v>
      </c>
      <c r="I290" t="s">
        <v>1143</v>
      </c>
      <c r="J290" t="s">
        <v>21</v>
      </c>
      <c r="K290" t="s">
        <v>131</v>
      </c>
      <c r="L290">
        <v>229179</v>
      </c>
      <c r="M290" t="s">
        <v>1109</v>
      </c>
      <c r="N290" t="s">
        <v>193</v>
      </c>
    </row>
    <row r="291" spans="1:14" x14ac:dyDescent="0.25">
      <c r="A291" t="s">
        <v>1188</v>
      </c>
      <c r="B291" t="s">
        <v>1347</v>
      </c>
      <c r="C291" t="s">
        <v>1868</v>
      </c>
      <c r="D291" t="str">
        <f>IF(ISBLANK(Table13[[#This Row],[Laterality]]),"",CONCATENATE("(?P&lt;Pattern&gt;",Table13[[#This Row],[Laterality Indicator]],")"))</f>
        <v>(?P&lt;Pattern&gt; R)</v>
      </c>
      <c r="E2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91" t="str">
        <f>IFERROR(VLOOKUP(Table13[[#This Row],[Laterality Expression]],'Laterality Patterns'!$K$4:$U$27,11,FALSE),"")</f>
        <v>^(?P&lt;base&gt;.+)(?P&lt;Pattern&gt; ~)$</v>
      </c>
      <c r="G291" t="s">
        <v>1357</v>
      </c>
      <c r="H291" t="s">
        <v>1189</v>
      </c>
      <c r="I291" t="s">
        <v>1145</v>
      </c>
      <c r="J291" t="s">
        <v>21</v>
      </c>
      <c r="K291" t="s">
        <v>131</v>
      </c>
      <c r="L291">
        <v>229181</v>
      </c>
      <c r="M291" t="s">
        <v>1109</v>
      </c>
      <c r="N291" t="s">
        <v>193</v>
      </c>
    </row>
    <row r="292" spans="1:14" x14ac:dyDescent="0.25">
      <c r="A292" t="s">
        <v>1182</v>
      </c>
      <c r="B292" t="s">
        <v>1346</v>
      </c>
      <c r="C292" t="s">
        <v>1868</v>
      </c>
      <c r="D292" t="str">
        <f>IF(ISBLANK(Table13[[#This Row],[Laterality]]),"",CONCATENATE("(?P&lt;Pattern&gt;",Table13[[#This Row],[Laterality Indicator]],")"))</f>
        <v>(?P&lt;Pattern&gt; L)</v>
      </c>
      <c r="E2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292" t="str">
        <f>IFERROR(VLOOKUP(Table13[[#This Row],[Laterality Expression]],'Laterality Patterns'!$K$4:$U$27,11,FALSE),"")</f>
        <v>^(?P&lt;base&gt;.+)(?P&lt;Pattern&gt; ~)$</v>
      </c>
      <c r="G292" t="s">
        <v>1356</v>
      </c>
      <c r="H292" t="s">
        <v>1183</v>
      </c>
      <c r="I292" t="s">
        <v>1123</v>
      </c>
      <c r="J292" t="s">
        <v>21</v>
      </c>
      <c r="K292" t="s">
        <v>131</v>
      </c>
      <c r="L292">
        <v>224279</v>
      </c>
      <c r="M292" t="s">
        <v>1109</v>
      </c>
      <c r="N292" t="s">
        <v>193</v>
      </c>
    </row>
    <row r="293" spans="1:14" x14ac:dyDescent="0.25">
      <c r="A293" t="s">
        <v>1184</v>
      </c>
      <c r="B293" t="s">
        <v>1347</v>
      </c>
      <c r="C293" t="s">
        <v>1868</v>
      </c>
      <c r="D293" t="str">
        <f>IF(ISBLANK(Table13[[#This Row],[Laterality]]),"",CONCATENATE("(?P&lt;Pattern&gt;",Table13[[#This Row],[Laterality Indicator]],")"))</f>
        <v>(?P&lt;Pattern&gt; R)</v>
      </c>
      <c r="E2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293" t="str">
        <f>IFERROR(VLOOKUP(Table13[[#This Row],[Laterality Expression]],'Laterality Patterns'!$K$4:$U$27,11,FALSE),"")</f>
        <v>^(?P&lt;base&gt;.+)(?P&lt;Pattern&gt; ~)$</v>
      </c>
      <c r="G293" t="s">
        <v>1357</v>
      </c>
      <c r="H293" t="s">
        <v>1185</v>
      </c>
      <c r="I293" t="s">
        <v>1126</v>
      </c>
      <c r="J293" t="s">
        <v>21</v>
      </c>
      <c r="K293" t="s">
        <v>131</v>
      </c>
      <c r="L293">
        <v>224277</v>
      </c>
      <c r="M293" t="s">
        <v>1109</v>
      </c>
      <c r="N293" t="s">
        <v>193</v>
      </c>
    </row>
    <row r="294" spans="1:14" x14ac:dyDescent="0.25">
      <c r="A294" t="s">
        <v>1282</v>
      </c>
      <c r="B294" t="s">
        <v>1345</v>
      </c>
      <c r="D294" t="str">
        <f>IF(ISBLANK(Table13[[#This Row],[Laterality]]),"",CONCATENATE("(?P&lt;Pattern&gt;",Table13[[#This Row],[Laterality Indicator]],")"))</f>
        <v/>
      </c>
      <c r="E2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4" t="str">
        <f>IFERROR(VLOOKUP(Table13[[#This Row],[Laterality Expression]],'Laterality Patterns'!$K$4:$U$27,11,FALSE),"")</f>
        <v/>
      </c>
      <c r="H294" t="s">
        <v>1283</v>
      </c>
      <c r="I294" t="s">
        <v>1269</v>
      </c>
      <c r="J294" t="s">
        <v>30</v>
      </c>
      <c r="K294" t="s">
        <v>31</v>
      </c>
      <c r="L294">
        <v>5429</v>
      </c>
      <c r="M294" t="s">
        <v>30</v>
      </c>
      <c r="N294" t="s">
        <v>10</v>
      </c>
    </row>
    <row r="295" spans="1:14" x14ac:dyDescent="0.25">
      <c r="A295" t="s">
        <v>366</v>
      </c>
      <c r="B295" t="s">
        <v>1345</v>
      </c>
      <c r="D295" t="str">
        <f>IF(ISBLANK(Table13[[#This Row],[Laterality]]),"",CONCATENATE("(?P&lt;Pattern&gt;",Table13[[#This Row],[Laterality Indicator]],")"))</f>
        <v/>
      </c>
      <c r="E2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5" t="str">
        <f>IFERROR(VLOOKUP(Table13[[#This Row],[Laterality Expression]],'Laterality Patterns'!$K$4:$U$27,11,FALSE),"")</f>
        <v/>
      </c>
      <c r="H295" t="s">
        <v>366</v>
      </c>
      <c r="I295" t="s">
        <v>130</v>
      </c>
      <c r="J295" t="s">
        <v>21</v>
      </c>
      <c r="K295" t="s">
        <v>131</v>
      </c>
      <c r="L295">
        <v>66184</v>
      </c>
      <c r="M295" t="s">
        <v>356</v>
      </c>
      <c r="N295" t="s">
        <v>317</v>
      </c>
    </row>
    <row r="296" spans="1:14" x14ac:dyDescent="0.25">
      <c r="A296" t="s">
        <v>233</v>
      </c>
      <c r="B296" t="s">
        <v>1345</v>
      </c>
      <c r="D296" t="str">
        <f>IF(ISBLANK(Table13[[#This Row],[Laterality]]),"",CONCATENATE("(?P&lt;Pattern&gt;",Table13[[#This Row],[Laterality Indicator]],")"))</f>
        <v/>
      </c>
      <c r="E2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6" t="str">
        <f>IFERROR(VLOOKUP(Table13[[#This Row],[Laterality Expression]],'Laterality Patterns'!$K$4:$U$27,11,FALSE),"")</f>
        <v/>
      </c>
      <c r="H296" t="s">
        <v>234</v>
      </c>
      <c r="I296" t="s">
        <v>233</v>
      </c>
      <c r="J296" t="s">
        <v>21</v>
      </c>
      <c r="K296" t="s">
        <v>21</v>
      </c>
      <c r="L296" t="s">
        <v>233</v>
      </c>
      <c r="M296" t="s">
        <v>200</v>
      </c>
      <c r="N296" t="s">
        <v>193</v>
      </c>
    </row>
    <row r="297" spans="1:14" x14ac:dyDescent="0.25">
      <c r="A297" t="s">
        <v>233</v>
      </c>
      <c r="B297" t="s">
        <v>1345</v>
      </c>
      <c r="D297" t="str">
        <f>IF(ISBLANK(Table13[[#This Row],[Laterality]]),"",CONCATENATE("(?P&lt;Pattern&gt;",Table13[[#This Row],[Laterality Indicator]],")"))</f>
        <v/>
      </c>
      <c r="E2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7" t="str">
        <f>IFERROR(VLOOKUP(Table13[[#This Row],[Laterality Expression]],'Laterality Patterns'!$K$4:$U$27,11,FALSE),"")</f>
        <v/>
      </c>
      <c r="H297" t="s">
        <v>233</v>
      </c>
      <c r="I297" t="s">
        <v>233</v>
      </c>
      <c r="J297" t="s">
        <v>21</v>
      </c>
      <c r="K297" t="s">
        <v>21</v>
      </c>
      <c r="L297" t="s">
        <v>233</v>
      </c>
      <c r="M297" t="s">
        <v>489</v>
      </c>
      <c r="N297" t="s">
        <v>317</v>
      </c>
    </row>
    <row r="298" spans="1:14" x14ac:dyDescent="0.25">
      <c r="A298" t="s">
        <v>233</v>
      </c>
      <c r="B298" t="s">
        <v>1345</v>
      </c>
      <c r="D298" t="str">
        <f>IF(ISBLANK(Table13[[#This Row],[Laterality]]),"",CONCATENATE("(?P&lt;Pattern&gt;",Table13[[#This Row],[Laterality Indicator]],")"))</f>
        <v/>
      </c>
      <c r="E2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8" t="str">
        <f>IFERROR(VLOOKUP(Table13[[#This Row],[Laterality Expression]],'Laterality Patterns'!$K$4:$U$27,11,FALSE),"")</f>
        <v/>
      </c>
      <c r="H298" t="s">
        <v>625</v>
      </c>
      <c r="I298" t="s">
        <v>233</v>
      </c>
      <c r="J298" t="s">
        <v>21</v>
      </c>
      <c r="K298" t="s">
        <v>21</v>
      </c>
      <c r="L298" t="s">
        <v>233</v>
      </c>
      <c r="M298" t="s">
        <v>21</v>
      </c>
      <c r="N298" t="s">
        <v>1299</v>
      </c>
    </row>
    <row r="299" spans="1:14" x14ac:dyDescent="0.25">
      <c r="A299" t="s">
        <v>624</v>
      </c>
      <c r="B299" t="s">
        <v>1345</v>
      </c>
      <c r="D299" t="str">
        <f>IF(ISBLANK(Table13[[#This Row],[Laterality]]),"",CONCATENATE("(?P&lt;Pattern&gt;",Table13[[#This Row],[Laterality Indicator]],")"))</f>
        <v/>
      </c>
      <c r="E2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299" t="str">
        <f>IFERROR(VLOOKUP(Table13[[#This Row],[Laterality Expression]],'Laterality Patterns'!$K$4:$U$27,11,FALSE),"")</f>
        <v/>
      </c>
      <c r="H299" t="s">
        <v>625</v>
      </c>
      <c r="I299" t="s">
        <v>233</v>
      </c>
      <c r="J299" t="s">
        <v>21</v>
      </c>
      <c r="K299" t="s">
        <v>21</v>
      </c>
      <c r="L299" t="s">
        <v>233</v>
      </c>
      <c r="M299" t="s">
        <v>568</v>
      </c>
      <c r="N299" t="s">
        <v>317</v>
      </c>
    </row>
    <row r="300" spans="1:14" x14ac:dyDescent="0.25">
      <c r="A300" t="s">
        <v>1227</v>
      </c>
      <c r="B300" t="s">
        <v>1345</v>
      </c>
      <c r="D300" t="str">
        <f>IF(ISBLANK(Table13[[#This Row],[Laterality]]),"",CONCATENATE("(?P&lt;Pattern&gt;",Table13[[#This Row],[Laterality Indicator]],")"))</f>
        <v/>
      </c>
      <c r="E3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0" t="str">
        <f>IFERROR(VLOOKUP(Table13[[#This Row],[Laterality Expression]],'Laterality Patterns'!$K$4:$U$27,11,FALSE),"")</f>
        <v/>
      </c>
      <c r="H300" t="s">
        <v>1228</v>
      </c>
      <c r="I300" t="s">
        <v>233</v>
      </c>
      <c r="J300" t="s">
        <v>21</v>
      </c>
      <c r="K300" t="s">
        <v>21</v>
      </c>
      <c r="L300" t="s">
        <v>233</v>
      </c>
      <c r="M300" t="s">
        <v>1220</v>
      </c>
      <c r="N300" t="s">
        <v>193</v>
      </c>
    </row>
    <row r="301" spans="1:14" x14ac:dyDescent="0.25">
      <c r="A301" t="s">
        <v>622</v>
      </c>
      <c r="B301" t="s">
        <v>1345</v>
      </c>
      <c r="D301" t="str">
        <f>IF(ISBLANK(Table13[[#This Row],[Laterality]]),"",CONCATENATE("(?P&lt;Pattern&gt;",Table13[[#This Row],[Laterality Indicator]],")"))</f>
        <v/>
      </c>
      <c r="E3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1" t="str">
        <f>IFERROR(VLOOKUP(Table13[[#This Row],[Laterality Expression]],'Laterality Patterns'!$K$4:$U$27,11,FALSE),"")</f>
        <v/>
      </c>
      <c r="H301" t="s">
        <v>623</v>
      </c>
      <c r="I301" t="s">
        <v>273</v>
      </c>
      <c r="J301" t="s">
        <v>21</v>
      </c>
      <c r="K301" t="s">
        <v>21</v>
      </c>
      <c r="L301" t="s">
        <v>274</v>
      </c>
      <c r="M301" t="s">
        <v>568</v>
      </c>
      <c r="N301" t="s">
        <v>317</v>
      </c>
    </row>
    <row r="302" spans="1:14" x14ac:dyDescent="0.25">
      <c r="A302" t="s">
        <v>569</v>
      </c>
      <c r="B302" t="s">
        <v>1345</v>
      </c>
      <c r="D302" t="str">
        <f>IF(ISBLANK(Table13[[#This Row],[Laterality]]),"",CONCATENATE("(?P&lt;Pattern&gt;",Table13[[#This Row],[Laterality Indicator]],")"))</f>
        <v/>
      </c>
      <c r="E3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2" t="str">
        <f>IFERROR(VLOOKUP(Table13[[#This Row],[Laterality Expression]],'Laterality Patterns'!$K$4:$U$27,11,FALSE),"")</f>
        <v/>
      </c>
      <c r="H302" t="s">
        <v>570</v>
      </c>
      <c r="I302" t="s">
        <v>233</v>
      </c>
      <c r="J302" t="s">
        <v>21</v>
      </c>
      <c r="K302" t="s">
        <v>21</v>
      </c>
      <c r="L302" t="s">
        <v>233</v>
      </c>
      <c r="M302" t="s">
        <v>568</v>
      </c>
      <c r="N302" t="s">
        <v>317</v>
      </c>
    </row>
    <row r="303" spans="1:14" x14ac:dyDescent="0.25">
      <c r="A303" t="s">
        <v>112</v>
      </c>
      <c r="B303" t="s">
        <v>1345</v>
      </c>
      <c r="D303" t="str">
        <f>IF(ISBLANK(Table13[[#This Row],[Laterality]]),"",CONCATENATE("(?P&lt;Pattern&gt;",Table13[[#This Row],[Laterality Indicator]],")"))</f>
        <v/>
      </c>
      <c r="E3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03" t="str">
        <f>IFERROR(VLOOKUP(Table13[[#This Row],[Laterality Expression]],'Laterality Patterns'!$K$4:$U$27,11,FALSE),"")</f>
        <v/>
      </c>
      <c r="H303" t="s">
        <v>112</v>
      </c>
      <c r="I303" t="s">
        <v>112</v>
      </c>
      <c r="J303" t="s">
        <v>43</v>
      </c>
      <c r="K303" t="s">
        <v>43</v>
      </c>
      <c r="L303">
        <v>7207</v>
      </c>
      <c r="M303" t="s">
        <v>98</v>
      </c>
      <c r="N303" t="s">
        <v>59</v>
      </c>
    </row>
    <row r="304" spans="1:14" x14ac:dyDescent="0.25">
      <c r="A304" t="s">
        <v>50</v>
      </c>
      <c r="B304" t="s">
        <v>1350</v>
      </c>
      <c r="C304" t="s">
        <v>1868</v>
      </c>
      <c r="D304" t="str">
        <f>IF(ISBLANK(Table13[[#This Row],[Laterality]]),"",CONCATENATE("(?P&lt;Pattern&gt;",Table13[[#This Row],[Laterality Indicator]],")"))</f>
        <v>(?P&lt;Pattern&gt; B)</v>
      </c>
      <c r="E3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04" t="str">
        <f>IFERROR(VLOOKUP(Table13[[#This Row],[Laterality Expression]],'Laterality Patterns'!$K$4:$U$27,11,FALSE),"")</f>
        <v>^(?P&lt;base&gt;.+)(?P&lt;Pattern&gt; ~)$</v>
      </c>
      <c r="G304" t="s">
        <v>1358</v>
      </c>
      <c r="H304" t="s">
        <v>51</v>
      </c>
      <c r="I304" t="s">
        <v>52</v>
      </c>
      <c r="J304" t="s">
        <v>43</v>
      </c>
      <c r="K304" t="s">
        <v>43</v>
      </c>
      <c r="L304">
        <v>7203</v>
      </c>
      <c r="M304" t="s">
        <v>32</v>
      </c>
      <c r="N304" t="s">
        <v>13</v>
      </c>
    </row>
    <row r="305" spans="1:14" x14ac:dyDescent="0.25">
      <c r="A305" t="s">
        <v>44</v>
      </c>
      <c r="B305" t="s">
        <v>1346</v>
      </c>
      <c r="C305" t="s">
        <v>1868</v>
      </c>
      <c r="D305" t="str">
        <f>IF(ISBLANK(Table13[[#This Row],[Laterality]]),"",CONCATENATE("(?P&lt;Pattern&gt;",Table13[[#This Row],[Laterality Indicator]],")"))</f>
        <v>(?P&lt;Pattern&gt; L)</v>
      </c>
      <c r="E3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05" t="str">
        <f>IFERROR(VLOOKUP(Table13[[#This Row],[Laterality Expression]],'Laterality Patterns'!$K$4:$U$27,11,FALSE),"")</f>
        <v>^(?P&lt;base&gt;.+)(?P&lt;Pattern&gt; ~)$</v>
      </c>
      <c r="G305" t="s">
        <v>1356</v>
      </c>
      <c r="H305" t="s">
        <v>45</v>
      </c>
      <c r="I305" t="s">
        <v>46</v>
      </c>
      <c r="J305" t="s">
        <v>43</v>
      </c>
      <c r="K305" t="s">
        <v>43</v>
      </c>
      <c r="L305">
        <v>7205</v>
      </c>
      <c r="M305" t="s">
        <v>32</v>
      </c>
      <c r="N305" t="s">
        <v>13</v>
      </c>
    </row>
    <row r="306" spans="1:14" x14ac:dyDescent="0.25">
      <c r="A306" t="s">
        <v>44</v>
      </c>
      <c r="B306" t="s">
        <v>1346</v>
      </c>
      <c r="C306" t="s">
        <v>1868</v>
      </c>
      <c r="D306" t="str">
        <f>IF(ISBLANK(Table13[[#This Row],[Laterality]]),"",CONCATENATE("(?P&lt;Pattern&gt;",Table13[[#This Row],[Laterality Indicator]],")"))</f>
        <v>(?P&lt;Pattern&gt; L)</v>
      </c>
      <c r="E3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06" t="str">
        <f>IFERROR(VLOOKUP(Table13[[#This Row],[Laterality Expression]],'Laterality Patterns'!$K$4:$U$27,11,FALSE),"")</f>
        <v>^(?P&lt;base&gt;.+)(?P&lt;Pattern&gt; ~)$</v>
      </c>
      <c r="G306" t="s">
        <v>1356</v>
      </c>
      <c r="H306" t="s">
        <v>46</v>
      </c>
      <c r="I306" t="s">
        <v>46</v>
      </c>
      <c r="J306" t="s">
        <v>43</v>
      </c>
      <c r="K306" t="s">
        <v>43</v>
      </c>
      <c r="L306">
        <v>7205</v>
      </c>
      <c r="M306" t="s">
        <v>1175</v>
      </c>
      <c r="N306" t="s">
        <v>193</v>
      </c>
    </row>
    <row r="307" spans="1:14" x14ac:dyDescent="0.25">
      <c r="A307" t="s">
        <v>47</v>
      </c>
      <c r="B307" t="s">
        <v>1347</v>
      </c>
      <c r="C307" t="s">
        <v>1868</v>
      </c>
      <c r="D307" t="str">
        <f>IF(ISBLANK(Table13[[#This Row],[Laterality]]),"",CONCATENATE("(?P&lt;Pattern&gt;",Table13[[#This Row],[Laterality Indicator]],")"))</f>
        <v>(?P&lt;Pattern&gt; R)</v>
      </c>
      <c r="E3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07" t="str">
        <f>IFERROR(VLOOKUP(Table13[[#This Row],[Laterality Expression]],'Laterality Patterns'!$K$4:$U$27,11,FALSE),"")</f>
        <v>^(?P&lt;base&gt;.+)(?P&lt;Pattern&gt; ~)$</v>
      </c>
      <c r="G307" t="s">
        <v>1357</v>
      </c>
      <c r="H307" t="s">
        <v>48</v>
      </c>
      <c r="I307" t="s">
        <v>49</v>
      </c>
      <c r="J307" t="s">
        <v>43</v>
      </c>
      <c r="K307" t="s">
        <v>43</v>
      </c>
      <c r="L307">
        <v>7204</v>
      </c>
      <c r="M307" t="s">
        <v>32</v>
      </c>
      <c r="N307" t="s">
        <v>13</v>
      </c>
    </row>
    <row r="308" spans="1:14" x14ac:dyDescent="0.25">
      <c r="A308" t="s">
        <v>47</v>
      </c>
      <c r="B308" t="s">
        <v>1347</v>
      </c>
      <c r="C308" t="s">
        <v>1868</v>
      </c>
      <c r="D308" t="str">
        <f>IF(ISBLANK(Table13[[#This Row],[Laterality]]),"",CONCATENATE("(?P&lt;Pattern&gt;",Table13[[#This Row],[Laterality Indicator]],")"))</f>
        <v>(?P&lt;Pattern&gt; R)</v>
      </c>
      <c r="E3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08" t="str">
        <f>IFERROR(VLOOKUP(Table13[[#This Row],[Laterality Expression]],'Laterality Patterns'!$K$4:$U$27,11,FALSE),"")</f>
        <v>^(?P&lt;base&gt;.+)(?P&lt;Pattern&gt; ~)$</v>
      </c>
      <c r="G308" t="s">
        <v>1357</v>
      </c>
      <c r="H308" t="s">
        <v>49</v>
      </c>
      <c r="I308" t="s">
        <v>49</v>
      </c>
      <c r="J308" t="s">
        <v>43</v>
      </c>
      <c r="K308" t="s">
        <v>43</v>
      </c>
      <c r="L308">
        <v>7204</v>
      </c>
      <c r="M308" t="s">
        <v>1175</v>
      </c>
      <c r="N308" t="s">
        <v>193</v>
      </c>
    </row>
    <row r="309" spans="1:14" x14ac:dyDescent="0.25">
      <c r="A309" t="s">
        <v>367</v>
      </c>
      <c r="B309" t="s">
        <v>1348</v>
      </c>
      <c r="C309" t="s">
        <v>1868</v>
      </c>
      <c r="D309" t="str">
        <f>IF(ISBLANK(Table13[[#This Row],[Laterality]]),"",CONCATENATE("(?P&lt;Pattern&gt;",Table13[[#This Row],[Laterality Indicator]],")"))</f>
        <v>(?P&lt;Pattern&gt;_L)</v>
      </c>
      <c r="E3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09" t="str">
        <f>IFERROR(VLOOKUP(Table13[[#This Row],[Laterality Expression]],'Laterality Patterns'!$K$4:$U$27,11,FALSE),"")</f>
        <v>^(?P&lt;base&gt;.+)(?P&lt;Pattern&gt;_~)$</v>
      </c>
      <c r="G309" t="s">
        <v>1356</v>
      </c>
      <c r="H309" t="s">
        <v>368</v>
      </c>
      <c r="I309" t="s">
        <v>46</v>
      </c>
      <c r="J309" t="s">
        <v>43</v>
      </c>
      <c r="K309" t="s">
        <v>43</v>
      </c>
      <c r="L309">
        <v>7205</v>
      </c>
      <c r="M309" t="s">
        <v>356</v>
      </c>
      <c r="N309" t="s">
        <v>317</v>
      </c>
    </row>
    <row r="310" spans="1:14" x14ac:dyDescent="0.25">
      <c r="A310" t="s">
        <v>369</v>
      </c>
      <c r="B310" t="s">
        <v>1349</v>
      </c>
      <c r="C310" t="s">
        <v>1868</v>
      </c>
      <c r="D310" t="str">
        <f>IF(ISBLANK(Table13[[#This Row],[Laterality]]),"",CONCATENATE("(?P&lt;Pattern&gt;",Table13[[#This Row],[Laterality Indicator]],")"))</f>
        <v>(?P&lt;Pattern&gt;_R)</v>
      </c>
      <c r="E3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10" t="str">
        <f>IFERROR(VLOOKUP(Table13[[#This Row],[Laterality Expression]],'Laterality Patterns'!$K$4:$U$27,11,FALSE),"")</f>
        <v>^(?P&lt;base&gt;.+)(?P&lt;Pattern&gt;_~)$</v>
      </c>
      <c r="G310" t="s">
        <v>1357</v>
      </c>
      <c r="H310" t="s">
        <v>370</v>
      </c>
      <c r="I310" t="s">
        <v>49</v>
      </c>
      <c r="J310" t="s">
        <v>43</v>
      </c>
      <c r="K310" t="s">
        <v>43</v>
      </c>
      <c r="L310">
        <v>7204</v>
      </c>
      <c r="M310" t="s">
        <v>356</v>
      </c>
      <c r="N310" t="s">
        <v>317</v>
      </c>
    </row>
    <row r="311" spans="1:14" x14ac:dyDescent="0.25">
      <c r="A311" t="s">
        <v>578</v>
      </c>
      <c r="B311" t="s">
        <v>1856</v>
      </c>
      <c r="C311" t="s">
        <v>1866</v>
      </c>
      <c r="D311" t="str">
        <f>IF(ISBLANK(Table13[[#This Row],[Laterality]]),"",CONCATENATE("(?P&lt;Pattern&gt;",Table13[[#This Row],[Laterality Indicator]],")"))</f>
        <v>(?P&lt;Pattern&gt;L_)</v>
      </c>
      <c r="E3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^(?P&lt;Pattern&gt;L_)(?P&lt;base&gt;.+)$</v>
      </c>
      <c r="F311" t="str">
        <f>IFERROR(VLOOKUP(Table13[[#This Row],[Laterality Expression]],'Laterality Patterns'!$K$4:$U$27,11,FALSE),"")</f>
        <v>^(?P&lt;Pattern&gt;~_)(?P&lt;base&gt;.+)$</v>
      </c>
      <c r="G311" t="s">
        <v>1356</v>
      </c>
      <c r="H311" t="s">
        <v>182</v>
      </c>
      <c r="I311" t="s">
        <v>183</v>
      </c>
      <c r="J311" t="s">
        <v>43</v>
      </c>
      <c r="K311" t="s">
        <v>43</v>
      </c>
      <c r="L311">
        <v>45245</v>
      </c>
      <c r="M311" t="s">
        <v>568</v>
      </c>
      <c r="N311" t="s">
        <v>317</v>
      </c>
    </row>
    <row r="312" spans="1:14" x14ac:dyDescent="0.25">
      <c r="A312" t="s">
        <v>696</v>
      </c>
      <c r="B312" t="s">
        <v>1841</v>
      </c>
      <c r="C312" t="s">
        <v>1866</v>
      </c>
      <c r="D312" t="str">
        <f>IF(ISBLANK(Table13[[#This Row],[Laterality]]),"",CONCATENATE("(?P&lt;Pattern&gt;",Table13[[#This Row],[Laterality Indicator]],")"))</f>
        <v>(?P&lt;Pattern&gt;L)</v>
      </c>
      <c r="E3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12" t="str">
        <f>IFERROR(VLOOKUP(Table13[[#This Row],[Laterality Expression]],'Laterality Patterns'!$K$4:$U$27,11,FALSE),"")</f>
        <v>^(?P&lt;Pattern&gt;~)(?P&lt;base&gt;.+)$</v>
      </c>
      <c r="G312" t="s">
        <v>1356</v>
      </c>
      <c r="H312" t="s">
        <v>694</v>
      </c>
      <c r="I312" t="s">
        <v>697</v>
      </c>
      <c r="J312" t="s">
        <v>43</v>
      </c>
      <c r="K312" t="s">
        <v>43</v>
      </c>
      <c r="L312">
        <v>53642</v>
      </c>
      <c r="M312" t="s">
        <v>631</v>
      </c>
      <c r="N312" t="s">
        <v>317</v>
      </c>
    </row>
    <row r="313" spans="1:14" x14ac:dyDescent="0.25">
      <c r="A313" t="s">
        <v>892</v>
      </c>
      <c r="B313" t="s">
        <v>1350</v>
      </c>
      <c r="C313" t="s">
        <v>1868</v>
      </c>
      <c r="D313" t="str">
        <f>IF(ISBLANK(Table13[[#This Row],[Laterality]]),"",CONCATENATE("(?P&lt;Pattern&gt;",Table13[[#This Row],[Laterality Indicator]],")"))</f>
        <v>(?P&lt;Pattern&gt; B)</v>
      </c>
      <c r="E3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13" t="str">
        <f>IFERROR(VLOOKUP(Table13[[#This Row],[Laterality Expression]],'Laterality Patterns'!$K$4:$U$27,11,FALSE),"")</f>
        <v>^(?P&lt;base&gt;.+)(?P&lt;Pattern&gt; ~)$</v>
      </c>
      <c r="G313" t="s">
        <v>1358</v>
      </c>
      <c r="H313" t="s">
        <v>893</v>
      </c>
      <c r="I313" t="s">
        <v>894</v>
      </c>
      <c r="J313" t="s">
        <v>43</v>
      </c>
      <c r="K313" t="s">
        <v>43</v>
      </c>
      <c r="L313">
        <v>59101</v>
      </c>
      <c r="M313" t="s">
        <v>885</v>
      </c>
      <c r="N313" t="s">
        <v>59</v>
      </c>
    </row>
    <row r="314" spans="1:14" x14ac:dyDescent="0.25">
      <c r="A314" t="s">
        <v>895</v>
      </c>
      <c r="B314" t="s">
        <v>1346</v>
      </c>
      <c r="C314" t="s">
        <v>1868</v>
      </c>
      <c r="D314" t="str">
        <f>IF(ISBLANK(Table13[[#This Row],[Laterality]]),"",CONCATENATE("(?P&lt;Pattern&gt;",Table13[[#This Row],[Laterality Indicator]],")"))</f>
        <v>(?P&lt;Pattern&gt; L)</v>
      </c>
      <c r="E3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14" t="str">
        <f>IFERROR(VLOOKUP(Table13[[#This Row],[Laterality Expression]],'Laterality Patterns'!$K$4:$U$27,11,FALSE),"")</f>
        <v>^(?P&lt;base&gt;.+)(?P&lt;Pattern&gt; ~)$</v>
      </c>
      <c r="G314" t="s">
        <v>1356</v>
      </c>
      <c r="H314" t="s">
        <v>556</v>
      </c>
      <c r="I314" t="s">
        <v>557</v>
      </c>
      <c r="J314" t="s">
        <v>43</v>
      </c>
      <c r="K314" t="s">
        <v>43</v>
      </c>
      <c r="L314">
        <v>59103</v>
      </c>
      <c r="M314" t="s">
        <v>885</v>
      </c>
      <c r="N314" t="s">
        <v>59</v>
      </c>
    </row>
    <row r="315" spans="1:14" x14ac:dyDescent="0.25">
      <c r="A315" t="s">
        <v>896</v>
      </c>
      <c r="B315" t="s">
        <v>1347</v>
      </c>
      <c r="C315" t="s">
        <v>1868</v>
      </c>
      <c r="D315" t="str">
        <f>IF(ISBLANK(Table13[[#This Row],[Laterality]]),"",CONCATENATE("(?P&lt;Pattern&gt;",Table13[[#This Row],[Laterality Indicator]],")"))</f>
        <v>(?P&lt;Pattern&gt; R)</v>
      </c>
      <c r="E3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15" t="str">
        <f>IFERROR(VLOOKUP(Table13[[#This Row],[Laterality Expression]],'Laterality Patterns'!$K$4:$U$27,11,FALSE),"")</f>
        <v>^(?P&lt;base&gt;.+)(?P&lt;Pattern&gt; ~)$</v>
      </c>
      <c r="G315" t="s">
        <v>1357</v>
      </c>
      <c r="H315" t="s">
        <v>559</v>
      </c>
      <c r="I315" t="s">
        <v>560</v>
      </c>
      <c r="J315" t="s">
        <v>43</v>
      </c>
      <c r="K315" t="s">
        <v>43</v>
      </c>
      <c r="L315">
        <v>59102</v>
      </c>
      <c r="M315" t="s">
        <v>885</v>
      </c>
      <c r="N315" t="s">
        <v>59</v>
      </c>
    </row>
    <row r="316" spans="1:14" x14ac:dyDescent="0.25">
      <c r="A316" t="s">
        <v>555</v>
      </c>
      <c r="B316" t="s">
        <v>1348</v>
      </c>
      <c r="C316" t="s">
        <v>1868</v>
      </c>
      <c r="D316" t="str">
        <f>IF(ISBLANK(Table13[[#This Row],[Laterality]]),"",CONCATENATE("(?P&lt;Pattern&gt;",Table13[[#This Row],[Laterality Indicator]],")"))</f>
        <v>(?P&lt;Pattern&gt;_L)</v>
      </c>
      <c r="E3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16" t="str">
        <f>IFERROR(VLOOKUP(Table13[[#This Row],[Laterality Expression]],'Laterality Patterns'!$K$4:$U$27,11,FALSE),"")</f>
        <v>^(?P&lt;base&gt;.+)(?P&lt;Pattern&gt;_~)$</v>
      </c>
      <c r="G316" t="s">
        <v>1356</v>
      </c>
      <c r="H316" t="s">
        <v>556</v>
      </c>
      <c r="I316" t="s">
        <v>557</v>
      </c>
      <c r="J316" t="s">
        <v>43</v>
      </c>
      <c r="K316" t="s">
        <v>43</v>
      </c>
      <c r="L316">
        <v>59103</v>
      </c>
      <c r="M316" t="s">
        <v>515</v>
      </c>
      <c r="N316" t="s">
        <v>317</v>
      </c>
    </row>
    <row r="317" spans="1:14" x14ac:dyDescent="0.25">
      <c r="A317" t="s">
        <v>558</v>
      </c>
      <c r="B317" t="s">
        <v>1349</v>
      </c>
      <c r="C317" t="s">
        <v>1868</v>
      </c>
      <c r="D317" t="str">
        <f>IF(ISBLANK(Table13[[#This Row],[Laterality]]),"",CONCATENATE("(?P&lt;Pattern&gt;",Table13[[#This Row],[Laterality Indicator]],")"))</f>
        <v>(?P&lt;Pattern&gt;_R)</v>
      </c>
      <c r="E3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17" t="str">
        <f>IFERROR(VLOOKUP(Table13[[#This Row],[Laterality Expression]],'Laterality Patterns'!$K$4:$U$27,11,FALSE),"")</f>
        <v>^(?P&lt;base&gt;.+)(?P&lt;Pattern&gt;_~)$</v>
      </c>
      <c r="G317" t="s">
        <v>1357</v>
      </c>
      <c r="H317" t="s">
        <v>559</v>
      </c>
      <c r="I317" t="s">
        <v>560</v>
      </c>
      <c r="J317" t="s">
        <v>43</v>
      </c>
      <c r="K317" t="s">
        <v>43</v>
      </c>
      <c r="L317">
        <v>59102</v>
      </c>
      <c r="M317" t="s">
        <v>515</v>
      </c>
      <c r="N317" t="s">
        <v>317</v>
      </c>
    </row>
    <row r="318" spans="1:14" x14ac:dyDescent="0.25">
      <c r="A318" t="s">
        <v>107</v>
      </c>
      <c r="B318" t="s">
        <v>1345</v>
      </c>
      <c r="D318" t="str">
        <f>IF(ISBLANK(Table13[[#This Row],[Laterality]]),"",CONCATENATE("(?P&lt;Pattern&gt;",Table13[[#This Row],[Laterality Indicator]],")"))</f>
        <v/>
      </c>
      <c r="E3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8" t="str">
        <f>IFERROR(VLOOKUP(Table13[[#This Row],[Laterality Expression]],'Laterality Patterns'!$K$4:$U$27,11,FALSE),"")</f>
        <v/>
      </c>
      <c r="H318" t="s">
        <v>107</v>
      </c>
      <c r="I318" t="s">
        <v>108</v>
      </c>
      <c r="J318" t="s">
        <v>43</v>
      </c>
      <c r="K318" t="s">
        <v>43</v>
      </c>
      <c r="L318">
        <v>7201</v>
      </c>
      <c r="M318" t="s">
        <v>98</v>
      </c>
      <c r="N318" t="s">
        <v>59</v>
      </c>
    </row>
    <row r="319" spans="1:14" x14ac:dyDescent="0.25">
      <c r="A319" t="s">
        <v>107</v>
      </c>
      <c r="B319" t="s">
        <v>1345</v>
      </c>
      <c r="D319" t="str">
        <f>IF(ISBLANK(Table13[[#This Row],[Laterality]]),"",CONCATENATE("(?P&lt;Pattern&gt;",Table13[[#This Row],[Laterality Indicator]],")"))</f>
        <v/>
      </c>
      <c r="E3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19" t="str">
        <f>IFERROR(VLOOKUP(Table13[[#This Row],[Laterality Expression]],'Laterality Patterns'!$K$4:$U$27,11,FALSE),"")</f>
        <v/>
      </c>
      <c r="H319" t="s">
        <v>483</v>
      </c>
      <c r="I319" t="s">
        <v>108</v>
      </c>
      <c r="J319" t="s">
        <v>43</v>
      </c>
      <c r="K319" t="s">
        <v>43</v>
      </c>
      <c r="L319">
        <v>7201</v>
      </c>
      <c r="M319" t="s">
        <v>478</v>
      </c>
      <c r="N319" t="s">
        <v>317</v>
      </c>
    </row>
    <row r="320" spans="1:14" x14ac:dyDescent="0.25">
      <c r="A320" t="s">
        <v>107</v>
      </c>
      <c r="B320" t="s">
        <v>1345</v>
      </c>
      <c r="D320" t="str">
        <f>IF(ISBLANK(Table13[[#This Row],[Laterality]]),"",CONCATENATE("(?P&lt;Pattern&gt;",Table13[[#This Row],[Laterality Indicator]],")"))</f>
        <v/>
      </c>
      <c r="E3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0" t="str">
        <f>IFERROR(VLOOKUP(Table13[[#This Row],[Laterality Expression]],'Laterality Patterns'!$K$4:$U$27,11,FALSE),"")</f>
        <v/>
      </c>
      <c r="H320" t="s">
        <v>108</v>
      </c>
      <c r="I320" t="s">
        <v>108</v>
      </c>
      <c r="J320" t="s">
        <v>43</v>
      </c>
      <c r="K320" t="s">
        <v>43</v>
      </c>
      <c r="L320">
        <v>7201</v>
      </c>
      <c r="M320" t="s">
        <v>1077</v>
      </c>
      <c r="N320" t="s">
        <v>59</v>
      </c>
    </row>
    <row r="321" spans="1:14" x14ac:dyDescent="0.25">
      <c r="A321" t="s">
        <v>473</v>
      </c>
      <c r="B321" t="s">
        <v>1345</v>
      </c>
      <c r="D321" t="str">
        <f>IF(ISBLANK(Table13[[#This Row],[Laterality]]),"",CONCATENATE("(?P&lt;Pattern&gt;",Table13[[#This Row],[Laterality Indicator]],")"))</f>
        <v/>
      </c>
      <c r="E3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1" t="str">
        <f>IFERROR(VLOOKUP(Table13[[#This Row],[Laterality Expression]],'Laterality Patterns'!$K$4:$U$27,11,FALSE),"")</f>
        <v/>
      </c>
      <c r="I321" t="s">
        <v>473</v>
      </c>
      <c r="J321" t="s">
        <v>43</v>
      </c>
      <c r="K321" t="s">
        <v>43</v>
      </c>
      <c r="L321">
        <v>55097</v>
      </c>
      <c r="M321" t="s">
        <v>415</v>
      </c>
      <c r="N321" t="s">
        <v>317</v>
      </c>
    </row>
    <row r="322" spans="1:14" x14ac:dyDescent="0.25">
      <c r="A322" t="s">
        <v>720</v>
      </c>
      <c r="B322" t="s">
        <v>1345</v>
      </c>
      <c r="D322" t="str">
        <f>IF(ISBLANK(Table13[[#This Row],[Laterality]]),"",CONCATENATE("(?P&lt;Pattern&gt;",Table13[[#This Row],[Laterality Indicator]],")"))</f>
        <v/>
      </c>
      <c r="E3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2" t="str">
        <f>IFERROR(VLOOKUP(Table13[[#This Row],[Laterality Expression]],'Laterality Patterns'!$K$4:$U$27,11,FALSE),"")</f>
        <v/>
      </c>
      <c r="H322" t="s">
        <v>473</v>
      </c>
      <c r="I322" t="s">
        <v>473</v>
      </c>
      <c r="J322" t="s">
        <v>43</v>
      </c>
      <c r="K322" t="s">
        <v>43</v>
      </c>
      <c r="L322">
        <v>55097</v>
      </c>
      <c r="M322" t="s">
        <v>631</v>
      </c>
      <c r="N322" t="s">
        <v>317</v>
      </c>
    </row>
    <row r="323" spans="1:14" x14ac:dyDescent="0.25">
      <c r="A323" t="s">
        <v>721</v>
      </c>
      <c r="B323" t="s">
        <v>1345</v>
      </c>
      <c r="D323" t="str">
        <f>IF(ISBLANK(Table13[[#This Row],[Laterality]]),"",CONCATENATE("(?P&lt;Pattern&gt;",Table13[[#This Row],[Laterality Indicator]],")"))</f>
        <v/>
      </c>
      <c r="E3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23" t="str">
        <f>IFERROR(VLOOKUP(Table13[[#This Row],[Laterality Expression]],'Laterality Patterns'!$K$4:$U$27,11,FALSE),"")</f>
        <v/>
      </c>
      <c r="H323" t="s">
        <v>722</v>
      </c>
      <c r="I323" t="s">
        <v>473</v>
      </c>
      <c r="J323" t="s">
        <v>43</v>
      </c>
      <c r="K323" t="s">
        <v>43</v>
      </c>
      <c r="L323">
        <v>55097</v>
      </c>
      <c r="M323" t="s">
        <v>631</v>
      </c>
      <c r="N323" t="s">
        <v>317</v>
      </c>
    </row>
    <row r="324" spans="1:14" x14ac:dyDescent="0.25">
      <c r="A324" t="s">
        <v>679</v>
      </c>
      <c r="B324" t="s">
        <v>1841</v>
      </c>
      <c r="C324" t="s">
        <v>1866</v>
      </c>
      <c r="D324" t="str">
        <f>IF(ISBLANK(Table13[[#This Row],[Laterality]]),"",CONCATENATE("(?P&lt;Pattern&gt;",Table13[[#This Row],[Laterality Indicator]],")"))</f>
        <v>(?P&lt;Pattern&gt;L)</v>
      </c>
      <c r="E3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24" t="str">
        <f>IFERROR(VLOOKUP(Table13[[#This Row],[Laterality Expression]],'Laterality Patterns'!$K$4:$U$27,11,FALSE),"")</f>
        <v>^(?P&lt;Pattern&gt;~)(?P&lt;base&gt;.+)$</v>
      </c>
      <c r="G324" t="s">
        <v>1356</v>
      </c>
      <c r="H324" t="s">
        <v>680</v>
      </c>
      <c r="I324" t="s">
        <v>350</v>
      </c>
      <c r="J324" t="s">
        <v>43</v>
      </c>
      <c r="K324" t="s">
        <v>43</v>
      </c>
      <c r="L324">
        <v>12515</v>
      </c>
      <c r="M324" t="s">
        <v>631</v>
      </c>
      <c r="N324" t="s">
        <v>317</v>
      </c>
    </row>
    <row r="325" spans="1:14" x14ac:dyDescent="0.25">
      <c r="A325" t="s">
        <v>333</v>
      </c>
      <c r="B325" t="s">
        <v>1346</v>
      </c>
      <c r="C325" t="s">
        <v>1868</v>
      </c>
      <c r="D325" t="str">
        <f>IF(ISBLANK(Table13[[#This Row],[Laterality]]),"",CONCATENATE("(?P&lt;Pattern&gt;",Table13[[#This Row],[Laterality Indicator]],")"))</f>
        <v>(?P&lt;Pattern&gt; L)</v>
      </c>
      <c r="E3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25" t="str">
        <f>IFERROR(VLOOKUP(Table13[[#This Row],[Laterality Expression]],'Laterality Patterns'!$K$4:$U$27,11,FALSE),"")</f>
        <v>^(?P&lt;base&gt;.+)(?P&lt;Pattern&gt; ~)$</v>
      </c>
      <c r="G325" t="s">
        <v>1356</v>
      </c>
      <c r="H325" t="s">
        <v>333</v>
      </c>
      <c r="I325" t="s">
        <v>334</v>
      </c>
      <c r="J325" t="s">
        <v>43</v>
      </c>
      <c r="K325" t="s">
        <v>43</v>
      </c>
      <c r="L325">
        <v>58243</v>
      </c>
      <c r="M325" t="s">
        <v>316</v>
      </c>
      <c r="N325" t="s">
        <v>317</v>
      </c>
    </row>
    <row r="326" spans="1:14" x14ac:dyDescent="0.25">
      <c r="A326" t="s">
        <v>333</v>
      </c>
      <c r="B326" t="s">
        <v>1346</v>
      </c>
      <c r="C326" t="s">
        <v>1868</v>
      </c>
      <c r="D326" t="str">
        <f>IF(ISBLANK(Table13[[#This Row],[Laterality]]),"",CONCATENATE("(?P&lt;Pattern&gt;",Table13[[#This Row],[Laterality Indicator]],")"))</f>
        <v>(?P&lt;Pattern&gt; L)</v>
      </c>
      <c r="E3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26" t="str">
        <f>IFERROR(VLOOKUP(Table13[[#This Row],[Laterality Expression]],'Laterality Patterns'!$K$4:$U$27,11,FALSE),"")</f>
        <v>^(?P&lt;base&gt;.+)(?P&lt;Pattern&gt; ~)$</v>
      </c>
      <c r="G326" t="s">
        <v>1356</v>
      </c>
      <c r="H326" t="s">
        <v>539</v>
      </c>
      <c r="I326" t="s">
        <v>334</v>
      </c>
      <c r="J326" t="s">
        <v>43</v>
      </c>
      <c r="K326" t="s">
        <v>43</v>
      </c>
      <c r="L326">
        <v>58243</v>
      </c>
      <c r="M326" t="s">
        <v>786</v>
      </c>
      <c r="N326" t="s">
        <v>317</v>
      </c>
    </row>
    <row r="327" spans="1:14" x14ac:dyDescent="0.25">
      <c r="A327" t="s">
        <v>335</v>
      </c>
      <c r="B327" t="s">
        <v>1347</v>
      </c>
      <c r="C327" t="s">
        <v>1868</v>
      </c>
      <c r="D327" t="str">
        <f>IF(ISBLANK(Table13[[#This Row],[Laterality]]),"",CONCATENATE("(?P&lt;Pattern&gt;",Table13[[#This Row],[Laterality Indicator]],")"))</f>
        <v>(?P&lt;Pattern&gt; R)</v>
      </c>
      <c r="E3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27" t="str">
        <f>IFERROR(VLOOKUP(Table13[[#This Row],[Laterality Expression]],'Laterality Patterns'!$K$4:$U$27,11,FALSE),"")</f>
        <v>^(?P&lt;base&gt;.+)(?P&lt;Pattern&gt; ~)$</v>
      </c>
      <c r="G327" t="s">
        <v>1357</v>
      </c>
      <c r="H327" t="s">
        <v>335</v>
      </c>
      <c r="I327" t="s">
        <v>336</v>
      </c>
      <c r="J327" t="s">
        <v>43</v>
      </c>
      <c r="K327" t="s">
        <v>43</v>
      </c>
      <c r="L327">
        <v>58242</v>
      </c>
      <c r="M327" t="s">
        <v>316</v>
      </c>
      <c r="N327" t="s">
        <v>317</v>
      </c>
    </row>
    <row r="328" spans="1:14" x14ac:dyDescent="0.25">
      <c r="A328" t="s">
        <v>335</v>
      </c>
      <c r="B328" t="s">
        <v>1347</v>
      </c>
      <c r="C328" t="s">
        <v>1868</v>
      </c>
      <c r="D328" t="str">
        <f>IF(ISBLANK(Table13[[#This Row],[Laterality]]),"",CONCATENATE("(?P&lt;Pattern&gt;",Table13[[#This Row],[Laterality Indicator]],")"))</f>
        <v>(?P&lt;Pattern&gt; R)</v>
      </c>
      <c r="E3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28" t="str">
        <f>IFERROR(VLOOKUP(Table13[[#This Row],[Laterality Expression]],'Laterality Patterns'!$K$4:$U$27,11,FALSE),"")</f>
        <v>^(?P&lt;base&gt;.+)(?P&lt;Pattern&gt; ~)$</v>
      </c>
      <c r="G328" t="s">
        <v>1357</v>
      </c>
      <c r="H328" t="s">
        <v>541</v>
      </c>
      <c r="I328" t="s">
        <v>336</v>
      </c>
      <c r="J328" t="s">
        <v>43</v>
      </c>
      <c r="K328" t="s">
        <v>43</v>
      </c>
      <c r="L328">
        <v>58242</v>
      </c>
      <c r="M328" t="s">
        <v>786</v>
      </c>
      <c r="N328" t="s">
        <v>317</v>
      </c>
    </row>
    <row r="329" spans="1:14" x14ac:dyDescent="0.25">
      <c r="A329" t="s">
        <v>538</v>
      </c>
      <c r="B329" t="s">
        <v>1348</v>
      </c>
      <c r="C329" t="s">
        <v>1868</v>
      </c>
      <c r="D329" t="str">
        <f>IF(ISBLANK(Table13[[#This Row],[Laterality]]),"",CONCATENATE("(?P&lt;Pattern&gt;",Table13[[#This Row],[Laterality Indicator]],")"))</f>
        <v>(?P&lt;Pattern&gt;_L)</v>
      </c>
      <c r="E3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329" t="str">
        <f>IFERROR(VLOOKUP(Table13[[#This Row],[Laterality Expression]],'Laterality Patterns'!$K$4:$U$27,11,FALSE),"")</f>
        <v>^(?P&lt;base&gt;.+)(?P&lt;Pattern&gt;_~)$</v>
      </c>
      <c r="G329" t="s">
        <v>1356</v>
      </c>
      <c r="H329" t="s">
        <v>539</v>
      </c>
      <c r="I329" t="s">
        <v>334</v>
      </c>
      <c r="J329" t="s">
        <v>43</v>
      </c>
      <c r="K329" t="s">
        <v>43</v>
      </c>
      <c r="L329">
        <v>58243</v>
      </c>
      <c r="M329" t="s">
        <v>515</v>
      </c>
      <c r="N329" t="s">
        <v>317</v>
      </c>
    </row>
    <row r="330" spans="1:14" x14ac:dyDescent="0.25">
      <c r="A330" t="s">
        <v>540</v>
      </c>
      <c r="B330" t="s">
        <v>1349</v>
      </c>
      <c r="C330" t="s">
        <v>1868</v>
      </c>
      <c r="D330" t="str">
        <f>IF(ISBLANK(Table13[[#This Row],[Laterality]]),"",CONCATENATE("(?P&lt;Pattern&gt;",Table13[[#This Row],[Laterality Indicator]],")"))</f>
        <v>(?P&lt;Pattern&gt;_R)</v>
      </c>
      <c r="E3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330" t="str">
        <f>IFERROR(VLOOKUP(Table13[[#This Row],[Laterality Expression]],'Laterality Patterns'!$K$4:$U$27,11,FALSE),"")</f>
        <v>^(?P&lt;base&gt;.+)(?P&lt;Pattern&gt;_~)$</v>
      </c>
      <c r="G330" t="s">
        <v>1357</v>
      </c>
      <c r="H330" t="s">
        <v>541</v>
      </c>
      <c r="I330" t="s">
        <v>336</v>
      </c>
      <c r="J330" t="s">
        <v>43</v>
      </c>
      <c r="K330" t="s">
        <v>43</v>
      </c>
      <c r="L330">
        <v>58242</v>
      </c>
      <c r="M330" t="s">
        <v>515</v>
      </c>
      <c r="N330" t="s">
        <v>317</v>
      </c>
    </row>
    <row r="331" spans="1:14" x14ac:dyDescent="0.25">
      <c r="A331" t="s">
        <v>444</v>
      </c>
      <c r="B331" t="s">
        <v>1841</v>
      </c>
      <c r="C331" t="s">
        <v>1866</v>
      </c>
      <c r="D331" t="str">
        <f>IF(ISBLANK(Table13[[#This Row],[Laterality]]),"",CONCATENATE("(?P&lt;Pattern&gt;",Table13[[#This Row],[Laterality Indicator]],")"))</f>
        <v>(?P&lt;Pattern&gt;L)</v>
      </c>
      <c r="E3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1" t="str">
        <f>IFERROR(VLOOKUP(Table13[[#This Row],[Laterality Expression]],'Laterality Patterns'!$K$4:$U$27,11,FALSE),"")</f>
        <v>^(?P&lt;Pattern&gt;~)(?P&lt;base&gt;.+)$</v>
      </c>
      <c r="G331" t="s">
        <v>1356</v>
      </c>
      <c r="H331" t="s">
        <v>445</v>
      </c>
      <c r="I331" t="s">
        <v>350</v>
      </c>
      <c r="J331" t="s">
        <v>43</v>
      </c>
      <c r="K331" t="s">
        <v>43</v>
      </c>
      <c r="L331">
        <v>12515</v>
      </c>
      <c r="M331" t="s">
        <v>415</v>
      </c>
      <c r="N331" t="s">
        <v>317</v>
      </c>
    </row>
    <row r="332" spans="1:14" x14ac:dyDescent="0.25">
      <c r="A332" t="s">
        <v>444</v>
      </c>
      <c r="B332" t="s">
        <v>1841</v>
      </c>
      <c r="C332" t="s">
        <v>1866</v>
      </c>
      <c r="D332" t="str">
        <f>IF(ISBLANK(Table13[[#This Row],[Laterality]]),"",CONCATENATE("(?P&lt;Pattern&gt;",Table13[[#This Row],[Laterality Indicator]],")"))</f>
        <v>(?P&lt;Pattern&gt;L)</v>
      </c>
      <c r="E3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2" t="str">
        <f>IFERROR(VLOOKUP(Table13[[#This Row],[Laterality Expression]],'Laterality Patterns'!$K$4:$U$27,11,FALSE),"")</f>
        <v>^(?P&lt;Pattern&gt;~)(?P&lt;base&gt;.+)$</v>
      </c>
      <c r="G332" t="s">
        <v>1356</v>
      </c>
      <c r="H332" t="s">
        <v>676</v>
      </c>
      <c r="I332" t="s">
        <v>350</v>
      </c>
      <c r="J332" t="s">
        <v>43</v>
      </c>
      <c r="K332" t="s">
        <v>43</v>
      </c>
      <c r="L332">
        <v>12515</v>
      </c>
      <c r="M332" t="s">
        <v>631</v>
      </c>
      <c r="N332" t="s">
        <v>317</v>
      </c>
    </row>
    <row r="333" spans="1:14" x14ac:dyDescent="0.25">
      <c r="A333" t="s">
        <v>684</v>
      </c>
      <c r="B333" t="s">
        <v>1841</v>
      </c>
      <c r="C333" t="s">
        <v>1866</v>
      </c>
      <c r="D333" t="str">
        <f>IF(ISBLANK(Table13[[#This Row],[Laterality]]),"",CONCATENATE("(?P&lt;Pattern&gt;",Table13[[#This Row],[Laterality Indicator]],")"))</f>
        <v>(?P&lt;Pattern&gt;L)</v>
      </c>
      <c r="E3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3" t="str">
        <f>IFERROR(VLOOKUP(Table13[[#This Row],[Laterality Expression]],'Laterality Patterns'!$K$4:$U$27,11,FALSE),"")</f>
        <v>^(?P&lt;Pattern&gt;~)(?P&lt;base&gt;.+)$</v>
      </c>
      <c r="G333" t="s">
        <v>1356</v>
      </c>
      <c r="H333" t="s">
        <v>685</v>
      </c>
      <c r="I333" t="s">
        <v>686</v>
      </c>
      <c r="J333" t="s">
        <v>43</v>
      </c>
      <c r="K333" t="s">
        <v>43</v>
      </c>
      <c r="L333">
        <v>61021</v>
      </c>
      <c r="M333" t="s">
        <v>631</v>
      </c>
      <c r="N333" t="s">
        <v>317</v>
      </c>
    </row>
    <row r="334" spans="1:14" x14ac:dyDescent="0.25">
      <c r="A334" t="s">
        <v>436</v>
      </c>
      <c r="B334" t="s">
        <v>1345</v>
      </c>
      <c r="D334" t="str">
        <f>IF(ISBLANK(Table13[[#This Row],[Laterality]]),"",CONCATENATE("(?P&lt;Pattern&gt;",Table13[[#This Row],[Laterality Indicator]],")"))</f>
        <v/>
      </c>
      <c r="E3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4" t="str">
        <f>IFERROR(VLOOKUP(Table13[[#This Row],[Laterality Expression]],'Laterality Patterns'!$K$4:$U$27,11,FALSE),"")</f>
        <v/>
      </c>
      <c r="I334" t="s">
        <v>437</v>
      </c>
      <c r="J334" t="s">
        <v>43</v>
      </c>
      <c r="K334" t="s">
        <v>43</v>
      </c>
      <c r="L334">
        <v>268855</v>
      </c>
      <c r="M334" t="s">
        <v>415</v>
      </c>
      <c r="N334" t="s">
        <v>317</v>
      </c>
    </row>
    <row r="335" spans="1:14" x14ac:dyDescent="0.25">
      <c r="A335" t="s">
        <v>436</v>
      </c>
      <c r="B335" t="s">
        <v>1345</v>
      </c>
      <c r="D335" t="str">
        <f>IF(ISBLANK(Table13[[#This Row],[Laterality]]),"",CONCATENATE("(?P&lt;Pattern&gt;",Table13[[#This Row],[Laterality Indicator]],")"))</f>
        <v/>
      </c>
      <c r="E3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5" t="str">
        <f>IFERROR(VLOOKUP(Table13[[#This Row],[Laterality Expression]],'Laterality Patterns'!$K$4:$U$27,11,FALSE),"")</f>
        <v/>
      </c>
      <c r="H335" t="s">
        <v>436</v>
      </c>
      <c r="I335" t="s">
        <v>437</v>
      </c>
      <c r="J335" t="s">
        <v>43</v>
      </c>
      <c r="K335" t="s">
        <v>43</v>
      </c>
      <c r="L335">
        <v>268855</v>
      </c>
      <c r="M335" t="s">
        <v>786</v>
      </c>
      <c r="N335" t="s">
        <v>317</v>
      </c>
    </row>
    <row r="336" spans="1:14" x14ac:dyDescent="0.25">
      <c r="A336" t="s">
        <v>100</v>
      </c>
      <c r="B336" t="s">
        <v>1345</v>
      </c>
      <c r="D336" t="str">
        <f>IF(ISBLANK(Table13[[#This Row],[Laterality]]),"",CONCATENATE("(?P&lt;Pattern&gt;",Table13[[#This Row],[Laterality Indicator]],")"))</f>
        <v/>
      </c>
      <c r="E3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6" t="str">
        <f>IFERROR(VLOOKUP(Table13[[#This Row],[Laterality Expression]],'Laterality Patterns'!$K$4:$U$27,11,FALSE),"")</f>
        <v/>
      </c>
      <c r="H336" t="s">
        <v>100</v>
      </c>
      <c r="I336" t="s">
        <v>100</v>
      </c>
      <c r="J336" t="s">
        <v>43</v>
      </c>
      <c r="K336" t="s">
        <v>43</v>
      </c>
      <c r="L336">
        <v>7197</v>
      </c>
      <c r="M336" t="s">
        <v>98</v>
      </c>
      <c r="N336" t="s">
        <v>59</v>
      </c>
    </row>
    <row r="337" spans="1:14" x14ac:dyDescent="0.25">
      <c r="A337" t="s">
        <v>1261</v>
      </c>
      <c r="B337" t="s">
        <v>1345</v>
      </c>
      <c r="D337" t="str">
        <f>IF(ISBLANK(Table13[[#This Row],[Laterality]]),"",CONCATENATE("(?P&lt;Pattern&gt;",Table13[[#This Row],[Laterality Indicator]],")"))</f>
        <v/>
      </c>
      <c r="E3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37" t="str">
        <f>IFERROR(VLOOKUP(Table13[[#This Row],[Laterality Expression]],'Laterality Patterns'!$K$4:$U$27,11,FALSE),"")</f>
        <v/>
      </c>
      <c r="H337" t="s">
        <v>1262</v>
      </c>
      <c r="I337" t="s">
        <v>1262</v>
      </c>
      <c r="J337" t="s">
        <v>198</v>
      </c>
      <c r="K337" t="s">
        <v>199</v>
      </c>
      <c r="L337" t="s">
        <v>1263</v>
      </c>
      <c r="M337" t="s">
        <v>1256</v>
      </c>
      <c r="N337" t="s">
        <v>10</v>
      </c>
    </row>
    <row r="338" spans="1:14" x14ac:dyDescent="0.25">
      <c r="A338" t="s">
        <v>448</v>
      </c>
      <c r="B338" t="s">
        <v>1841</v>
      </c>
      <c r="C338" t="s">
        <v>1866</v>
      </c>
      <c r="D338" t="str">
        <f>IF(ISBLANK(Table13[[#This Row],[Laterality]]),"",CONCATENATE("(?P&lt;Pattern&gt;",Table13[[#This Row],[Laterality Indicator]],")"))</f>
        <v>(?P&lt;Pattern&gt;L)</v>
      </c>
      <c r="E3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8" t="str">
        <f>IFERROR(VLOOKUP(Table13[[#This Row],[Laterality Expression]],'Laterality Patterns'!$K$4:$U$27,11,FALSE),"")</f>
        <v>^(?P&lt;Pattern&gt;~)(?P&lt;base&gt;.+)$</v>
      </c>
      <c r="G338" t="s">
        <v>1356</v>
      </c>
      <c r="H338" t="s">
        <v>334</v>
      </c>
      <c r="I338" t="s">
        <v>334</v>
      </c>
      <c r="J338" t="s">
        <v>43</v>
      </c>
      <c r="K338" t="s">
        <v>43</v>
      </c>
      <c r="L338">
        <v>58243</v>
      </c>
      <c r="M338" t="s">
        <v>415</v>
      </c>
      <c r="N338" t="s">
        <v>317</v>
      </c>
    </row>
    <row r="339" spans="1:14" x14ac:dyDescent="0.25">
      <c r="A339" t="s">
        <v>504</v>
      </c>
      <c r="B339" t="s">
        <v>1841</v>
      </c>
      <c r="C339" t="s">
        <v>1866</v>
      </c>
      <c r="D339" t="str">
        <f>IF(ISBLANK(Table13[[#This Row],[Laterality]]),"",CONCATENATE("(?P&lt;Pattern&gt;",Table13[[#This Row],[Laterality Indicator]],")"))</f>
        <v>(?P&lt;Pattern&gt;L)</v>
      </c>
      <c r="E3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39" t="str">
        <f>IFERROR(VLOOKUP(Table13[[#This Row],[Laterality Expression]],'Laterality Patterns'!$K$4:$U$27,11,FALSE),"")</f>
        <v>^(?P&lt;Pattern&gt;~)(?P&lt;base&gt;.+)$</v>
      </c>
      <c r="G339" t="s">
        <v>1356</v>
      </c>
      <c r="H339" t="s">
        <v>504</v>
      </c>
      <c r="I339" t="s">
        <v>164</v>
      </c>
      <c r="J339" t="s">
        <v>43</v>
      </c>
      <c r="K339" t="s">
        <v>43</v>
      </c>
      <c r="L339">
        <v>7310</v>
      </c>
      <c r="M339" t="s">
        <v>489</v>
      </c>
      <c r="N339" t="s">
        <v>317</v>
      </c>
    </row>
    <row r="340" spans="1:14" x14ac:dyDescent="0.25">
      <c r="A340" t="s">
        <v>504</v>
      </c>
      <c r="B340" t="s">
        <v>1841</v>
      </c>
      <c r="C340" t="s">
        <v>1866</v>
      </c>
      <c r="D340" t="str">
        <f>IF(ISBLANK(Table13[[#This Row],[Laterality]]),"",CONCATENATE("(?P&lt;Pattern&gt;",Table13[[#This Row],[Laterality Indicator]],")"))</f>
        <v>(?P&lt;Pattern&gt;L)</v>
      </c>
      <c r="E3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0" t="str">
        <f>IFERROR(VLOOKUP(Table13[[#This Row],[Laterality Expression]],'Laterality Patterns'!$K$4:$U$27,11,FALSE),"")</f>
        <v>^(?P&lt;Pattern&gt;~)(?P&lt;base&gt;.+)$</v>
      </c>
      <c r="G340" t="s">
        <v>1356</v>
      </c>
      <c r="H340" t="s">
        <v>734</v>
      </c>
      <c r="I340" t="s">
        <v>164</v>
      </c>
      <c r="J340" t="s">
        <v>43</v>
      </c>
      <c r="K340" t="s">
        <v>43</v>
      </c>
      <c r="L340">
        <v>7310</v>
      </c>
      <c r="M340" t="s">
        <v>631</v>
      </c>
      <c r="N340" t="s">
        <v>317</v>
      </c>
    </row>
    <row r="341" spans="1:14" x14ac:dyDescent="0.25">
      <c r="A341" t="s">
        <v>716</v>
      </c>
      <c r="B341" t="s">
        <v>1841</v>
      </c>
      <c r="C341" t="s">
        <v>1866</v>
      </c>
      <c r="D341" t="str">
        <f>IF(ISBLANK(Table13[[#This Row],[Laterality]]),"",CONCATENATE("(?P&lt;Pattern&gt;",Table13[[#This Row],[Laterality Indicator]],")"))</f>
        <v>(?P&lt;Pattern&gt;L)</v>
      </c>
      <c r="E3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1" t="str">
        <f>IFERROR(VLOOKUP(Table13[[#This Row],[Laterality Expression]],'Laterality Patterns'!$K$4:$U$27,11,FALSE),"")</f>
        <v>^(?P&lt;Pattern&gt;~)(?P&lt;base&gt;.+)$</v>
      </c>
      <c r="G341" t="s">
        <v>1356</v>
      </c>
      <c r="H341" t="s">
        <v>717</v>
      </c>
      <c r="I341" t="s">
        <v>466</v>
      </c>
      <c r="J341" t="s">
        <v>43</v>
      </c>
      <c r="K341" t="s">
        <v>43</v>
      </c>
      <c r="L341">
        <v>52748</v>
      </c>
      <c r="M341" t="s">
        <v>631</v>
      </c>
      <c r="N341" t="s">
        <v>317</v>
      </c>
    </row>
    <row r="342" spans="1:14" x14ac:dyDescent="0.25">
      <c r="A342" t="s">
        <v>690</v>
      </c>
      <c r="B342" t="s">
        <v>1841</v>
      </c>
      <c r="C342" t="s">
        <v>1866</v>
      </c>
      <c r="D342" t="str">
        <f>IF(ISBLANK(Table13[[#This Row],[Laterality]]),"",CONCATENATE("(?P&lt;Pattern&gt;",Table13[[#This Row],[Laterality Indicator]],")"))</f>
        <v>(?P&lt;Pattern&gt;L)</v>
      </c>
      <c r="E3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2" t="str">
        <f>IFERROR(VLOOKUP(Table13[[#This Row],[Laterality Expression]],'Laterality Patterns'!$K$4:$U$27,11,FALSE),"")</f>
        <v>^(?P&lt;Pattern&gt;~)(?P&lt;base&gt;.+)$</v>
      </c>
      <c r="G342" t="s">
        <v>1356</v>
      </c>
      <c r="H342" t="s">
        <v>691</v>
      </c>
      <c r="I342" t="s">
        <v>692</v>
      </c>
      <c r="J342" t="s">
        <v>43</v>
      </c>
      <c r="K342" t="s">
        <v>43</v>
      </c>
      <c r="L342">
        <v>56515</v>
      </c>
      <c r="M342" t="s">
        <v>631</v>
      </c>
      <c r="N342" t="s">
        <v>317</v>
      </c>
    </row>
    <row r="343" spans="1:14" x14ac:dyDescent="0.25">
      <c r="A343" t="s">
        <v>670</v>
      </c>
      <c r="B343" t="s">
        <v>1841</v>
      </c>
      <c r="C343" t="s">
        <v>1866</v>
      </c>
      <c r="D343" t="str">
        <f>IF(ISBLANK(Table13[[#This Row],[Laterality]]),"",CONCATENATE("(?P&lt;Pattern&gt;",Table13[[#This Row],[Laterality Indicator]],")"))</f>
        <v>(?P&lt;Pattern&gt;L)</v>
      </c>
      <c r="E3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3" t="str">
        <f>IFERROR(VLOOKUP(Table13[[#This Row],[Laterality Expression]],'Laterality Patterns'!$K$4:$U$27,11,FALSE),"")</f>
        <v>^(?P&lt;Pattern&gt;~)(?P&lt;base&gt;.+)$</v>
      </c>
      <c r="G343" t="s">
        <v>1356</v>
      </c>
      <c r="H343" t="s">
        <v>671</v>
      </c>
      <c r="I343" t="s">
        <v>340</v>
      </c>
      <c r="J343" t="s">
        <v>43</v>
      </c>
      <c r="K343" t="s">
        <v>43</v>
      </c>
      <c r="L343">
        <v>50878</v>
      </c>
      <c r="M343" t="s">
        <v>631</v>
      </c>
      <c r="N343" t="s">
        <v>317</v>
      </c>
    </row>
    <row r="344" spans="1:14" x14ac:dyDescent="0.25">
      <c r="A344" t="s">
        <v>700</v>
      </c>
      <c r="B344" t="s">
        <v>1841</v>
      </c>
      <c r="C344" t="s">
        <v>1866</v>
      </c>
      <c r="D344" t="str">
        <f>IF(ISBLANK(Table13[[#This Row],[Laterality]]),"",CONCATENATE("(?P&lt;Pattern&gt;",Table13[[#This Row],[Laterality Indicator]],")"))</f>
        <v>(?P&lt;Pattern&gt;L)</v>
      </c>
      <c r="E3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4" t="str">
        <f>IFERROR(VLOOKUP(Table13[[#This Row],[Laterality Expression]],'Laterality Patterns'!$K$4:$U$27,11,FALSE),"")</f>
        <v>^(?P&lt;Pattern&gt;~)(?P&lt;base&gt;.+)$</v>
      </c>
      <c r="G344" t="s">
        <v>1356</v>
      </c>
      <c r="H344" t="s">
        <v>701</v>
      </c>
      <c r="I344" t="s">
        <v>455</v>
      </c>
      <c r="J344" t="s">
        <v>43</v>
      </c>
      <c r="K344" t="s">
        <v>43</v>
      </c>
      <c r="L344">
        <v>59798</v>
      </c>
      <c r="M344" t="s">
        <v>631</v>
      </c>
      <c r="N344" t="s">
        <v>317</v>
      </c>
    </row>
    <row r="345" spans="1:14" x14ac:dyDescent="0.25">
      <c r="A345" t="s">
        <v>505</v>
      </c>
      <c r="B345" t="s">
        <v>1841</v>
      </c>
      <c r="C345" t="s">
        <v>1866</v>
      </c>
      <c r="D345" t="str">
        <f>IF(ISBLANK(Table13[[#This Row],[Laterality]]),"",CONCATENATE("(?P&lt;Pattern&gt;",Table13[[#This Row],[Laterality Indicator]],")"))</f>
        <v>(?P&lt;Pattern&gt;L)</v>
      </c>
      <c r="E3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5" t="str">
        <f>IFERROR(VLOOKUP(Table13[[#This Row],[Laterality Expression]],'Laterality Patterns'!$K$4:$U$27,11,FALSE),"")</f>
        <v>^(?P&lt;Pattern&gt;~)(?P&lt;base&gt;.+)$</v>
      </c>
      <c r="G345" t="s">
        <v>1356</v>
      </c>
      <c r="H345" t="s">
        <v>505</v>
      </c>
      <c r="I345" t="s">
        <v>183</v>
      </c>
      <c r="J345" t="s">
        <v>43</v>
      </c>
      <c r="K345" t="s">
        <v>43</v>
      </c>
      <c r="L345">
        <v>45245</v>
      </c>
      <c r="M345" t="s">
        <v>489</v>
      </c>
      <c r="N345" t="s">
        <v>317</v>
      </c>
    </row>
    <row r="346" spans="1:14" x14ac:dyDescent="0.25">
      <c r="A346" t="s">
        <v>505</v>
      </c>
      <c r="B346" t="s">
        <v>1841</v>
      </c>
      <c r="C346" t="s">
        <v>1866</v>
      </c>
      <c r="D346" t="str">
        <f>IF(ISBLANK(Table13[[#This Row],[Laterality]]),"",CONCATENATE("(?P&lt;Pattern&gt;",Table13[[#This Row],[Laterality Indicator]],")"))</f>
        <v>(?P&lt;Pattern&gt;L)</v>
      </c>
      <c r="E3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6" t="str">
        <f>IFERROR(VLOOKUP(Table13[[#This Row],[Laterality Expression]],'Laterality Patterns'!$K$4:$U$27,11,FALSE),"")</f>
        <v>^(?P&lt;Pattern&gt;~)(?P&lt;base&gt;.+)$</v>
      </c>
      <c r="G346" t="s">
        <v>1356</v>
      </c>
      <c r="H346" t="s">
        <v>729</v>
      </c>
      <c r="I346" t="s">
        <v>186</v>
      </c>
      <c r="J346" t="s">
        <v>43</v>
      </c>
      <c r="K346" t="s">
        <v>43</v>
      </c>
      <c r="L346">
        <v>45244</v>
      </c>
      <c r="M346" t="s">
        <v>631</v>
      </c>
      <c r="N346" t="s">
        <v>317</v>
      </c>
    </row>
    <row r="347" spans="1:14" x14ac:dyDescent="0.25">
      <c r="A347" t="s">
        <v>708</v>
      </c>
      <c r="B347" t="s">
        <v>1841</v>
      </c>
      <c r="C347" t="s">
        <v>1866</v>
      </c>
      <c r="D347" t="str">
        <f>IF(ISBLANK(Table13[[#This Row],[Laterality]]),"",CONCATENATE("(?P&lt;Pattern&gt;",Table13[[#This Row],[Laterality Indicator]],")"))</f>
        <v>(?P&lt;Pattern&gt;L)</v>
      </c>
      <c r="E3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^(?P&lt;Pattern&gt;L)(?P&lt;base&gt;.+)$</v>
      </c>
      <c r="F347" t="str">
        <f>IFERROR(VLOOKUP(Table13[[#This Row],[Laterality Expression]],'Laterality Patterns'!$K$4:$U$27,11,FALSE),"")</f>
        <v>^(?P&lt;Pattern&gt;~)(?P&lt;base&gt;.+)$</v>
      </c>
      <c r="G347" t="s">
        <v>1356</v>
      </c>
      <c r="H347" t="s">
        <v>709</v>
      </c>
      <c r="I347" t="s">
        <v>465</v>
      </c>
      <c r="J347" t="s">
        <v>43</v>
      </c>
      <c r="K347" t="s">
        <v>43</v>
      </c>
      <c r="L347">
        <v>59803</v>
      </c>
      <c r="M347" t="s">
        <v>631</v>
      </c>
      <c r="N347" t="s">
        <v>317</v>
      </c>
    </row>
    <row r="348" spans="1:14" x14ac:dyDescent="0.25">
      <c r="A348" t="s">
        <v>371</v>
      </c>
      <c r="B348" t="s">
        <v>1857</v>
      </c>
      <c r="C348" t="s">
        <v>1866</v>
      </c>
      <c r="D348" t="str">
        <f>IF(ISBLANK(Table13[[#This Row],[Laterality]]),"",CONCATENATE("(?P&lt;Pattern&gt;",Table13[[#This Row],[Laterality Indicator]],")"))</f>
        <v>(?P&lt;Pattern&gt;LT )</v>
      </c>
      <c r="E3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^(?P&lt;Pattern&gt;LT )(?P&lt;base&gt;.+)$</v>
      </c>
      <c r="F348" t="str">
        <f>IFERROR(VLOOKUP(Table13[[#This Row],[Laterality Expression]],'Laterality Patterns'!$K$4:$U$27,11,FALSE),"")</f>
        <v>^(?P&lt;Pattern&gt;~~ )(?P&lt;base&gt;.+)$</v>
      </c>
      <c r="G348" t="s">
        <v>1356</v>
      </c>
      <c r="H348" t="s">
        <v>371</v>
      </c>
      <c r="I348" t="s">
        <v>164</v>
      </c>
      <c r="J348" t="s">
        <v>43</v>
      </c>
      <c r="K348" t="s">
        <v>43</v>
      </c>
      <c r="L348">
        <v>7310</v>
      </c>
      <c r="M348" t="s">
        <v>356</v>
      </c>
      <c r="N348" t="s">
        <v>317</v>
      </c>
    </row>
    <row r="349" spans="1:14" x14ac:dyDescent="0.25">
      <c r="A349" t="s">
        <v>573</v>
      </c>
      <c r="B349" t="s">
        <v>1858</v>
      </c>
      <c r="C349" t="s">
        <v>1866</v>
      </c>
      <c r="D349" t="str">
        <f>IF(ISBLANK(Table13[[#This Row],[Laterality]]),"",CONCATENATE("(?P&lt;Pattern&gt;",Table13[[#This Row],[Laterality Indicator]],")"))</f>
        <v>(?P&lt;Pattern&gt;LT_)</v>
      </c>
      <c r="E3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^(?P&lt;Pattern&gt;LT_)(?P&lt;base&gt;.+)$</v>
      </c>
      <c r="F349" t="str">
        <f>IFERROR(VLOOKUP(Table13[[#This Row],[Laterality Expression]],'Laterality Patterns'!$K$4:$U$27,11,FALSE),"")</f>
        <v>^(?P&lt;Pattern&gt;~~_)(?P&lt;base&gt;.+)$</v>
      </c>
      <c r="G349" t="s">
        <v>1356</v>
      </c>
      <c r="H349" t="s">
        <v>163</v>
      </c>
      <c r="I349" t="s">
        <v>164</v>
      </c>
      <c r="J349" t="s">
        <v>43</v>
      </c>
      <c r="K349" t="s">
        <v>43</v>
      </c>
      <c r="L349">
        <v>7310</v>
      </c>
      <c r="M349" t="s">
        <v>568</v>
      </c>
      <c r="N349" t="s">
        <v>317</v>
      </c>
    </row>
    <row r="350" spans="1:14" x14ac:dyDescent="0.25">
      <c r="A350" t="s">
        <v>169</v>
      </c>
      <c r="B350" t="s">
        <v>1350</v>
      </c>
      <c r="C350" t="s">
        <v>1868</v>
      </c>
      <c r="D350" t="str">
        <f>IF(ISBLANK(Table13[[#This Row],[Laterality]]),"",CONCATENATE("(?P&lt;Pattern&gt;",Table13[[#This Row],[Laterality Indicator]],")"))</f>
        <v>(?P&lt;Pattern&gt; B)</v>
      </c>
      <c r="E3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50" t="str">
        <f>IFERROR(VLOOKUP(Table13[[#This Row],[Laterality Expression]],'Laterality Patterns'!$K$4:$U$27,11,FALSE),"")</f>
        <v>^(?P&lt;base&gt;.+)(?P&lt;Pattern&gt; ~)$</v>
      </c>
      <c r="G350" t="s">
        <v>1358</v>
      </c>
      <c r="H350" t="s">
        <v>170</v>
      </c>
      <c r="I350" t="s">
        <v>171</v>
      </c>
      <c r="J350" t="s">
        <v>43</v>
      </c>
      <c r="K350" t="s">
        <v>43</v>
      </c>
      <c r="L350">
        <v>68877</v>
      </c>
      <c r="M350" t="s">
        <v>165</v>
      </c>
      <c r="N350" t="s">
        <v>59</v>
      </c>
    </row>
    <row r="351" spans="1:14" x14ac:dyDescent="0.25">
      <c r="A351" t="s">
        <v>169</v>
      </c>
      <c r="B351" t="s">
        <v>1350</v>
      </c>
      <c r="C351" t="s">
        <v>1868</v>
      </c>
      <c r="D351" t="str">
        <f>IF(ISBLANK(Table13[[#This Row],[Laterality]]),"",CONCATENATE("(?P&lt;Pattern&gt;",Table13[[#This Row],[Laterality Indicator]],")"))</f>
        <v>(?P&lt;Pattern&gt; B)</v>
      </c>
      <c r="E3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351" t="str">
        <f>IFERROR(VLOOKUP(Table13[[#This Row],[Laterality Expression]],'Laterality Patterns'!$K$4:$U$27,11,FALSE),"")</f>
        <v>^(?P&lt;base&gt;.+)(?P&lt;Pattern&gt; ~)$</v>
      </c>
      <c r="G351" t="s">
        <v>1358</v>
      </c>
      <c r="H351" t="s">
        <v>880</v>
      </c>
      <c r="I351" t="s">
        <v>171</v>
      </c>
      <c r="J351" t="s">
        <v>43</v>
      </c>
      <c r="K351" t="s">
        <v>43</v>
      </c>
      <c r="L351">
        <v>68877</v>
      </c>
      <c r="M351" t="s">
        <v>879</v>
      </c>
      <c r="N351" t="s">
        <v>317</v>
      </c>
    </row>
    <row r="352" spans="1:14" x14ac:dyDescent="0.25">
      <c r="A352" t="s">
        <v>1255</v>
      </c>
      <c r="B352" t="s">
        <v>1854</v>
      </c>
      <c r="C352" t="s">
        <v>1867</v>
      </c>
      <c r="D352" t="str">
        <f>IF(ISBLANK(Table13[[#This Row],[Laterality]]),"",CONCATENATE("(?P&lt;Pattern&gt;",Table13[[#This Row],[Laterality Indicator]],")"))</f>
        <v>(?P&lt;Pattern&gt; B )</v>
      </c>
      <c r="E3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352" t="str">
        <f>IFERROR(VLOOKUP(Table13[[#This Row],[Laterality Expression]],'Laterality Patterns'!$K$4:$U$27,11,FALSE),"")</f>
        <v>^(?P&lt;base&gt;.+)(?P&lt;Pattern&gt; ~ )(?P&lt;tail&gt;.+)$</v>
      </c>
      <c r="G352" t="s">
        <v>1358</v>
      </c>
      <c r="H352" t="s">
        <v>360</v>
      </c>
      <c r="I352" t="s">
        <v>360</v>
      </c>
      <c r="J352" t="s">
        <v>198</v>
      </c>
      <c r="K352" t="s">
        <v>199</v>
      </c>
      <c r="L352" t="s">
        <v>361</v>
      </c>
      <c r="M352" t="s">
        <v>1256</v>
      </c>
      <c r="N352" t="s">
        <v>10</v>
      </c>
    </row>
    <row r="353" spans="1:14" x14ac:dyDescent="0.25">
      <c r="A353" t="s">
        <v>1257</v>
      </c>
      <c r="B353" t="s">
        <v>1854</v>
      </c>
      <c r="C353" t="s">
        <v>1867</v>
      </c>
      <c r="D353" t="str">
        <f>IF(ISBLANK(Table13[[#This Row],[Laterality]]),"",CONCATENATE("(?P&lt;Pattern&gt;",Table13[[#This Row],[Laterality Indicator]],")"))</f>
        <v>(?P&lt;Pattern&gt; B )</v>
      </c>
      <c r="E3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353" t="str">
        <f>IFERROR(VLOOKUP(Table13[[#This Row],[Laterality Expression]],'Laterality Patterns'!$K$4:$U$27,11,FALSE),"")</f>
        <v>^(?P&lt;base&gt;.+)(?P&lt;Pattern&gt; ~ )(?P&lt;tail&gt;.+)$</v>
      </c>
      <c r="G353" t="s">
        <v>1358</v>
      </c>
      <c r="H353" t="s">
        <v>1258</v>
      </c>
      <c r="I353" t="s">
        <v>1258</v>
      </c>
      <c r="J353" t="s">
        <v>198</v>
      </c>
      <c r="K353" t="s">
        <v>199</v>
      </c>
      <c r="L353" t="s">
        <v>1259</v>
      </c>
      <c r="M353" t="s">
        <v>1256</v>
      </c>
      <c r="N353" t="s">
        <v>10</v>
      </c>
    </row>
    <row r="354" spans="1:14" x14ac:dyDescent="0.25">
      <c r="A354" t="s">
        <v>162</v>
      </c>
      <c r="B354" t="s">
        <v>1346</v>
      </c>
      <c r="C354" t="s">
        <v>1868</v>
      </c>
      <c r="D354" t="str">
        <f>IF(ISBLANK(Table13[[#This Row],[Laterality]]),"",CONCATENATE("(?P&lt;Pattern&gt;",Table13[[#This Row],[Laterality Indicator]],")"))</f>
        <v>(?P&lt;Pattern&gt; L)</v>
      </c>
      <c r="E3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54" t="str">
        <f>IFERROR(VLOOKUP(Table13[[#This Row],[Laterality Expression]],'Laterality Patterns'!$K$4:$U$27,11,FALSE),"")</f>
        <v>^(?P&lt;base&gt;.+)(?P&lt;Pattern&gt; ~)$</v>
      </c>
      <c r="G354" t="s">
        <v>1356</v>
      </c>
      <c r="H354" t="s">
        <v>163</v>
      </c>
      <c r="I354" t="s">
        <v>164</v>
      </c>
      <c r="J354" t="s">
        <v>43</v>
      </c>
      <c r="K354" t="s">
        <v>43</v>
      </c>
      <c r="L354">
        <v>7310</v>
      </c>
      <c r="M354" t="s">
        <v>165</v>
      </c>
      <c r="N354" t="s">
        <v>59</v>
      </c>
    </row>
    <row r="355" spans="1:14" x14ac:dyDescent="0.25">
      <c r="A355" t="s">
        <v>166</v>
      </c>
      <c r="B355" t="s">
        <v>1347</v>
      </c>
      <c r="C355" t="s">
        <v>1868</v>
      </c>
      <c r="D355" t="str">
        <f>IF(ISBLANK(Table13[[#This Row],[Laterality]]),"",CONCATENATE("(?P&lt;Pattern&gt;",Table13[[#This Row],[Laterality Indicator]],")"))</f>
        <v>(?P&lt;Pattern&gt; R)</v>
      </c>
      <c r="E3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55" t="str">
        <f>IFERROR(VLOOKUP(Table13[[#This Row],[Laterality Expression]],'Laterality Patterns'!$K$4:$U$27,11,FALSE),"")</f>
        <v>^(?P&lt;base&gt;.+)(?P&lt;Pattern&gt; ~)$</v>
      </c>
      <c r="G355" t="s">
        <v>1357</v>
      </c>
      <c r="H355" t="s">
        <v>167</v>
      </c>
      <c r="I355" t="s">
        <v>168</v>
      </c>
      <c r="J355" t="s">
        <v>43</v>
      </c>
      <c r="K355" t="s">
        <v>43</v>
      </c>
      <c r="L355">
        <v>7309</v>
      </c>
      <c r="M355" t="s">
        <v>165</v>
      </c>
      <c r="N355" t="s">
        <v>59</v>
      </c>
    </row>
    <row r="356" spans="1:14" x14ac:dyDescent="0.25">
      <c r="A356" t="s">
        <v>466</v>
      </c>
      <c r="B356" t="s">
        <v>1345</v>
      </c>
      <c r="D356" t="str">
        <f>IF(ISBLANK(Table13[[#This Row],[Laterality]]),"",CONCATENATE("(?P&lt;Pattern&gt;",Table13[[#This Row],[Laterality Indicator]],")"))</f>
        <v/>
      </c>
      <c r="E3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6" t="str">
        <f>IFERROR(VLOOKUP(Table13[[#This Row],[Laterality Expression]],'Laterality Patterns'!$K$4:$U$27,11,FALSE),"")</f>
        <v/>
      </c>
      <c r="I356" t="s">
        <v>466</v>
      </c>
      <c r="J356" t="s">
        <v>43</v>
      </c>
      <c r="K356" t="s">
        <v>43</v>
      </c>
      <c r="L356">
        <v>52748</v>
      </c>
      <c r="M356" t="s">
        <v>415</v>
      </c>
      <c r="N356" t="s">
        <v>317</v>
      </c>
    </row>
    <row r="357" spans="1:14" x14ac:dyDescent="0.25">
      <c r="A357" t="s">
        <v>718</v>
      </c>
      <c r="B357" t="s">
        <v>1345</v>
      </c>
      <c r="D357" t="str">
        <f>IF(ISBLANK(Table13[[#This Row],[Laterality]]),"",CONCATENATE("(?P&lt;Pattern&gt;",Table13[[#This Row],[Laterality Indicator]],")"))</f>
        <v/>
      </c>
      <c r="E3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7" t="str">
        <f>IFERROR(VLOOKUP(Table13[[#This Row],[Laterality Expression]],'Laterality Patterns'!$K$4:$U$27,11,FALSE),"")</f>
        <v/>
      </c>
      <c r="H357" t="s">
        <v>719</v>
      </c>
      <c r="I357" t="s">
        <v>466</v>
      </c>
      <c r="J357" t="s">
        <v>43</v>
      </c>
      <c r="K357" t="s">
        <v>43</v>
      </c>
      <c r="L357">
        <v>52748</v>
      </c>
      <c r="M357" t="s">
        <v>631</v>
      </c>
      <c r="N357" t="s">
        <v>317</v>
      </c>
    </row>
    <row r="358" spans="1:14" x14ac:dyDescent="0.25">
      <c r="A358" t="s">
        <v>294</v>
      </c>
      <c r="B358" t="s">
        <v>1345</v>
      </c>
      <c r="D358" t="str">
        <f>IF(ISBLANK(Table13[[#This Row],[Laterality]]),"",CONCATENATE("(?P&lt;Pattern&gt;",Table13[[#This Row],[Laterality Indicator]],")"))</f>
        <v/>
      </c>
      <c r="E3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8" t="str">
        <f>IFERROR(VLOOKUP(Table13[[#This Row],[Laterality Expression]],'Laterality Patterns'!$K$4:$U$27,11,FALSE),"")</f>
        <v/>
      </c>
      <c r="H358" t="s">
        <v>294</v>
      </c>
      <c r="I358" t="s">
        <v>248</v>
      </c>
      <c r="J358" t="s">
        <v>198</v>
      </c>
      <c r="K358" t="s">
        <v>31</v>
      </c>
      <c r="L358" t="s">
        <v>198</v>
      </c>
      <c r="M358" t="s">
        <v>262</v>
      </c>
      <c r="N358" t="s">
        <v>193</v>
      </c>
    </row>
    <row r="359" spans="1:14" x14ac:dyDescent="0.25">
      <c r="A359" t="s">
        <v>1099</v>
      </c>
      <c r="B359" t="s">
        <v>1345</v>
      </c>
      <c r="D359" t="str">
        <f>IF(ISBLANK(Table13[[#This Row],[Laterality]]),"",CONCATENATE("(?P&lt;Pattern&gt;",Table13[[#This Row],[Laterality Indicator]],")"))</f>
        <v/>
      </c>
      <c r="E3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59" t="str">
        <f>IFERROR(VLOOKUP(Table13[[#This Row],[Laterality Expression]],'Laterality Patterns'!$K$4:$U$27,11,FALSE),"")</f>
        <v/>
      </c>
      <c r="H359" t="s">
        <v>1100</v>
      </c>
      <c r="I359" t="s">
        <v>1101</v>
      </c>
      <c r="J359" t="s">
        <v>43</v>
      </c>
      <c r="K359" t="s">
        <v>43</v>
      </c>
      <c r="L359">
        <v>259286</v>
      </c>
      <c r="M359" t="s">
        <v>1077</v>
      </c>
      <c r="N359" t="s">
        <v>59</v>
      </c>
    </row>
    <row r="360" spans="1:14" x14ac:dyDescent="0.25">
      <c r="A360" t="s">
        <v>663</v>
      </c>
      <c r="B360" t="s">
        <v>1345</v>
      </c>
      <c r="D360" t="str">
        <f>IF(ISBLANK(Table13[[#This Row],[Laterality]]),"",CONCATENATE("(?P&lt;Pattern&gt;",Table13[[#This Row],[Laterality Indicator]],")"))</f>
        <v/>
      </c>
      <c r="E3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0" t="str">
        <f>IFERROR(VLOOKUP(Table13[[#This Row],[Laterality Expression]],'Laterality Patterns'!$K$4:$U$27,11,FALSE),"")</f>
        <v/>
      </c>
      <c r="H360" t="s">
        <v>664</v>
      </c>
      <c r="I360" t="s">
        <v>276</v>
      </c>
      <c r="J360" t="s">
        <v>17</v>
      </c>
      <c r="K360" t="s">
        <v>17</v>
      </c>
      <c r="L360" t="s">
        <v>277</v>
      </c>
      <c r="M360" t="s">
        <v>631</v>
      </c>
      <c r="N360" t="s">
        <v>317</v>
      </c>
    </row>
    <row r="361" spans="1:14" x14ac:dyDescent="0.25">
      <c r="A361" t="s">
        <v>651</v>
      </c>
      <c r="B361" t="s">
        <v>1345</v>
      </c>
      <c r="D361" t="str">
        <f>IF(ISBLANK(Table13[[#This Row],[Laterality]]),"",CONCATENATE("(?P&lt;Pattern&gt;",Table13[[#This Row],[Laterality Indicator]],")"))</f>
        <v/>
      </c>
      <c r="E3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1" t="str">
        <f>IFERROR(VLOOKUP(Table13[[#This Row],[Laterality Expression]],'Laterality Patterns'!$K$4:$U$27,11,FALSE),"")</f>
        <v/>
      </c>
      <c r="H361" t="s">
        <v>652</v>
      </c>
      <c r="I361" t="s">
        <v>282</v>
      </c>
      <c r="J361" t="s">
        <v>17</v>
      </c>
      <c r="K361" t="s">
        <v>17</v>
      </c>
      <c r="L361" t="s">
        <v>283</v>
      </c>
      <c r="M361" t="s">
        <v>631</v>
      </c>
      <c r="N361" t="s">
        <v>317</v>
      </c>
    </row>
    <row r="362" spans="1:14" x14ac:dyDescent="0.25">
      <c r="A362" t="s">
        <v>643</v>
      </c>
      <c r="B362" t="s">
        <v>1345</v>
      </c>
      <c r="D362" t="str">
        <f>IF(ISBLANK(Table13[[#This Row],[Laterality]]),"",CONCATENATE("(?P&lt;Pattern&gt;",Table13[[#This Row],[Laterality Indicator]],")"))</f>
        <v/>
      </c>
      <c r="E3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2" t="str">
        <f>IFERROR(VLOOKUP(Table13[[#This Row],[Laterality Expression]],'Laterality Patterns'!$K$4:$U$27,11,FALSE),"")</f>
        <v/>
      </c>
      <c r="H362" t="s">
        <v>644</v>
      </c>
      <c r="I362" t="s">
        <v>26</v>
      </c>
      <c r="J362" t="s">
        <v>17</v>
      </c>
      <c r="K362" t="s">
        <v>17</v>
      </c>
      <c r="L362" t="s">
        <v>27</v>
      </c>
      <c r="M362" t="s">
        <v>631</v>
      </c>
      <c r="N362" t="s">
        <v>317</v>
      </c>
    </row>
    <row r="363" spans="1:14" x14ac:dyDescent="0.25">
      <c r="A363" t="s">
        <v>484</v>
      </c>
      <c r="B363" t="s">
        <v>1345</v>
      </c>
      <c r="D363" t="str">
        <f>IF(ISBLANK(Table13[[#This Row],[Laterality]]),"",CONCATENATE("(?P&lt;Pattern&gt;",Table13[[#This Row],[Laterality Indicator]],")"))</f>
        <v/>
      </c>
      <c r="E3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3" t="str">
        <f>IFERROR(VLOOKUP(Table13[[#This Row],[Laterality Expression]],'Laterality Patterns'!$K$4:$U$27,11,FALSE),"")</f>
        <v/>
      </c>
      <c r="H363" t="s">
        <v>485</v>
      </c>
      <c r="I363" t="s">
        <v>26</v>
      </c>
      <c r="J363" t="s">
        <v>17</v>
      </c>
      <c r="K363" t="s">
        <v>17</v>
      </c>
      <c r="L363" t="s">
        <v>27</v>
      </c>
      <c r="M363" t="s">
        <v>478</v>
      </c>
      <c r="N363" t="s">
        <v>317</v>
      </c>
    </row>
    <row r="364" spans="1:14" x14ac:dyDescent="0.25">
      <c r="A364" t="s">
        <v>855</v>
      </c>
      <c r="B364" t="s">
        <v>1345</v>
      </c>
      <c r="D364" t="str">
        <f>IF(ISBLANK(Table13[[#This Row],[Laterality]]),"",CONCATENATE("(?P&lt;Pattern&gt;",Table13[[#This Row],[Laterality Indicator]],")"))</f>
        <v/>
      </c>
      <c r="E3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4" t="str">
        <f>IFERROR(VLOOKUP(Table13[[#This Row],[Laterality Expression]],'Laterality Patterns'!$K$4:$U$27,11,FALSE),"")</f>
        <v/>
      </c>
      <c r="H364" t="s">
        <v>856</v>
      </c>
      <c r="I364" t="s">
        <v>736</v>
      </c>
      <c r="J364" t="s">
        <v>43</v>
      </c>
      <c r="K364" t="s">
        <v>43</v>
      </c>
      <c r="L364">
        <v>46620</v>
      </c>
      <c r="M364" t="s">
        <v>786</v>
      </c>
      <c r="N364" t="s">
        <v>317</v>
      </c>
    </row>
    <row r="365" spans="1:14" x14ac:dyDescent="0.25">
      <c r="A365" t="s">
        <v>398</v>
      </c>
      <c r="B365" t="s">
        <v>1345</v>
      </c>
      <c r="D365" t="str">
        <f>IF(ISBLANK(Table13[[#This Row],[Laterality]]),"",CONCATENATE("(?P&lt;Pattern&gt;",Table13[[#This Row],[Laterality Indicator]],")"))</f>
        <v/>
      </c>
      <c r="E3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5" t="str">
        <f>IFERROR(VLOOKUP(Table13[[#This Row],[Laterality Expression]],'Laterality Patterns'!$K$4:$U$27,11,FALSE),"")</f>
        <v/>
      </c>
      <c r="H365" t="s">
        <v>398</v>
      </c>
      <c r="I365" t="s">
        <v>399</v>
      </c>
      <c r="J365" t="s">
        <v>43</v>
      </c>
      <c r="K365" t="s">
        <v>43</v>
      </c>
      <c r="L365">
        <v>15900</v>
      </c>
      <c r="M365" t="s">
        <v>384</v>
      </c>
      <c r="N365" t="s">
        <v>317</v>
      </c>
    </row>
    <row r="366" spans="1:14" x14ac:dyDescent="0.25">
      <c r="A366" t="s">
        <v>745</v>
      </c>
      <c r="B366" t="s">
        <v>1345</v>
      </c>
      <c r="D366" t="str">
        <f>IF(ISBLANK(Table13[[#This Row],[Laterality]]),"",CONCATENATE("(?P&lt;Pattern&gt;",Table13[[#This Row],[Laterality Indicator]],")"))</f>
        <v/>
      </c>
      <c r="E3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6" t="str">
        <f>IFERROR(VLOOKUP(Table13[[#This Row],[Laterality Expression]],'Laterality Patterns'!$K$4:$U$27,11,FALSE),"")</f>
        <v/>
      </c>
      <c r="H366" t="s">
        <v>746</v>
      </c>
      <c r="I366" t="s">
        <v>747</v>
      </c>
      <c r="J366" t="s">
        <v>43</v>
      </c>
      <c r="K366" t="s">
        <v>43</v>
      </c>
      <c r="L366">
        <v>79879</v>
      </c>
      <c r="M366" t="s">
        <v>631</v>
      </c>
      <c r="N366" t="s">
        <v>317</v>
      </c>
    </row>
    <row r="367" spans="1:14" x14ac:dyDescent="0.25">
      <c r="A367" t="s">
        <v>133</v>
      </c>
      <c r="B367" t="s">
        <v>1345</v>
      </c>
      <c r="D367" t="str">
        <f>IF(ISBLANK(Table13[[#This Row],[Laterality]]),"",CONCATENATE("(?P&lt;Pattern&gt;",Table13[[#This Row],[Laterality Indicator]],")"))</f>
        <v/>
      </c>
      <c r="E3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7" t="str">
        <f>IFERROR(VLOOKUP(Table13[[#This Row],[Laterality Expression]],'Laterality Patterns'!$K$4:$U$27,11,FALSE),"")</f>
        <v/>
      </c>
      <c r="H367" t="s">
        <v>1146</v>
      </c>
      <c r="I367" t="s">
        <v>418</v>
      </c>
      <c r="J367" t="s">
        <v>18</v>
      </c>
      <c r="K367" t="s">
        <v>131</v>
      </c>
      <c r="L367" t="s">
        <v>419</v>
      </c>
      <c r="M367" t="s">
        <v>409</v>
      </c>
      <c r="N367" t="s">
        <v>193</v>
      </c>
    </row>
    <row r="368" spans="1:14" x14ac:dyDescent="0.25">
      <c r="A368" t="s">
        <v>147</v>
      </c>
      <c r="B368" t="s">
        <v>1345</v>
      </c>
      <c r="D368" t="str">
        <f>IF(ISBLANK(Table13[[#This Row],[Laterality]]),"",CONCATENATE("(?P&lt;Pattern&gt;",Table13[[#This Row],[Laterality Indicator]],")"))</f>
        <v/>
      </c>
      <c r="E3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8" t="str">
        <f>IFERROR(VLOOKUP(Table13[[#This Row],[Laterality Expression]],'Laterality Patterns'!$K$4:$U$27,11,FALSE),"")</f>
        <v/>
      </c>
      <c r="H368" t="s">
        <v>148</v>
      </c>
      <c r="I368" t="s">
        <v>149</v>
      </c>
      <c r="J368" t="s">
        <v>21</v>
      </c>
      <c r="K368" t="s">
        <v>131</v>
      </c>
      <c r="L368">
        <v>12792</v>
      </c>
      <c r="M368" t="s">
        <v>132</v>
      </c>
      <c r="N368" t="s">
        <v>133</v>
      </c>
    </row>
    <row r="369" spans="1:14" x14ac:dyDescent="0.25">
      <c r="A369" t="s">
        <v>1134</v>
      </c>
      <c r="B369" t="s">
        <v>1345</v>
      </c>
      <c r="D369" t="str">
        <f>IF(ISBLANK(Table13[[#This Row],[Laterality]]),"",CONCATENATE("(?P&lt;Pattern&gt;",Table13[[#This Row],[Laterality Indicator]],")"))</f>
        <v/>
      </c>
      <c r="E3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69" t="str">
        <f>IFERROR(VLOOKUP(Table13[[#This Row],[Laterality Expression]],'Laterality Patterns'!$K$4:$U$27,11,FALSE),"")</f>
        <v/>
      </c>
      <c r="H369" t="s">
        <v>1135</v>
      </c>
      <c r="I369" t="s">
        <v>1135</v>
      </c>
      <c r="J369" t="s">
        <v>21</v>
      </c>
      <c r="K369" t="s">
        <v>131</v>
      </c>
      <c r="L369">
        <v>224269</v>
      </c>
      <c r="M369" t="s">
        <v>1124</v>
      </c>
      <c r="N369" t="s">
        <v>133</v>
      </c>
    </row>
    <row r="370" spans="1:14" x14ac:dyDescent="0.25">
      <c r="A370" t="s">
        <v>1136</v>
      </c>
      <c r="B370" t="s">
        <v>1346</v>
      </c>
      <c r="C370" t="s">
        <v>1868</v>
      </c>
      <c r="D370" t="str">
        <f>IF(ISBLANK(Table13[[#This Row],[Laterality]]),"",CONCATENATE("(?P&lt;Pattern&gt;",Table13[[#This Row],[Laterality Indicator]],")"))</f>
        <v>(?P&lt;Pattern&gt; L)</v>
      </c>
      <c r="E3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0" t="str">
        <f>IFERROR(VLOOKUP(Table13[[#This Row],[Laterality Expression]],'Laterality Patterns'!$K$4:$U$27,11,FALSE),"")</f>
        <v>^(?P&lt;base&gt;.+)(?P&lt;Pattern&gt; ~)$</v>
      </c>
      <c r="G370" t="s">
        <v>1356</v>
      </c>
      <c r="H370" t="s">
        <v>1137</v>
      </c>
      <c r="I370" t="s">
        <v>1137</v>
      </c>
      <c r="J370" t="s">
        <v>21</v>
      </c>
      <c r="K370" t="s">
        <v>131</v>
      </c>
      <c r="L370">
        <v>224271</v>
      </c>
      <c r="M370" t="s">
        <v>1124</v>
      </c>
      <c r="N370" t="s">
        <v>133</v>
      </c>
    </row>
    <row r="371" spans="1:14" x14ac:dyDescent="0.25">
      <c r="A371" t="s">
        <v>1138</v>
      </c>
      <c r="B371" t="s">
        <v>1347</v>
      </c>
      <c r="C371" t="s">
        <v>1868</v>
      </c>
      <c r="D371" t="str">
        <f>IF(ISBLANK(Table13[[#This Row],[Laterality]]),"",CONCATENATE("(?P&lt;Pattern&gt;",Table13[[#This Row],[Laterality Indicator]],")"))</f>
        <v>(?P&lt;Pattern&gt; R)</v>
      </c>
      <c r="E3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1" t="str">
        <f>IFERROR(VLOOKUP(Table13[[#This Row],[Laterality Expression]],'Laterality Patterns'!$K$4:$U$27,11,FALSE),"")</f>
        <v>^(?P&lt;base&gt;.+)(?P&lt;Pattern&gt; ~)$</v>
      </c>
      <c r="G371" t="s">
        <v>1357</v>
      </c>
      <c r="H371" t="s">
        <v>1139</v>
      </c>
      <c r="I371" t="s">
        <v>1139</v>
      </c>
      <c r="J371" t="s">
        <v>21</v>
      </c>
      <c r="K371" t="s">
        <v>131</v>
      </c>
      <c r="L371">
        <v>224273</v>
      </c>
      <c r="M371" t="s">
        <v>1124</v>
      </c>
      <c r="N371" t="s">
        <v>133</v>
      </c>
    </row>
    <row r="372" spans="1:14" x14ac:dyDescent="0.25">
      <c r="A372" t="s">
        <v>1140</v>
      </c>
      <c r="B372" t="s">
        <v>1345</v>
      </c>
      <c r="D372" t="str">
        <f>IF(ISBLANK(Table13[[#This Row],[Laterality]]),"",CONCATENATE("(?P&lt;Pattern&gt;",Table13[[#This Row],[Laterality Indicator]],")"))</f>
        <v/>
      </c>
      <c r="E3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2" t="str">
        <f>IFERROR(VLOOKUP(Table13[[#This Row],[Laterality Expression]],'Laterality Patterns'!$K$4:$U$27,11,FALSE),"")</f>
        <v/>
      </c>
      <c r="H372" t="s">
        <v>1141</v>
      </c>
      <c r="I372" t="s">
        <v>1141</v>
      </c>
      <c r="J372" t="s">
        <v>21</v>
      </c>
      <c r="K372" t="s">
        <v>131</v>
      </c>
      <c r="L372">
        <v>229177</v>
      </c>
      <c r="M372" t="s">
        <v>1124</v>
      </c>
      <c r="N372" t="s">
        <v>133</v>
      </c>
    </row>
    <row r="373" spans="1:14" x14ac:dyDescent="0.25">
      <c r="A373" t="s">
        <v>1142</v>
      </c>
      <c r="B373" t="s">
        <v>1346</v>
      </c>
      <c r="C373" t="s">
        <v>1868</v>
      </c>
      <c r="D373" t="str">
        <f>IF(ISBLANK(Table13[[#This Row],[Laterality]]),"",CONCATENATE("(?P&lt;Pattern&gt;",Table13[[#This Row],[Laterality Indicator]],")"))</f>
        <v>(?P&lt;Pattern&gt; L)</v>
      </c>
      <c r="E3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3" t="str">
        <f>IFERROR(VLOOKUP(Table13[[#This Row],[Laterality Expression]],'Laterality Patterns'!$K$4:$U$27,11,FALSE),"")</f>
        <v>^(?P&lt;base&gt;.+)(?P&lt;Pattern&gt; ~)$</v>
      </c>
      <c r="G373" t="s">
        <v>1356</v>
      </c>
      <c r="H373" t="s">
        <v>1143</v>
      </c>
      <c r="I373" t="s">
        <v>1143</v>
      </c>
      <c r="J373" t="s">
        <v>21</v>
      </c>
      <c r="K373" t="s">
        <v>131</v>
      </c>
      <c r="L373">
        <v>229179</v>
      </c>
      <c r="M373" t="s">
        <v>1124</v>
      </c>
      <c r="N373" t="s">
        <v>133</v>
      </c>
    </row>
    <row r="374" spans="1:14" x14ac:dyDescent="0.25">
      <c r="A374" t="s">
        <v>1142</v>
      </c>
      <c r="B374" t="s">
        <v>1346</v>
      </c>
      <c r="C374" t="s">
        <v>1868</v>
      </c>
      <c r="D374" t="str">
        <f>IF(ISBLANK(Table13[[#This Row],[Laterality]]),"",CONCATENATE("(?P&lt;Pattern&gt;",Table13[[#This Row],[Laterality Indicator]],")"))</f>
        <v>(?P&lt;Pattern&gt; L)</v>
      </c>
      <c r="E3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74" t="str">
        <f>IFERROR(VLOOKUP(Table13[[#This Row],[Laterality Expression]],'Laterality Patterns'!$K$4:$U$27,11,FALSE),"")</f>
        <v>^(?P&lt;base&gt;.+)(?P&lt;Pattern&gt; ~)$</v>
      </c>
      <c r="G374" t="s">
        <v>1356</v>
      </c>
      <c r="H374" t="s">
        <v>1145</v>
      </c>
      <c r="I374" t="s">
        <v>1143</v>
      </c>
      <c r="J374" t="s">
        <v>21</v>
      </c>
      <c r="K374" t="s">
        <v>131</v>
      </c>
      <c r="L374">
        <v>229179</v>
      </c>
      <c r="M374" t="s">
        <v>409</v>
      </c>
      <c r="N374" t="s">
        <v>193</v>
      </c>
    </row>
    <row r="375" spans="1:14" x14ac:dyDescent="0.25">
      <c r="A375" t="s">
        <v>1144</v>
      </c>
      <c r="B375" t="s">
        <v>1347</v>
      </c>
      <c r="C375" t="s">
        <v>1868</v>
      </c>
      <c r="D375" t="str">
        <f>IF(ISBLANK(Table13[[#This Row],[Laterality]]),"",CONCATENATE("(?P&lt;Pattern&gt;",Table13[[#This Row],[Laterality Indicator]],")"))</f>
        <v>(?P&lt;Pattern&gt; R)</v>
      </c>
      <c r="E3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5" t="str">
        <f>IFERROR(VLOOKUP(Table13[[#This Row],[Laterality Expression]],'Laterality Patterns'!$K$4:$U$27,11,FALSE),"")</f>
        <v>^(?P&lt;base&gt;.+)(?P&lt;Pattern&gt; ~)$</v>
      </c>
      <c r="G375" t="s">
        <v>1357</v>
      </c>
      <c r="H375" t="s">
        <v>1145</v>
      </c>
      <c r="I375" t="s">
        <v>1145</v>
      </c>
      <c r="J375" t="s">
        <v>21</v>
      </c>
      <c r="K375" t="s">
        <v>131</v>
      </c>
      <c r="L375">
        <v>229181</v>
      </c>
      <c r="M375" t="s">
        <v>1124</v>
      </c>
      <c r="N375" t="s">
        <v>133</v>
      </c>
    </row>
    <row r="376" spans="1:14" x14ac:dyDescent="0.25">
      <c r="A376" t="s">
        <v>1144</v>
      </c>
      <c r="B376" t="s">
        <v>1347</v>
      </c>
      <c r="C376" t="s">
        <v>1868</v>
      </c>
      <c r="D376" t="str">
        <f>IF(ISBLANK(Table13[[#This Row],[Laterality]]),"",CONCATENATE("(?P&lt;Pattern&gt;",Table13[[#This Row],[Laterality Indicator]],")"))</f>
        <v>(?P&lt;Pattern&gt; R)</v>
      </c>
      <c r="E3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76" t="str">
        <f>IFERROR(VLOOKUP(Table13[[#This Row],[Laterality Expression]],'Laterality Patterns'!$K$4:$U$27,11,FALSE),"")</f>
        <v>^(?P&lt;base&gt;.+)(?P&lt;Pattern&gt; ~)$</v>
      </c>
      <c r="G376" t="s">
        <v>1357</v>
      </c>
      <c r="H376" t="s">
        <v>1143</v>
      </c>
      <c r="I376" t="s">
        <v>1145</v>
      </c>
      <c r="J376" t="s">
        <v>21</v>
      </c>
      <c r="K376" t="s">
        <v>131</v>
      </c>
      <c r="L376">
        <v>229181</v>
      </c>
      <c r="M376" t="s">
        <v>409</v>
      </c>
      <c r="N376" t="s">
        <v>193</v>
      </c>
    </row>
    <row r="377" spans="1:14" x14ac:dyDescent="0.25">
      <c r="A377" t="s">
        <v>153</v>
      </c>
      <c r="B377" t="s">
        <v>1345</v>
      </c>
      <c r="D377" t="str">
        <f>IF(ISBLANK(Table13[[#This Row],[Laterality]]),"",CONCATENATE("(?P&lt;Pattern&gt;",Table13[[#This Row],[Laterality Indicator]],")"))</f>
        <v/>
      </c>
      <c r="E3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7" t="str">
        <f>IFERROR(VLOOKUP(Table13[[#This Row],[Laterality Expression]],'Laterality Patterns'!$K$4:$U$27,11,FALSE),"")</f>
        <v/>
      </c>
      <c r="H377" t="s">
        <v>154</v>
      </c>
      <c r="I377" t="s">
        <v>155</v>
      </c>
      <c r="J377" t="s">
        <v>21</v>
      </c>
      <c r="K377" t="s">
        <v>131</v>
      </c>
      <c r="L377">
        <v>75276</v>
      </c>
      <c r="M377" t="s">
        <v>132</v>
      </c>
      <c r="N377" t="s">
        <v>133</v>
      </c>
    </row>
    <row r="378" spans="1:14" x14ac:dyDescent="0.25">
      <c r="A378" t="s">
        <v>150</v>
      </c>
      <c r="B378" t="s">
        <v>1345</v>
      </c>
      <c r="D378" t="str">
        <f>IF(ISBLANK(Table13[[#This Row],[Laterality]]),"",CONCATENATE("(?P&lt;Pattern&gt;",Table13[[#This Row],[Laterality Indicator]],")"))</f>
        <v/>
      </c>
      <c r="E3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8" t="str">
        <f>IFERROR(VLOOKUP(Table13[[#This Row],[Laterality Expression]],'Laterality Patterns'!$K$4:$U$27,11,FALSE),"")</f>
        <v/>
      </c>
      <c r="H378" t="s">
        <v>151</v>
      </c>
      <c r="I378" t="s">
        <v>152</v>
      </c>
      <c r="J378" t="s">
        <v>21</v>
      </c>
      <c r="K378" t="s">
        <v>131</v>
      </c>
      <c r="L378">
        <v>277259</v>
      </c>
      <c r="M378" t="s">
        <v>132</v>
      </c>
      <c r="N378" t="s">
        <v>133</v>
      </c>
    </row>
    <row r="379" spans="1:14" x14ac:dyDescent="0.25">
      <c r="A379" t="s">
        <v>134</v>
      </c>
      <c r="B379" t="s">
        <v>1345</v>
      </c>
      <c r="D379" t="str">
        <f>IF(ISBLANK(Table13[[#This Row],[Laterality]]),"",CONCATENATE("(?P&lt;Pattern&gt;",Table13[[#This Row],[Laterality Indicator]],")"))</f>
        <v/>
      </c>
      <c r="E3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79" t="str">
        <f>IFERROR(VLOOKUP(Table13[[#This Row],[Laterality Expression]],'Laterality Patterns'!$K$4:$U$27,11,FALSE),"")</f>
        <v/>
      </c>
      <c r="H379" t="s">
        <v>135</v>
      </c>
      <c r="I379" t="s">
        <v>136</v>
      </c>
      <c r="J379" t="s">
        <v>21</v>
      </c>
      <c r="K379" t="s">
        <v>131</v>
      </c>
      <c r="L379" t="s">
        <v>137</v>
      </c>
      <c r="M379" t="s">
        <v>132</v>
      </c>
      <c r="N379" t="s">
        <v>133</v>
      </c>
    </row>
    <row r="380" spans="1:14" x14ac:dyDescent="0.25">
      <c r="A380" t="s">
        <v>138</v>
      </c>
      <c r="B380" t="s">
        <v>1345</v>
      </c>
      <c r="D380" t="str">
        <f>IF(ISBLANK(Table13[[#This Row],[Laterality]]),"",CONCATENATE("(?P&lt;Pattern&gt;",Table13[[#This Row],[Laterality Indicator]],")"))</f>
        <v/>
      </c>
      <c r="E3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0" t="str">
        <f>IFERROR(VLOOKUP(Table13[[#This Row],[Laterality Expression]],'Laterality Patterns'!$K$4:$U$27,11,FALSE),"")</f>
        <v/>
      </c>
      <c r="H380" t="s">
        <v>139</v>
      </c>
      <c r="I380" t="s">
        <v>140</v>
      </c>
      <c r="J380" t="s">
        <v>21</v>
      </c>
      <c r="K380" t="s">
        <v>131</v>
      </c>
      <c r="L380">
        <v>265341</v>
      </c>
      <c r="M380" t="s">
        <v>132</v>
      </c>
      <c r="N380" t="s">
        <v>133</v>
      </c>
    </row>
    <row r="381" spans="1:14" x14ac:dyDescent="0.25">
      <c r="A381" t="s">
        <v>965</v>
      </c>
      <c r="B381" t="s">
        <v>1345</v>
      </c>
      <c r="D381" t="str">
        <f>IF(ISBLANK(Table13[[#This Row],[Laterality]]),"",CONCATENATE("(?P&lt;Pattern&gt;",Table13[[#This Row],[Laterality Indicator]],")"))</f>
        <v/>
      </c>
      <c r="E3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1" t="str">
        <f>IFERROR(VLOOKUP(Table13[[#This Row],[Laterality Expression]],'Laterality Patterns'!$K$4:$U$27,11,FALSE),"")</f>
        <v/>
      </c>
      <c r="H381" t="s">
        <v>966</v>
      </c>
      <c r="I381" t="s">
        <v>967</v>
      </c>
      <c r="J381" t="s">
        <v>21</v>
      </c>
      <c r="K381" t="s">
        <v>131</v>
      </c>
      <c r="L381">
        <v>223846</v>
      </c>
      <c r="M381" t="s">
        <v>968</v>
      </c>
      <c r="N381" t="s">
        <v>133</v>
      </c>
    </row>
    <row r="382" spans="1:14" x14ac:dyDescent="0.25">
      <c r="A382" s="1" t="s">
        <v>1353</v>
      </c>
      <c r="B382" t="s">
        <v>1346</v>
      </c>
      <c r="C382" t="s">
        <v>1868</v>
      </c>
      <c r="D382" t="str">
        <f>IF(ISBLANK(Table13[[#This Row],[Laterality]]),"",CONCATENATE("(?P&lt;Pattern&gt;",Table13[[#This Row],[Laterality Indicator]],")"))</f>
        <v>(?P&lt;Pattern&gt; L)</v>
      </c>
      <c r="E3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2" t="str">
        <f>IFERROR(VLOOKUP(Table13[[#This Row],[Laterality Expression]],'Laterality Patterns'!$K$4:$U$27,11,FALSE),"")</f>
        <v>^(?P&lt;base&gt;.+)(?P&lt;Pattern&gt; ~)$</v>
      </c>
      <c r="G382" t="s">
        <v>1356</v>
      </c>
      <c r="H382" t="s">
        <v>969</v>
      </c>
      <c r="I382" t="s">
        <v>970</v>
      </c>
      <c r="J382" t="s">
        <v>21</v>
      </c>
      <c r="K382" t="s">
        <v>131</v>
      </c>
      <c r="L382">
        <v>224001</v>
      </c>
      <c r="M382" t="s">
        <v>968</v>
      </c>
      <c r="N382" t="s">
        <v>133</v>
      </c>
    </row>
    <row r="383" spans="1:14" x14ac:dyDescent="0.25">
      <c r="A383" t="s">
        <v>971</v>
      </c>
      <c r="B383" t="s">
        <v>1346</v>
      </c>
      <c r="C383" t="s">
        <v>1868</v>
      </c>
      <c r="D383" t="str">
        <f>IF(ISBLANK(Table13[[#This Row],[Laterality]]),"",CONCATENATE("(?P&lt;Pattern&gt;",Table13[[#This Row],[Laterality Indicator]],")"))</f>
        <v>(?P&lt;Pattern&gt; L)</v>
      </c>
      <c r="E3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3" t="str">
        <f>IFERROR(VLOOKUP(Table13[[#This Row],[Laterality Expression]],'Laterality Patterns'!$K$4:$U$27,11,FALSE),"")</f>
        <v>^(?P&lt;base&gt;.+)(?P&lt;Pattern&gt; ~)$</v>
      </c>
      <c r="G383" t="s">
        <v>1356</v>
      </c>
      <c r="H383" t="s">
        <v>972</v>
      </c>
      <c r="I383" t="s">
        <v>973</v>
      </c>
      <c r="J383" t="s">
        <v>21</v>
      </c>
      <c r="K383" t="s">
        <v>131</v>
      </c>
      <c r="L383">
        <v>265660</v>
      </c>
      <c r="M383" t="s">
        <v>968</v>
      </c>
      <c r="N383" t="s">
        <v>133</v>
      </c>
    </row>
    <row r="384" spans="1:14" x14ac:dyDescent="0.25">
      <c r="A384" t="s">
        <v>974</v>
      </c>
      <c r="B384" t="s">
        <v>1347</v>
      </c>
      <c r="C384" t="s">
        <v>1868</v>
      </c>
      <c r="D384" t="str">
        <f>IF(ISBLANK(Table13[[#This Row],[Laterality]]),"",CONCATENATE("(?P&lt;Pattern&gt;",Table13[[#This Row],[Laterality Indicator]],")"))</f>
        <v>(?P&lt;Pattern&gt; R)</v>
      </c>
      <c r="E3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84" t="str">
        <f>IFERROR(VLOOKUP(Table13[[#This Row],[Laterality Expression]],'Laterality Patterns'!$K$4:$U$27,11,FALSE),"")</f>
        <v>^(?P&lt;base&gt;.+)(?P&lt;Pattern&gt; ~)$</v>
      </c>
      <c r="G384" t="s">
        <v>1357</v>
      </c>
      <c r="H384" t="s">
        <v>975</v>
      </c>
      <c r="I384" t="s">
        <v>976</v>
      </c>
      <c r="J384" t="s">
        <v>21</v>
      </c>
      <c r="K384" t="s">
        <v>131</v>
      </c>
      <c r="L384">
        <v>265658</v>
      </c>
      <c r="M384" t="s">
        <v>968</v>
      </c>
      <c r="N384" t="s">
        <v>133</v>
      </c>
    </row>
    <row r="385" spans="1:14" x14ac:dyDescent="0.25">
      <c r="A385" t="s">
        <v>977</v>
      </c>
      <c r="B385" t="s">
        <v>1346</v>
      </c>
      <c r="C385" t="s">
        <v>1868</v>
      </c>
      <c r="D385" t="str">
        <f>IF(ISBLANK(Table13[[#This Row],[Laterality]]),"",CONCATENATE("(?P&lt;Pattern&gt;",Table13[[#This Row],[Laterality Indicator]],")"))</f>
        <v>(?P&lt;Pattern&gt; L)</v>
      </c>
      <c r="E3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5" t="str">
        <f>IFERROR(VLOOKUP(Table13[[#This Row],[Laterality Expression]],'Laterality Patterns'!$K$4:$U$27,11,FALSE),"")</f>
        <v>^(?P&lt;base&gt;.+)(?P&lt;Pattern&gt; ~)$</v>
      </c>
      <c r="G385" t="s">
        <v>1356</v>
      </c>
      <c r="H385" t="s">
        <v>978</v>
      </c>
      <c r="I385" t="s">
        <v>979</v>
      </c>
      <c r="J385" t="s">
        <v>21</v>
      </c>
      <c r="K385" t="s">
        <v>131</v>
      </c>
      <c r="L385">
        <v>241953</v>
      </c>
      <c r="M385" t="s">
        <v>968</v>
      </c>
      <c r="N385" t="s">
        <v>133</v>
      </c>
    </row>
    <row r="386" spans="1:14" x14ac:dyDescent="0.25">
      <c r="A386" t="s">
        <v>980</v>
      </c>
      <c r="B386" t="s">
        <v>1347</v>
      </c>
      <c r="C386" t="s">
        <v>1868</v>
      </c>
      <c r="D386" t="str">
        <f>IF(ISBLANK(Table13[[#This Row],[Laterality]]),"",CONCATENATE("(?P&lt;Pattern&gt;",Table13[[#This Row],[Laterality Indicator]],")"))</f>
        <v>(?P&lt;Pattern&gt; R)</v>
      </c>
      <c r="E3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86" t="str">
        <f>IFERROR(VLOOKUP(Table13[[#This Row],[Laterality Expression]],'Laterality Patterns'!$K$4:$U$27,11,FALSE),"")</f>
        <v>^(?P&lt;base&gt;.+)(?P&lt;Pattern&gt; ~)$</v>
      </c>
      <c r="G386" t="s">
        <v>1357</v>
      </c>
      <c r="H386" t="s">
        <v>981</v>
      </c>
      <c r="I386" t="s">
        <v>982</v>
      </c>
      <c r="J386" t="s">
        <v>21</v>
      </c>
      <c r="K386" t="s">
        <v>131</v>
      </c>
      <c r="L386">
        <v>241951</v>
      </c>
      <c r="M386" t="s">
        <v>968</v>
      </c>
      <c r="N386" t="s">
        <v>133</v>
      </c>
    </row>
    <row r="387" spans="1:14" x14ac:dyDescent="0.25">
      <c r="A387" t="s">
        <v>1132</v>
      </c>
      <c r="B387" t="s">
        <v>1345</v>
      </c>
      <c r="D387" t="str">
        <f>IF(ISBLANK(Table13[[#This Row],[Laterality]]),"",CONCATENATE("(?P&lt;Pattern&gt;",Table13[[#This Row],[Laterality Indicator]],")"))</f>
        <v/>
      </c>
      <c r="E3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87" t="str">
        <f>IFERROR(VLOOKUP(Table13[[#This Row],[Laterality Expression]],'Laterality Patterns'!$K$4:$U$27,11,FALSE),"")</f>
        <v/>
      </c>
      <c r="H387" t="s">
        <v>1133</v>
      </c>
      <c r="I387" t="s">
        <v>414</v>
      </c>
      <c r="J387" t="s">
        <v>21</v>
      </c>
      <c r="K387" t="s">
        <v>131</v>
      </c>
      <c r="L387">
        <v>224275</v>
      </c>
      <c r="M387" t="s">
        <v>1124</v>
      </c>
      <c r="N387" t="s">
        <v>133</v>
      </c>
    </row>
    <row r="388" spans="1:14" x14ac:dyDescent="0.25">
      <c r="A388" t="s">
        <v>1121</v>
      </c>
      <c r="B388" t="s">
        <v>1346</v>
      </c>
      <c r="C388" t="s">
        <v>1868</v>
      </c>
      <c r="D388" t="str">
        <f>IF(ISBLANK(Table13[[#This Row],[Laterality]]),"",CONCATENATE("(?P&lt;Pattern&gt;",Table13[[#This Row],[Laterality Indicator]],")"))</f>
        <v>(?P&lt;Pattern&gt; L)</v>
      </c>
      <c r="E3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8" t="str">
        <f>IFERROR(VLOOKUP(Table13[[#This Row],[Laterality Expression]],'Laterality Patterns'!$K$4:$U$27,11,FALSE),"")</f>
        <v>^(?P&lt;base&gt;.+)(?P&lt;Pattern&gt; ~)$</v>
      </c>
      <c r="G388" t="s">
        <v>1356</v>
      </c>
      <c r="H388" t="s">
        <v>1122</v>
      </c>
      <c r="I388" t="s">
        <v>1123</v>
      </c>
      <c r="J388" t="s">
        <v>21</v>
      </c>
      <c r="K388" t="s">
        <v>131</v>
      </c>
      <c r="L388">
        <v>224279</v>
      </c>
      <c r="M388" t="s">
        <v>1124</v>
      </c>
      <c r="N388" t="s">
        <v>133</v>
      </c>
    </row>
    <row r="389" spans="1:14" x14ac:dyDescent="0.25">
      <c r="A389" t="s">
        <v>1121</v>
      </c>
      <c r="B389" t="s">
        <v>1346</v>
      </c>
      <c r="C389" t="s">
        <v>1868</v>
      </c>
      <c r="D389" t="str">
        <f>IF(ISBLANK(Table13[[#This Row],[Laterality]]),"",CONCATENATE("(?P&lt;Pattern&gt;",Table13[[#This Row],[Laterality Indicator]],")"))</f>
        <v>(?P&lt;Pattern&gt; L)</v>
      </c>
      <c r="E3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89" t="str">
        <f>IFERROR(VLOOKUP(Table13[[#This Row],[Laterality Expression]],'Laterality Patterns'!$K$4:$U$27,11,FALSE),"")</f>
        <v>^(?P&lt;base&gt;.+)(?P&lt;Pattern&gt; ~)$</v>
      </c>
      <c r="G389" t="s">
        <v>1356</v>
      </c>
      <c r="H389" t="s">
        <v>1149</v>
      </c>
      <c r="I389" t="s">
        <v>1123</v>
      </c>
      <c r="J389" t="s">
        <v>21</v>
      </c>
      <c r="K389" t="s">
        <v>131</v>
      </c>
      <c r="L389">
        <v>224279</v>
      </c>
      <c r="M389" t="s">
        <v>409</v>
      </c>
      <c r="N389" t="s">
        <v>193</v>
      </c>
    </row>
    <row r="390" spans="1:14" x14ac:dyDescent="0.25">
      <c r="A390" t="s">
        <v>1121</v>
      </c>
      <c r="B390" t="s">
        <v>1346</v>
      </c>
      <c r="C390" t="s">
        <v>1868</v>
      </c>
      <c r="D390" t="str">
        <f>IF(ISBLANK(Table13[[#This Row],[Laterality]]),"",CONCATENATE("(?P&lt;Pattern&gt;",Table13[[#This Row],[Laterality Indicator]],")"))</f>
        <v>(?P&lt;Pattern&gt; L)</v>
      </c>
      <c r="E3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90" t="str">
        <f>IFERROR(VLOOKUP(Table13[[#This Row],[Laterality Expression]],'Laterality Patterns'!$K$4:$U$27,11,FALSE),"")</f>
        <v>^(?P&lt;base&gt;.+)(?P&lt;Pattern&gt; ~)$</v>
      </c>
      <c r="G390" t="s">
        <v>1356</v>
      </c>
      <c r="H390" t="s">
        <v>1173</v>
      </c>
      <c r="I390" t="s">
        <v>1123</v>
      </c>
      <c r="J390" t="s">
        <v>21</v>
      </c>
      <c r="K390" t="s">
        <v>131</v>
      </c>
      <c r="L390">
        <v>224279</v>
      </c>
      <c r="M390" t="s">
        <v>1168</v>
      </c>
      <c r="N390" t="s">
        <v>193</v>
      </c>
    </row>
    <row r="391" spans="1:14" x14ac:dyDescent="0.25">
      <c r="A391" t="s">
        <v>1125</v>
      </c>
      <c r="B391" t="s">
        <v>1347</v>
      </c>
      <c r="C391" t="s">
        <v>1868</v>
      </c>
      <c r="D391" t="str">
        <f>IF(ISBLANK(Table13[[#This Row],[Laterality]]),"",CONCATENATE("(?P&lt;Pattern&gt;",Table13[[#This Row],[Laterality Indicator]],")"))</f>
        <v>(?P&lt;Pattern&gt; R)</v>
      </c>
      <c r="E3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1" t="str">
        <f>IFERROR(VLOOKUP(Table13[[#This Row],[Laterality Expression]],'Laterality Patterns'!$K$4:$U$27,11,FALSE),"")</f>
        <v>^(?P&lt;base&gt;.+)(?P&lt;Pattern&gt; ~)$</v>
      </c>
      <c r="G391" t="s">
        <v>1357</v>
      </c>
      <c r="H391" t="s">
        <v>1126</v>
      </c>
      <c r="I391" t="s">
        <v>1126</v>
      </c>
      <c r="J391" t="s">
        <v>21</v>
      </c>
      <c r="K391" t="s">
        <v>131</v>
      </c>
      <c r="L391">
        <v>224277</v>
      </c>
      <c r="M391" t="s">
        <v>1124</v>
      </c>
      <c r="N391" t="s">
        <v>133</v>
      </c>
    </row>
    <row r="392" spans="1:14" x14ac:dyDescent="0.25">
      <c r="A392" t="s">
        <v>1125</v>
      </c>
      <c r="B392" t="s">
        <v>1347</v>
      </c>
      <c r="C392" t="s">
        <v>1868</v>
      </c>
      <c r="D392" t="str">
        <f>IF(ISBLANK(Table13[[#This Row],[Laterality]]),"",CONCATENATE("(?P&lt;Pattern&gt;",Table13[[#This Row],[Laterality Indicator]],")"))</f>
        <v>(?P&lt;Pattern&gt; R)</v>
      </c>
      <c r="E3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2" t="str">
        <f>IFERROR(VLOOKUP(Table13[[#This Row],[Laterality Expression]],'Laterality Patterns'!$K$4:$U$27,11,FALSE),"")</f>
        <v>^(?P&lt;base&gt;.+)(?P&lt;Pattern&gt; ~)$</v>
      </c>
      <c r="G392" t="s">
        <v>1357</v>
      </c>
      <c r="H392" t="s">
        <v>1150</v>
      </c>
      <c r="I392" t="s">
        <v>1126</v>
      </c>
      <c r="J392" t="s">
        <v>21</v>
      </c>
      <c r="K392" t="s">
        <v>131</v>
      </c>
      <c r="L392">
        <v>224277</v>
      </c>
      <c r="M392" t="s">
        <v>409</v>
      </c>
      <c r="N392" t="s">
        <v>193</v>
      </c>
    </row>
    <row r="393" spans="1:14" x14ac:dyDescent="0.25">
      <c r="A393" t="s">
        <v>1125</v>
      </c>
      <c r="B393" t="s">
        <v>1347</v>
      </c>
      <c r="C393" t="s">
        <v>1868</v>
      </c>
      <c r="D393" t="str">
        <f>IF(ISBLANK(Table13[[#This Row],[Laterality]]),"",CONCATENATE("(?P&lt;Pattern&gt;",Table13[[#This Row],[Laterality Indicator]],")"))</f>
        <v>(?P&lt;Pattern&gt; R)</v>
      </c>
      <c r="E3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3" t="str">
        <f>IFERROR(VLOOKUP(Table13[[#This Row],[Laterality Expression]],'Laterality Patterns'!$K$4:$U$27,11,FALSE),"")</f>
        <v>^(?P&lt;base&gt;.+)(?P&lt;Pattern&gt; ~)$</v>
      </c>
      <c r="G393" t="s">
        <v>1357</v>
      </c>
      <c r="H393" t="s">
        <v>1174</v>
      </c>
      <c r="I393" t="s">
        <v>1126</v>
      </c>
      <c r="J393" t="s">
        <v>21</v>
      </c>
      <c r="K393" t="s">
        <v>131</v>
      </c>
      <c r="L393">
        <v>224277</v>
      </c>
      <c r="M393" t="s">
        <v>1168</v>
      </c>
      <c r="N393" t="s">
        <v>193</v>
      </c>
    </row>
    <row r="394" spans="1:14" x14ac:dyDescent="0.25">
      <c r="A394" t="s">
        <v>983</v>
      </c>
      <c r="B394" t="s">
        <v>1346</v>
      </c>
      <c r="C394" t="s">
        <v>1868</v>
      </c>
      <c r="D394" t="str">
        <f>IF(ISBLANK(Table13[[#This Row],[Laterality]]),"",CONCATENATE("(?P&lt;Pattern&gt;",Table13[[#This Row],[Laterality Indicator]],")"))</f>
        <v>(?P&lt;Pattern&gt; L)</v>
      </c>
      <c r="E3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394" t="str">
        <f>IFERROR(VLOOKUP(Table13[[#This Row],[Laterality Expression]],'Laterality Patterns'!$K$4:$U$27,11,FALSE),"")</f>
        <v>^(?P&lt;base&gt;.+)(?P&lt;Pattern&gt; ~)$</v>
      </c>
      <c r="G394" t="s">
        <v>1356</v>
      </c>
      <c r="H394" t="s">
        <v>984</v>
      </c>
      <c r="I394" t="s">
        <v>985</v>
      </c>
      <c r="J394" t="s">
        <v>21</v>
      </c>
      <c r="K394" t="s">
        <v>131</v>
      </c>
      <c r="L394">
        <v>241959</v>
      </c>
      <c r="M394" t="s">
        <v>968</v>
      </c>
      <c r="N394" t="s">
        <v>133</v>
      </c>
    </row>
    <row r="395" spans="1:14" x14ac:dyDescent="0.25">
      <c r="A395" t="s">
        <v>986</v>
      </c>
      <c r="B395" t="s">
        <v>1347</v>
      </c>
      <c r="C395" t="s">
        <v>1868</v>
      </c>
      <c r="D395" t="str">
        <f>IF(ISBLANK(Table13[[#This Row],[Laterality]]),"",CONCATENATE("(?P&lt;Pattern&gt;",Table13[[#This Row],[Laterality Indicator]],")"))</f>
        <v>(?P&lt;Pattern&gt; R)</v>
      </c>
      <c r="E3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395" t="str">
        <f>IFERROR(VLOOKUP(Table13[[#This Row],[Laterality Expression]],'Laterality Patterns'!$K$4:$U$27,11,FALSE),"")</f>
        <v>^(?P&lt;base&gt;.+)(?P&lt;Pattern&gt; ~)$</v>
      </c>
      <c r="G395" t="s">
        <v>1357</v>
      </c>
      <c r="H395" t="s">
        <v>987</v>
      </c>
      <c r="I395" t="s">
        <v>988</v>
      </c>
      <c r="J395" t="s">
        <v>21</v>
      </c>
      <c r="K395" t="s">
        <v>131</v>
      </c>
      <c r="L395">
        <v>241957</v>
      </c>
      <c r="M395" t="s">
        <v>968</v>
      </c>
      <c r="N395" t="s">
        <v>133</v>
      </c>
    </row>
    <row r="396" spans="1:14" x14ac:dyDescent="0.25">
      <c r="A396" t="s">
        <v>1130</v>
      </c>
      <c r="B396" t="s">
        <v>1345</v>
      </c>
      <c r="D396" t="str">
        <f>IF(ISBLANK(Table13[[#This Row],[Laterality]]),"",CONCATENATE("(?P&lt;Pattern&gt;",Table13[[#This Row],[Laterality Indicator]],")"))</f>
        <v/>
      </c>
      <c r="E3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6" t="str">
        <f>IFERROR(VLOOKUP(Table13[[#This Row],[Laterality Expression]],'Laterality Patterns'!$K$4:$U$27,11,FALSE),"")</f>
        <v/>
      </c>
      <c r="H396" t="s">
        <v>1131</v>
      </c>
      <c r="I396" t="s">
        <v>401</v>
      </c>
      <c r="J396" t="s">
        <v>21</v>
      </c>
      <c r="K396" t="s">
        <v>131</v>
      </c>
      <c r="L396">
        <v>16656</v>
      </c>
      <c r="M396" t="s">
        <v>1124</v>
      </c>
      <c r="N396" t="s">
        <v>133</v>
      </c>
    </row>
    <row r="397" spans="1:14" x14ac:dyDescent="0.25">
      <c r="A397" t="s">
        <v>144</v>
      </c>
      <c r="B397" t="s">
        <v>1345</v>
      </c>
      <c r="D397" t="str">
        <f>IF(ISBLANK(Table13[[#This Row],[Laterality]]),"",CONCATENATE("(?P&lt;Pattern&gt;",Table13[[#This Row],[Laterality Indicator]],")"))</f>
        <v/>
      </c>
      <c r="E3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7" t="str">
        <f>IFERROR(VLOOKUP(Table13[[#This Row],[Laterality Expression]],'Laterality Patterns'!$K$4:$U$27,11,FALSE),"")</f>
        <v/>
      </c>
      <c r="H397" t="s">
        <v>145</v>
      </c>
      <c r="I397" t="s">
        <v>146</v>
      </c>
      <c r="J397" t="s">
        <v>21</v>
      </c>
      <c r="K397" t="s">
        <v>131</v>
      </c>
      <c r="L397">
        <v>71793</v>
      </c>
      <c r="M397" t="s">
        <v>132</v>
      </c>
      <c r="N397" t="s">
        <v>133</v>
      </c>
    </row>
    <row r="398" spans="1:14" x14ac:dyDescent="0.25">
      <c r="A398" t="s">
        <v>141</v>
      </c>
      <c r="B398" t="s">
        <v>1345</v>
      </c>
      <c r="D398" t="str">
        <f>IF(ISBLANK(Table13[[#This Row],[Laterality]]),"",CONCATENATE("(?P&lt;Pattern&gt;",Table13[[#This Row],[Laterality Indicator]],")"))</f>
        <v/>
      </c>
      <c r="E3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8" t="str">
        <f>IFERROR(VLOOKUP(Table13[[#This Row],[Laterality Expression]],'Laterality Patterns'!$K$4:$U$27,11,FALSE),"")</f>
        <v/>
      </c>
      <c r="H398" t="s">
        <v>142</v>
      </c>
      <c r="I398" t="s">
        <v>143</v>
      </c>
      <c r="J398" t="s">
        <v>21</v>
      </c>
      <c r="K398" t="s">
        <v>131</v>
      </c>
      <c r="L398">
        <v>84599</v>
      </c>
      <c r="M398" t="s">
        <v>132</v>
      </c>
      <c r="N398" t="s">
        <v>133</v>
      </c>
    </row>
    <row r="399" spans="1:14" x14ac:dyDescent="0.25">
      <c r="A399" t="s">
        <v>156</v>
      </c>
      <c r="B399" t="s">
        <v>1345</v>
      </c>
      <c r="D399" t="str">
        <f>IF(ISBLANK(Table13[[#This Row],[Laterality]]),"",CONCATENATE("(?P&lt;Pattern&gt;",Table13[[#This Row],[Laterality Indicator]],")"))</f>
        <v/>
      </c>
      <c r="E3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399" t="str">
        <f>IFERROR(VLOOKUP(Table13[[#This Row],[Laterality Expression]],'Laterality Patterns'!$K$4:$U$27,11,FALSE),"")</f>
        <v/>
      </c>
      <c r="H399" t="s">
        <v>157</v>
      </c>
      <c r="I399" t="s">
        <v>158</v>
      </c>
      <c r="J399" t="s">
        <v>21</v>
      </c>
      <c r="K399" t="s">
        <v>131</v>
      </c>
      <c r="L399">
        <v>71790</v>
      </c>
      <c r="M399" t="s">
        <v>132</v>
      </c>
      <c r="N399" t="s">
        <v>133</v>
      </c>
    </row>
    <row r="400" spans="1:14" x14ac:dyDescent="0.25">
      <c r="A400" t="s">
        <v>1127</v>
      </c>
      <c r="B400" t="s">
        <v>1345</v>
      </c>
      <c r="D400" t="str">
        <f>IF(ISBLANK(Table13[[#This Row],[Laterality]]),"",CONCATENATE("(?P&lt;Pattern&gt;",Table13[[#This Row],[Laterality Indicator]],")"))</f>
        <v/>
      </c>
      <c r="E4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0" t="str">
        <f>IFERROR(VLOOKUP(Table13[[#This Row],[Laterality Expression]],'Laterality Patterns'!$K$4:$U$27,11,FALSE),"")</f>
        <v/>
      </c>
      <c r="H400" t="s">
        <v>1128</v>
      </c>
      <c r="I400" t="s">
        <v>1129</v>
      </c>
      <c r="J400" t="s">
        <v>21</v>
      </c>
      <c r="K400" t="s">
        <v>131</v>
      </c>
      <c r="L400">
        <v>234280</v>
      </c>
      <c r="M400" t="s">
        <v>1124</v>
      </c>
      <c r="N400" t="s">
        <v>133</v>
      </c>
    </row>
    <row r="401" spans="1:14" x14ac:dyDescent="0.25">
      <c r="A401" t="s">
        <v>159</v>
      </c>
      <c r="B401" t="s">
        <v>1345</v>
      </c>
      <c r="D401" t="str">
        <f>IF(ISBLANK(Table13[[#This Row],[Laterality]]),"",CONCATENATE("(?P&lt;Pattern&gt;",Table13[[#This Row],[Laterality Indicator]],")"))</f>
        <v/>
      </c>
      <c r="E4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1" t="str">
        <f>IFERROR(VLOOKUP(Table13[[#This Row],[Laterality Expression]],'Laterality Patterns'!$K$4:$U$27,11,FALSE),"")</f>
        <v/>
      </c>
      <c r="H401" t="s">
        <v>160</v>
      </c>
      <c r="I401" t="s">
        <v>161</v>
      </c>
      <c r="J401" t="s">
        <v>21</v>
      </c>
      <c r="K401" t="s">
        <v>131</v>
      </c>
      <c r="L401">
        <v>71796</v>
      </c>
      <c r="M401" t="s">
        <v>132</v>
      </c>
      <c r="N401" t="s">
        <v>133</v>
      </c>
    </row>
    <row r="402" spans="1:14" x14ac:dyDescent="0.25">
      <c r="A402" t="s">
        <v>128</v>
      </c>
      <c r="B402" t="s">
        <v>1345</v>
      </c>
      <c r="D402" t="str">
        <f>IF(ISBLANK(Table13[[#This Row],[Laterality]]),"",CONCATENATE("(?P&lt;Pattern&gt;",Table13[[#This Row],[Laterality Indicator]],")"))</f>
        <v/>
      </c>
      <c r="E4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2" t="str">
        <f>IFERROR(VLOOKUP(Table13[[#This Row],[Laterality Expression]],'Laterality Patterns'!$K$4:$U$27,11,FALSE),"")</f>
        <v/>
      </c>
      <c r="H402" t="s">
        <v>129</v>
      </c>
      <c r="I402" t="s">
        <v>130</v>
      </c>
      <c r="J402" t="s">
        <v>21</v>
      </c>
      <c r="K402" t="s">
        <v>131</v>
      </c>
      <c r="L402">
        <v>66184</v>
      </c>
      <c r="M402" t="s">
        <v>132</v>
      </c>
      <c r="N402" t="s">
        <v>133</v>
      </c>
    </row>
    <row r="403" spans="1:14" x14ac:dyDescent="0.25">
      <c r="A403" t="s">
        <v>989</v>
      </c>
      <c r="B403" t="s">
        <v>1346</v>
      </c>
      <c r="C403" t="s">
        <v>1868</v>
      </c>
      <c r="D403" t="str">
        <f>IF(ISBLANK(Table13[[#This Row],[Laterality]]),"",CONCATENATE("(?P&lt;Pattern&gt;",Table13[[#This Row],[Laterality Indicator]],")"))</f>
        <v>(?P&lt;Pattern&gt; L)</v>
      </c>
      <c r="E4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03" t="str">
        <f>IFERROR(VLOOKUP(Table13[[#This Row],[Laterality Expression]],'Laterality Patterns'!$K$4:$U$27,11,FALSE),"")</f>
        <v>^(?P&lt;base&gt;.+)(?P&lt;Pattern&gt; ~)$</v>
      </c>
      <c r="G403" t="s">
        <v>1356</v>
      </c>
      <c r="H403" t="s">
        <v>990</v>
      </c>
      <c r="I403" t="s">
        <v>991</v>
      </c>
      <c r="J403" t="s">
        <v>21</v>
      </c>
      <c r="K403" t="s">
        <v>131</v>
      </c>
      <c r="L403">
        <v>241965</v>
      </c>
      <c r="M403" t="s">
        <v>968</v>
      </c>
      <c r="N403" t="s">
        <v>133</v>
      </c>
    </row>
    <row r="404" spans="1:14" x14ac:dyDescent="0.25">
      <c r="A404" t="s">
        <v>992</v>
      </c>
      <c r="B404" t="s">
        <v>1347</v>
      </c>
      <c r="C404" t="s">
        <v>1868</v>
      </c>
      <c r="D404" t="str">
        <f>IF(ISBLANK(Table13[[#This Row],[Laterality]]),"",CONCATENATE("(?P&lt;Pattern&gt;",Table13[[#This Row],[Laterality Indicator]],")"))</f>
        <v>(?P&lt;Pattern&gt; R)</v>
      </c>
      <c r="E4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04" t="str">
        <f>IFERROR(VLOOKUP(Table13[[#This Row],[Laterality Expression]],'Laterality Patterns'!$K$4:$U$27,11,FALSE),"")</f>
        <v>^(?P&lt;base&gt;.+)(?P&lt;Pattern&gt; ~)$</v>
      </c>
      <c r="G404" t="s">
        <v>1357</v>
      </c>
      <c r="H404" t="s">
        <v>993</v>
      </c>
      <c r="I404" t="s">
        <v>994</v>
      </c>
      <c r="J404" t="s">
        <v>21</v>
      </c>
      <c r="K404" t="s">
        <v>131</v>
      </c>
      <c r="L404">
        <v>241963</v>
      </c>
      <c r="M404" t="s">
        <v>968</v>
      </c>
      <c r="N404" t="s">
        <v>133</v>
      </c>
    </row>
    <row r="405" spans="1:14" x14ac:dyDescent="0.25">
      <c r="A405" t="s">
        <v>995</v>
      </c>
      <c r="B405" t="s">
        <v>1346</v>
      </c>
      <c r="C405" t="s">
        <v>1868</v>
      </c>
      <c r="D405" t="str">
        <f>IF(ISBLANK(Table13[[#This Row],[Laterality]]),"",CONCATENATE("(?P&lt;Pattern&gt;",Table13[[#This Row],[Laterality Indicator]],")"))</f>
        <v>(?P&lt;Pattern&gt; L)</v>
      </c>
      <c r="E4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05" t="str">
        <f>IFERROR(VLOOKUP(Table13[[#This Row],[Laterality Expression]],'Laterality Patterns'!$K$4:$U$27,11,FALSE),"")</f>
        <v>^(?P&lt;base&gt;.+)(?P&lt;Pattern&gt; ~)$</v>
      </c>
      <c r="G405" t="s">
        <v>1356</v>
      </c>
      <c r="H405" t="s">
        <v>996</v>
      </c>
      <c r="I405" t="s">
        <v>997</v>
      </c>
      <c r="J405" t="s">
        <v>21</v>
      </c>
      <c r="K405" t="s">
        <v>131</v>
      </c>
      <c r="L405">
        <v>241971</v>
      </c>
      <c r="M405" t="s">
        <v>968</v>
      </c>
      <c r="N405" t="s">
        <v>133</v>
      </c>
    </row>
    <row r="406" spans="1:14" x14ac:dyDescent="0.25">
      <c r="A406" t="s">
        <v>998</v>
      </c>
      <c r="B406" t="s">
        <v>1347</v>
      </c>
      <c r="C406" t="s">
        <v>1868</v>
      </c>
      <c r="D406" t="str">
        <f>IF(ISBLANK(Table13[[#This Row],[Laterality]]),"",CONCATENATE("(?P&lt;Pattern&gt;",Table13[[#This Row],[Laterality Indicator]],")"))</f>
        <v>(?P&lt;Pattern&gt; R)</v>
      </c>
      <c r="E4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06" t="str">
        <f>IFERROR(VLOOKUP(Table13[[#This Row],[Laterality Expression]],'Laterality Patterns'!$K$4:$U$27,11,FALSE),"")</f>
        <v>^(?P&lt;base&gt;.+)(?P&lt;Pattern&gt; ~)$</v>
      </c>
      <c r="G406" t="s">
        <v>1357</v>
      </c>
      <c r="H406" t="s">
        <v>999</v>
      </c>
      <c r="I406" t="s">
        <v>1000</v>
      </c>
      <c r="J406" t="s">
        <v>21</v>
      </c>
      <c r="K406" t="s">
        <v>131</v>
      </c>
      <c r="L406">
        <v>241969</v>
      </c>
      <c r="M406" t="s">
        <v>968</v>
      </c>
      <c r="N406" t="s">
        <v>133</v>
      </c>
    </row>
    <row r="407" spans="1:14" x14ac:dyDescent="0.25">
      <c r="A407" t="s">
        <v>300</v>
      </c>
      <c r="D407" t="str">
        <f>IF(ISBLANK(Table13[[#This Row],[Laterality]]),"",CONCATENATE("(?P&lt;Pattern&gt;",Table13[[#This Row],[Laterality Indicator]],")"))</f>
        <v/>
      </c>
      <c r="E4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7" t="str">
        <f>IFERROR(VLOOKUP(Table13[[#This Row],[Laterality Expression]],'Laterality Patterns'!$K$4:$U$27,11,FALSE),"")</f>
        <v/>
      </c>
      <c r="H407" t="s">
        <v>301</v>
      </c>
      <c r="I407" t="s">
        <v>302</v>
      </c>
      <c r="J407" t="s">
        <v>21</v>
      </c>
      <c r="K407" t="s">
        <v>131</v>
      </c>
      <c r="L407">
        <v>14194</v>
      </c>
      <c r="M407" t="s">
        <v>262</v>
      </c>
      <c r="N407" t="s">
        <v>193</v>
      </c>
    </row>
    <row r="408" spans="1:14" x14ac:dyDescent="0.25">
      <c r="A408" t="s">
        <v>303</v>
      </c>
      <c r="B408" t="s">
        <v>1345</v>
      </c>
      <c r="D408" t="str">
        <f>IF(ISBLANK(Table13[[#This Row],[Laterality]]),"",CONCATENATE("(?P&lt;Pattern&gt;",Table13[[#This Row],[Laterality Indicator]],")"))</f>
        <v/>
      </c>
      <c r="E4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8" t="str">
        <f>IFERROR(VLOOKUP(Table13[[#This Row],[Laterality Expression]],'Laterality Patterns'!$K$4:$U$27,11,FALSE),"")</f>
        <v/>
      </c>
      <c r="H408" t="s">
        <v>304</v>
      </c>
      <c r="I408" t="s">
        <v>305</v>
      </c>
      <c r="J408" t="s">
        <v>21</v>
      </c>
      <c r="K408" t="s">
        <v>131</v>
      </c>
      <c r="L408">
        <v>14195</v>
      </c>
      <c r="M408" t="s">
        <v>262</v>
      </c>
      <c r="N408" t="s">
        <v>193</v>
      </c>
    </row>
    <row r="409" spans="1:14" x14ac:dyDescent="0.25">
      <c r="A409" t="s">
        <v>306</v>
      </c>
      <c r="B409" t="s">
        <v>1345</v>
      </c>
      <c r="D409" t="str">
        <f>IF(ISBLANK(Table13[[#This Row],[Laterality]]),"",CONCATENATE("(?P&lt;Pattern&gt;",Table13[[#This Row],[Laterality Indicator]],")"))</f>
        <v/>
      </c>
      <c r="E4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09" t="str">
        <f>IFERROR(VLOOKUP(Table13[[#This Row],[Laterality Expression]],'Laterality Patterns'!$K$4:$U$27,11,FALSE),"")</f>
        <v/>
      </c>
      <c r="H409" t="s">
        <v>307</v>
      </c>
      <c r="I409" t="s">
        <v>308</v>
      </c>
      <c r="J409" t="s">
        <v>21</v>
      </c>
      <c r="K409" t="s">
        <v>131</v>
      </c>
      <c r="L409">
        <v>14196</v>
      </c>
      <c r="M409" t="s">
        <v>262</v>
      </c>
      <c r="N409" t="s">
        <v>193</v>
      </c>
    </row>
    <row r="410" spans="1:14" x14ac:dyDescent="0.25">
      <c r="A410" t="s">
        <v>309</v>
      </c>
      <c r="B410" t="s">
        <v>1345</v>
      </c>
      <c r="D410" t="str">
        <f>IF(ISBLANK(Table13[[#This Row],[Laterality]]),"",CONCATENATE("(?P&lt;Pattern&gt;",Table13[[#This Row],[Laterality Indicator]],")"))</f>
        <v/>
      </c>
      <c r="E4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0" t="str">
        <f>IFERROR(VLOOKUP(Table13[[#This Row],[Laterality Expression]],'Laterality Patterns'!$K$4:$U$27,11,FALSE),"")</f>
        <v/>
      </c>
      <c r="H410" t="s">
        <v>310</v>
      </c>
      <c r="I410" t="s">
        <v>311</v>
      </c>
      <c r="J410" t="s">
        <v>21</v>
      </c>
      <c r="K410" t="s">
        <v>131</v>
      </c>
      <c r="L410">
        <v>235068</v>
      </c>
      <c r="M410" t="s">
        <v>262</v>
      </c>
      <c r="N410" t="s">
        <v>193</v>
      </c>
    </row>
    <row r="411" spans="1:14" x14ac:dyDescent="0.25">
      <c r="A411" t="s">
        <v>312</v>
      </c>
      <c r="B411" t="s">
        <v>1345</v>
      </c>
      <c r="D411" t="str">
        <f>IF(ISBLANK(Table13[[#This Row],[Laterality]]),"",CONCATENATE("(?P&lt;Pattern&gt;",Table13[[#This Row],[Laterality Indicator]],")"))</f>
        <v/>
      </c>
      <c r="E4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1" t="str">
        <f>IFERROR(VLOOKUP(Table13[[#This Row],[Laterality Expression]],'Laterality Patterns'!$K$4:$U$27,11,FALSE),"")</f>
        <v/>
      </c>
      <c r="H411" t="s">
        <v>313</v>
      </c>
      <c r="I411" t="s">
        <v>314</v>
      </c>
      <c r="J411" t="s">
        <v>21</v>
      </c>
      <c r="K411" t="s">
        <v>131</v>
      </c>
      <c r="L411">
        <v>14192</v>
      </c>
      <c r="M411" t="s">
        <v>262</v>
      </c>
      <c r="N411" t="s">
        <v>193</v>
      </c>
    </row>
    <row r="412" spans="1:14" x14ac:dyDescent="0.25">
      <c r="A412" t="s">
        <v>584</v>
      </c>
      <c r="B412" t="s">
        <v>1345</v>
      </c>
      <c r="D412" t="str">
        <f>IF(ISBLANK(Table13[[#This Row],[Laterality]]),"",CONCATENATE("(?P&lt;Pattern&gt;",Table13[[#This Row],[Laterality Indicator]],")"))</f>
        <v/>
      </c>
      <c r="E4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2" t="str">
        <f>IFERROR(VLOOKUP(Table13[[#This Row],[Laterality Expression]],'Laterality Patterns'!$K$4:$U$27,11,FALSE),"")</f>
        <v/>
      </c>
      <c r="H412" t="s">
        <v>585</v>
      </c>
      <c r="I412" t="s">
        <v>360</v>
      </c>
      <c r="J412" t="s">
        <v>198</v>
      </c>
      <c r="K412" t="s">
        <v>199</v>
      </c>
      <c r="L412" t="s">
        <v>361</v>
      </c>
      <c r="M412" t="s">
        <v>568</v>
      </c>
      <c r="N412" t="s">
        <v>317</v>
      </c>
    </row>
    <row r="413" spans="1:14" x14ac:dyDescent="0.25">
      <c r="A413" t="s">
        <v>475</v>
      </c>
      <c r="B413" t="s">
        <v>1345</v>
      </c>
      <c r="D413" t="str">
        <f>IF(ISBLANK(Table13[[#This Row],[Laterality]]),"",CONCATENATE("(?P&lt;Pattern&gt;",Table13[[#This Row],[Laterality Indicator]],")"))</f>
        <v/>
      </c>
      <c r="E4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3" t="str">
        <f>IFERROR(VLOOKUP(Table13[[#This Row],[Laterality Expression]],'Laterality Patterns'!$K$4:$U$27,11,FALSE),"")</f>
        <v/>
      </c>
      <c r="I413" t="s">
        <v>254</v>
      </c>
      <c r="J413" t="s">
        <v>198</v>
      </c>
      <c r="K413" t="s">
        <v>199</v>
      </c>
      <c r="L413" t="s">
        <v>255</v>
      </c>
      <c r="M413" t="s">
        <v>415</v>
      </c>
      <c r="N413" t="s">
        <v>317</v>
      </c>
    </row>
    <row r="414" spans="1:14" x14ac:dyDescent="0.25">
      <c r="A414" t="s">
        <v>737</v>
      </c>
      <c r="B414" t="s">
        <v>1345</v>
      </c>
      <c r="D414" t="str">
        <f>IF(ISBLANK(Table13[[#This Row],[Laterality]]),"",CONCATENATE("(?P&lt;Pattern&gt;",Table13[[#This Row],[Laterality Indicator]],")"))</f>
        <v/>
      </c>
      <c r="E4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4" t="str">
        <f>IFERROR(VLOOKUP(Table13[[#This Row],[Laterality Expression]],'Laterality Patterns'!$K$4:$U$27,11,FALSE),"")</f>
        <v/>
      </c>
      <c r="H414" t="s">
        <v>738</v>
      </c>
      <c r="I414" t="s">
        <v>739</v>
      </c>
      <c r="J414" t="s">
        <v>198</v>
      </c>
      <c r="K414" t="s">
        <v>199</v>
      </c>
      <c r="L414" t="s">
        <v>740</v>
      </c>
      <c r="M414" t="s">
        <v>631</v>
      </c>
      <c r="N414" t="s">
        <v>317</v>
      </c>
    </row>
    <row r="415" spans="1:14" x14ac:dyDescent="0.25">
      <c r="A415" t="s">
        <v>1248</v>
      </c>
      <c r="B415" t="s">
        <v>1345</v>
      </c>
      <c r="D415" t="str">
        <f>IF(ISBLANK(Table13[[#This Row],[Laterality]]),"",CONCATENATE("(?P&lt;Pattern&gt;",Table13[[#This Row],[Laterality Indicator]],")"))</f>
        <v/>
      </c>
      <c r="E4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5" t="str">
        <f>IFERROR(VLOOKUP(Table13[[#This Row],[Laterality Expression]],'Laterality Patterns'!$K$4:$U$27,11,FALSE),"")</f>
        <v/>
      </c>
      <c r="I415" t="s">
        <v>254</v>
      </c>
      <c r="J415" t="s">
        <v>198</v>
      </c>
      <c r="K415" t="s">
        <v>199</v>
      </c>
      <c r="L415" t="s">
        <v>255</v>
      </c>
      <c r="M415" t="s">
        <v>198</v>
      </c>
      <c r="N415" t="s">
        <v>10</v>
      </c>
    </row>
    <row r="416" spans="1:14" x14ac:dyDescent="0.25">
      <c r="A416" t="s">
        <v>400</v>
      </c>
      <c r="B416" t="s">
        <v>1345</v>
      </c>
      <c r="D416" t="str">
        <f>IF(ISBLANK(Table13[[#This Row],[Laterality]]),"",CONCATENATE("(?P&lt;Pattern&gt;",Table13[[#This Row],[Laterality Indicator]],")"))</f>
        <v/>
      </c>
      <c r="E4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6" t="str">
        <f>IFERROR(VLOOKUP(Table13[[#This Row],[Laterality Expression]],'Laterality Patterns'!$K$4:$U$27,11,FALSE),"")</f>
        <v/>
      </c>
      <c r="H416" t="s">
        <v>400</v>
      </c>
      <c r="I416" t="s">
        <v>401</v>
      </c>
      <c r="J416" t="s">
        <v>21</v>
      </c>
      <c r="K416" t="s">
        <v>131</v>
      </c>
      <c r="L416">
        <v>16656</v>
      </c>
      <c r="M416" t="s">
        <v>384</v>
      </c>
      <c r="N416" t="s">
        <v>317</v>
      </c>
    </row>
    <row r="417" spans="1:14" x14ac:dyDescent="0.25">
      <c r="A417" t="s">
        <v>372</v>
      </c>
      <c r="B417" t="s">
        <v>1345</v>
      </c>
      <c r="D417" t="str">
        <f>IF(ISBLANK(Table13[[#This Row],[Laterality]]),"",CONCATENATE("(?P&lt;Pattern&gt;",Table13[[#This Row],[Laterality Indicator]],")"))</f>
        <v/>
      </c>
      <c r="E4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7" t="str">
        <f>IFERROR(VLOOKUP(Table13[[#This Row],[Laterality Expression]],'Laterality Patterns'!$K$4:$U$27,11,FALSE),"")</f>
        <v/>
      </c>
      <c r="H417" t="s">
        <v>99</v>
      </c>
      <c r="I417" t="s">
        <v>99</v>
      </c>
      <c r="J417" t="s">
        <v>43</v>
      </c>
      <c r="K417" t="s">
        <v>43</v>
      </c>
      <c r="L417">
        <v>7131</v>
      </c>
      <c r="M417" t="s">
        <v>356</v>
      </c>
      <c r="N417" t="s">
        <v>317</v>
      </c>
    </row>
    <row r="418" spans="1:14" x14ac:dyDescent="0.25">
      <c r="A418" t="s">
        <v>1334</v>
      </c>
      <c r="B418" t="s">
        <v>1345</v>
      </c>
      <c r="D418" t="str">
        <f>IF(ISBLANK(Table13[[#This Row],[Laterality]]),"",CONCATENATE("(?P&lt;Pattern&gt;",Table13[[#This Row],[Laterality Indicator]],")"))</f>
        <v/>
      </c>
      <c r="E4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8" t="str">
        <f>IFERROR(VLOOKUP(Table13[[#This Row],[Laterality Expression]],'Laterality Patterns'!$K$4:$U$27,11,FALSE),"")</f>
        <v/>
      </c>
      <c r="H418" t="s">
        <v>1335</v>
      </c>
      <c r="I418" t="s">
        <v>23</v>
      </c>
      <c r="J418" t="s">
        <v>21</v>
      </c>
      <c r="K418" t="s">
        <v>21</v>
      </c>
      <c r="L418" t="s">
        <v>24</v>
      </c>
      <c r="M418" t="s">
        <v>21</v>
      </c>
      <c r="N418" t="s">
        <v>1299</v>
      </c>
    </row>
    <row r="419" spans="1:14" x14ac:dyDescent="0.25">
      <c r="A419" t="s">
        <v>1179</v>
      </c>
      <c r="B419" t="s">
        <v>1345</v>
      </c>
      <c r="D419" t="str">
        <f>IF(ISBLANK(Table13[[#This Row],[Laterality]]),"",CONCATENATE("(?P&lt;Pattern&gt;",Table13[[#This Row],[Laterality Indicator]],")"))</f>
        <v/>
      </c>
      <c r="E4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19" t="str">
        <f>IFERROR(VLOOKUP(Table13[[#This Row],[Laterality Expression]],'Laterality Patterns'!$K$4:$U$27,11,FALSE),"")</f>
        <v/>
      </c>
      <c r="H419" t="s">
        <v>1180</v>
      </c>
      <c r="I419" t="s">
        <v>403</v>
      </c>
      <c r="J419" t="s">
        <v>198</v>
      </c>
      <c r="K419" t="s">
        <v>199</v>
      </c>
      <c r="L419" t="s">
        <v>404</v>
      </c>
      <c r="M419" t="s">
        <v>1109</v>
      </c>
      <c r="N419" t="s">
        <v>193</v>
      </c>
    </row>
    <row r="420" spans="1:14" x14ac:dyDescent="0.25">
      <c r="A420" t="s">
        <v>1229</v>
      </c>
      <c r="B420" t="s">
        <v>1345</v>
      </c>
      <c r="D420" t="str">
        <f>IF(ISBLANK(Table13[[#This Row],[Laterality]]),"",CONCATENATE("(?P&lt;Pattern&gt;",Table13[[#This Row],[Laterality Indicator]],")"))</f>
        <v/>
      </c>
      <c r="E4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0" t="str">
        <f>IFERROR(VLOOKUP(Table13[[#This Row],[Laterality Expression]],'Laterality Patterns'!$K$4:$U$27,11,FALSE),"")</f>
        <v/>
      </c>
      <c r="H420" t="s">
        <v>1230</v>
      </c>
      <c r="I420" t="s">
        <v>386</v>
      </c>
      <c r="J420" t="s">
        <v>198</v>
      </c>
      <c r="K420" t="s">
        <v>199</v>
      </c>
      <c r="L420">
        <v>9608</v>
      </c>
      <c r="M420" t="s">
        <v>1220</v>
      </c>
      <c r="N420" t="s">
        <v>193</v>
      </c>
    </row>
    <row r="421" spans="1:14" x14ac:dyDescent="0.25">
      <c r="A421" t="s">
        <v>1231</v>
      </c>
      <c r="B421" t="s">
        <v>1345</v>
      </c>
      <c r="D421" t="str">
        <f>IF(ISBLANK(Table13[[#This Row],[Laterality]]),"",CONCATENATE("(?P&lt;Pattern&gt;",Table13[[#This Row],[Laterality Indicator]],")"))</f>
        <v/>
      </c>
      <c r="E4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1" t="str">
        <f>IFERROR(VLOOKUP(Table13[[#This Row],[Laterality Expression]],'Laterality Patterns'!$K$4:$U$27,11,FALSE),"")</f>
        <v/>
      </c>
      <c r="H421" t="s">
        <v>1231</v>
      </c>
      <c r="I421" t="s">
        <v>127</v>
      </c>
      <c r="J421" t="s">
        <v>198</v>
      </c>
      <c r="K421" t="s">
        <v>199</v>
      </c>
      <c r="L421">
        <v>7199</v>
      </c>
      <c r="M421" t="s">
        <v>1220</v>
      </c>
      <c r="N421" t="s">
        <v>193</v>
      </c>
    </row>
    <row r="422" spans="1:14" x14ac:dyDescent="0.25">
      <c r="A422" t="s">
        <v>898</v>
      </c>
      <c r="B422" t="s">
        <v>1345</v>
      </c>
      <c r="D422" t="str">
        <f>IF(ISBLANK(Table13[[#This Row],[Laterality]]),"",CONCATENATE("(?P&lt;Pattern&gt;",Table13[[#This Row],[Laterality Indicator]],")"))</f>
        <v/>
      </c>
      <c r="E4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2" t="str">
        <f>IFERROR(VLOOKUP(Table13[[#This Row],[Laterality Expression]],'Laterality Patterns'!$K$4:$U$27,11,FALSE),"")</f>
        <v/>
      </c>
      <c r="H422" t="s">
        <v>899</v>
      </c>
      <c r="I422" t="s">
        <v>518</v>
      </c>
      <c r="J422" t="s">
        <v>198</v>
      </c>
      <c r="K422" t="s">
        <v>199</v>
      </c>
      <c r="L422" t="s">
        <v>519</v>
      </c>
      <c r="M422" t="s">
        <v>897</v>
      </c>
      <c r="N422" t="s">
        <v>193</v>
      </c>
    </row>
    <row r="423" spans="1:14" x14ac:dyDescent="0.25">
      <c r="A423" t="s">
        <v>523</v>
      </c>
      <c r="B423" t="s">
        <v>1345</v>
      </c>
      <c r="D423" t="str">
        <f>IF(ISBLANK(Table13[[#This Row],[Laterality]]),"",CONCATENATE("(?P&lt;Pattern&gt;",Table13[[#This Row],[Laterality Indicator]],")"))</f>
        <v/>
      </c>
      <c r="E4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3" t="str">
        <f>IFERROR(VLOOKUP(Table13[[#This Row],[Laterality Expression]],'Laterality Patterns'!$K$4:$U$27,11,FALSE),"")</f>
        <v/>
      </c>
      <c r="H423" t="s">
        <v>524</v>
      </c>
      <c r="I423" t="s">
        <v>320</v>
      </c>
      <c r="J423" t="s">
        <v>198</v>
      </c>
      <c r="K423" t="s">
        <v>199</v>
      </c>
      <c r="L423">
        <v>79876</v>
      </c>
      <c r="M423" t="s">
        <v>515</v>
      </c>
      <c r="N423" t="s">
        <v>317</v>
      </c>
    </row>
    <row r="424" spans="1:14" x14ac:dyDescent="0.25">
      <c r="A424" t="s">
        <v>523</v>
      </c>
      <c r="B424" t="s">
        <v>1345</v>
      </c>
      <c r="D424" t="str">
        <f>IF(ISBLANK(Table13[[#This Row],[Laterality]]),"",CONCATENATE("(?P&lt;Pattern&gt;",Table13[[#This Row],[Laterality Indicator]],")"))</f>
        <v/>
      </c>
      <c r="E4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4" t="str">
        <f>IFERROR(VLOOKUP(Table13[[#This Row],[Laterality Expression]],'Laterality Patterns'!$K$4:$U$27,11,FALSE),"")</f>
        <v/>
      </c>
      <c r="H424" t="s">
        <v>929</v>
      </c>
      <c r="I424" t="s">
        <v>320</v>
      </c>
      <c r="J424" t="s">
        <v>198</v>
      </c>
      <c r="K424" t="s">
        <v>199</v>
      </c>
      <c r="L424">
        <v>79876</v>
      </c>
      <c r="M424" t="s">
        <v>902</v>
      </c>
      <c r="N424" t="s">
        <v>193</v>
      </c>
    </row>
    <row r="425" spans="1:14" x14ac:dyDescent="0.25">
      <c r="A425" t="s">
        <v>752</v>
      </c>
      <c r="B425" t="s">
        <v>1345</v>
      </c>
      <c r="D425" t="str">
        <f>IF(ISBLANK(Table13[[#This Row],[Laterality]]),"",CONCATENATE("(?P&lt;Pattern&gt;",Table13[[#This Row],[Laterality Indicator]],")"))</f>
        <v/>
      </c>
      <c r="E4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5" t="str">
        <f>IFERROR(VLOOKUP(Table13[[#This Row],[Laterality Expression]],'Laterality Patterns'!$K$4:$U$27,11,FALSE),"")</f>
        <v/>
      </c>
      <c r="H425" t="s">
        <v>753</v>
      </c>
      <c r="I425" t="s">
        <v>473</v>
      </c>
      <c r="J425" t="s">
        <v>198</v>
      </c>
      <c r="K425" t="s">
        <v>199</v>
      </c>
      <c r="L425">
        <v>55097</v>
      </c>
      <c r="M425" t="s">
        <v>631</v>
      </c>
      <c r="N425" t="s">
        <v>317</v>
      </c>
    </row>
    <row r="426" spans="1:14" x14ac:dyDescent="0.25">
      <c r="A426" t="s">
        <v>900</v>
      </c>
      <c r="B426" t="s">
        <v>1345</v>
      </c>
      <c r="D426" t="str">
        <f>IF(ISBLANK(Table13[[#This Row],[Laterality]]),"",CONCATENATE("(?P&lt;Pattern&gt;",Table13[[#This Row],[Laterality Indicator]],")"))</f>
        <v/>
      </c>
      <c r="E4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6" t="str">
        <f>IFERROR(VLOOKUP(Table13[[#This Row],[Laterality Expression]],'Laterality Patterns'!$K$4:$U$27,11,FALSE),"")</f>
        <v/>
      </c>
      <c r="H426" t="s">
        <v>901</v>
      </c>
      <c r="I426" t="s">
        <v>338</v>
      </c>
      <c r="J426" t="s">
        <v>198</v>
      </c>
      <c r="K426" t="s">
        <v>199</v>
      </c>
      <c r="L426">
        <v>62045</v>
      </c>
      <c r="M426" t="s">
        <v>897</v>
      </c>
      <c r="N426" t="s">
        <v>193</v>
      </c>
    </row>
    <row r="427" spans="1:14" x14ac:dyDescent="0.25">
      <c r="A427" t="s">
        <v>756</v>
      </c>
      <c r="B427" t="s">
        <v>1346</v>
      </c>
      <c r="C427" t="s">
        <v>1868</v>
      </c>
      <c r="D427" t="str">
        <f>IF(ISBLANK(Table13[[#This Row],[Laterality]]),"",CONCATENATE("(?P&lt;Pattern&gt;",Table13[[#This Row],[Laterality Indicator]],")"))</f>
        <v>(?P&lt;Pattern&gt; L)</v>
      </c>
      <c r="E4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27" t="str">
        <f>IFERROR(VLOOKUP(Table13[[#This Row],[Laterality Expression]],'Laterality Patterns'!$K$4:$U$27,11,FALSE),"")</f>
        <v>^(?P&lt;base&gt;.+)(?P&lt;Pattern&gt; ~)$</v>
      </c>
      <c r="G427" t="s">
        <v>1356</v>
      </c>
      <c r="H427" t="s">
        <v>757</v>
      </c>
      <c r="I427" t="s">
        <v>459</v>
      </c>
      <c r="J427" t="s">
        <v>198</v>
      </c>
      <c r="K427" t="s">
        <v>199</v>
      </c>
      <c r="L427" t="s">
        <v>460</v>
      </c>
      <c r="M427" t="s">
        <v>631</v>
      </c>
      <c r="N427" t="s">
        <v>317</v>
      </c>
    </row>
    <row r="428" spans="1:14" x14ac:dyDescent="0.25">
      <c r="A428" t="s">
        <v>754</v>
      </c>
      <c r="B428" t="s">
        <v>1347</v>
      </c>
      <c r="C428" t="s">
        <v>1868</v>
      </c>
      <c r="D428" t="str">
        <f>IF(ISBLANK(Table13[[#This Row],[Laterality]]),"",CONCATENATE("(?P&lt;Pattern&gt;",Table13[[#This Row],[Laterality Indicator]],")"))</f>
        <v>(?P&lt;Pattern&gt; R)</v>
      </c>
      <c r="E4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28" t="str">
        <f>IFERROR(VLOOKUP(Table13[[#This Row],[Laterality Expression]],'Laterality Patterns'!$K$4:$U$27,11,FALSE),"")</f>
        <v>^(?P&lt;base&gt;.+)(?P&lt;Pattern&gt; ~)$</v>
      </c>
      <c r="G428" t="s">
        <v>1357</v>
      </c>
      <c r="H428" t="s">
        <v>755</v>
      </c>
      <c r="I428" t="s">
        <v>459</v>
      </c>
      <c r="J428" t="s">
        <v>198</v>
      </c>
      <c r="K428" t="s">
        <v>199</v>
      </c>
      <c r="L428" t="s">
        <v>460</v>
      </c>
      <c r="M428" t="s">
        <v>631</v>
      </c>
      <c r="N428" t="s">
        <v>317</v>
      </c>
    </row>
    <row r="429" spans="1:14" x14ac:dyDescent="0.25">
      <c r="A429" t="s">
        <v>238</v>
      </c>
      <c r="B429" t="s">
        <v>1345</v>
      </c>
      <c r="D429" t="str">
        <f>IF(ISBLANK(Table13[[#This Row],[Laterality]]),"",CONCATENATE("(?P&lt;Pattern&gt;",Table13[[#This Row],[Laterality Indicator]],")"))</f>
        <v/>
      </c>
      <c r="E4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29" t="str">
        <f>IFERROR(VLOOKUP(Table13[[#This Row],[Laterality Expression]],'Laterality Patterns'!$K$4:$U$27,11,FALSE),"")</f>
        <v/>
      </c>
      <c r="H429" t="s">
        <v>239</v>
      </c>
      <c r="I429" t="s">
        <v>26</v>
      </c>
      <c r="J429" t="s">
        <v>17</v>
      </c>
      <c r="K429" t="s">
        <v>17</v>
      </c>
      <c r="L429" t="s">
        <v>27</v>
      </c>
      <c r="M429" t="s">
        <v>200</v>
      </c>
      <c r="N429" t="s">
        <v>193</v>
      </c>
    </row>
    <row r="430" spans="1:14" x14ac:dyDescent="0.25">
      <c r="A430" t="s">
        <v>238</v>
      </c>
      <c r="B430" t="s">
        <v>1345</v>
      </c>
      <c r="D430" t="str">
        <f>IF(ISBLANK(Table13[[#This Row],[Laterality]]),"",CONCATENATE("(?P&lt;Pattern&gt;",Table13[[#This Row],[Laterality Indicator]],")"))</f>
        <v/>
      </c>
      <c r="E4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0" t="str">
        <f>IFERROR(VLOOKUP(Table13[[#This Row],[Laterality Expression]],'Laterality Patterns'!$K$4:$U$27,11,FALSE),"")</f>
        <v/>
      </c>
      <c r="H430" t="s">
        <v>563</v>
      </c>
      <c r="I430" t="s">
        <v>26</v>
      </c>
      <c r="J430" t="s">
        <v>17</v>
      </c>
      <c r="K430" t="s">
        <v>17</v>
      </c>
      <c r="L430" t="s">
        <v>27</v>
      </c>
      <c r="M430" t="s">
        <v>515</v>
      </c>
      <c r="N430" t="s">
        <v>317</v>
      </c>
    </row>
    <row r="431" spans="1:14" x14ac:dyDescent="0.25">
      <c r="A431" t="s">
        <v>1207</v>
      </c>
      <c r="B431" t="s">
        <v>1345</v>
      </c>
      <c r="D431" t="str">
        <f>IF(ISBLANK(Table13[[#This Row],[Laterality]]),"",CONCATENATE("(?P&lt;Pattern&gt;",Table13[[#This Row],[Laterality Indicator]],")"))</f>
        <v/>
      </c>
      <c r="E4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1" t="str">
        <f>IFERROR(VLOOKUP(Table13[[#This Row],[Laterality Expression]],'Laterality Patterns'!$K$4:$U$27,11,FALSE),"")</f>
        <v/>
      </c>
      <c r="H431" t="s">
        <v>1208</v>
      </c>
      <c r="I431" t="s">
        <v>276</v>
      </c>
      <c r="J431" t="s">
        <v>17</v>
      </c>
      <c r="K431" t="s">
        <v>17</v>
      </c>
      <c r="L431" t="s">
        <v>277</v>
      </c>
      <c r="M431" t="s">
        <v>1201</v>
      </c>
      <c r="N431" t="s">
        <v>193</v>
      </c>
    </row>
    <row r="432" spans="1:14" x14ac:dyDescent="0.25">
      <c r="A432" t="s">
        <v>1158</v>
      </c>
      <c r="B432" t="s">
        <v>1345</v>
      </c>
      <c r="D432" t="str">
        <f>IF(ISBLANK(Table13[[#This Row],[Laterality]]),"",CONCATENATE("(?P&lt;Pattern&gt;",Table13[[#This Row],[Laterality Indicator]],")"))</f>
        <v/>
      </c>
      <c r="E4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2" t="str">
        <f>IFERROR(VLOOKUP(Table13[[#This Row],[Laterality Expression]],'Laterality Patterns'!$K$4:$U$27,11,FALSE),"")</f>
        <v/>
      </c>
      <c r="H432" t="s">
        <v>1159</v>
      </c>
      <c r="I432" t="s">
        <v>26</v>
      </c>
      <c r="J432" t="s">
        <v>17</v>
      </c>
      <c r="K432" t="s">
        <v>17</v>
      </c>
      <c r="L432" t="s">
        <v>27</v>
      </c>
      <c r="M432" t="s">
        <v>1151</v>
      </c>
      <c r="N432" t="s">
        <v>193</v>
      </c>
    </row>
    <row r="433" spans="1:14" x14ac:dyDescent="0.25">
      <c r="A433" t="s">
        <v>1209</v>
      </c>
      <c r="B433" t="s">
        <v>1345</v>
      </c>
      <c r="D433" t="str">
        <f>IF(ISBLANK(Table13[[#This Row],[Laterality]]),"",CONCATENATE("(?P&lt;Pattern&gt;",Table13[[#This Row],[Laterality Indicator]],")"))</f>
        <v/>
      </c>
      <c r="E4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33" t="str">
        <f>IFERROR(VLOOKUP(Table13[[#This Row],[Laterality Expression]],'Laterality Patterns'!$K$4:$U$27,11,FALSE),"")</f>
        <v/>
      </c>
      <c r="H433" t="s">
        <v>1210</v>
      </c>
      <c r="I433" t="s">
        <v>26</v>
      </c>
      <c r="J433" t="s">
        <v>17</v>
      </c>
      <c r="K433" t="s">
        <v>17</v>
      </c>
      <c r="L433" t="s">
        <v>27</v>
      </c>
      <c r="M433" t="s">
        <v>1201</v>
      </c>
      <c r="N433" t="s">
        <v>193</v>
      </c>
    </row>
    <row r="434" spans="1:14" x14ac:dyDescent="0.25">
      <c r="A434" t="s">
        <v>1038</v>
      </c>
      <c r="B434" t="s">
        <v>1848</v>
      </c>
      <c r="C434" t="s">
        <v>1867</v>
      </c>
      <c r="D434" t="str">
        <f>IF(ISBLANK(Table13[[#This Row],[Laterality]]),"",CONCATENATE("(?P&lt;Pattern&gt;",Table13[[#This Row],[Laterality Indicator]],")"))</f>
        <v>(?P&lt;Pattern&gt; L )</v>
      </c>
      <c r="E4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4" t="str">
        <f>IFERROR(VLOOKUP(Table13[[#This Row],[Laterality Expression]],'Laterality Patterns'!$K$4:$U$27,11,FALSE),"")</f>
        <v>^(?P&lt;base&gt;.+)(?P&lt;Pattern&gt; ~ )(?P&lt;tail&gt;.+)$</v>
      </c>
      <c r="G434" t="s">
        <v>1356</v>
      </c>
      <c r="H434" t="s">
        <v>1039</v>
      </c>
      <c r="I434" t="s">
        <v>276</v>
      </c>
      <c r="J434" t="s">
        <v>17</v>
      </c>
      <c r="K434" t="s">
        <v>17</v>
      </c>
      <c r="L434" t="s">
        <v>277</v>
      </c>
      <c r="M434" t="s">
        <v>1021</v>
      </c>
      <c r="N434" t="s">
        <v>193</v>
      </c>
    </row>
    <row r="435" spans="1:14" x14ac:dyDescent="0.25">
      <c r="A435" t="s">
        <v>1040</v>
      </c>
      <c r="B435" t="s">
        <v>1848</v>
      </c>
      <c r="C435" t="s">
        <v>1867</v>
      </c>
      <c r="D435" t="str">
        <f>IF(ISBLANK(Table13[[#This Row],[Laterality]]),"",CONCATENATE("(?P&lt;Pattern&gt;",Table13[[#This Row],[Laterality Indicator]],")"))</f>
        <v>(?P&lt;Pattern&gt; L )</v>
      </c>
      <c r="E4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5" t="str">
        <f>IFERROR(VLOOKUP(Table13[[#This Row],[Laterality Expression]],'Laterality Patterns'!$K$4:$U$27,11,FALSE),"")</f>
        <v>^(?P&lt;base&gt;.+)(?P&lt;Pattern&gt; ~ )(?P&lt;tail&gt;.+)$</v>
      </c>
      <c r="G435" t="s">
        <v>1356</v>
      </c>
      <c r="H435" t="s">
        <v>1041</v>
      </c>
      <c r="I435" t="s">
        <v>276</v>
      </c>
      <c r="J435" t="s">
        <v>17</v>
      </c>
      <c r="K435" t="s">
        <v>17</v>
      </c>
      <c r="L435" t="s">
        <v>277</v>
      </c>
      <c r="M435" t="s">
        <v>1021</v>
      </c>
      <c r="N435" t="s">
        <v>193</v>
      </c>
    </row>
    <row r="436" spans="1:14" x14ac:dyDescent="0.25">
      <c r="A436" t="s">
        <v>1042</v>
      </c>
      <c r="B436" t="s">
        <v>1848</v>
      </c>
      <c r="C436" t="s">
        <v>1867</v>
      </c>
      <c r="D436" t="str">
        <f>IF(ISBLANK(Table13[[#This Row],[Laterality]]),"",CONCATENATE("(?P&lt;Pattern&gt;",Table13[[#This Row],[Laterality Indicator]],")"))</f>
        <v>(?P&lt;Pattern&gt; L )</v>
      </c>
      <c r="E4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36" t="str">
        <f>IFERROR(VLOOKUP(Table13[[#This Row],[Laterality Expression]],'Laterality Patterns'!$K$4:$U$27,11,FALSE),"")</f>
        <v>^(?P&lt;base&gt;.+)(?P&lt;Pattern&gt; ~ )(?P&lt;tail&gt;.+)$</v>
      </c>
      <c r="G436" t="s">
        <v>1356</v>
      </c>
      <c r="H436" t="s">
        <v>1043</v>
      </c>
      <c r="I436" t="s">
        <v>276</v>
      </c>
      <c r="J436" t="s">
        <v>17</v>
      </c>
      <c r="K436" t="s">
        <v>17</v>
      </c>
      <c r="L436" t="s">
        <v>277</v>
      </c>
      <c r="M436" t="s">
        <v>1021</v>
      </c>
      <c r="N436" t="s">
        <v>193</v>
      </c>
    </row>
    <row r="437" spans="1:14" x14ac:dyDescent="0.25">
      <c r="A437" t="s">
        <v>1046</v>
      </c>
      <c r="B437" t="s">
        <v>1849</v>
      </c>
      <c r="C437" t="s">
        <v>1867</v>
      </c>
      <c r="D437" t="str">
        <f>IF(ISBLANK(Table13[[#This Row],[Laterality]]),"",CONCATENATE("(?P&lt;Pattern&gt;",Table13[[#This Row],[Laterality Indicator]],")"))</f>
        <v>(?P&lt;Pattern&gt; R )</v>
      </c>
      <c r="E4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7" t="str">
        <f>IFERROR(VLOOKUP(Table13[[#This Row],[Laterality Expression]],'Laterality Patterns'!$K$4:$U$27,11,FALSE),"")</f>
        <v>^(?P&lt;base&gt;.+)(?P&lt;Pattern&gt; ~ )(?P&lt;tail&gt;.+)$</v>
      </c>
      <c r="G437" t="s">
        <v>1357</v>
      </c>
      <c r="H437" t="s">
        <v>1047</v>
      </c>
      <c r="I437" t="s">
        <v>276</v>
      </c>
      <c r="J437" t="s">
        <v>17</v>
      </c>
      <c r="K437" t="s">
        <v>17</v>
      </c>
      <c r="L437" t="s">
        <v>277</v>
      </c>
      <c r="M437" t="s">
        <v>1021</v>
      </c>
      <c r="N437" t="s">
        <v>193</v>
      </c>
    </row>
    <row r="438" spans="1:14" x14ac:dyDescent="0.25">
      <c r="A438" t="s">
        <v>1048</v>
      </c>
      <c r="B438" t="s">
        <v>1849</v>
      </c>
      <c r="C438" t="s">
        <v>1867</v>
      </c>
      <c r="D438" t="str">
        <f>IF(ISBLANK(Table13[[#This Row],[Laterality]]),"",CONCATENATE("(?P&lt;Pattern&gt;",Table13[[#This Row],[Laterality Indicator]],")"))</f>
        <v>(?P&lt;Pattern&gt; R )</v>
      </c>
      <c r="E4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8" t="str">
        <f>IFERROR(VLOOKUP(Table13[[#This Row],[Laterality Expression]],'Laterality Patterns'!$K$4:$U$27,11,FALSE),"")</f>
        <v>^(?P&lt;base&gt;.+)(?P&lt;Pattern&gt; ~ )(?P&lt;tail&gt;.+)$</v>
      </c>
      <c r="G438" t="s">
        <v>1357</v>
      </c>
      <c r="H438" t="s">
        <v>1049</v>
      </c>
      <c r="I438" t="s">
        <v>276</v>
      </c>
      <c r="J438" t="s">
        <v>17</v>
      </c>
      <c r="K438" t="s">
        <v>17</v>
      </c>
      <c r="L438" t="s">
        <v>277</v>
      </c>
      <c r="M438" t="s">
        <v>1021</v>
      </c>
      <c r="N438" t="s">
        <v>193</v>
      </c>
    </row>
    <row r="439" spans="1:14" x14ac:dyDescent="0.25">
      <c r="A439" t="s">
        <v>1050</v>
      </c>
      <c r="B439" t="s">
        <v>1849</v>
      </c>
      <c r="C439" t="s">
        <v>1867</v>
      </c>
      <c r="D439" t="str">
        <f>IF(ISBLANK(Table13[[#This Row],[Laterality]]),"",CONCATENATE("(?P&lt;Pattern&gt;",Table13[[#This Row],[Laterality Indicator]],")"))</f>
        <v>(?P&lt;Pattern&gt; R )</v>
      </c>
      <c r="E4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39" t="str">
        <f>IFERROR(VLOOKUP(Table13[[#This Row],[Laterality Expression]],'Laterality Patterns'!$K$4:$U$27,11,FALSE),"")</f>
        <v>^(?P&lt;base&gt;.+)(?P&lt;Pattern&gt; ~ )(?P&lt;tail&gt;.+)$</v>
      </c>
      <c r="G439" t="s">
        <v>1357</v>
      </c>
      <c r="H439" t="s">
        <v>1051</v>
      </c>
      <c r="I439" t="s">
        <v>276</v>
      </c>
      <c r="J439" t="s">
        <v>17</v>
      </c>
      <c r="K439" t="s">
        <v>17</v>
      </c>
      <c r="L439" t="s">
        <v>277</v>
      </c>
      <c r="M439" t="s">
        <v>1021</v>
      </c>
      <c r="N439" t="s">
        <v>193</v>
      </c>
    </row>
    <row r="440" spans="1:14" x14ac:dyDescent="0.25">
      <c r="A440" t="s">
        <v>871</v>
      </c>
      <c r="B440" t="s">
        <v>1848</v>
      </c>
      <c r="C440" t="s">
        <v>1867</v>
      </c>
      <c r="D440" t="str">
        <f>IF(ISBLANK(Table13[[#This Row],[Laterality]]),"",CONCATENATE("(?P&lt;Pattern&gt;",Table13[[#This Row],[Laterality Indicator]],")"))</f>
        <v>(?P&lt;Pattern&gt; L )</v>
      </c>
      <c r="E4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0" t="str">
        <f>IFERROR(VLOOKUP(Table13[[#This Row],[Laterality Expression]],'Laterality Patterns'!$K$4:$U$27,11,FALSE),"")</f>
        <v>^(?P&lt;base&gt;.+)(?P&lt;Pattern&gt; ~ )(?P&lt;tail&gt;.+)$</v>
      </c>
      <c r="G440" t="s">
        <v>1356</v>
      </c>
      <c r="H440" t="s">
        <v>769</v>
      </c>
      <c r="I440" t="s">
        <v>276</v>
      </c>
      <c r="J440" t="s">
        <v>17</v>
      </c>
      <c r="K440" t="s">
        <v>17</v>
      </c>
      <c r="L440" t="s">
        <v>277</v>
      </c>
      <c r="M440" t="s">
        <v>786</v>
      </c>
      <c r="N440" t="s">
        <v>317</v>
      </c>
    </row>
    <row r="441" spans="1:14" x14ac:dyDescent="0.25">
      <c r="A441" t="s">
        <v>872</v>
      </c>
      <c r="B441" t="s">
        <v>1848</v>
      </c>
      <c r="C441" t="s">
        <v>1867</v>
      </c>
      <c r="D441" t="str">
        <f>IF(ISBLANK(Table13[[#This Row],[Laterality]]),"",CONCATENATE("(?P&lt;Pattern&gt;",Table13[[#This Row],[Laterality Indicator]],")"))</f>
        <v>(?P&lt;Pattern&gt; L )</v>
      </c>
      <c r="E4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1" t="str">
        <f>IFERROR(VLOOKUP(Table13[[#This Row],[Laterality Expression]],'Laterality Patterns'!$K$4:$U$27,11,FALSE),"")</f>
        <v>^(?P&lt;base&gt;.+)(?P&lt;Pattern&gt; ~ )(?P&lt;tail&gt;.+)$</v>
      </c>
      <c r="G441" t="s">
        <v>1356</v>
      </c>
      <c r="H441" t="s">
        <v>771</v>
      </c>
      <c r="I441" t="s">
        <v>276</v>
      </c>
      <c r="J441" t="s">
        <v>17</v>
      </c>
      <c r="K441" t="s">
        <v>17</v>
      </c>
      <c r="L441" t="s">
        <v>277</v>
      </c>
      <c r="M441" t="s">
        <v>786</v>
      </c>
      <c r="N441" t="s">
        <v>317</v>
      </c>
    </row>
    <row r="442" spans="1:14" x14ac:dyDescent="0.25">
      <c r="A442" t="s">
        <v>873</v>
      </c>
      <c r="B442" t="s">
        <v>1848</v>
      </c>
      <c r="C442" t="s">
        <v>1867</v>
      </c>
      <c r="D442" t="str">
        <f>IF(ISBLANK(Table13[[#This Row],[Laterality]]),"",CONCATENATE("(?P&lt;Pattern&gt;",Table13[[#This Row],[Laterality Indicator]],")"))</f>
        <v>(?P&lt;Pattern&gt; L )</v>
      </c>
      <c r="E4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42" t="str">
        <f>IFERROR(VLOOKUP(Table13[[#This Row],[Laterality Expression]],'Laterality Patterns'!$K$4:$U$27,11,FALSE),"")</f>
        <v>^(?P&lt;base&gt;.+)(?P&lt;Pattern&gt; ~ )(?P&lt;tail&gt;.+)$</v>
      </c>
      <c r="G442" t="s">
        <v>1356</v>
      </c>
      <c r="H442" t="s">
        <v>773</v>
      </c>
      <c r="I442" t="s">
        <v>276</v>
      </c>
      <c r="J442" t="s">
        <v>17</v>
      </c>
      <c r="K442" t="s">
        <v>17</v>
      </c>
      <c r="L442" t="s">
        <v>277</v>
      </c>
      <c r="M442" t="s">
        <v>786</v>
      </c>
      <c r="N442" t="s">
        <v>317</v>
      </c>
    </row>
    <row r="443" spans="1:14" x14ac:dyDescent="0.25">
      <c r="A443" t="s">
        <v>874</v>
      </c>
      <c r="B443" t="s">
        <v>1849</v>
      </c>
      <c r="C443" t="s">
        <v>1867</v>
      </c>
      <c r="D443" t="str">
        <f>IF(ISBLANK(Table13[[#This Row],[Laterality]]),"",CONCATENATE("(?P&lt;Pattern&gt;",Table13[[#This Row],[Laterality Indicator]],")"))</f>
        <v>(?P&lt;Pattern&gt; R )</v>
      </c>
      <c r="E4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3" t="str">
        <f>IFERROR(VLOOKUP(Table13[[#This Row],[Laterality Expression]],'Laterality Patterns'!$K$4:$U$27,11,FALSE),"")</f>
        <v>^(?P&lt;base&gt;.+)(?P&lt;Pattern&gt; ~ )(?P&lt;tail&gt;.+)$</v>
      </c>
      <c r="G443" t="s">
        <v>1357</v>
      </c>
      <c r="H443" t="s">
        <v>775</v>
      </c>
      <c r="I443" t="s">
        <v>276</v>
      </c>
      <c r="J443" t="s">
        <v>17</v>
      </c>
      <c r="K443" t="s">
        <v>17</v>
      </c>
      <c r="L443" t="s">
        <v>277</v>
      </c>
      <c r="M443" t="s">
        <v>786</v>
      </c>
      <c r="N443" t="s">
        <v>317</v>
      </c>
    </row>
    <row r="444" spans="1:14" x14ac:dyDescent="0.25">
      <c r="A444" t="s">
        <v>875</v>
      </c>
      <c r="B444" t="s">
        <v>1849</v>
      </c>
      <c r="C444" t="s">
        <v>1867</v>
      </c>
      <c r="D444" t="str">
        <f>IF(ISBLANK(Table13[[#This Row],[Laterality]]),"",CONCATENATE("(?P&lt;Pattern&gt;",Table13[[#This Row],[Laterality Indicator]],")"))</f>
        <v>(?P&lt;Pattern&gt; R )</v>
      </c>
      <c r="E4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4" t="str">
        <f>IFERROR(VLOOKUP(Table13[[#This Row],[Laterality Expression]],'Laterality Patterns'!$K$4:$U$27,11,FALSE),"")</f>
        <v>^(?P&lt;base&gt;.+)(?P&lt;Pattern&gt; ~ )(?P&lt;tail&gt;.+)$</v>
      </c>
      <c r="G444" t="s">
        <v>1357</v>
      </c>
      <c r="H444" t="s">
        <v>777</v>
      </c>
      <c r="I444" t="s">
        <v>276</v>
      </c>
      <c r="J444" t="s">
        <v>17</v>
      </c>
      <c r="K444" t="s">
        <v>17</v>
      </c>
      <c r="L444" t="s">
        <v>277</v>
      </c>
      <c r="M444" t="s">
        <v>786</v>
      </c>
      <c r="N444" t="s">
        <v>317</v>
      </c>
    </row>
    <row r="445" spans="1:14" x14ac:dyDescent="0.25">
      <c r="A445" t="s">
        <v>876</v>
      </c>
      <c r="B445" t="s">
        <v>1849</v>
      </c>
      <c r="C445" t="s">
        <v>1867</v>
      </c>
      <c r="D445" t="str">
        <f>IF(ISBLANK(Table13[[#This Row],[Laterality]]),"",CONCATENATE("(?P&lt;Pattern&gt;",Table13[[#This Row],[Laterality Indicator]],")"))</f>
        <v>(?P&lt;Pattern&gt; R )</v>
      </c>
      <c r="E4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45" t="str">
        <f>IFERROR(VLOOKUP(Table13[[#This Row],[Laterality Expression]],'Laterality Patterns'!$K$4:$U$27,11,FALSE),"")</f>
        <v>^(?P&lt;base&gt;.+)(?P&lt;Pattern&gt; ~ )(?P&lt;tail&gt;.+)$</v>
      </c>
      <c r="G445" t="s">
        <v>1357</v>
      </c>
      <c r="H445" t="s">
        <v>779</v>
      </c>
      <c r="I445" t="s">
        <v>276</v>
      </c>
      <c r="J445" t="s">
        <v>17</v>
      </c>
      <c r="K445" t="s">
        <v>17</v>
      </c>
      <c r="L445" t="s">
        <v>277</v>
      </c>
      <c r="M445" t="s">
        <v>786</v>
      </c>
      <c r="N445" t="s">
        <v>317</v>
      </c>
    </row>
    <row r="446" spans="1:14" x14ac:dyDescent="0.25">
      <c r="A446" t="s">
        <v>1072</v>
      </c>
      <c r="D446" t="str">
        <f>IF(ISBLANK(Table13[[#This Row],[Laterality]]),"",CONCATENATE("(?P&lt;Pattern&gt;",Table13[[#This Row],[Laterality Indicator]],")"))</f>
        <v/>
      </c>
      <c r="E4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6" t="str">
        <f>IFERROR(VLOOKUP(Table13[[#This Row],[Laterality Expression]],'Laterality Patterns'!$K$4:$U$27,11,FALSE),"")</f>
        <v/>
      </c>
      <c r="H446" t="s">
        <v>1073</v>
      </c>
      <c r="I446" t="s">
        <v>26</v>
      </c>
      <c r="J446" t="s">
        <v>17</v>
      </c>
      <c r="K446" t="s">
        <v>17</v>
      </c>
      <c r="L446" t="s">
        <v>27</v>
      </c>
      <c r="M446" t="s">
        <v>1066</v>
      </c>
      <c r="N446" t="s">
        <v>193</v>
      </c>
    </row>
    <row r="447" spans="1:14" x14ac:dyDescent="0.25">
      <c r="A447" t="s">
        <v>1054</v>
      </c>
      <c r="D447" t="str">
        <f>IF(ISBLANK(Table13[[#This Row],[Laterality]]),"",CONCATENATE("(?P&lt;Pattern&gt;",Table13[[#This Row],[Laterality Indicator]],")"))</f>
        <v/>
      </c>
      <c r="E4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7" t="str">
        <f>IFERROR(VLOOKUP(Table13[[#This Row],[Laterality Expression]],'Laterality Patterns'!$K$4:$U$27,11,FALSE),"")</f>
        <v/>
      </c>
      <c r="H447" t="s">
        <v>1055</v>
      </c>
      <c r="I447" t="s">
        <v>282</v>
      </c>
      <c r="J447" t="s">
        <v>17</v>
      </c>
      <c r="K447" t="s">
        <v>17</v>
      </c>
      <c r="L447" t="s">
        <v>283</v>
      </c>
      <c r="M447" t="s">
        <v>1021</v>
      </c>
      <c r="N447" t="s">
        <v>193</v>
      </c>
    </row>
    <row r="448" spans="1:14" x14ac:dyDescent="0.25">
      <c r="A448" t="s">
        <v>1056</v>
      </c>
      <c r="D448" t="str">
        <f>IF(ISBLANK(Table13[[#This Row],[Laterality]]),"",CONCATENATE("(?P&lt;Pattern&gt;",Table13[[#This Row],[Laterality Indicator]],")"))</f>
        <v/>
      </c>
      <c r="E4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8" t="str">
        <f>IFERROR(VLOOKUP(Table13[[#This Row],[Laterality Expression]],'Laterality Patterns'!$K$4:$U$27,11,FALSE),"")</f>
        <v/>
      </c>
      <c r="H448" t="s">
        <v>1057</v>
      </c>
      <c r="I448" t="s">
        <v>282</v>
      </c>
      <c r="J448" t="s">
        <v>17</v>
      </c>
      <c r="K448" t="s">
        <v>17</v>
      </c>
      <c r="L448" t="s">
        <v>283</v>
      </c>
      <c r="M448" t="s">
        <v>1021</v>
      </c>
      <c r="N448" t="s">
        <v>193</v>
      </c>
    </row>
    <row r="449" spans="1:14" x14ac:dyDescent="0.25">
      <c r="A449" t="s">
        <v>869</v>
      </c>
      <c r="D449" t="str">
        <f>IF(ISBLANK(Table13[[#This Row],[Laterality]]),"",CONCATENATE("(?P&lt;Pattern&gt;",Table13[[#This Row],[Laterality Indicator]],")"))</f>
        <v/>
      </c>
      <c r="E4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49" t="str">
        <f>IFERROR(VLOOKUP(Table13[[#This Row],[Laterality Expression]],'Laterality Patterns'!$K$4:$U$27,11,FALSE),"")</f>
        <v/>
      </c>
      <c r="H449" t="s">
        <v>765</v>
      </c>
      <c r="I449" t="s">
        <v>282</v>
      </c>
      <c r="J449" t="s">
        <v>17</v>
      </c>
      <c r="K449" t="s">
        <v>17</v>
      </c>
      <c r="L449" t="s">
        <v>283</v>
      </c>
      <c r="M449" t="s">
        <v>786</v>
      </c>
      <c r="N449" t="s">
        <v>317</v>
      </c>
    </row>
    <row r="450" spans="1:14" x14ac:dyDescent="0.25">
      <c r="A450" t="s">
        <v>870</v>
      </c>
      <c r="D450" t="str">
        <f>IF(ISBLANK(Table13[[#This Row],[Laterality]]),"",CONCATENATE("(?P&lt;Pattern&gt;",Table13[[#This Row],[Laterality Indicator]],")"))</f>
        <v/>
      </c>
      <c r="E4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0" t="str">
        <f>IFERROR(VLOOKUP(Table13[[#This Row],[Laterality Expression]],'Laterality Patterns'!$K$4:$U$27,11,FALSE),"")</f>
        <v/>
      </c>
      <c r="H450" t="s">
        <v>767</v>
      </c>
      <c r="I450" t="s">
        <v>282</v>
      </c>
      <c r="J450" t="s">
        <v>17</v>
      </c>
      <c r="K450" t="s">
        <v>17</v>
      </c>
      <c r="L450" t="s">
        <v>283</v>
      </c>
      <c r="M450" t="s">
        <v>786</v>
      </c>
      <c r="N450" t="s">
        <v>317</v>
      </c>
    </row>
    <row r="451" spans="1:14" x14ac:dyDescent="0.25">
      <c r="A451" t="s">
        <v>1064</v>
      </c>
      <c r="B451" t="s">
        <v>1345</v>
      </c>
      <c r="D451" t="str">
        <f>IF(ISBLANK(Table13[[#This Row],[Laterality]]),"",CONCATENATE("(?P&lt;Pattern&gt;",Table13[[#This Row],[Laterality Indicator]],")"))</f>
        <v/>
      </c>
      <c r="E4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1" t="str">
        <f>IFERROR(VLOOKUP(Table13[[#This Row],[Laterality Expression]],'Laterality Patterns'!$K$4:$U$27,11,FALSE),"")</f>
        <v/>
      </c>
      <c r="H451" t="s">
        <v>1065</v>
      </c>
      <c r="I451" t="s">
        <v>26</v>
      </c>
      <c r="J451" t="s">
        <v>17</v>
      </c>
      <c r="K451" t="s">
        <v>17</v>
      </c>
      <c r="L451" t="s">
        <v>27</v>
      </c>
      <c r="M451" t="s">
        <v>1021</v>
      </c>
      <c r="N451" t="s">
        <v>193</v>
      </c>
    </row>
    <row r="452" spans="1:14" x14ac:dyDescent="0.25">
      <c r="A452" t="s">
        <v>1064</v>
      </c>
      <c r="B452" t="s">
        <v>1345</v>
      </c>
      <c r="D452" t="str">
        <f>IF(ISBLANK(Table13[[#This Row],[Laterality]]),"",CONCATENATE("(?P&lt;Pattern&gt;",Table13[[#This Row],[Laterality Indicator]],")"))</f>
        <v/>
      </c>
      <c r="E4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2" t="str">
        <f>IFERROR(VLOOKUP(Table13[[#This Row],[Laterality Expression]],'Laterality Patterns'!$K$4:$U$27,11,FALSE),"")</f>
        <v/>
      </c>
      <c r="H452" t="s">
        <v>1172</v>
      </c>
      <c r="I452" t="s">
        <v>26</v>
      </c>
      <c r="J452" t="s">
        <v>17</v>
      </c>
      <c r="K452" t="s">
        <v>17</v>
      </c>
      <c r="L452" t="s">
        <v>27</v>
      </c>
      <c r="M452" t="s">
        <v>1168</v>
      </c>
      <c r="N452" t="s">
        <v>193</v>
      </c>
    </row>
    <row r="453" spans="1:14" x14ac:dyDescent="0.25">
      <c r="A453" t="s">
        <v>868</v>
      </c>
      <c r="B453" t="s">
        <v>1345</v>
      </c>
      <c r="D453" t="str">
        <f>IF(ISBLANK(Table13[[#This Row],[Laterality]]),"",CONCATENATE("(?P&lt;Pattern&gt;",Table13[[#This Row],[Laterality Indicator]],")"))</f>
        <v/>
      </c>
      <c r="E4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53" t="str">
        <f>IFERROR(VLOOKUP(Table13[[#This Row],[Laterality Expression]],'Laterality Patterns'!$K$4:$U$27,11,FALSE),"")</f>
        <v/>
      </c>
      <c r="H453" t="s">
        <v>763</v>
      </c>
      <c r="I453" t="s">
        <v>26</v>
      </c>
      <c r="J453" t="s">
        <v>17</v>
      </c>
      <c r="K453" t="s">
        <v>17</v>
      </c>
      <c r="L453" t="s">
        <v>27</v>
      </c>
      <c r="M453" t="s">
        <v>786</v>
      </c>
      <c r="N453" t="s">
        <v>317</v>
      </c>
    </row>
    <row r="454" spans="1:14" x14ac:dyDescent="0.25">
      <c r="A454" t="s">
        <v>1308</v>
      </c>
      <c r="B454" t="s">
        <v>1848</v>
      </c>
      <c r="C454" t="s">
        <v>1867</v>
      </c>
      <c r="D454" t="str">
        <f>IF(ISBLANK(Table13[[#This Row],[Laterality]]),"",CONCATENATE("(?P&lt;Pattern&gt;",Table13[[#This Row],[Laterality Indicator]],")"))</f>
        <v>(?P&lt;Pattern&gt; L )</v>
      </c>
      <c r="E4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4" t="str">
        <f>IFERROR(VLOOKUP(Table13[[#This Row],[Laterality Expression]],'Laterality Patterns'!$K$4:$U$27,11,FALSE),"")</f>
        <v>^(?P&lt;base&gt;.+)(?P&lt;Pattern&gt; ~ )(?P&lt;tail&gt;.+)$</v>
      </c>
      <c r="G454" t="s">
        <v>1356</v>
      </c>
      <c r="H454" t="s">
        <v>1309</v>
      </c>
      <c r="I454" t="s">
        <v>276</v>
      </c>
      <c r="J454" t="s">
        <v>17</v>
      </c>
      <c r="K454" t="s">
        <v>17</v>
      </c>
      <c r="L454" t="s">
        <v>277</v>
      </c>
      <c r="M454" t="s">
        <v>17</v>
      </c>
      <c r="N454" t="s">
        <v>1299</v>
      </c>
    </row>
    <row r="455" spans="1:14" x14ac:dyDescent="0.25">
      <c r="A455" t="s">
        <v>1310</v>
      </c>
      <c r="B455" t="s">
        <v>1848</v>
      </c>
      <c r="C455" t="s">
        <v>1867</v>
      </c>
      <c r="D455" t="str">
        <f>IF(ISBLANK(Table13[[#This Row],[Laterality]]),"",CONCATENATE("(?P&lt;Pattern&gt;",Table13[[#This Row],[Laterality Indicator]],")"))</f>
        <v>(?P&lt;Pattern&gt; L )</v>
      </c>
      <c r="E4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5" t="str">
        <f>IFERROR(VLOOKUP(Table13[[#This Row],[Laterality Expression]],'Laterality Patterns'!$K$4:$U$27,11,FALSE),"")</f>
        <v>^(?P&lt;base&gt;.+)(?P&lt;Pattern&gt; ~ )(?P&lt;tail&gt;.+)$</v>
      </c>
      <c r="G455" t="s">
        <v>1356</v>
      </c>
      <c r="H455" t="s">
        <v>1311</v>
      </c>
      <c r="I455" t="s">
        <v>276</v>
      </c>
      <c r="J455" t="s">
        <v>17</v>
      </c>
      <c r="K455" t="s">
        <v>17</v>
      </c>
      <c r="L455" t="s">
        <v>277</v>
      </c>
      <c r="M455" t="s">
        <v>17</v>
      </c>
      <c r="N455" t="s">
        <v>1299</v>
      </c>
    </row>
    <row r="456" spans="1:14" x14ac:dyDescent="0.25">
      <c r="A456" t="s">
        <v>1312</v>
      </c>
      <c r="B456" t="s">
        <v>1848</v>
      </c>
      <c r="C456" t="s">
        <v>1867</v>
      </c>
      <c r="D456" t="str">
        <f>IF(ISBLANK(Table13[[#This Row],[Laterality]]),"",CONCATENATE("(?P&lt;Pattern&gt;",Table13[[#This Row],[Laterality Indicator]],")"))</f>
        <v>(?P&lt;Pattern&gt; L )</v>
      </c>
      <c r="E4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56" t="str">
        <f>IFERROR(VLOOKUP(Table13[[#This Row],[Laterality Expression]],'Laterality Patterns'!$K$4:$U$27,11,FALSE),"")</f>
        <v>^(?P&lt;base&gt;.+)(?P&lt;Pattern&gt; ~ )(?P&lt;tail&gt;.+)$</v>
      </c>
      <c r="G456" t="s">
        <v>1356</v>
      </c>
      <c r="H456" t="s">
        <v>1313</v>
      </c>
      <c r="I456" t="s">
        <v>276</v>
      </c>
      <c r="J456" t="s">
        <v>17</v>
      </c>
      <c r="K456" t="s">
        <v>17</v>
      </c>
      <c r="L456" t="s">
        <v>277</v>
      </c>
      <c r="M456" t="s">
        <v>17</v>
      </c>
      <c r="N456" t="s">
        <v>1299</v>
      </c>
    </row>
    <row r="457" spans="1:14" x14ac:dyDescent="0.25">
      <c r="A457" t="s">
        <v>1316</v>
      </c>
      <c r="B457" t="s">
        <v>1849</v>
      </c>
      <c r="C457" t="s">
        <v>1867</v>
      </c>
      <c r="D457" t="str">
        <f>IF(ISBLANK(Table13[[#This Row],[Laterality]]),"",CONCATENATE("(?P&lt;Pattern&gt;",Table13[[#This Row],[Laterality Indicator]],")"))</f>
        <v>(?P&lt;Pattern&gt; R )</v>
      </c>
      <c r="E4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7" t="str">
        <f>IFERROR(VLOOKUP(Table13[[#This Row],[Laterality Expression]],'Laterality Patterns'!$K$4:$U$27,11,FALSE),"")</f>
        <v>^(?P&lt;base&gt;.+)(?P&lt;Pattern&gt; ~ )(?P&lt;tail&gt;.+)$</v>
      </c>
      <c r="G457" t="s">
        <v>1357</v>
      </c>
      <c r="H457" t="s">
        <v>1317</v>
      </c>
      <c r="I457" t="s">
        <v>276</v>
      </c>
      <c r="J457" t="s">
        <v>17</v>
      </c>
      <c r="K457" t="s">
        <v>17</v>
      </c>
      <c r="L457" t="s">
        <v>277</v>
      </c>
      <c r="M457" t="s">
        <v>17</v>
      </c>
      <c r="N457" t="s">
        <v>1299</v>
      </c>
    </row>
    <row r="458" spans="1:14" x14ac:dyDescent="0.25">
      <c r="A458" t="s">
        <v>1318</v>
      </c>
      <c r="B458" t="s">
        <v>1849</v>
      </c>
      <c r="C458" t="s">
        <v>1867</v>
      </c>
      <c r="D458" t="str">
        <f>IF(ISBLANK(Table13[[#This Row],[Laterality]]),"",CONCATENATE("(?P&lt;Pattern&gt;",Table13[[#This Row],[Laterality Indicator]],")"))</f>
        <v>(?P&lt;Pattern&gt; R )</v>
      </c>
      <c r="E4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8" t="str">
        <f>IFERROR(VLOOKUP(Table13[[#This Row],[Laterality Expression]],'Laterality Patterns'!$K$4:$U$27,11,FALSE),"")</f>
        <v>^(?P&lt;base&gt;.+)(?P&lt;Pattern&gt; ~ )(?P&lt;tail&gt;.+)$</v>
      </c>
      <c r="G458" t="s">
        <v>1357</v>
      </c>
      <c r="H458" t="s">
        <v>1319</v>
      </c>
      <c r="I458" t="s">
        <v>276</v>
      </c>
      <c r="J458" t="s">
        <v>17</v>
      </c>
      <c r="K458" t="s">
        <v>17</v>
      </c>
      <c r="L458" t="s">
        <v>277</v>
      </c>
      <c r="M458" t="s">
        <v>17</v>
      </c>
      <c r="N458" t="s">
        <v>1299</v>
      </c>
    </row>
    <row r="459" spans="1:14" x14ac:dyDescent="0.25">
      <c r="A459" t="s">
        <v>1320</v>
      </c>
      <c r="B459" t="s">
        <v>1849</v>
      </c>
      <c r="C459" t="s">
        <v>1867</v>
      </c>
      <c r="D459" t="str">
        <f>IF(ISBLANK(Table13[[#This Row],[Laterality]]),"",CONCATENATE("(?P&lt;Pattern&gt;",Table13[[#This Row],[Laterality Indicator]],")"))</f>
        <v>(?P&lt;Pattern&gt; R )</v>
      </c>
      <c r="E4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59" t="str">
        <f>IFERROR(VLOOKUP(Table13[[#This Row],[Laterality Expression]],'Laterality Patterns'!$K$4:$U$27,11,FALSE),"")</f>
        <v>^(?P&lt;base&gt;.+)(?P&lt;Pattern&gt; ~ )(?P&lt;tail&gt;.+)$</v>
      </c>
      <c r="G459" t="s">
        <v>1357</v>
      </c>
      <c r="H459" t="s">
        <v>1321</v>
      </c>
      <c r="I459" t="s">
        <v>276</v>
      </c>
      <c r="J459" t="s">
        <v>17</v>
      </c>
      <c r="K459" t="s">
        <v>17</v>
      </c>
      <c r="L459" t="s">
        <v>277</v>
      </c>
      <c r="M459" t="s">
        <v>17</v>
      </c>
      <c r="N459" t="s">
        <v>1299</v>
      </c>
    </row>
    <row r="460" spans="1:14" x14ac:dyDescent="0.25">
      <c r="A460" t="s">
        <v>780</v>
      </c>
      <c r="D460" t="str">
        <f>IF(ISBLANK(Table13[[#This Row],[Laterality]]),"",CONCATENATE("(?P&lt;Pattern&gt;",Table13[[#This Row],[Laterality Indicator]],")"))</f>
        <v/>
      </c>
      <c r="E4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0" t="str">
        <f>IFERROR(VLOOKUP(Table13[[#This Row],[Laterality Expression]],'Laterality Patterns'!$K$4:$U$27,11,FALSE),"")</f>
        <v/>
      </c>
      <c r="H460" t="s">
        <v>781</v>
      </c>
      <c r="I460" t="s">
        <v>276</v>
      </c>
      <c r="J460" t="s">
        <v>17</v>
      </c>
      <c r="K460" t="s">
        <v>17</v>
      </c>
      <c r="L460" t="s">
        <v>277</v>
      </c>
      <c r="M460" t="s">
        <v>631</v>
      </c>
      <c r="N460" t="s">
        <v>317</v>
      </c>
    </row>
    <row r="461" spans="1:14" x14ac:dyDescent="0.25">
      <c r="A461" t="s">
        <v>782</v>
      </c>
      <c r="D461" t="str">
        <f>IF(ISBLANK(Table13[[#This Row],[Laterality]]),"",CONCATENATE("(?P&lt;Pattern&gt;",Table13[[#This Row],[Laterality Indicator]],")"))</f>
        <v/>
      </c>
      <c r="E4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1" t="str">
        <f>IFERROR(VLOOKUP(Table13[[#This Row],[Laterality Expression]],'Laterality Patterns'!$K$4:$U$27,11,FALSE),"")</f>
        <v/>
      </c>
      <c r="H461" t="s">
        <v>783</v>
      </c>
      <c r="I461" t="s">
        <v>276</v>
      </c>
      <c r="J461" t="s">
        <v>17</v>
      </c>
      <c r="K461" t="s">
        <v>17</v>
      </c>
      <c r="L461" t="s">
        <v>277</v>
      </c>
      <c r="M461" t="s">
        <v>631</v>
      </c>
      <c r="N461" t="s">
        <v>317</v>
      </c>
    </row>
    <row r="462" spans="1:14" x14ac:dyDescent="0.25">
      <c r="A462" t="s">
        <v>784</v>
      </c>
      <c r="D462" t="str">
        <f>IF(ISBLANK(Table13[[#This Row],[Laterality]]),"",CONCATENATE("(?P&lt;Pattern&gt;",Table13[[#This Row],[Laterality Indicator]],")"))</f>
        <v/>
      </c>
      <c r="E4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2" t="str">
        <f>IFERROR(VLOOKUP(Table13[[#This Row],[Laterality Expression]],'Laterality Patterns'!$K$4:$U$27,11,FALSE),"")</f>
        <v/>
      </c>
      <c r="H462" t="s">
        <v>785</v>
      </c>
      <c r="I462" t="s">
        <v>276</v>
      </c>
      <c r="J462" t="s">
        <v>17</v>
      </c>
      <c r="K462" t="s">
        <v>17</v>
      </c>
      <c r="L462" t="s">
        <v>277</v>
      </c>
      <c r="M462" t="s">
        <v>631</v>
      </c>
      <c r="N462" t="s">
        <v>317</v>
      </c>
    </row>
    <row r="463" spans="1:14" x14ac:dyDescent="0.25">
      <c r="A463" t="s">
        <v>768</v>
      </c>
      <c r="B463" t="s">
        <v>1848</v>
      </c>
      <c r="C463" t="s">
        <v>1867</v>
      </c>
      <c r="D463" t="str">
        <f>IF(ISBLANK(Table13[[#This Row],[Laterality]]),"",CONCATENATE("(?P&lt;Pattern&gt;",Table13[[#This Row],[Laterality Indicator]],")"))</f>
        <v>(?P&lt;Pattern&gt; L )</v>
      </c>
      <c r="E4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3" t="str">
        <f>IFERROR(VLOOKUP(Table13[[#This Row],[Laterality Expression]],'Laterality Patterns'!$K$4:$U$27,11,FALSE),"")</f>
        <v>^(?P&lt;base&gt;.+)(?P&lt;Pattern&gt; ~ )(?P&lt;tail&gt;.+)$</v>
      </c>
      <c r="G463" t="s">
        <v>1356</v>
      </c>
      <c r="H463" t="s">
        <v>769</v>
      </c>
      <c r="I463" t="s">
        <v>276</v>
      </c>
      <c r="J463" t="s">
        <v>17</v>
      </c>
      <c r="K463" t="s">
        <v>17</v>
      </c>
      <c r="L463" t="s">
        <v>277</v>
      </c>
      <c r="M463" t="s">
        <v>631</v>
      </c>
      <c r="N463" t="s">
        <v>317</v>
      </c>
    </row>
    <row r="464" spans="1:14" x14ac:dyDescent="0.25">
      <c r="A464" t="s">
        <v>770</v>
      </c>
      <c r="B464" t="s">
        <v>1848</v>
      </c>
      <c r="C464" t="s">
        <v>1867</v>
      </c>
      <c r="D464" t="str">
        <f>IF(ISBLANK(Table13[[#This Row],[Laterality]]),"",CONCATENATE("(?P&lt;Pattern&gt;",Table13[[#This Row],[Laterality Indicator]],")"))</f>
        <v>(?P&lt;Pattern&gt; L )</v>
      </c>
      <c r="E4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4" t="str">
        <f>IFERROR(VLOOKUP(Table13[[#This Row],[Laterality Expression]],'Laterality Patterns'!$K$4:$U$27,11,FALSE),"")</f>
        <v>^(?P&lt;base&gt;.+)(?P&lt;Pattern&gt; ~ )(?P&lt;tail&gt;.+)$</v>
      </c>
      <c r="G464" t="s">
        <v>1356</v>
      </c>
      <c r="H464" t="s">
        <v>771</v>
      </c>
      <c r="I464" t="s">
        <v>276</v>
      </c>
      <c r="J464" t="s">
        <v>17</v>
      </c>
      <c r="K464" t="s">
        <v>17</v>
      </c>
      <c r="L464" t="s">
        <v>277</v>
      </c>
      <c r="M464" t="s">
        <v>631</v>
      </c>
      <c r="N464" t="s">
        <v>317</v>
      </c>
    </row>
    <row r="465" spans="1:14" x14ac:dyDescent="0.25">
      <c r="A465" t="s">
        <v>772</v>
      </c>
      <c r="B465" t="s">
        <v>1848</v>
      </c>
      <c r="C465" t="s">
        <v>1867</v>
      </c>
      <c r="D465" t="str">
        <f>IF(ISBLANK(Table13[[#This Row],[Laterality]]),"",CONCATENATE("(?P&lt;Pattern&gt;",Table13[[#This Row],[Laterality Indicator]],")"))</f>
        <v>(?P&lt;Pattern&gt; L )</v>
      </c>
      <c r="E4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 )(?P&lt;tail&gt;.+)$</v>
      </c>
      <c r="F465" t="str">
        <f>IFERROR(VLOOKUP(Table13[[#This Row],[Laterality Expression]],'Laterality Patterns'!$K$4:$U$27,11,FALSE),"")</f>
        <v>^(?P&lt;base&gt;.+)(?P&lt;Pattern&gt; ~ )(?P&lt;tail&gt;.+)$</v>
      </c>
      <c r="G465" t="s">
        <v>1356</v>
      </c>
      <c r="H465" t="s">
        <v>773</v>
      </c>
      <c r="I465" t="s">
        <v>276</v>
      </c>
      <c r="J465" t="s">
        <v>17</v>
      </c>
      <c r="K465" t="s">
        <v>17</v>
      </c>
      <c r="L465" t="s">
        <v>277</v>
      </c>
      <c r="M465" t="s">
        <v>631</v>
      </c>
      <c r="N465" t="s">
        <v>317</v>
      </c>
    </row>
    <row r="466" spans="1:14" x14ac:dyDescent="0.25">
      <c r="A466" t="s">
        <v>774</v>
      </c>
      <c r="B466" t="s">
        <v>1849</v>
      </c>
      <c r="C466" t="s">
        <v>1867</v>
      </c>
      <c r="D466" t="str">
        <f>IF(ISBLANK(Table13[[#This Row],[Laterality]]),"",CONCATENATE("(?P&lt;Pattern&gt;",Table13[[#This Row],[Laterality Indicator]],")"))</f>
        <v>(?P&lt;Pattern&gt; R )</v>
      </c>
      <c r="E4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6" t="str">
        <f>IFERROR(VLOOKUP(Table13[[#This Row],[Laterality Expression]],'Laterality Patterns'!$K$4:$U$27,11,FALSE),"")</f>
        <v>^(?P&lt;base&gt;.+)(?P&lt;Pattern&gt; ~ )(?P&lt;tail&gt;.+)$</v>
      </c>
      <c r="G466" t="s">
        <v>1357</v>
      </c>
      <c r="H466" t="s">
        <v>775</v>
      </c>
      <c r="I466" t="s">
        <v>276</v>
      </c>
      <c r="J466" t="s">
        <v>17</v>
      </c>
      <c r="K466" t="s">
        <v>17</v>
      </c>
      <c r="L466" t="s">
        <v>277</v>
      </c>
      <c r="M466" t="s">
        <v>631</v>
      </c>
      <c r="N466" t="s">
        <v>317</v>
      </c>
    </row>
    <row r="467" spans="1:14" x14ac:dyDescent="0.25">
      <c r="A467" t="s">
        <v>776</v>
      </c>
      <c r="B467" t="s">
        <v>1849</v>
      </c>
      <c r="C467" t="s">
        <v>1867</v>
      </c>
      <c r="D467" t="str">
        <f>IF(ISBLANK(Table13[[#This Row],[Laterality]]),"",CONCATENATE("(?P&lt;Pattern&gt;",Table13[[#This Row],[Laterality Indicator]],")"))</f>
        <v>(?P&lt;Pattern&gt; R )</v>
      </c>
      <c r="E4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7" t="str">
        <f>IFERROR(VLOOKUP(Table13[[#This Row],[Laterality Expression]],'Laterality Patterns'!$K$4:$U$27,11,FALSE),"")</f>
        <v>^(?P&lt;base&gt;.+)(?P&lt;Pattern&gt; ~ )(?P&lt;tail&gt;.+)$</v>
      </c>
      <c r="G467" t="s">
        <v>1357</v>
      </c>
      <c r="H467" t="s">
        <v>777</v>
      </c>
      <c r="I467" t="s">
        <v>276</v>
      </c>
      <c r="J467" t="s">
        <v>17</v>
      </c>
      <c r="K467" t="s">
        <v>17</v>
      </c>
      <c r="L467" t="s">
        <v>277</v>
      </c>
      <c r="M467" t="s">
        <v>631</v>
      </c>
      <c r="N467" t="s">
        <v>317</v>
      </c>
    </row>
    <row r="468" spans="1:14" x14ac:dyDescent="0.25">
      <c r="A468" t="s">
        <v>778</v>
      </c>
      <c r="B468" t="s">
        <v>1849</v>
      </c>
      <c r="C468" t="s">
        <v>1867</v>
      </c>
      <c r="D468" t="str">
        <f>IF(ISBLANK(Table13[[#This Row],[Laterality]]),"",CONCATENATE("(?P&lt;Pattern&gt;",Table13[[#This Row],[Laterality Indicator]],")"))</f>
        <v>(?P&lt;Pattern&gt; R )</v>
      </c>
      <c r="E4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 )(?P&lt;tail&gt;.+)$</v>
      </c>
      <c r="F468" t="str">
        <f>IFERROR(VLOOKUP(Table13[[#This Row],[Laterality Expression]],'Laterality Patterns'!$K$4:$U$27,11,FALSE),"")</f>
        <v>^(?P&lt;base&gt;.+)(?P&lt;Pattern&gt; ~ )(?P&lt;tail&gt;.+)$</v>
      </c>
      <c r="G468" t="s">
        <v>1357</v>
      </c>
      <c r="H468" t="s">
        <v>779</v>
      </c>
      <c r="I468" t="s">
        <v>276</v>
      </c>
      <c r="J468" t="s">
        <v>17</v>
      </c>
      <c r="K468" t="s">
        <v>17</v>
      </c>
      <c r="L468" t="s">
        <v>277</v>
      </c>
      <c r="M468" t="s">
        <v>631</v>
      </c>
      <c r="N468" t="s">
        <v>317</v>
      </c>
    </row>
    <row r="469" spans="1:14" x14ac:dyDescent="0.25">
      <c r="A469" t="s">
        <v>764</v>
      </c>
      <c r="D469" t="str">
        <f>IF(ISBLANK(Table13[[#This Row],[Laterality]]),"",CONCATENATE("(?P&lt;Pattern&gt;",Table13[[#This Row],[Laterality Indicator]],")"))</f>
        <v/>
      </c>
      <c r="E4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69" t="str">
        <f>IFERROR(VLOOKUP(Table13[[#This Row],[Laterality Expression]],'Laterality Patterns'!$K$4:$U$27,11,FALSE),"")</f>
        <v/>
      </c>
      <c r="H469" t="s">
        <v>765</v>
      </c>
      <c r="I469" t="s">
        <v>282</v>
      </c>
      <c r="J469" t="s">
        <v>17</v>
      </c>
      <c r="K469" t="s">
        <v>17</v>
      </c>
      <c r="L469" t="s">
        <v>283</v>
      </c>
      <c r="M469" t="s">
        <v>631</v>
      </c>
      <c r="N469" t="s">
        <v>317</v>
      </c>
    </row>
    <row r="470" spans="1:14" x14ac:dyDescent="0.25">
      <c r="A470" t="s">
        <v>766</v>
      </c>
      <c r="D470" t="str">
        <f>IF(ISBLANK(Table13[[#This Row],[Laterality]]),"",CONCATENATE("(?P&lt;Pattern&gt;",Table13[[#This Row],[Laterality Indicator]],")"))</f>
        <v/>
      </c>
      <c r="E4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0" t="str">
        <f>IFERROR(VLOOKUP(Table13[[#This Row],[Laterality Expression]],'Laterality Patterns'!$K$4:$U$27,11,FALSE),"")</f>
        <v/>
      </c>
      <c r="H470" t="s">
        <v>767</v>
      </c>
      <c r="I470" t="s">
        <v>282</v>
      </c>
      <c r="J470" t="s">
        <v>17</v>
      </c>
      <c r="K470" t="s">
        <v>17</v>
      </c>
      <c r="L470" t="s">
        <v>283</v>
      </c>
      <c r="M470" t="s">
        <v>631</v>
      </c>
      <c r="N470" t="s">
        <v>317</v>
      </c>
    </row>
    <row r="471" spans="1:14" x14ac:dyDescent="0.25">
      <c r="A471" t="s">
        <v>762</v>
      </c>
      <c r="D471" t="str">
        <f>IF(ISBLANK(Table13[[#This Row],[Laterality]]),"",CONCATENATE("(?P&lt;Pattern&gt;",Table13[[#This Row],[Laterality Indicator]],")"))</f>
        <v/>
      </c>
      <c r="E4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1" t="str">
        <f>IFERROR(VLOOKUP(Table13[[#This Row],[Laterality Expression]],'Laterality Patterns'!$K$4:$U$27,11,FALSE),"")</f>
        <v/>
      </c>
      <c r="H471" t="s">
        <v>763</v>
      </c>
      <c r="I471" t="s">
        <v>26</v>
      </c>
      <c r="J471" t="s">
        <v>17</v>
      </c>
      <c r="K471" t="s">
        <v>17</v>
      </c>
      <c r="L471" t="s">
        <v>27</v>
      </c>
      <c r="M471" t="s">
        <v>631</v>
      </c>
      <c r="N471" t="s">
        <v>317</v>
      </c>
    </row>
    <row r="472" spans="1:14" x14ac:dyDescent="0.25">
      <c r="A472" t="s">
        <v>1196</v>
      </c>
      <c r="B472" t="s">
        <v>1345</v>
      </c>
      <c r="D472" t="str">
        <f>IF(ISBLANK(Table13[[#This Row],[Laterality]]),"",CONCATENATE("(?P&lt;Pattern&gt;",Table13[[#This Row],[Laterality Indicator]],")"))</f>
        <v/>
      </c>
      <c r="E4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2" t="str">
        <f>IFERROR(VLOOKUP(Table13[[#This Row],[Laterality Expression]],'Laterality Patterns'!$K$4:$U$27,11,FALSE),"")</f>
        <v/>
      </c>
      <c r="H472" t="s">
        <v>1197</v>
      </c>
      <c r="I472" t="s">
        <v>282</v>
      </c>
      <c r="J472" t="s">
        <v>17</v>
      </c>
      <c r="K472" t="s">
        <v>17</v>
      </c>
      <c r="L472" t="s">
        <v>283</v>
      </c>
      <c r="M472" t="s">
        <v>1190</v>
      </c>
      <c r="N472" t="s">
        <v>193</v>
      </c>
    </row>
    <row r="473" spans="1:14" x14ac:dyDescent="0.25">
      <c r="A473" t="s">
        <v>1195</v>
      </c>
      <c r="B473" t="s">
        <v>1345</v>
      </c>
      <c r="D473" t="str">
        <f>IF(ISBLANK(Table13[[#This Row],[Laterality]]),"",CONCATENATE("(?P&lt;Pattern&gt;",Table13[[#This Row],[Laterality Indicator]],")"))</f>
        <v/>
      </c>
      <c r="E4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3" t="str">
        <f>IFERROR(VLOOKUP(Table13[[#This Row],[Laterality Expression]],'Laterality Patterns'!$K$4:$U$27,11,FALSE),"")</f>
        <v/>
      </c>
      <c r="H473" t="s">
        <v>239</v>
      </c>
      <c r="I473" t="s">
        <v>26</v>
      </c>
      <c r="J473" t="s">
        <v>17</v>
      </c>
      <c r="K473" t="s">
        <v>17</v>
      </c>
      <c r="L473" t="s">
        <v>27</v>
      </c>
      <c r="M473" t="s">
        <v>1190</v>
      </c>
      <c r="N473" t="s">
        <v>193</v>
      </c>
    </row>
    <row r="474" spans="1:14" x14ac:dyDescent="0.25">
      <c r="A474" t="s">
        <v>1166</v>
      </c>
      <c r="B474" t="s">
        <v>1345</v>
      </c>
      <c r="D474" t="str">
        <f>IF(ISBLANK(Table13[[#This Row],[Laterality]]),"",CONCATENATE("(?P&lt;Pattern&gt;",Table13[[#This Row],[Laterality Indicator]],")"))</f>
        <v/>
      </c>
      <c r="E4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4" t="str">
        <f>IFERROR(VLOOKUP(Table13[[#This Row],[Laterality Expression]],'Laterality Patterns'!$K$4:$U$27,11,FALSE),"")</f>
        <v/>
      </c>
      <c r="H474" t="s">
        <v>1167</v>
      </c>
      <c r="I474" t="s">
        <v>409</v>
      </c>
      <c r="J474" t="s">
        <v>198</v>
      </c>
      <c r="K474" t="s">
        <v>199</v>
      </c>
      <c r="L474">
        <v>14544</v>
      </c>
      <c r="M474" t="s">
        <v>1151</v>
      </c>
      <c r="N474" t="s">
        <v>193</v>
      </c>
    </row>
    <row r="475" spans="1:14" x14ac:dyDescent="0.25">
      <c r="A475" t="s">
        <v>402</v>
      </c>
      <c r="B475" t="s">
        <v>1345</v>
      </c>
      <c r="D475" t="str">
        <f>IF(ISBLANK(Table13[[#This Row],[Laterality]]),"",CONCATENATE("(?P&lt;Pattern&gt;",Table13[[#This Row],[Laterality Indicator]],")"))</f>
        <v/>
      </c>
      <c r="E4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5" t="str">
        <f>IFERROR(VLOOKUP(Table13[[#This Row],[Laterality Expression]],'Laterality Patterns'!$K$4:$U$27,11,FALSE),"")</f>
        <v/>
      </c>
      <c r="H475" t="s">
        <v>402</v>
      </c>
      <c r="I475" t="s">
        <v>403</v>
      </c>
      <c r="J475" t="s">
        <v>198</v>
      </c>
      <c r="K475" t="s">
        <v>199</v>
      </c>
      <c r="L475" t="s">
        <v>404</v>
      </c>
      <c r="M475" t="s">
        <v>384</v>
      </c>
      <c r="N475" t="s">
        <v>317</v>
      </c>
    </row>
    <row r="476" spans="1:14" x14ac:dyDescent="0.25">
      <c r="A476" t="s">
        <v>405</v>
      </c>
      <c r="B476" t="s">
        <v>1345</v>
      </c>
      <c r="D476" t="str">
        <f>IF(ISBLANK(Table13[[#This Row],[Laterality]]),"",CONCATENATE("(?P&lt;Pattern&gt;",Table13[[#This Row],[Laterality Indicator]],")"))</f>
        <v/>
      </c>
      <c r="E4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6" t="str">
        <f>IFERROR(VLOOKUP(Table13[[#This Row],[Laterality Expression]],'Laterality Patterns'!$K$4:$U$27,11,FALSE),"")</f>
        <v/>
      </c>
      <c r="H476" t="s">
        <v>405</v>
      </c>
      <c r="I476" t="s">
        <v>386</v>
      </c>
      <c r="J476" t="s">
        <v>43</v>
      </c>
      <c r="K476" t="s">
        <v>43</v>
      </c>
      <c r="L476">
        <v>9608</v>
      </c>
      <c r="M476" t="s">
        <v>384</v>
      </c>
      <c r="N476" t="s">
        <v>317</v>
      </c>
    </row>
    <row r="477" spans="1:14" x14ac:dyDescent="0.25">
      <c r="A477" t="s">
        <v>406</v>
      </c>
      <c r="B477" t="s">
        <v>1345</v>
      </c>
      <c r="D477" t="str">
        <f>IF(ISBLANK(Table13[[#This Row],[Laterality]]),"",CONCATENATE("(?P&lt;Pattern&gt;",Table13[[#This Row],[Laterality Indicator]],")"))</f>
        <v/>
      </c>
      <c r="E4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7" t="str">
        <f>IFERROR(VLOOKUP(Table13[[#This Row],[Laterality Expression]],'Laterality Patterns'!$K$4:$U$27,11,FALSE),"")</f>
        <v/>
      </c>
      <c r="H477" t="s">
        <v>406</v>
      </c>
      <c r="I477" t="s">
        <v>127</v>
      </c>
      <c r="J477" t="s">
        <v>43</v>
      </c>
      <c r="K477" t="s">
        <v>43</v>
      </c>
      <c r="L477">
        <v>7199</v>
      </c>
      <c r="M477" t="s">
        <v>384</v>
      </c>
      <c r="N477" t="s">
        <v>317</v>
      </c>
    </row>
    <row r="478" spans="1:14" x14ac:dyDescent="0.25">
      <c r="A478" s="1" t="s">
        <v>672</v>
      </c>
      <c r="C478" t="s">
        <v>31</v>
      </c>
      <c r="D478" t="str">
        <f>IF(ISBLANK(Table13[[#This Row],[Laterality]]),"",CONCATENATE("(?P&lt;Pattern&gt;",Table13[[#This Row],[Laterality Indicator]],")"))</f>
        <v>(?P&lt;Pattern&gt;)</v>
      </c>
      <c r="E4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^(?P&lt;base&gt;.+)$</v>
      </c>
      <c r="F478" t="str">
        <f>IFERROR(VLOOKUP(Table13[[#This Row],[Laterality Expression]],'Laterality Patterns'!$K$4:$U$27,11,FALSE),"")</f>
        <v>^(?P&lt;base&gt;.+)$</v>
      </c>
      <c r="G478" t="s">
        <v>1358</v>
      </c>
      <c r="H478" t="s">
        <v>673</v>
      </c>
      <c r="I478" t="s">
        <v>674</v>
      </c>
      <c r="J478" t="s">
        <v>43</v>
      </c>
      <c r="K478" t="s">
        <v>43</v>
      </c>
      <c r="L478">
        <v>264799</v>
      </c>
      <c r="M478" t="s">
        <v>631</v>
      </c>
      <c r="N478" t="s">
        <v>317</v>
      </c>
    </row>
    <row r="479" spans="1:14" x14ac:dyDescent="0.25">
      <c r="A479" t="s">
        <v>337</v>
      </c>
      <c r="B479" t="s">
        <v>1345</v>
      </c>
      <c r="D479" t="str">
        <f>IF(ISBLANK(Table13[[#This Row],[Laterality]]),"",CONCATENATE("(?P&lt;Pattern&gt;",Table13[[#This Row],[Laterality Indicator]],")"))</f>
        <v/>
      </c>
      <c r="E4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79" t="str">
        <f>IFERROR(VLOOKUP(Table13[[#This Row],[Laterality Expression]],'Laterality Patterns'!$K$4:$U$27,11,FALSE),"")</f>
        <v/>
      </c>
      <c r="H479" t="s">
        <v>337</v>
      </c>
      <c r="I479" t="s">
        <v>338</v>
      </c>
      <c r="J479" t="s">
        <v>43</v>
      </c>
      <c r="K479" t="s">
        <v>43</v>
      </c>
      <c r="L479">
        <v>62045</v>
      </c>
      <c r="M479" t="s">
        <v>316</v>
      </c>
      <c r="N479" t="s">
        <v>317</v>
      </c>
    </row>
    <row r="480" spans="1:14" x14ac:dyDescent="0.25">
      <c r="A480" t="s">
        <v>337</v>
      </c>
      <c r="B480" t="s">
        <v>1345</v>
      </c>
      <c r="D480" t="str">
        <f>IF(ISBLANK(Table13[[#This Row],[Laterality]]),"",CONCATENATE("(?P&lt;Pattern&gt;",Table13[[#This Row],[Laterality Indicator]],")"))</f>
        <v/>
      </c>
      <c r="E4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0" t="str">
        <f>IFERROR(VLOOKUP(Table13[[#This Row],[Laterality Expression]],'Laterality Patterns'!$K$4:$U$27,11,FALSE),"")</f>
        <v/>
      </c>
      <c r="H480" t="s">
        <v>441</v>
      </c>
      <c r="I480" t="s">
        <v>338</v>
      </c>
      <c r="J480" t="s">
        <v>43</v>
      </c>
      <c r="K480" t="s">
        <v>43</v>
      </c>
      <c r="L480">
        <v>62045</v>
      </c>
      <c r="M480" t="s">
        <v>885</v>
      </c>
      <c r="N480" t="s">
        <v>59</v>
      </c>
    </row>
    <row r="481" spans="1:14" x14ac:dyDescent="0.25">
      <c r="A481" t="s">
        <v>543</v>
      </c>
      <c r="B481" t="s">
        <v>1345</v>
      </c>
      <c r="D481" t="str">
        <f>IF(ISBLANK(Table13[[#This Row],[Laterality]]),"",CONCATENATE("(?P&lt;Pattern&gt;",Table13[[#This Row],[Laterality Indicator]],")"))</f>
        <v/>
      </c>
      <c r="E4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81" t="str">
        <f>IFERROR(VLOOKUP(Table13[[#This Row],[Laterality Expression]],'Laterality Patterns'!$K$4:$U$27,11,FALSE),"")</f>
        <v/>
      </c>
      <c r="H481" t="s">
        <v>544</v>
      </c>
      <c r="I481" t="s">
        <v>197</v>
      </c>
      <c r="J481" t="s">
        <v>198</v>
      </c>
      <c r="K481" t="s">
        <v>199</v>
      </c>
      <c r="L481" t="s">
        <v>197</v>
      </c>
      <c r="M481" t="s">
        <v>515</v>
      </c>
      <c r="N481" t="s">
        <v>317</v>
      </c>
    </row>
    <row r="482" spans="1:14" x14ac:dyDescent="0.25">
      <c r="A482" t="s">
        <v>886</v>
      </c>
      <c r="B482" t="s">
        <v>1346</v>
      </c>
      <c r="C482" t="s">
        <v>1868</v>
      </c>
      <c r="D482" t="str">
        <f>IF(ISBLANK(Table13[[#This Row],[Laterality]]),"",CONCATENATE("(?P&lt;Pattern&gt;",Table13[[#This Row],[Laterality Indicator]],")"))</f>
        <v>(?P&lt;Pattern&gt; L)</v>
      </c>
      <c r="E4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482" t="str">
        <f>IFERROR(VLOOKUP(Table13[[#This Row],[Laterality Expression]],'Laterality Patterns'!$K$4:$U$27,11,FALSE),"")</f>
        <v>^(?P&lt;base&gt;.+)(?P&lt;Pattern&gt; ~)$</v>
      </c>
      <c r="G482" t="s">
        <v>1356</v>
      </c>
      <c r="H482" t="s">
        <v>545</v>
      </c>
      <c r="I482" t="s">
        <v>340</v>
      </c>
      <c r="J482" t="s">
        <v>43</v>
      </c>
      <c r="K482" t="s">
        <v>43</v>
      </c>
      <c r="L482">
        <v>50878</v>
      </c>
      <c r="M482" t="s">
        <v>885</v>
      </c>
      <c r="N482" t="s">
        <v>59</v>
      </c>
    </row>
    <row r="483" spans="1:14" x14ac:dyDescent="0.25">
      <c r="A483" t="s">
        <v>887</v>
      </c>
      <c r="B483" t="s">
        <v>1347</v>
      </c>
      <c r="C483" t="s">
        <v>1868</v>
      </c>
      <c r="D483" t="str">
        <f>IF(ISBLANK(Table13[[#This Row],[Laterality]]),"",CONCATENATE("(?P&lt;Pattern&gt;",Table13[[#This Row],[Laterality Indicator]],")"))</f>
        <v>(?P&lt;Pattern&gt; R)</v>
      </c>
      <c r="E4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483" t="str">
        <f>IFERROR(VLOOKUP(Table13[[#This Row],[Laterality Expression]],'Laterality Patterns'!$K$4:$U$27,11,FALSE),"")</f>
        <v>^(?P&lt;base&gt;.+)(?P&lt;Pattern&gt; ~)$</v>
      </c>
      <c r="G483" t="s">
        <v>1357</v>
      </c>
      <c r="H483" t="s">
        <v>546</v>
      </c>
      <c r="I483" t="s">
        <v>342</v>
      </c>
      <c r="J483" t="s">
        <v>43</v>
      </c>
      <c r="K483" t="s">
        <v>43</v>
      </c>
      <c r="L483">
        <v>50875</v>
      </c>
      <c r="M483" t="s">
        <v>885</v>
      </c>
      <c r="N483" t="s">
        <v>59</v>
      </c>
    </row>
    <row r="484" spans="1:14" x14ac:dyDescent="0.25">
      <c r="A484" t="s">
        <v>339</v>
      </c>
      <c r="B484" t="s">
        <v>1348</v>
      </c>
      <c r="C484" t="s">
        <v>1868</v>
      </c>
      <c r="D484" t="str">
        <f>IF(ISBLANK(Table13[[#This Row],[Laterality]]),"",CONCATENATE("(?P&lt;Pattern&gt;",Table13[[#This Row],[Laterality Indicator]],")"))</f>
        <v>(?P&lt;Pattern&gt;_L)</v>
      </c>
      <c r="E4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4" t="str">
        <f>IFERROR(VLOOKUP(Table13[[#This Row],[Laterality Expression]],'Laterality Patterns'!$K$4:$U$27,11,FALSE),"")</f>
        <v>^(?P&lt;base&gt;.+)(?P&lt;Pattern&gt;_~)$</v>
      </c>
      <c r="G484" t="s">
        <v>1356</v>
      </c>
      <c r="H484" t="s">
        <v>339</v>
      </c>
      <c r="I484" t="s">
        <v>340</v>
      </c>
      <c r="J484" t="s">
        <v>43</v>
      </c>
      <c r="K484" t="s">
        <v>43</v>
      </c>
      <c r="L484">
        <v>50878</v>
      </c>
      <c r="M484" t="s">
        <v>316</v>
      </c>
      <c r="N484" t="s">
        <v>317</v>
      </c>
    </row>
    <row r="485" spans="1:14" x14ac:dyDescent="0.25">
      <c r="A485" t="s">
        <v>339</v>
      </c>
      <c r="B485" t="s">
        <v>1348</v>
      </c>
      <c r="C485" t="s">
        <v>1868</v>
      </c>
      <c r="D485" t="str">
        <f>IF(ISBLANK(Table13[[#This Row],[Laterality]]),"",CONCATENATE("(?P&lt;Pattern&gt;",Table13[[#This Row],[Laterality Indicator]],")"))</f>
        <v>(?P&lt;Pattern&gt;_L)</v>
      </c>
      <c r="E4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5" t="str">
        <f>IFERROR(VLOOKUP(Table13[[#This Row],[Laterality Expression]],'Laterality Patterns'!$K$4:$U$27,11,FALSE),"")</f>
        <v>^(?P&lt;base&gt;.+)(?P&lt;Pattern&gt;_~)$</v>
      </c>
      <c r="G485" t="s">
        <v>1356</v>
      </c>
      <c r="H485" t="s">
        <v>443</v>
      </c>
      <c r="I485" t="s">
        <v>340</v>
      </c>
      <c r="J485" t="s">
        <v>43</v>
      </c>
      <c r="K485" t="s">
        <v>43</v>
      </c>
      <c r="L485">
        <v>50878</v>
      </c>
      <c r="M485" t="s">
        <v>415</v>
      </c>
      <c r="N485" t="s">
        <v>317</v>
      </c>
    </row>
    <row r="486" spans="1:14" x14ac:dyDescent="0.25">
      <c r="A486" t="s">
        <v>339</v>
      </c>
      <c r="B486" t="s">
        <v>1348</v>
      </c>
      <c r="C486" t="s">
        <v>1868</v>
      </c>
      <c r="D486" t="str">
        <f>IF(ISBLANK(Table13[[#This Row],[Laterality]]),"",CONCATENATE("(?P&lt;Pattern&gt;",Table13[[#This Row],[Laterality Indicator]],")"))</f>
        <v>(?P&lt;Pattern&gt;_L)</v>
      </c>
      <c r="E4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86" t="str">
        <f>IFERROR(VLOOKUP(Table13[[#This Row],[Laterality Expression]],'Laterality Patterns'!$K$4:$U$27,11,FALSE),"")</f>
        <v>^(?P&lt;base&gt;.+)(?P&lt;Pattern&gt;_~)$</v>
      </c>
      <c r="G486" t="s">
        <v>1356</v>
      </c>
      <c r="H486" t="s">
        <v>545</v>
      </c>
      <c r="I486" t="s">
        <v>340</v>
      </c>
      <c r="J486" t="s">
        <v>43</v>
      </c>
      <c r="K486" t="s">
        <v>43</v>
      </c>
      <c r="L486">
        <v>50878</v>
      </c>
      <c r="M486" t="s">
        <v>515</v>
      </c>
      <c r="N486" t="s">
        <v>317</v>
      </c>
    </row>
    <row r="487" spans="1:14" x14ac:dyDescent="0.25">
      <c r="A487" t="s">
        <v>547</v>
      </c>
      <c r="B487" t="s">
        <v>1855</v>
      </c>
      <c r="C487" t="s">
        <v>1867</v>
      </c>
      <c r="D487" t="str">
        <f>IF(ISBLANK(Table13[[#This Row],[Laterality]]),"",CONCATENATE("(?P&lt;Pattern&gt;",Table13[[#This Row],[Laterality Indicator]],")"))</f>
        <v>(?P&lt;Pattern&gt;_L_)</v>
      </c>
      <c r="E4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487" t="str">
        <f>IFERROR(VLOOKUP(Table13[[#This Row],[Laterality Expression]],'Laterality Patterns'!$K$4:$U$27,11,FALSE),"")</f>
        <v>^(?P&lt;base&gt;.+)(?P&lt;Pattern&gt;_~_)(?P&lt;tail&gt;.+)$</v>
      </c>
      <c r="G487" t="s">
        <v>1356</v>
      </c>
      <c r="H487" t="s">
        <v>548</v>
      </c>
      <c r="I487" t="s">
        <v>197</v>
      </c>
      <c r="J487" t="s">
        <v>198</v>
      </c>
      <c r="K487" t="s">
        <v>199</v>
      </c>
      <c r="L487" t="s">
        <v>197</v>
      </c>
      <c r="M487" t="s">
        <v>515</v>
      </c>
      <c r="N487" t="s">
        <v>317</v>
      </c>
    </row>
    <row r="488" spans="1:14" x14ac:dyDescent="0.25">
      <c r="A488" t="s">
        <v>341</v>
      </c>
      <c r="B488" t="s">
        <v>1349</v>
      </c>
      <c r="C488" t="s">
        <v>1868</v>
      </c>
      <c r="D488" t="str">
        <f>IF(ISBLANK(Table13[[#This Row],[Laterality]]),"",CONCATENATE("(?P&lt;Pattern&gt;",Table13[[#This Row],[Laterality Indicator]],")"))</f>
        <v>(?P&lt;Pattern&gt;_R)</v>
      </c>
      <c r="E4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88" t="str">
        <f>IFERROR(VLOOKUP(Table13[[#This Row],[Laterality Expression]],'Laterality Patterns'!$K$4:$U$27,11,FALSE),"")</f>
        <v>^(?P&lt;base&gt;.+)(?P&lt;Pattern&gt;_~)$</v>
      </c>
      <c r="G488" t="s">
        <v>1357</v>
      </c>
      <c r="H488" t="s">
        <v>341</v>
      </c>
      <c r="I488" t="s">
        <v>342</v>
      </c>
      <c r="J488" t="s">
        <v>43</v>
      </c>
      <c r="K488" t="s">
        <v>43</v>
      </c>
      <c r="L488">
        <v>50875</v>
      </c>
      <c r="M488" t="s">
        <v>316</v>
      </c>
      <c r="N488" t="s">
        <v>317</v>
      </c>
    </row>
    <row r="489" spans="1:14" x14ac:dyDescent="0.25">
      <c r="A489" t="s">
        <v>341</v>
      </c>
      <c r="B489" t="s">
        <v>1349</v>
      </c>
      <c r="C489" t="s">
        <v>1868</v>
      </c>
      <c r="D489" t="str">
        <f>IF(ISBLANK(Table13[[#This Row],[Laterality]]),"",CONCATENATE("(?P&lt;Pattern&gt;",Table13[[#This Row],[Laterality Indicator]],")"))</f>
        <v>(?P&lt;Pattern&gt;_R)</v>
      </c>
      <c r="E4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89" t="str">
        <f>IFERROR(VLOOKUP(Table13[[#This Row],[Laterality Expression]],'Laterality Patterns'!$K$4:$U$27,11,FALSE),"")</f>
        <v>^(?P&lt;base&gt;.+)(?P&lt;Pattern&gt;_~)$</v>
      </c>
      <c r="G489" t="s">
        <v>1357</v>
      </c>
      <c r="H489" t="s">
        <v>442</v>
      </c>
      <c r="I489" t="s">
        <v>342</v>
      </c>
      <c r="J489" t="s">
        <v>43</v>
      </c>
      <c r="K489" t="s">
        <v>43</v>
      </c>
      <c r="L489">
        <v>50875</v>
      </c>
      <c r="M489" t="s">
        <v>415</v>
      </c>
      <c r="N489" t="s">
        <v>317</v>
      </c>
    </row>
    <row r="490" spans="1:14" x14ac:dyDescent="0.25">
      <c r="A490" t="s">
        <v>341</v>
      </c>
      <c r="B490" t="s">
        <v>1349</v>
      </c>
      <c r="C490" t="s">
        <v>1868</v>
      </c>
      <c r="D490" t="str">
        <f>IF(ISBLANK(Table13[[#This Row],[Laterality]]),"",CONCATENATE("(?P&lt;Pattern&gt;",Table13[[#This Row],[Laterality Indicator]],")"))</f>
        <v>(?P&lt;Pattern&gt;_R)</v>
      </c>
      <c r="E4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90" t="str">
        <f>IFERROR(VLOOKUP(Table13[[#This Row],[Laterality Expression]],'Laterality Patterns'!$K$4:$U$27,11,FALSE),"")</f>
        <v>^(?P&lt;base&gt;.+)(?P&lt;Pattern&gt;_~)$</v>
      </c>
      <c r="G490" t="s">
        <v>1357</v>
      </c>
      <c r="H490" t="s">
        <v>546</v>
      </c>
      <c r="I490" t="s">
        <v>342</v>
      </c>
      <c r="J490" t="s">
        <v>43</v>
      </c>
      <c r="K490" t="s">
        <v>43</v>
      </c>
      <c r="L490">
        <v>50875</v>
      </c>
      <c r="M490" t="s">
        <v>515</v>
      </c>
      <c r="N490" t="s">
        <v>317</v>
      </c>
    </row>
    <row r="491" spans="1:14" x14ac:dyDescent="0.25">
      <c r="A491" t="s">
        <v>549</v>
      </c>
      <c r="B491" t="s">
        <v>1861</v>
      </c>
      <c r="C491" t="s">
        <v>1867</v>
      </c>
      <c r="D491" t="str">
        <f>IF(ISBLANK(Table13[[#This Row],[Laterality]]),"",CONCATENATE("(?P&lt;Pattern&gt;",Table13[[#This Row],[Laterality Indicator]],")"))</f>
        <v>(?P&lt;Pattern&gt;_R_)</v>
      </c>
      <c r="E4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491" t="str">
        <f>IFERROR(VLOOKUP(Table13[[#This Row],[Laterality Expression]],'Laterality Patterns'!$K$4:$U$27,11,FALSE),"")</f>
        <v>^(?P&lt;base&gt;.+)(?P&lt;Pattern&gt;_~_)(?P&lt;tail&gt;.+)$</v>
      </c>
      <c r="G491" t="s">
        <v>1357</v>
      </c>
      <c r="H491" t="s">
        <v>550</v>
      </c>
      <c r="I491" t="s">
        <v>197</v>
      </c>
      <c r="J491" t="s">
        <v>198</v>
      </c>
      <c r="K491" t="s">
        <v>199</v>
      </c>
      <c r="L491" t="s">
        <v>197</v>
      </c>
      <c r="M491" t="s">
        <v>515</v>
      </c>
      <c r="N491" t="s">
        <v>317</v>
      </c>
    </row>
    <row r="492" spans="1:14" x14ac:dyDescent="0.25">
      <c r="A492" t="s">
        <v>835</v>
      </c>
      <c r="B492" t="s">
        <v>1348</v>
      </c>
      <c r="C492" t="s">
        <v>1868</v>
      </c>
      <c r="D492" t="str">
        <f>IF(ISBLANK(Table13[[#This Row],[Laterality]]),"",CONCATENATE("(?P&lt;Pattern&gt;",Table13[[#This Row],[Laterality Indicator]],")"))</f>
        <v>(?P&lt;Pattern&gt;_L)</v>
      </c>
      <c r="E4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492" t="str">
        <f>IFERROR(VLOOKUP(Table13[[#This Row],[Laterality Expression]],'Laterality Patterns'!$K$4:$U$27,11,FALSE),"")</f>
        <v>^(?P&lt;base&gt;.+)(?P&lt;Pattern&gt;_~)$</v>
      </c>
      <c r="G492" t="s">
        <v>1356</v>
      </c>
      <c r="H492" t="s">
        <v>836</v>
      </c>
      <c r="I492" t="s">
        <v>340</v>
      </c>
      <c r="J492" t="s">
        <v>43</v>
      </c>
      <c r="K492" t="s">
        <v>43</v>
      </c>
      <c r="L492">
        <v>50878</v>
      </c>
      <c r="M492" t="s">
        <v>786</v>
      </c>
      <c r="N492" t="s">
        <v>317</v>
      </c>
    </row>
    <row r="493" spans="1:14" x14ac:dyDescent="0.25">
      <c r="A493" t="s">
        <v>837</v>
      </c>
      <c r="B493" t="s">
        <v>1349</v>
      </c>
      <c r="C493" t="s">
        <v>1868</v>
      </c>
      <c r="D493" t="str">
        <f>IF(ISBLANK(Table13[[#This Row],[Laterality]]),"",CONCATENATE("(?P&lt;Pattern&gt;",Table13[[#This Row],[Laterality Indicator]],")"))</f>
        <v>(?P&lt;Pattern&gt;_R)</v>
      </c>
      <c r="E4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493" t="str">
        <f>IFERROR(VLOOKUP(Table13[[#This Row],[Laterality Expression]],'Laterality Patterns'!$K$4:$U$27,11,FALSE),"")</f>
        <v>^(?P&lt;base&gt;.+)(?P&lt;Pattern&gt;_~)$</v>
      </c>
      <c r="G493" t="s">
        <v>1357</v>
      </c>
      <c r="H493" t="s">
        <v>838</v>
      </c>
      <c r="I493" t="s">
        <v>342</v>
      </c>
      <c r="J493" t="s">
        <v>43</v>
      </c>
      <c r="K493" t="s">
        <v>43</v>
      </c>
      <c r="L493">
        <v>50875</v>
      </c>
      <c r="M493" t="s">
        <v>786</v>
      </c>
      <c r="N493" t="s">
        <v>317</v>
      </c>
    </row>
    <row r="494" spans="1:14" x14ac:dyDescent="0.25">
      <c r="A494" t="s">
        <v>626</v>
      </c>
      <c r="B494" t="s">
        <v>1345</v>
      </c>
      <c r="D494" t="str">
        <f>IF(ISBLANK(Table13[[#This Row],[Laterality]]),"",CONCATENATE("(?P&lt;Pattern&gt;",Table13[[#This Row],[Laterality Indicator]],")"))</f>
        <v/>
      </c>
      <c r="E4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4" t="str">
        <f>IFERROR(VLOOKUP(Table13[[#This Row],[Laterality Expression]],'Laterality Patterns'!$K$4:$U$27,11,FALSE),"")</f>
        <v/>
      </c>
      <c r="I494" t="s">
        <v>233</v>
      </c>
      <c r="J494" t="s">
        <v>21</v>
      </c>
      <c r="K494" t="s">
        <v>21</v>
      </c>
      <c r="L494" t="s">
        <v>233</v>
      </c>
      <c r="M494" t="s">
        <v>568</v>
      </c>
      <c r="N494" t="s">
        <v>317</v>
      </c>
    </row>
    <row r="495" spans="1:14" x14ac:dyDescent="0.25">
      <c r="A495" t="s">
        <v>458</v>
      </c>
      <c r="B495" t="s">
        <v>1345</v>
      </c>
      <c r="D495" t="str">
        <f>IF(ISBLANK(Table13[[#This Row],[Laterality]]),"",CONCATENATE("(?P&lt;Pattern&gt;",Table13[[#This Row],[Laterality Indicator]],")"))</f>
        <v/>
      </c>
      <c r="E4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5" t="str">
        <f>IFERROR(VLOOKUP(Table13[[#This Row],[Laterality Expression]],'Laterality Patterns'!$K$4:$U$27,11,FALSE),"")</f>
        <v/>
      </c>
      <c r="H495" t="s">
        <v>458</v>
      </c>
      <c r="I495" t="s">
        <v>459</v>
      </c>
      <c r="J495" t="s">
        <v>198</v>
      </c>
      <c r="K495" t="s">
        <v>199</v>
      </c>
      <c r="L495" t="s">
        <v>460</v>
      </c>
      <c r="M495" t="s">
        <v>415</v>
      </c>
      <c r="N495" t="s">
        <v>317</v>
      </c>
    </row>
    <row r="496" spans="1:14" x14ac:dyDescent="0.25">
      <c r="A496" t="s">
        <v>434</v>
      </c>
      <c r="B496" t="s">
        <v>1345</v>
      </c>
      <c r="D496" t="str">
        <f>IF(ISBLANK(Table13[[#This Row],[Laterality]]),"",CONCATENATE("(?P&lt;Pattern&gt;",Table13[[#This Row],[Laterality Indicator]],")"))</f>
        <v/>
      </c>
      <c r="E4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6" t="str">
        <f>IFERROR(VLOOKUP(Table13[[#This Row],[Laterality Expression]],'Laterality Patterns'!$K$4:$U$27,11,FALSE),"")</f>
        <v/>
      </c>
      <c r="H496" t="s">
        <v>434</v>
      </c>
      <c r="I496" t="s">
        <v>276</v>
      </c>
      <c r="J496" t="s">
        <v>17</v>
      </c>
      <c r="K496" t="s">
        <v>17</v>
      </c>
      <c r="L496" t="s">
        <v>277</v>
      </c>
      <c r="M496" t="s">
        <v>415</v>
      </c>
      <c r="N496" t="s">
        <v>317</v>
      </c>
    </row>
    <row r="497" spans="1:14" x14ac:dyDescent="0.25">
      <c r="A497" t="s">
        <v>435</v>
      </c>
      <c r="B497" t="s">
        <v>1345</v>
      </c>
      <c r="D497" t="str">
        <f>IF(ISBLANK(Table13[[#This Row],[Laterality]]),"",CONCATENATE("(?P&lt;Pattern&gt;",Table13[[#This Row],[Laterality Indicator]],")"))</f>
        <v/>
      </c>
      <c r="E4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7" t="str">
        <f>IFERROR(VLOOKUP(Table13[[#This Row],[Laterality Expression]],'Laterality Patterns'!$K$4:$U$27,11,FALSE),"")</f>
        <v/>
      </c>
      <c r="H497" t="s">
        <v>435</v>
      </c>
      <c r="I497" t="s">
        <v>276</v>
      </c>
      <c r="J497" t="s">
        <v>17</v>
      </c>
      <c r="K497" t="s">
        <v>17</v>
      </c>
      <c r="L497" t="s">
        <v>277</v>
      </c>
      <c r="M497" t="s">
        <v>415</v>
      </c>
      <c r="N497" t="s">
        <v>317</v>
      </c>
    </row>
    <row r="498" spans="1:14" x14ac:dyDescent="0.25">
      <c r="A498" t="s">
        <v>343</v>
      </c>
      <c r="B498" t="s">
        <v>1345</v>
      </c>
      <c r="D498" t="str">
        <f>IF(ISBLANK(Table13[[#This Row],[Laterality]]),"",CONCATENATE("(?P&lt;Pattern&gt;",Table13[[#This Row],[Laterality Indicator]],")"))</f>
        <v/>
      </c>
      <c r="E4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8" t="str">
        <f>IFERROR(VLOOKUP(Table13[[#This Row],[Laterality Expression]],'Laterality Patterns'!$K$4:$U$27,11,FALSE),"")</f>
        <v/>
      </c>
      <c r="I498" t="s">
        <v>197</v>
      </c>
      <c r="J498" t="s">
        <v>198</v>
      </c>
      <c r="K498" t="s">
        <v>199</v>
      </c>
      <c r="L498" t="s">
        <v>197</v>
      </c>
      <c r="M498" t="s">
        <v>316</v>
      </c>
      <c r="N498" t="s">
        <v>317</v>
      </c>
    </row>
    <row r="499" spans="1:14" x14ac:dyDescent="0.25">
      <c r="A499" t="s">
        <v>373</v>
      </c>
      <c r="B499" t="s">
        <v>1345</v>
      </c>
      <c r="D499" t="str">
        <f>IF(ISBLANK(Table13[[#This Row],[Laterality]]),"",CONCATENATE("(?P&lt;Pattern&gt;",Table13[[#This Row],[Laterality Indicator]],")"))</f>
        <v/>
      </c>
      <c r="E4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499" t="str">
        <f>IFERROR(VLOOKUP(Table13[[#This Row],[Laterality Expression]],'Laterality Patterns'!$K$4:$U$27,11,FALSE),"")</f>
        <v/>
      </c>
      <c r="I499" t="s">
        <v>26</v>
      </c>
      <c r="J499" t="s">
        <v>17</v>
      </c>
      <c r="K499" t="s">
        <v>17</v>
      </c>
      <c r="L499" t="s">
        <v>27</v>
      </c>
      <c r="M499" t="s">
        <v>356</v>
      </c>
      <c r="N499" t="s">
        <v>317</v>
      </c>
    </row>
    <row r="500" spans="1:14" x14ac:dyDescent="0.25">
      <c r="A500" t="s">
        <v>630</v>
      </c>
      <c r="B500" t="s">
        <v>1345</v>
      </c>
      <c r="D500" t="str">
        <f>IF(ISBLANK(Table13[[#This Row],[Laterality]]),"",CONCATENATE("(?P&lt;Pattern&gt;",Table13[[#This Row],[Laterality Indicator]],")"))</f>
        <v/>
      </c>
      <c r="E5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0" t="str">
        <f>IFERROR(VLOOKUP(Table13[[#This Row],[Laterality Expression]],'Laterality Patterns'!$K$4:$U$27,11,FALSE),"")</f>
        <v/>
      </c>
      <c r="I500" t="s">
        <v>282</v>
      </c>
      <c r="J500" t="s">
        <v>17</v>
      </c>
      <c r="K500" t="s">
        <v>17</v>
      </c>
      <c r="L500" t="s">
        <v>283</v>
      </c>
      <c r="M500" t="s">
        <v>568</v>
      </c>
      <c r="N500" t="s">
        <v>317</v>
      </c>
    </row>
    <row r="501" spans="1:14" x14ac:dyDescent="0.25">
      <c r="A501" t="s">
        <v>407</v>
      </c>
      <c r="B501" t="s">
        <v>1345</v>
      </c>
      <c r="D501" t="str">
        <f>IF(ISBLANK(Table13[[#This Row],[Laterality]]),"",CONCATENATE("(?P&lt;Pattern&gt;",Table13[[#This Row],[Laterality Indicator]],")"))</f>
        <v/>
      </c>
      <c r="E5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1" t="str">
        <f>IFERROR(VLOOKUP(Table13[[#This Row],[Laterality Expression]],'Laterality Patterns'!$K$4:$U$27,11,FALSE),"")</f>
        <v/>
      </c>
      <c r="H501" t="s">
        <v>407</v>
      </c>
      <c r="I501" t="s">
        <v>26</v>
      </c>
      <c r="J501" t="s">
        <v>17</v>
      </c>
      <c r="K501" t="s">
        <v>17</v>
      </c>
      <c r="L501" t="s">
        <v>27</v>
      </c>
      <c r="M501" t="s">
        <v>384</v>
      </c>
      <c r="N501" t="s">
        <v>317</v>
      </c>
    </row>
    <row r="502" spans="1:14" x14ac:dyDescent="0.25">
      <c r="A502" t="s">
        <v>344</v>
      </c>
      <c r="B502" t="s">
        <v>1345</v>
      </c>
      <c r="D502" t="str">
        <f>IF(ISBLANK(Table13[[#This Row],[Laterality]]),"",CONCATENATE("(?P&lt;Pattern&gt;",Table13[[#This Row],[Laterality Indicator]],")"))</f>
        <v/>
      </c>
      <c r="E5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2" t="str">
        <f>IFERROR(VLOOKUP(Table13[[#This Row],[Laterality Expression]],'Laterality Patterns'!$K$4:$U$27,11,FALSE),"")</f>
        <v/>
      </c>
      <c r="H502" t="s">
        <v>345</v>
      </c>
      <c r="I502" t="s">
        <v>26</v>
      </c>
      <c r="J502" t="s">
        <v>17</v>
      </c>
      <c r="K502" t="s">
        <v>17</v>
      </c>
      <c r="L502" t="s">
        <v>27</v>
      </c>
      <c r="M502" t="s">
        <v>316</v>
      </c>
      <c r="N502" t="s">
        <v>317</v>
      </c>
    </row>
    <row r="503" spans="1:14" x14ac:dyDescent="0.25">
      <c r="A503" t="s">
        <v>346</v>
      </c>
      <c r="B503" t="s">
        <v>1345</v>
      </c>
      <c r="D503" t="str">
        <f>IF(ISBLANK(Table13[[#This Row],[Laterality]]),"",CONCATENATE("(?P&lt;Pattern&gt;",Table13[[#This Row],[Laterality Indicator]],")"))</f>
        <v/>
      </c>
      <c r="E5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3" t="str">
        <f>IFERROR(VLOOKUP(Table13[[#This Row],[Laterality Expression]],'Laterality Patterns'!$K$4:$U$27,11,FALSE),"")</f>
        <v/>
      </c>
      <c r="H503" t="s">
        <v>346</v>
      </c>
      <c r="I503" t="s">
        <v>26</v>
      </c>
      <c r="J503" t="s">
        <v>17</v>
      </c>
      <c r="K503" t="s">
        <v>17</v>
      </c>
      <c r="L503" t="s">
        <v>27</v>
      </c>
      <c r="M503" t="s">
        <v>316</v>
      </c>
      <c r="N503" t="s">
        <v>317</v>
      </c>
    </row>
    <row r="504" spans="1:14" x14ac:dyDescent="0.25">
      <c r="A504" t="s">
        <v>347</v>
      </c>
      <c r="B504" t="s">
        <v>1345</v>
      </c>
      <c r="D504" t="str">
        <f>IF(ISBLANK(Table13[[#This Row],[Laterality]]),"",CONCATENATE("(?P&lt;Pattern&gt;",Table13[[#This Row],[Laterality Indicator]],")"))</f>
        <v/>
      </c>
      <c r="E5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4" t="str">
        <f>IFERROR(VLOOKUP(Table13[[#This Row],[Laterality Expression]],'Laterality Patterns'!$K$4:$U$27,11,FALSE),"")</f>
        <v/>
      </c>
      <c r="H504" t="s">
        <v>347</v>
      </c>
      <c r="I504" t="s">
        <v>26</v>
      </c>
      <c r="J504" t="s">
        <v>17</v>
      </c>
      <c r="K504" t="s">
        <v>17</v>
      </c>
      <c r="L504" t="s">
        <v>27</v>
      </c>
      <c r="M504" t="s">
        <v>316</v>
      </c>
      <c r="N504" t="s">
        <v>317</v>
      </c>
    </row>
    <row r="505" spans="1:14" x14ac:dyDescent="0.25">
      <c r="A505" t="s">
        <v>431</v>
      </c>
      <c r="B505" t="s">
        <v>1345</v>
      </c>
      <c r="D505" t="str">
        <f>IF(ISBLANK(Table13[[#This Row],[Laterality]]),"",CONCATENATE("(?P&lt;Pattern&gt;",Table13[[#This Row],[Laterality Indicator]],")"))</f>
        <v/>
      </c>
      <c r="E5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5" t="str">
        <f>IFERROR(VLOOKUP(Table13[[#This Row],[Laterality Expression]],'Laterality Patterns'!$K$4:$U$27,11,FALSE),"")</f>
        <v/>
      </c>
      <c r="H505" t="s">
        <v>431</v>
      </c>
      <c r="I505" t="s">
        <v>276</v>
      </c>
      <c r="J505" t="s">
        <v>17</v>
      </c>
      <c r="K505" t="s">
        <v>17</v>
      </c>
      <c r="L505" t="s">
        <v>277</v>
      </c>
      <c r="M505" t="s">
        <v>415</v>
      </c>
      <c r="N505" t="s">
        <v>317</v>
      </c>
    </row>
    <row r="506" spans="1:14" x14ac:dyDescent="0.25">
      <c r="A506" t="s">
        <v>430</v>
      </c>
      <c r="B506" t="s">
        <v>1345</v>
      </c>
      <c r="D506" t="str">
        <f>IF(ISBLANK(Table13[[#This Row],[Laterality]]),"",CONCATENATE("(?P&lt;Pattern&gt;",Table13[[#This Row],[Laterality Indicator]],")"))</f>
        <v/>
      </c>
      <c r="E5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6" t="str">
        <f>IFERROR(VLOOKUP(Table13[[#This Row],[Laterality Expression]],'Laterality Patterns'!$K$4:$U$27,11,FALSE),"")</f>
        <v/>
      </c>
      <c r="H506" t="s">
        <v>430</v>
      </c>
      <c r="I506" t="s">
        <v>25</v>
      </c>
      <c r="J506" t="s">
        <v>17</v>
      </c>
      <c r="K506" t="s">
        <v>17</v>
      </c>
      <c r="L506" t="s">
        <v>280</v>
      </c>
      <c r="M506" t="s">
        <v>415</v>
      </c>
      <c r="N506" t="s">
        <v>317</v>
      </c>
    </row>
    <row r="507" spans="1:14" x14ac:dyDescent="0.25">
      <c r="A507" t="s">
        <v>348</v>
      </c>
      <c r="B507" t="s">
        <v>1345</v>
      </c>
      <c r="D507" t="str">
        <f>IF(ISBLANK(Table13[[#This Row],[Laterality]]),"",CONCATENATE("(?P&lt;Pattern&gt;",Table13[[#This Row],[Laterality Indicator]],")"))</f>
        <v/>
      </c>
      <c r="E5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7" t="str">
        <f>IFERROR(VLOOKUP(Table13[[#This Row],[Laterality Expression]],'Laterality Patterns'!$K$4:$U$27,11,FALSE),"")</f>
        <v/>
      </c>
      <c r="H507" t="s">
        <v>348</v>
      </c>
      <c r="I507" t="s">
        <v>26</v>
      </c>
      <c r="J507" t="s">
        <v>17</v>
      </c>
      <c r="K507" t="s">
        <v>17</v>
      </c>
      <c r="L507" t="s">
        <v>27</v>
      </c>
      <c r="M507" t="s">
        <v>316</v>
      </c>
      <c r="N507" t="s">
        <v>317</v>
      </c>
    </row>
    <row r="508" spans="1:14" x14ac:dyDescent="0.25">
      <c r="A508" t="s">
        <v>408</v>
      </c>
      <c r="B508" t="s">
        <v>1345</v>
      </c>
      <c r="D508" t="str">
        <f>IF(ISBLANK(Table13[[#This Row],[Laterality]]),"",CONCATENATE("(?P&lt;Pattern&gt;",Table13[[#This Row],[Laterality Indicator]],")"))</f>
        <v/>
      </c>
      <c r="E5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8" t="str">
        <f>IFERROR(VLOOKUP(Table13[[#This Row],[Laterality Expression]],'Laterality Patterns'!$K$4:$U$27,11,FALSE),"")</f>
        <v/>
      </c>
      <c r="H508" t="s">
        <v>408</v>
      </c>
      <c r="I508" t="s">
        <v>409</v>
      </c>
      <c r="J508" t="s">
        <v>198</v>
      </c>
      <c r="K508" t="s">
        <v>199</v>
      </c>
      <c r="L508">
        <v>14544</v>
      </c>
      <c r="M508" t="s">
        <v>384</v>
      </c>
      <c r="N508" t="s">
        <v>317</v>
      </c>
    </row>
    <row r="509" spans="1:14" x14ac:dyDescent="0.25">
      <c r="A509" t="s">
        <v>461</v>
      </c>
      <c r="B509" t="s">
        <v>1345</v>
      </c>
      <c r="D509" t="str">
        <f>IF(ISBLANK(Table13[[#This Row],[Laterality]]),"",CONCATENATE("(?P&lt;Pattern&gt;",Table13[[#This Row],[Laterality Indicator]],")"))</f>
        <v/>
      </c>
      <c r="E5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09" t="str">
        <f>IFERROR(VLOOKUP(Table13[[#This Row],[Laterality Expression]],'Laterality Patterns'!$K$4:$U$27,11,FALSE),"")</f>
        <v/>
      </c>
      <c r="H509" t="s">
        <v>461</v>
      </c>
      <c r="I509" t="s">
        <v>459</v>
      </c>
      <c r="J509" t="s">
        <v>198</v>
      </c>
      <c r="K509" t="s">
        <v>199</v>
      </c>
      <c r="L509" t="s">
        <v>460</v>
      </c>
      <c r="M509" t="s">
        <v>415</v>
      </c>
      <c r="N509" t="s">
        <v>317</v>
      </c>
    </row>
    <row r="510" spans="1:14" x14ac:dyDescent="0.25">
      <c r="A510" t="s">
        <v>432</v>
      </c>
      <c r="B510" t="s">
        <v>1345</v>
      </c>
      <c r="D510" t="str">
        <f>IF(ISBLANK(Table13[[#This Row],[Laterality]]),"",CONCATENATE("(?P&lt;Pattern&gt;",Table13[[#This Row],[Laterality Indicator]],")"))</f>
        <v/>
      </c>
      <c r="E5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0" t="str">
        <f>IFERROR(VLOOKUP(Table13[[#This Row],[Laterality Expression]],'Laterality Patterns'!$K$4:$U$27,11,FALSE),"")</f>
        <v/>
      </c>
      <c r="H510" t="s">
        <v>432</v>
      </c>
      <c r="I510" t="s">
        <v>276</v>
      </c>
      <c r="J510" t="s">
        <v>17</v>
      </c>
      <c r="K510" t="s">
        <v>17</v>
      </c>
      <c r="L510" t="s">
        <v>277</v>
      </c>
      <c r="M510" t="s">
        <v>415</v>
      </c>
      <c r="N510" t="s">
        <v>317</v>
      </c>
    </row>
    <row r="511" spans="1:14" x14ac:dyDescent="0.25">
      <c r="A511" t="s">
        <v>433</v>
      </c>
      <c r="B511" t="s">
        <v>1345</v>
      </c>
      <c r="D511" t="str">
        <f>IF(ISBLANK(Table13[[#This Row],[Laterality]]),"",CONCATENATE("(?P&lt;Pattern&gt;",Table13[[#This Row],[Laterality Indicator]],")"))</f>
        <v/>
      </c>
      <c r="E5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1" t="str">
        <f>IFERROR(VLOOKUP(Table13[[#This Row],[Laterality Expression]],'Laterality Patterns'!$K$4:$U$27,11,FALSE),"")</f>
        <v/>
      </c>
      <c r="H511" t="s">
        <v>433</v>
      </c>
      <c r="I511" t="s">
        <v>276</v>
      </c>
      <c r="J511" t="s">
        <v>17</v>
      </c>
      <c r="K511" t="s">
        <v>17</v>
      </c>
      <c r="L511" t="s">
        <v>277</v>
      </c>
      <c r="M511" t="s">
        <v>415</v>
      </c>
      <c r="N511" t="s">
        <v>317</v>
      </c>
    </row>
    <row r="512" spans="1:14" x14ac:dyDescent="0.25">
      <c r="A512" t="s">
        <v>849</v>
      </c>
      <c r="B512" t="s">
        <v>1345</v>
      </c>
      <c r="D512" t="str">
        <f>IF(ISBLANK(Table13[[#This Row],[Laterality]]),"",CONCATENATE("(?P&lt;Pattern&gt;",Table13[[#This Row],[Laterality Indicator]],")"))</f>
        <v/>
      </c>
      <c r="E5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2" t="str">
        <f>IFERROR(VLOOKUP(Table13[[#This Row],[Laterality Expression]],'Laterality Patterns'!$K$4:$U$27,11,FALSE),"")</f>
        <v/>
      </c>
      <c r="H512" t="s">
        <v>849</v>
      </c>
      <c r="I512" t="s">
        <v>471</v>
      </c>
      <c r="J512" t="s">
        <v>43</v>
      </c>
      <c r="K512" t="s">
        <v>43</v>
      </c>
      <c r="L512">
        <v>20292</v>
      </c>
      <c r="M512" t="s">
        <v>955</v>
      </c>
      <c r="N512" t="s">
        <v>59</v>
      </c>
    </row>
    <row r="513" spans="1:14" x14ac:dyDescent="0.25">
      <c r="A513" t="s">
        <v>470</v>
      </c>
      <c r="B513" t="s">
        <v>1345</v>
      </c>
      <c r="D513" t="str">
        <f>IF(ISBLANK(Table13[[#This Row],[Laterality]]),"",CONCATENATE("(?P&lt;Pattern&gt;",Table13[[#This Row],[Laterality Indicator]],")"))</f>
        <v/>
      </c>
      <c r="E5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3" t="str">
        <f>IFERROR(VLOOKUP(Table13[[#This Row],[Laterality Expression]],'Laterality Patterns'!$K$4:$U$27,11,FALSE),"")</f>
        <v/>
      </c>
      <c r="I513" t="s">
        <v>471</v>
      </c>
      <c r="J513" t="s">
        <v>43</v>
      </c>
      <c r="K513" t="s">
        <v>43</v>
      </c>
      <c r="L513">
        <v>20292</v>
      </c>
      <c r="M513" t="s">
        <v>415</v>
      </c>
      <c r="N513" t="s">
        <v>317</v>
      </c>
    </row>
    <row r="514" spans="1:14" x14ac:dyDescent="0.25">
      <c r="A514" t="s">
        <v>470</v>
      </c>
      <c r="B514" t="s">
        <v>1345</v>
      </c>
      <c r="D514" t="str">
        <f>IF(ISBLANK(Table13[[#This Row],[Laterality]]),"",CONCATENATE("(?P&lt;Pattern&gt;",Table13[[#This Row],[Laterality Indicator]],")"))</f>
        <v/>
      </c>
      <c r="E5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4" t="str">
        <f>IFERROR(VLOOKUP(Table13[[#This Row],[Laterality Expression]],'Laterality Patterns'!$K$4:$U$27,11,FALSE),"")</f>
        <v/>
      </c>
      <c r="H514" t="s">
        <v>849</v>
      </c>
      <c r="I514" t="s">
        <v>471</v>
      </c>
      <c r="J514" t="s">
        <v>43</v>
      </c>
      <c r="K514" t="s">
        <v>43</v>
      </c>
      <c r="L514">
        <v>20292</v>
      </c>
      <c r="M514" t="s">
        <v>786</v>
      </c>
      <c r="N514" t="s">
        <v>317</v>
      </c>
    </row>
    <row r="515" spans="1:14" x14ac:dyDescent="0.25">
      <c r="A515" t="s">
        <v>349</v>
      </c>
      <c r="B515" t="s">
        <v>1351</v>
      </c>
      <c r="C515" t="s">
        <v>1868</v>
      </c>
      <c r="D515" t="str">
        <f>IF(ISBLANK(Table13[[#This Row],[Laterality]]),"",CONCATENATE("(?P&lt;Pattern&gt;",Table13[[#This Row],[Laterality Indicator]],")"))</f>
        <v>(?P&lt;Pattern&gt; - left)</v>
      </c>
      <c r="E515" s="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left)$</v>
      </c>
      <c r="F515" t="str">
        <f>IFERROR(VLOOKUP(Table13[[#This Row],[Laterality Expression]],'Laterality Patterns'!$K$4:$U$27,11,FALSE),"")</f>
        <v>^(?P&lt;base&gt;.+)(?P&lt;Pattern&gt; - ~~~)$</v>
      </c>
      <c r="G515" t="s">
        <v>1356</v>
      </c>
      <c r="H515" t="s">
        <v>349</v>
      </c>
      <c r="I515" t="s">
        <v>350</v>
      </c>
      <c r="J515" t="s">
        <v>43</v>
      </c>
      <c r="K515" t="s">
        <v>43</v>
      </c>
      <c r="L515">
        <v>12515</v>
      </c>
      <c r="M515" t="s">
        <v>316</v>
      </c>
      <c r="N515" t="s">
        <v>317</v>
      </c>
    </row>
    <row r="516" spans="1:14" x14ac:dyDescent="0.25">
      <c r="A516" t="s">
        <v>351</v>
      </c>
      <c r="B516" t="s">
        <v>1352</v>
      </c>
      <c r="C516" t="s">
        <v>1868</v>
      </c>
      <c r="D516" t="str">
        <f>IF(ISBLANK(Table13[[#This Row],[Laterality]]),"",CONCATENATE("(?P&lt;Pattern&gt;",Table13[[#This Row],[Laterality Indicator]],")"))</f>
        <v>(?P&lt;Pattern&gt; - right)</v>
      </c>
      <c r="E5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- right)$</v>
      </c>
      <c r="F516" t="str">
        <f>IFERROR(VLOOKUP(Table13[[#This Row],[Laterality Expression]],'Laterality Patterns'!$K$4:$U$27,11,FALSE),"")</f>
        <v>^(?P&lt;base&gt;.+)(?P&lt;Pattern&gt; - ~~~)$</v>
      </c>
      <c r="G516" t="s">
        <v>1357</v>
      </c>
      <c r="H516" t="s">
        <v>351</v>
      </c>
      <c r="I516" t="s">
        <v>352</v>
      </c>
      <c r="J516" t="s">
        <v>43</v>
      </c>
      <c r="K516" t="s">
        <v>43</v>
      </c>
      <c r="L516">
        <v>12514</v>
      </c>
      <c r="M516" t="s">
        <v>316</v>
      </c>
      <c r="N516" t="s">
        <v>317</v>
      </c>
    </row>
    <row r="517" spans="1:14" x14ac:dyDescent="0.25">
      <c r="A517" t="s">
        <v>1117</v>
      </c>
      <c r="B517" t="s">
        <v>1346</v>
      </c>
      <c r="C517" t="s">
        <v>1868</v>
      </c>
      <c r="D517" t="str">
        <f>IF(ISBLANK(Table13[[#This Row],[Laterality]]),"",CONCATENATE("(?P&lt;Pattern&gt;",Table13[[#This Row],[Laterality Indicator]],")"))</f>
        <v>(?P&lt;Pattern&gt; L)</v>
      </c>
      <c r="E5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17" t="str">
        <f>IFERROR(VLOOKUP(Table13[[#This Row],[Laterality Expression]],'Laterality Patterns'!$K$4:$U$27,11,FALSE),"")</f>
        <v>^(?P&lt;base&gt;.+)(?P&lt;Pattern&gt; ~)$</v>
      </c>
      <c r="G517" t="s">
        <v>1356</v>
      </c>
      <c r="H517" t="s">
        <v>1117</v>
      </c>
      <c r="I517" t="s">
        <v>1118</v>
      </c>
      <c r="J517" t="s">
        <v>43</v>
      </c>
      <c r="K517" t="s">
        <v>43</v>
      </c>
      <c r="L517">
        <v>7214</v>
      </c>
      <c r="M517" t="s">
        <v>1113</v>
      </c>
      <c r="N517" t="s">
        <v>59</v>
      </c>
    </row>
    <row r="518" spans="1:14" x14ac:dyDescent="0.25">
      <c r="A518" t="s">
        <v>1119</v>
      </c>
      <c r="B518" t="s">
        <v>1347</v>
      </c>
      <c r="C518" t="s">
        <v>1868</v>
      </c>
      <c r="D518" t="str">
        <f>IF(ISBLANK(Table13[[#This Row],[Laterality]]),"",CONCATENATE("(?P&lt;Pattern&gt;",Table13[[#This Row],[Laterality Indicator]],")"))</f>
        <v>(?P&lt;Pattern&gt; R)</v>
      </c>
      <c r="E5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18" t="str">
        <f>IFERROR(VLOOKUP(Table13[[#This Row],[Laterality Expression]],'Laterality Patterns'!$K$4:$U$27,11,FALSE),"")</f>
        <v>^(?P&lt;base&gt;.+)(?P&lt;Pattern&gt; ~)$</v>
      </c>
      <c r="G518" t="s">
        <v>1357</v>
      </c>
      <c r="H518" t="s">
        <v>1119</v>
      </c>
      <c r="I518" t="s">
        <v>1120</v>
      </c>
      <c r="J518" t="s">
        <v>43</v>
      </c>
      <c r="K518" t="s">
        <v>43</v>
      </c>
      <c r="L518">
        <v>7213</v>
      </c>
      <c r="M518" t="s">
        <v>1113</v>
      </c>
      <c r="N518" t="s">
        <v>59</v>
      </c>
    </row>
    <row r="519" spans="1:14" x14ac:dyDescent="0.25">
      <c r="A519" t="s">
        <v>121</v>
      </c>
      <c r="B519" t="s">
        <v>1345</v>
      </c>
      <c r="D519" t="str">
        <f>IF(ISBLANK(Table13[[#This Row],[Laterality]]),"",CONCATENATE("(?P&lt;Pattern&gt;",Table13[[#This Row],[Laterality Indicator]],")"))</f>
        <v/>
      </c>
      <c r="E5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19" t="str">
        <f>IFERROR(VLOOKUP(Table13[[#This Row],[Laterality Expression]],'Laterality Patterns'!$K$4:$U$27,11,FALSE),"")</f>
        <v/>
      </c>
      <c r="H519" t="s">
        <v>121</v>
      </c>
      <c r="I519" t="s">
        <v>121</v>
      </c>
      <c r="J519" t="s">
        <v>43</v>
      </c>
      <c r="K519" t="s">
        <v>43</v>
      </c>
      <c r="L519">
        <v>7198</v>
      </c>
      <c r="M519" t="s">
        <v>98</v>
      </c>
      <c r="N519" t="s">
        <v>59</v>
      </c>
    </row>
    <row r="520" spans="1:14" x14ac:dyDescent="0.25">
      <c r="A520" t="s">
        <v>374</v>
      </c>
      <c r="B520" t="s">
        <v>1345</v>
      </c>
      <c r="D520" t="str">
        <f>IF(ISBLANK(Table13[[#This Row],[Laterality]]),"",CONCATENATE("(?P&lt;Pattern&gt;",Table13[[#This Row],[Laterality Indicator]],")"))</f>
        <v/>
      </c>
      <c r="E5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20" t="str">
        <f>IFERROR(VLOOKUP(Table13[[#This Row],[Laterality Expression]],'Laterality Patterns'!$K$4:$U$27,11,FALSE),"")</f>
        <v/>
      </c>
      <c r="H520" t="s">
        <v>374</v>
      </c>
      <c r="I520" t="s">
        <v>143</v>
      </c>
      <c r="J520" t="s">
        <v>21</v>
      </c>
      <c r="K520" t="s">
        <v>131</v>
      </c>
      <c r="L520">
        <v>84599</v>
      </c>
      <c r="M520" t="s">
        <v>356</v>
      </c>
      <c r="N520" t="s">
        <v>317</v>
      </c>
    </row>
    <row r="521" spans="1:14" x14ac:dyDescent="0.25">
      <c r="A521" t="s">
        <v>847</v>
      </c>
      <c r="B521" t="s">
        <v>1350</v>
      </c>
      <c r="C521" t="s">
        <v>1868</v>
      </c>
      <c r="D521" t="str">
        <f>IF(ISBLANK(Table13[[#This Row],[Laterality]]),"",CONCATENATE("(?P&lt;Pattern&gt;",Table13[[#This Row],[Laterality Indicator]],")"))</f>
        <v>(?P&lt;Pattern&gt; B)</v>
      </c>
      <c r="E5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521" t="str">
        <f>IFERROR(VLOOKUP(Table13[[#This Row],[Laterality Expression]],'Laterality Patterns'!$K$4:$U$27,11,FALSE),"")</f>
        <v>^(?P&lt;base&gt;.+)(?P&lt;Pattern&gt; ~)$</v>
      </c>
      <c r="G521" t="s">
        <v>1358</v>
      </c>
      <c r="H521" t="s">
        <v>848</v>
      </c>
      <c r="I521" t="s">
        <v>704</v>
      </c>
      <c r="J521" t="s">
        <v>43</v>
      </c>
      <c r="K521" t="s">
        <v>43</v>
      </c>
      <c r="L521" t="s">
        <v>705</v>
      </c>
      <c r="M521" t="s">
        <v>786</v>
      </c>
      <c r="N521" t="s">
        <v>317</v>
      </c>
    </row>
    <row r="522" spans="1:14" x14ac:dyDescent="0.25">
      <c r="A522" t="s">
        <v>1264</v>
      </c>
      <c r="B522" t="s">
        <v>1854</v>
      </c>
      <c r="C522" t="s">
        <v>1867</v>
      </c>
      <c r="D522" t="str">
        <f>IF(ISBLANK(Table13[[#This Row],[Laterality]]),"",CONCATENATE("(?P&lt;Pattern&gt;",Table13[[#This Row],[Laterality Indicator]],")"))</f>
        <v>(?P&lt;Pattern&gt; B )</v>
      </c>
      <c r="E5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 )(?P&lt;tail&gt;.+)$</v>
      </c>
      <c r="F522" t="str">
        <f>IFERROR(VLOOKUP(Table13[[#This Row],[Laterality Expression]],'Laterality Patterns'!$K$4:$U$27,11,FALSE),"")</f>
        <v>^(?P&lt;base&gt;.+)(?P&lt;Pattern&gt; ~ )(?P&lt;tail&gt;.+)$</v>
      </c>
      <c r="G522" t="s">
        <v>1358</v>
      </c>
      <c r="H522" t="s">
        <v>459</v>
      </c>
      <c r="I522" t="s">
        <v>459</v>
      </c>
      <c r="J522" t="s">
        <v>198</v>
      </c>
      <c r="K522" t="s">
        <v>199</v>
      </c>
      <c r="L522" t="s">
        <v>460</v>
      </c>
      <c r="M522" t="s">
        <v>1256</v>
      </c>
      <c r="N522" t="s">
        <v>10</v>
      </c>
    </row>
    <row r="523" spans="1:14" x14ac:dyDescent="0.25">
      <c r="A523" t="s">
        <v>956</v>
      </c>
      <c r="B523" t="s">
        <v>1346</v>
      </c>
      <c r="C523" t="s">
        <v>1868</v>
      </c>
      <c r="D523" t="str">
        <f>IF(ISBLANK(Table13[[#This Row],[Laterality]]),"",CONCATENATE("(?P&lt;Pattern&gt;",Table13[[#This Row],[Laterality Indicator]],")"))</f>
        <v>(?P&lt;Pattern&gt; L)</v>
      </c>
      <c r="E5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23" t="str">
        <f>IFERROR(VLOOKUP(Table13[[#This Row],[Laterality Expression]],'Laterality Patterns'!$K$4:$U$27,11,FALSE),"")</f>
        <v>^(?P&lt;base&gt;.+)(?P&lt;Pattern&gt; ~)$</v>
      </c>
      <c r="G523" t="s">
        <v>1356</v>
      </c>
      <c r="H523" t="s">
        <v>957</v>
      </c>
      <c r="I523" t="s">
        <v>455</v>
      </c>
      <c r="J523" t="s">
        <v>43</v>
      </c>
      <c r="K523" t="s">
        <v>43</v>
      </c>
      <c r="L523">
        <v>59798</v>
      </c>
      <c r="M523" t="s">
        <v>955</v>
      </c>
      <c r="N523" t="s">
        <v>59</v>
      </c>
    </row>
    <row r="524" spans="1:14" x14ac:dyDescent="0.25">
      <c r="A524" t="s">
        <v>958</v>
      </c>
      <c r="B524" t="s">
        <v>1347</v>
      </c>
      <c r="C524" t="s">
        <v>1868</v>
      </c>
      <c r="D524" t="str">
        <f>IF(ISBLANK(Table13[[#This Row],[Laterality]]),"",CONCATENATE("(?P&lt;Pattern&gt;",Table13[[#This Row],[Laterality Indicator]],")"))</f>
        <v>(?P&lt;Pattern&gt; R)</v>
      </c>
      <c r="E5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24" t="str">
        <f>IFERROR(VLOOKUP(Table13[[#This Row],[Laterality Expression]],'Laterality Patterns'!$K$4:$U$27,11,FALSE),"")</f>
        <v>^(?P&lt;base&gt;.+)(?P&lt;Pattern&gt; ~)$</v>
      </c>
      <c r="G524" t="s">
        <v>1357</v>
      </c>
      <c r="H524" t="s">
        <v>959</v>
      </c>
      <c r="I524" t="s">
        <v>457</v>
      </c>
      <c r="J524" t="s">
        <v>43</v>
      </c>
      <c r="K524" t="s">
        <v>43</v>
      </c>
      <c r="L524">
        <v>59797</v>
      </c>
      <c r="M524" t="s">
        <v>955</v>
      </c>
      <c r="N524" t="s">
        <v>59</v>
      </c>
    </row>
    <row r="525" spans="1:14" x14ac:dyDescent="0.25">
      <c r="A525" t="s">
        <v>454</v>
      </c>
      <c r="B525" t="s">
        <v>1348</v>
      </c>
      <c r="C525" t="s">
        <v>1868</v>
      </c>
      <c r="D525" t="str">
        <f>IF(ISBLANK(Table13[[#This Row],[Laterality]]),"",CONCATENATE("(?P&lt;Pattern&gt;",Table13[[#This Row],[Laterality Indicator]],")"))</f>
        <v>(?P&lt;Pattern&gt;_L)</v>
      </c>
      <c r="E5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525" t="str">
        <f>IFERROR(VLOOKUP(Table13[[#This Row],[Laterality Expression]],'Laterality Patterns'!$K$4:$U$27,11,FALSE),"")</f>
        <v>^(?P&lt;base&gt;.+)(?P&lt;Pattern&gt;_~)$</v>
      </c>
      <c r="G525" t="s">
        <v>1356</v>
      </c>
      <c r="I525" t="s">
        <v>455</v>
      </c>
      <c r="J525" t="s">
        <v>43</v>
      </c>
      <c r="K525" t="s">
        <v>43</v>
      </c>
      <c r="L525">
        <v>59798</v>
      </c>
      <c r="M525" t="s">
        <v>415</v>
      </c>
      <c r="N525" t="s">
        <v>317</v>
      </c>
    </row>
    <row r="526" spans="1:14" x14ac:dyDescent="0.25">
      <c r="A526" t="s">
        <v>454</v>
      </c>
      <c r="B526" t="s">
        <v>1348</v>
      </c>
      <c r="C526" t="s">
        <v>1868</v>
      </c>
      <c r="D526" t="str">
        <f>IF(ISBLANK(Table13[[#This Row],[Laterality]]),"",CONCATENATE("(?P&lt;Pattern&gt;",Table13[[#This Row],[Laterality Indicator]],")"))</f>
        <v>(?P&lt;Pattern&gt;_L)</v>
      </c>
      <c r="E5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526" t="str">
        <f>IFERROR(VLOOKUP(Table13[[#This Row],[Laterality Expression]],'Laterality Patterns'!$K$4:$U$27,11,FALSE),"")</f>
        <v>^(?P&lt;base&gt;.+)(?P&lt;Pattern&gt;_~)$</v>
      </c>
      <c r="G526" t="s">
        <v>1356</v>
      </c>
      <c r="H526" t="s">
        <v>845</v>
      </c>
      <c r="I526" t="s">
        <v>455</v>
      </c>
      <c r="J526" t="s">
        <v>43</v>
      </c>
      <c r="K526" t="s">
        <v>43</v>
      </c>
      <c r="L526">
        <v>59798</v>
      </c>
      <c r="M526" t="s">
        <v>786</v>
      </c>
      <c r="N526" t="s">
        <v>317</v>
      </c>
    </row>
    <row r="527" spans="1:14" x14ac:dyDescent="0.25">
      <c r="A527" t="s">
        <v>456</v>
      </c>
      <c r="B527" t="s">
        <v>1349</v>
      </c>
      <c r="C527" t="s">
        <v>1868</v>
      </c>
      <c r="D527" t="str">
        <f>IF(ISBLANK(Table13[[#This Row],[Laterality]]),"",CONCATENATE("(?P&lt;Pattern&gt;",Table13[[#This Row],[Laterality Indicator]],")"))</f>
        <v>(?P&lt;Pattern&gt;_R)</v>
      </c>
      <c r="E5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527" t="str">
        <f>IFERROR(VLOOKUP(Table13[[#This Row],[Laterality Expression]],'Laterality Patterns'!$K$4:$U$27,11,FALSE),"")</f>
        <v>^(?P&lt;base&gt;.+)(?P&lt;Pattern&gt;_~)$</v>
      </c>
      <c r="G527" t="s">
        <v>1357</v>
      </c>
      <c r="I527" t="s">
        <v>457</v>
      </c>
      <c r="J527" t="s">
        <v>43</v>
      </c>
      <c r="K527" t="s">
        <v>43</v>
      </c>
      <c r="L527">
        <v>59797</v>
      </c>
      <c r="M527" t="s">
        <v>415</v>
      </c>
      <c r="N527" t="s">
        <v>317</v>
      </c>
    </row>
    <row r="528" spans="1:14" x14ac:dyDescent="0.25">
      <c r="A528" t="s">
        <v>456</v>
      </c>
      <c r="B528" t="s">
        <v>1349</v>
      </c>
      <c r="C528" t="s">
        <v>1868</v>
      </c>
      <c r="D528" t="str">
        <f>IF(ISBLANK(Table13[[#This Row],[Laterality]]),"",CONCATENATE("(?P&lt;Pattern&gt;",Table13[[#This Row],[Laterality Indicator]],")"))</f>
        <v>(?P&lt;Pattern&gt;_R)</v>
      </c>
      <c r="E5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528" t="str">
        <f>IFERROR(VLOOKUP(Table13[[#This Row],[Laterality Expression]],'Laterality Patterns'!$K$4:$U$27,11,FALSE),"")</f>
        <v>^(?P&lt;base&gt;.+)(?P&lt;Pattern&gt;_~)$</v>
      </c>
      <c r="G528" t="s">
        <v>1357</v>
      </c>
      <c r="H528" t="s">
        <v>846</v>
      </c>
      <c r="I528" t="s">
        <v>457</v>
      </c>
      <c r="J528" t="s">
        <v>43</v>
      </c>
      <c r="K528" t="s">
        <v>43</v>
      </c>
      <c r="L528">
        <v>59797</v>
      </c>
      <c r="M528" t="s">
        <v>786</v>
      </c>
      <c r="N528" t="s">
        <v>317</v>
      </c>
    </row>
    <row r="529" spans="1:14" x14ac:dyDescent="0.25">
      <c r="A529" t="s">
        <v>702</v>
      </c>
      <c r="B529" t="s">
        <v>1345</v>
      </c>
      <c r="D529" t="str">
        <f>IF(ISBLANK(Table13[[#This Row],[Laterality]]),"",CONCATENATE("(?P&lt;Pattern&gt;",Table13[[#This Row],[Laterality Indicator]],")"))</f>
        <v/>
      </c>
      <c r="E5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29" t="str">
        <f>IFERROR(VLOOKUP(Table13[[#This Row],[Laterality Expression]],'Laterality Patterns'!$K$4:$U$27,11,FALSE),"")</f>
        <v/>
      </c>
      <c r="H529" t="s">
        <v>703</v>
      </c>
      <c r="I529" t="s">
        <v>704</v>
      </c>
      <c r="J529" t="s">
        <v>43</v>
      </c>
      <c r="K529" t="s">
        <v>43</v>
      </c>
      <c r="L529" t="s">
        <v>705</v>
      </c>
      <c r="M529" t="s">
        <v>631</v>
      </c>
      <c r="N529" t="s">
        <v>317</v>
      </c>
    </row>
    <row r="530" spans="1:14" x14ac:dyDescent="0.25">
      <c r="A530" t="s">
        <v>295</v>
      </c>
      <c r="B530" t="s">
        <v>1345</v>
      </c>
      <c r="D530" t="str">
        <f>IF(ISBLANK(Table13[[#This Row],[Laterality]]),"",CONCATENATE("(?P&lt;Pattern&gt;",Table13[[#This Row],[Laterality Indicator]],")"))</f>
        <v/>
      </c>
      <c r="E5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0" t="str">
        <f>IFERROR(VLOOKUP(Table13[[#This Row],[Laterality Expression]],'Laterality Patterns'!$K$4:$U$27,11,FALSE),"")</f>
        <v/>
      </c>
      <c r="H530" t="s">
        <v>295</v>
      </c>
      <c r="I530" t="s">
        <v>295</v>
      </c>
      <c r="J530" t="s">
        <v>43</v>
      </c>
      <c r="K530" t="s">
        <v>43</v>
      </c>
      <c r="L530">
        <v>13109</v>
      </c>
      <c r="M530" t="s">
        <v>262</v>
      </c>
      <c r="N530" t="s">
        <v>193</v>
      </c>
    </row>
    <row r="531" spans="1:14" x14ac:dyDescent="0.25">
      <c r="A531" t="s">
        <v>1110</v>
      </c>
      <c r="B531" t="s">
        <v>1345</v>
      </c>
      <c r="D531" t="str">
        <f>IF(ISBLANK(Table13[[#This Row],[Laterality]]),"",CONCATENATE("(?P&lt;Pattern&gt;",Table13[[#This Row],[Laterality Indicator]],")"))</f>
        <v/>
      </c>
      <c r="E5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1" t="str">
        <f>IFERROR(VLOOKUP(Table13[[#This Row],[Laterality Expression]],'Laterality Patterns'!$K$4:$U$27,11,FALSE),"")</f>
        <v/>
      </c>
      <c r="H531" t="s">
        <v>1110</v>
      </c>
      <c r="I531" t="s">
        <v>1111</v>
      </c>
      <c r="J531" t="s">
        <v>43</v>
      </c>
      <c r="K531" t="s">
        <v>43</v>
      </c>
      <c r="L531">
        <v>19614</v>
      </c>
      <c r="M531" t="s">
        <v>1106</v>
      </c>
      <c r="N531" t="s">
        <v>59</v>
      </c>
    </row>
    <row r="532" spans="1:14" x14ac:dyDescent="0.25">
      <c r="A532" t="s">
        <v>102</v>
      </c>
      <c r="B532" t="s">
        <v>1345</v>
      </c>
      <c r="D532" t="str">
        <f>IF(ISBLANK(Table13[[#This Row],[Laterality]]),"",CONCATENATE("(?P&lt;Pattern&gt;",Table13[[#This Row],[Laterality Indicator]],")"))</f>
        <v/>
      </c>
      <c r="E5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2" t="str">
        <f>IFERROR(VLOOKUP(Table13[[#This Row],[Laterality Expression]],'Laterality Patterns'!$K$4:$U$27,11,FALSE),"")</f>
        <v/>
      </c>
      <c r="H532" t="s">
        <v>103</v>
      </c>
      <c r="I532" t="s">
        <v>104</v>
      </c>
      <c r="J532" t="s">
        <v>43</v>
      </c>
      <c r="K532" t="s">
        <v>43</v>
      </c>
      <c r="L532">
        <v>9908</v>
      </c>
      <c r="M532" t="s">
        <v>98</v>
      </c>
      <c r="N532" t="s">
        <v>59</v>
      </c>
    </row>
    <row r="533" spans="1:14" x14ac:dyDescent="0.25">
      <c r="A533" t="s">
        <v>102</v>
      </c>
      <c r="B533" t="s">
        <v>1345</v>
      </c>
      <c r="D533" t="str">
        <f>IF(ISBLANK(Table13[[#This Row],[Laterality]]),"",CONCATENATE("(?P&lt;Pattern&gt;",Table13[[#This Row],[Laterality Indicator]],")"))</f>
        <v/>
      </c>
      <c r="E5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3" t="str">
        <f>IFERROR(VLOOKUP(Table13[[#This Row],[Laterality Expression]],'Laterality Patterns'!$K$4:$U$27,11,FALSE),"")</f>
        <v/>
      </c>
      <c r="H533" t="s">
        <v>102</v>
      </c>
      <c r="I533" t="s">
        <v>104</v>
      </c>
      <c r="J533" t="s">
        <v>43</v>
      </c>
      <c r="K533" t="s">
        <v>43</v>
      </c>
      <c r="L533">
        <v>9908</v>
      </c>
      <c r="M533" t="s">
        <v>478</v>
      </c>
      <c r="N533" t="s">
        <v>317</v>
      </c>
    </row>
    <row r="534" spans="1:14" x14ac:dyDescent="0.25">
      <c r="A534" t="s">
        <v>621</v>
      </c>
      <c r="B534" t="s">
        <v>1345</v>
      </c>
      <c r="D534" t="str">
        <f>IF(ISBLANK(Table13[[#This Row],[Laterality]]),"",CONCATENATE("(?P&lt;Pattern&gt;",Table13[[#This Row],[Laterality Indicator]],")"))</f>
        <v/>
      </c>
      <c r="E5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4" t="str">
        <f>IFERROR(VLOOKUP(Table13[[#This Row],[Laterality Expression]],'Laterality Patterns'!$K$4:$U$27,11,FALSE),"")</f>
        <v/>
      </c>
      <c r="I534" t="s">
        <v>566</v>
      </c>
      <c r="J534" t="s">
        <v>198</v>
      </c>
      <c r="K534" t="s">
        <v>199</v>
      </c>
      <c r="L534" t="s">
        <v>566</v>
      </c>
      <c r="M534" t="s">
        <v>568</v>
      </c>
      <c r="N534" t="s">
        <v>317</v>
      </c>
    </row>
    <row r="535" spans="1:14" x14ac:dyDescent="0.25">
      <c r="A535" t="s">
        <v>620</v>
      </c>
      <c r="B535" t="s">
        <v>1345</v>
      </c>
      <c r="D535" t="str">
        <f>IF(ISBLANK(Table13[[#This Row],[Laterality]]),"",CONCATENATE("(?P&lt;Pattern&gt;",Table13[[#This Row],[Laterality Indicator]],")"))</f>
        <v/>
      </c>
      <c r="E5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5" t="str">
        <f>IFERROR(VLOOKUP(Table13[[#This Row],[Laterality Expression]],'Laterality Patterns'!$K$4:$U$27,11,FALSE),"")</f>
        <v/>
      </c>
      <c r="I535" t="s">
        <v>23</v>
      </c>
      <c r="J535" t="s">
        <v>21</v>
      </c>
      <c r="K535" t="s">
        <v>21</v>
      </c>
      <c r="L535" t="s">
        <v>24</v>
      </c>
      <c r="M535" t="s">
        <v>568</v>
      </c>
      <c r="N535" t="s">
        <v>317</v>
      </c>
    </row>
    <row r="536" spans="1:14" x14ac:dyDescent="0.25">
      <c r="A536" t="s">
        <v>606</v>
      </c>
      <c r="B536" t="s">
        <v>1345</v>
      </c>
      <c r="D536" t="str">
        <f>IF(ISBLANK(Table13[[#This Row],[Laterality]]),"",CONCATENATE("(?P&lt;Pattern&gt;",Table13[[#This Row],[Laterality Indicator]],")"))</f>
        <v/>
      </c>
      <c r="E5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6" t="str">
        <f>IFERROR(VLOOKUP(Table13[[#This Row],[Laterality Expression]],'Laterality Patterns'!$K$4:$U$27,11,FALSE),"")</f>
        <v/>
      </c>
      <c r="H536" t="s">
        <v>607</v>
      </c>
      <c r="I536" t="s">
        <v>273</v>
      </c>
      <c r="J536" t="s">
        <v>21</v>
      </c>
      <c r="K536" t="s">
        <v>21</v>
      </c>
      <c r="L536" t="s">
        <v>274</v>
      </c>
      <c r="M536" t="s">
        <v>568</v>
      </c>
      <c r="N536" t="s">
        <v>317</v>
      </c>
    </row>
    <row r="537" spans="1:14" x14ac:dyDescent="0.25">
      <c r="A537" t="s">
        <v>604</v>
      </c>
      <c r="B537" t="s">
        <v>1345</v>
      </c>
      <c r="D537" t="str">
        <f>IF(ISBLANK(Table13[[#This Row],[Laterality]]),"",CONCATENATE("(?P&lt;Pattern&gt;",Table13[[#This Row],[Laterality Indicator]],")"))</f>
        <v/>
      </c>
      <c r="E5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7" t="str">
        <f>IFERROR(VLOOKUP(Table13[[#This Row],[Laterality Expression]],'Laterality Patterns'!$K$4:$U$27,11,FALSE),"")</f>
        <v/>
      </c>
      <c r="H537" t="s">
        <v>605</v>
      </c>
      <c r="I537" t="s">
        <v>22</v>
      </c>
      <c r="J537" t="s">
        <v>21</v>
      </c>
      <c r="K537" t="s">
        <v>21</v>
      </c>
      <c r="L537" t="s">
        <v>271</v>
      </c>
      <c r="M537" t="s">
        <v>568</v>
      </c>
      <c r="N537" t="s">
        <v>317</v>
      </c>
    </row>
    <row r="538" spans="1:14" x14ac:dyDescent="0.25">
      <c r="A538" t="s">
        <v>590</v>
      </c>
      <c r="B538" t="s">
        <v>1345</v>
      </c>
      <c r="D538" t="str">
        <f>IF(ISBLANK(Table13[[#This Row],[Laterality]]),"",CONCATENATE("(?P&lt;Pattern&gt;",Table13[[#This Row],[Laterality Indicator]],")"))</f>
        <v/>
      </c>
      <c r="E5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8" t="str">
        <f>IFERROR(VLOOKUP(Table13[[#This Row],[Laterality Expression]],'Laterality Patterns'!$K$4:$U$27,11,FALSE),"")</f>
        <v/>
      </c>
      <c r="H538" t="s">
        <v>591</v>
      </c>
      <c r="I538" t="s">
        <v>418</v>
      </c>
      <c r="J538" t="s">
        <v>18</v>
      </c>
      <c r="K538" t="s">
        <v>131</v>
      </c>
      <c r="L538" t="s">
        <v>419</v>
      </c>
      <c r="M538" t="s">
        <v>568</v>
      </c>
      <c r="N538" t="s">
        <v>317</v>
      </c>
    </row>
    <row r="539" spans="1:14" x14ac:dyDescent="0.25">
      <c r="A539" t="s">
        <v>592</v>
      </c>
      <c r="B539" t="s">
        <v>1345</v>
      </c>
      <c r="D539" t="str">
        <f>IF(ISBLANK(Table13[[#This Row],[Laterality]]),"",CONCATENATE("(?P&lt;Pattern&gt;",Table13[[#This Row],[Laterality Indicator]],")"))</f>
        <v/>
      </c>
      <c r="E5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39" t="str">
        <f>IFERROR(VLOOKUP(Table13[[#This Row],[Laterality Expression]],'Laterality Patterns'!$K$4:$U$27,11,FALSE),"")</f>
        <v/>
      </c>
      <c r="H539" t="s">
        <v>593</v>
      </c>
      <c r="I539" t="s">
        <v>418</v>
      </c>
      <c r="J539" t="s">
        <v>18</v>
      </c>
      <c r="K539" t="s">
        <v>131</v>
      </c>
      <c r="L539" t="s">
        <v>419</v>
      </c>
      <c r="M539" t="s">
        <v>568</v>
      </c>
      <c r="N539" t="s">
        <v>317</v>
      </c>
    </row>
    <row r="540" spans="1:14" x14ac:dyDescent="0.25">
      <c r="A540" t="s">
        <v>586</v>
      </c>
      <c r="B540" t="s">
        <v>1345</v>
      </c>
      <c r="D540" t="str">
        <f>IF(ISBLANK(Table13[[#This Row],[Laterality]]),"",CONCATENATE("(?P&lt;Pattern&gt;",Table13[[#This Row],[Laterality Indicator]],")"))</f>
        <v/>
      </c>
      <c r="E5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0" t="str">
        <f>IFERROR(VLOOKUP(Table13[[#This Row],[Laterality Expression]],'Laterality Patterns'!$K$4:$U$27,11,FALSE),"")</f>
        <v/>
      </c>
      <c r="H540" t="s">
        <v>587</v>
      </c>
      <c r="I540" t="s">
        <v>229</v>
      </c>
      <c r="J540" t="s">
        <v>18</v>
      </c>
      <c r="K540" t="s">
        <v>18</v>
      </c>
      <c r="L540" t="s">
        <v>230</v>
      </c>
      <c r="M540" t="s">
        <v>568</v>
      </c>
      <c r="N540" t="s">
        <v>317</v>
      </c>
    </row>
    <row r="541" spans="1:14" x14ac:dyDescent="0.25">
      <c r="A541" t="s">
        <v>588</v>
      </c>
      <c r="B541" t="s">
        <v>1345</v>
      </c>
      <c r="D541" t="str">
        <f>IF(ISBLANK(Table13[[#This Row],[Laterality]]),"",CONCATENATE("(?P&lt;Pattern&gt;",Table13[[#This Row],[Laterality Indicator]],")"))</f>
        <v/>
      </c>
      <c r="E5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1" t="str">
        <f>IFERROR(VLOOKUP(Table13[[#This Row],[Laterality Expression]],'Laterality Patterns'!$K$4:$U$27,11,FALSE),"")</f>
        <v/>
      </c>
      <c r="H541" t="s">
        <v>589</v>
      </c>
      <c r="I541" t="s">
        <v>229</v>
      </c>
      <c r="J541" t="s">
        <v>18</v>
      </c>
      <c r="K541" t="s">
        <v>18</v>
      </c>
      <c r="L541" t="s">
        <v>230</v>
      </c>
      <c r="M541" t="s">
        <v>568</v>
      </c>
      <c r="N541" t="s">
        <v>317</v>
      </c>
    </row>
    <row r="542" spans="1:14" x14ac:dyDescent="0.25">
      <c r="A542" t="s">
        <v>618</v>
      </c>
      <c r="B542" t="s">
        <v>1345</v>
      </c>
      <c r="D542" t="str">
        <f>IF(ISBLANK(Table13[[#This Row],[Laterality]]),"",CONCATENATE("(?P&lt;Pattern&gt;",Table13[[#This Row],[Laterality Indicator]],")"))</f>
        <v/>
      </c>
      <c r="E5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2" t="str">
        <f>IFERROR(VLOOKUP(Table13[[#This Row],[Laterality Expression]],'Laterality Patterns'!$K$4:$U$27,11,FALSE),"")</f>
        <v/>
      </c>
      <c r="H542" t="s">
        <v>619</v>
      </c>
      <c r="I542" t="s">
        <v>273</v>
      </c>
      <c r="J542" t="s">
        <v>21</v>
      </c>
      <c r="K542" t="s">
        <v>21</v>
      </c>
      <c r="L542" t="s">
        <v>274</v>
      </c>
      <c r="M542" t="s">
        <v>568</v>
      </c>
      <c r="N542" t="s">
        <v>317</v>
      </c>
    </row>
    <row r="543" spans="1:14" x14ac:dyDescent="0.25">
      <c r="A543" t="s">
        <v>616</v>
      </c>
      <c r="B543" t="s">
        <v>1345</v>
      </c>
      <c r="D543" t="str">
        <f>IF(ISBLANK(Table13[[#This Row],[Laterality]]),"",CONCATENATE("(?P&lt;Pattern&gt;",Table13[[#This Row],[Laterality Indicator]],")"))</f>
        <v/>
      </c>
      <c r="E5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3" t="str">
        <f>IFERROR(VLOOKUP(Table13[[#This Row],[Laterality Expression]],'Laterality Patterns'!$K$4:$U$27,11,FALSE),"")</f>
        <v/>
      </c>
      <c r="H543" t="s">
        <v>617</v>
      </c>
      <c r="I543" t="s">
        <v>22</v>
      </c>
      <c r="J543" t="s">
        <v>21</v>
      </c>
      <c r="K543" t="s">
        <v>21</v>
      </c>
      <c r="L543" t="s">
        <v>271</v>
      </c>
      <c r="M543" t="s">
        <v>568</v>
      </c>
      <c r="N543" t="s">
        <v>317</v>
      </c>
    </row>
    <row r="544" spans="1:14" x14ac:dyDescent="0.25">
      <c r="A544" t="s">
        <v>375</v>
      </c>
      <c r="B544" t="s">
        <v>1345</v>
      </c>
      <c r="D544" t="str">
        <f>IF(ISBLANK(Table13[[#This Row],[Laterality]]),"",CONCATENATE("(?P&lt;Pattern&gt;",Table13[[#This Row],[Laterality Indicator]],")"))</f>
        <v/>
      </c>
      <c r="E5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4" t="str">
        <f>IFERROR(VLOOKUP(Table13[[#This Row],[Laterality Expression]],'Laterality Patterns'!$K$4:$U$27,11,FALSE),"")</f>
        <v/>
      </c>
      <c r="H544" t="s">
        <v>376</v>
      </c>
      <c r="I544" t="s">
        <v>120</v>
      </c>
      <c r="J544" t="s">
        <v>43</v>
      </c>
      <c r="K544" t="s">
        <v>43</v>
      </c>
      <c r="L544">
        <v>14329</v>
      </c>
      <c r="M544" t="s">
        <v>356</v>
      </c>
      <c r="N544" t="s">
        <v>317</v>
      </c>
    </row>
    <row r="545" spans="1:14" x14ac:dyDescent="0.25">
      <c r="A545" t="s">
        <v>472</v>
      </c>
      <c r="B545" t="s">
        <v>1345</v>
      </c>
      <c r="D545" t="str">
        <f>IF(ISBLANK(Table13[[#This Row],[Laterality]]),"",CONCATENATE("(?P&lt;Pattern&gt;",Table13[[#This Row],[Laterality Indicator]],")"))</f>
        <v/>
      </c>
      <c r="E5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5" t="str">
        <f>IFERROR(VLOOKUP(Table13[[#This Row],[Laterality Expression]],'Laterality Patterns'!$K$4:$U$27,11,FALSE),"")</f>
        <v/>
      </c>
      <c r="I545" t="s">
        <v>472</v>
      </c>
      <c r="J545" t="s">
        <v>43</v>
      </c>
      <c r="K545" t="s">
        <v>43</v>
      </c>
      <c r="L545">
        <v>46688</v>
      </c>
      <c r="M545" t="s">
        <v>415</v>
      </c>
      <c r="N545" t="s">
        <v>317</v>
      </c>
    </row>
    <row r="546" spans="1:14" x14ac:dyDescent="0.25">
      <c r="A546" t="s">
        <v>472</v>
      </c>
      <c r="B546" t="s">
        <v>1345</v>
      </c>
      <c r="D546" t="str">
        <f>IF(ISBLANK(Table13[[#This Row],[Laterality]]),"",CONCATENATE("(?P&lt;Pattern&gt;",Table13[[#This Row],[Laterality Indicator]],")"))</f>
        <v/>
      </c>
      <c r="E5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6" t="str">
        <f>IFERROR(VLOOKUP(Table13[[#This Row],[Laterality Expression]],'Laterality Patterns'!$K$4:$U$27,11,FALSE),"")</f>
        <v/>
      </c>
      <c r="H546" t="s">
        <v>472</v>
      </c>
      <c r="I546" t="s">
        <v>472</v>
      </c>
      <c r="J546" t="s">
        <v>43</v>
      </c>
      <c r="K546" t="s">
        <v>43</v>
      </c>
      <c r="L546">
        <v>46688</v>
      </c>
      <c r="M546" t="s">
        <v>955</v>
      </c>
      <c r="N546" t="s">
        <v>59</v>
      </c>
    </row>
    <row r="547" spans="1:14" x14ac:dyDescent="0.25">
      <c r="A547" t="s">
        <v>888</v>
      </c>
      <c r="B547" t="s">
        <v>1345</v>
      </c>
      <c r="D547" t="str">
        <f>IF(ISBLANK(Table13[[#This Row],[Laterality]]),"",CONCATENATE("(?P&lt;Pattern&gt;",Table13[[#This Row],[Laterality Indicator]],")"))</f>
        <v/>
      </c>
      <c r="E5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7" t="str">
        <f>IFERROR(VLOOKUP(Table13[[#This Row],[Laterality Expression]],'Laterality Patterns'!$K$4:$U$27,11,FALSE),"")</f>
        <v/>
      </c>
      <c r="H547" t="s">
        <v>888</v>
      </c>
      <c r="I547" t="s">
        <v>889</v>
      </c>
      <c r="J547" t="s">
        <v>43</v>
      </c>
      <c r="K547" t="s">
        <v>43</v>
      </c>
      <c r="L547">
        <v>13889</v>
      </c>
      <c r="M547" t="s">
        <v>885</v>
      </c>
      <c r="N547" t="s">
        <v>59</v>
      </c>
    </row>
    <row r="548" spans="1:14" x14ac:dyDescent="0.25">
      <c r="A548" t="s">
        <v>119</v>
      </c>
      <c r="B548" t="s">
        <v>1345</v>
      </c>
      <c r="D548" t="str">
        <f>IF(ISBLANK(Table13[[#This Row],[Laterality]]),"",CONCATENATE("(?P&lt;Pattern&gt;",Table13[[#This Row],[Laterality Indicator]],")"))</f>
        <v/>
      </c>
      <c r="E5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8" t="str">
        <f>IFERROR(VLOOKUP(Table13[[#This Row],[Laterality Expression]],'Laterality Patterns'!$K$4:$U$27,11,FALSE),"")</f>
        <v/>
      </c>
      <c r="H548" t="s">
        <v>119</v>
      </c>
      <c r="I548" t="s">
        <v>120</v>
      </c>
      <c r="J548" t="s">
        <v>43</v>
      </c>
      <c r="K548" t="s">
        <v>43</v>
      </c>
      <c r="L548">
        <v>14329</v>
      </c>
      <c r="M548" t="s">
        <v>98</v>
      </c>
      <c r="N548" t="s">
        <v>59</v>
      </c>
    </row>
    <row r="549" spans="1:14" x14ac:dyDescent="0.25">
      <c r="A549" t="s">
        <v>476</v>
      </c>
      <c r="B549" t="s">
        <v>1345</v>
      </c>
      <c r="D549" t="str">
        <f>IF(ISBLANK(Table13[[#This Row],[Laterality]]),"",CONCATENATE("(?P&lt;Pattern&gt;",Table13[[#This Row],[Laterality Indicator]],")"))</f>
        <v/>
      </c>
      <c r="E5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49" t="str">
        <f>IFERROR(VLOOKUP(Table13[[#This Row],[Laterality Expression]],'Laterality Patterns'!$K$4:$U$27,11,FALSE),"")</f>
        <v/>
      </c>
      <c r="H549" t="s">
        <v>476</v>
      </c>
      <c r="I549" t="s">
        <v>248</v>
      </c>
      <c r="J549" t="s">
        <v>198</v>
      </c>
      <c r="K549" t="s">
        <v>198</v>
      </c>
      <c r="L549" t="s">
        <v>198</v>
      </c>
      <c r="M549" t="s">
        <v>415</v>
      </c>
      <c r="N549" t="s">
        <v>317</v>
      </c>
    </row>
    <row r="550" spans="1:14" x14ac:dyDescent="0.25">
      <c r="A550" t="s">
        <v>723</v>
      </c>
      <c r="B550" t="s">
        <v>1345</v>
      </c>
      <c r="D550" t="str">
        <f>IF(ISBLANK(Table13[[#This Row],[Laterality]]),"",CONCATENATE("(?P&lt;Pattern&gt;",Table13[[#This Row],[Laterality Indicator]],")"))</f>
        <v/>
      </c>
      <c r="E5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0" t="str">
        <f>IFERROR(VLOOKUP(Table13[[#This Row],[Laterality Expression]],'Laterality Patterns'!$K$4:$U$27,11,FALSE),"")</f>
        <v/>
      </c>
      <c r="H550" t="s">
        <v>724</v>
      </c>
      <c r="I550" t="s">
        <v>472</v>
      </c>
      <c r="J550" t="s">
        <v>43</v>
      </c>
      <c r="K550" t="s">
        <v>43</v>
      </c>
      <c r="L550">
        <v>46688</v>
      </c>
      <c r="M550" t="s">
        <v>631</v>
      </c>
      <c r="N550" t="s">
        <v>317</v>
      </c>
    </row>
    <row r="551" spans="1:14" x14ac:dyDescent="0.25">
      <c r="A551" t="s">
        <v>410</v>
      </c>
      <c r="B551" t="s">
        <v>1345</v>
      </c>
      <c r="D551" t="str">
        <f>IF(ISBLANK(Table13[[#This Row],[Laterality]]),"",CONCATENATE("(?P&lt;Pattern&gt;",Table13[[#This Row],[Laterality Indicator]],")"))</f>
        <v/>
      </c>
      <c r="E5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1" t="str">
        <f>IFERROR(VLOOKUP(Table13[[#This Row],[Laterality Expression]],'Laterality Patterns'!$K$4:$U$27,11,FALSE),"")</f>
        <v/>
      </c>
      <c r="H551" t="s">
        <v>389</v>
      </c>
      <c r="I551" t="s">
        <v>411</v>
      </c>
      <c r="J551" t="s">
        <v>43</v>
      </c>
      <c r="K551" t="s">
        <v>43</v>
      </c>
      <c r="L551">
        <v>265331</v>
      </c>
      <c r="M551" t="s">
        <v>384</v>
      </c>
      <c r="N551" t="s">
        <v>317</v>
      </c>
    </row>
    <row r="552" spans="1:14" x14ac:dyDescent="0.25">
      <c r="A552" t="s">
        <v>411</v>
      </c>
      <c r="B552" t="s">
        <v>1345</v>
      </c>
      <c r="D552" t="str">
        <f>IF(ISBLANK(Table13[[#This Row],[Laterality]]),"",CONCATENATE("(?P&lt;Pattern&gt;",Table13[[#This Row],[Laterality Indicator]],")"))</f>
        <v/>
      </c>
      <c r="E5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2" t="str">
        <f>IFERROR(VLOOKUP(Table13[[#This Row],[Laterality Expression]],'Laterality Patterns'!$K$4:$U$27,11,FALSE),"")</f>
        <v/>
      </c>
      <c r="H552" t="s">
        <v>411</v>
      </c>
      <c r="I552" t="s">
        <v>411</v>
      </c>
      <c r="J552" t="s">
        <v>43</v>
      </c>
      <c r="K552" t="s">
        <v>43</v>
      </c>
      <c r="L552">
        <v>265331</v>
      </c>
      <c r="M552" t="s">
        <v>1077</v>
      </c>
      <c r="N552" t="s">
        <v>59</v>
      </c>
    </row>
    <row r="553" spans="1:14" x14ac:dyDescent="0.25">
      <c r="A553" t="s">
        <v>1109</v>
      </c>
      <c r="B553" t="s">
        <v>1345</v>
      </c>
      <c r="D553" t="str">
        <f>IF(ISBLANK(Table13[[#This Row],[Laterality]]),"",CONCATENATE("(?P&lt;Pattern&gt;",Table13[[#This Row],[Laterality Indicator]],")"))</f>
        <v/>
      </c>
      <c r="E5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3" t="str">
        <f>IFERROR(VLOOKUP(Table13[[#This Row],[Laterality Expression]],'Laterality Patterns'!$K$4:$U$27,11,FALSE),"")</f>
        <v/>
      </c>
      <c r="H553" t="s">
        <v>1109</v>
      </c>
      <c r="I553" t="s">
        <v>1109</v>
      </c>
      <c r="J553" t="s">
        <v>43</v>
      </c>
      <c r="K553" t="s">
        <v>43</v>
      </c>
      <c r="L553">
        <v>9600</v>
      </c>
      <c r="M553" t="s">
        <v>1106</v>
      </c>
      <c r="N553" t="s">
        <v>59</v>
      </c>
    </row>
    <row r="554" spans="1:14" x14ac:dyDescent="0.25">
      <c r="A554" t="s">
        <v>1278</v>
      </c>
      <c r="B554" t="s">
        <v>1345</v>
      </c>
      <c r="D554" t="str">
        <f>IF(ISBLANK(Table13[[#This Row],[Laterality]]),"",CONCATENATE("(?P&lt;Pattern&gt;",Table13[[#This Row],[Laterality Indicator]],")"))</f>
        <v/>
      </c>
      <c r="E5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54" t="str">
        <f>IFERROR(VLOOKUP(Table13[[#This Row],[Laterality Expression]],'Laterality Patterns'!$K$4:$U$27,11,FALSE),"")</f>
        <v/>
      </c>
      <c r="H554" t="s">
        <v>1279</v>
      </c>
      <c r="I554" t="s">
        <v>1278</v>
      </c>
      <c r="J554" t="s">
        <v>30</v>
      </c>
      <c r="K554" t="s">
        <v>31</v>
      </c>
      <c r="L554">
        <v>28823</v>
      </c>
      <c r="M554" t="s">
        <v>30</v>
      </c>
      <c r="N554" t="s">
        <v>10</v>
      </c>
    </row>
    <row r="555" spans="1:14" x14ac:dyDescent="0.25">
      <c r="A555" t="s">
        <v>246</v>
      </c>
      <c r="B555" t="s">
        <v>1859</v>
      </c>
      <c r="C555" t="s">
        <v>1866</v>
      </c>
      <c r="D555" t="str">
        <f>IF(ISBLANK(Table13[[#This Row],[Laterality]]),"",CONCATENATE("(?P&lt;Pattern&gt;",Table13[[#This Row],[Laterality Indicator]],")"))</f>
        <v>(?P&lt;Pattern&gt;Prox )</v>
      </c>
      <c r="E5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 )(?P&lt;base&gt;.+)$</v>
      </c>
      <c r="F555" t="str">
        <f>IFERROR(VLOOKUP(Table13[[#This Row],[Laterality Expression]],'Laterality Patterns'!$K$4:$U$27,11,FALSE),"")</f>
        <v>^(?P&lt;Pattern&gt;~~~ )(?P&lt;base&gt;.+)$</v>
      </c>
      <c r="G555" t="s">
        <v>1359</v>
      </c>
      <c r="H555" t="s">
        <v>247</v>
      </c>
      <c r="I555" t="s">
        <v>248</v>
      </c>
      <c r="J555" t="s">
        <v>198</v>
      </c>
      <c r="K555" t="s">
        <v>199</v>
      </c>
      <c r="L555" t="s">
        <v>198</v>
      </c>
      <c r="M555" t="s">
        <v>244</v>
      </c>
      <c r="N555" t="s">
        <v>193</v>
      </c>
    </row>
    <row r="556" spans="1:14" x14ac:dyDescent="0.25">
      <c r="A556" t="s">
        <v>246</v>
      </c>
      <c r="B556" t="s">
        <v>1859</v>
      </c>
      <c r="C556" t="s">
        <v>1866</v>
      </c>
      <c r="D556" t="str">
        <f>IF(ISBLANK(Table13[[#This Row],[Laterality]]),"",CONCATENATE("(?P&lt;Pattern&gt;",Table13[[#This Row],[Laterality Indicator]],")"))</f>
        <v>(?P&lt;Pattern&gt;Prox )</v>
      </c>
      <c r="E5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 )(?P&lt;base&gt;.+)$</v>
      </c>
      <c r="F556" t="str">
        <f>IFERROR(VLOOKUP(Table13[[#This Row],[Laterality Expression]],'Laterality Patterns'!$K$4:$U$27,11,FALSE),"")</f>
        <v>^(?P&lt;Pattern&gt;~~~ )(?P&lt;base&gt;.+)$</v>
      </c>
      <c r="G556" t="s">
        <v>1359</v>
      </c>
      <c r="H556" t="s">
        <v>884</v>
      </c>
      <c r="I556" t="s">
        <v>248</v>
      </c>
      <c r="J556" t="s">
        <v>198</v>
      </c>
      <c r="K556" t="s">
        <v>199</v>
      </c>
      <c r="L556" t="s">
        <v>198</v>
      </c>
      <c r="M556" t="s">
        <v>879</v>
      </c>
      <c r="N556" t="s">
        <v>317</v>
      </c>
    </row>
    <row r="557" spans="1:14" x14ac:dyDescent="0.25">
      <c r="A557" t="s">
        <v>576</v>
      </c>
      <c r="B557" t="s">
        <v>1860</v>
      </c>
      <c r="C557" t="s">
        <v>1866</v>
      </c>
      <c r="D557" t="str">
        <f>IF(ISBLANK(Table13[[#This Row],[Laterality]]),"",CONCATENATE("(?P&lt;Pattern&gt;",Table13[[#This Row],[Laterality Indicator]],")"))</f>
        <v>(?P&lt;Pattern&gt;PROX_)</v>
      </c>
      <c r="E5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^(?P&lt;Pattern&gt;PROX_)(?P&lt;base&gt;.+)$</v>
      </c>
      <c r="F557" t="str">
        <f>IFERROR(VLOOKUP(Table13[[#This Row],[Laterality Expression]],'Laterality Patterns'!$K$4:$U$27,11,FALSE),"")</f>
        <v>^(?P&lt;Pattern&gt;~~~_)(?P&lt;base&gt;.+)$</v>
      </c>
      <c r="G557" t="s">
        <v>1359</v>
      </c>
      <c r="H557" t="s">
        <v>174</v>
      </c>
      <c r="I557" t="s">
        <v>175</v>
      </c>
      <c r="J557" t="s">
        <v>43</v>
      </c>
      <c r="K557" t="s">
        <v>43</v>
      </c>
      <c r="L557">
        <v>26660</v>
      </c>
      <c r="M557" t="s">
        <v>568</v>
      </c>
      <c r="N557" t="s">
        <v>317</v>
      </c>
    </row>
    <row r="558" spans="1:14" x14ac:dyDescent="0.25">
      <c r="A558" t="s">
        <v>506</v>
      </c>
      <c r="B558" t="s">
        <v>1845</v>
      </c>
      <c r="C558" t="s">
        <v>1866</v>
      </c>
      <c r="D558" t="str">
        <f>IF(ISBLANK(Table13[[#This Row],[Laterality]]),"",CONCATENATE("(?P&lt;Pattern&gt;",Table13[[#This Row],[Laterality Indicator]],")"))</f>
        <v>(?P&lt;Pattern&gt;Prox)</v>
      </c>
      <c r="E5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^(?P&lt;Pattern&gt;Prox)(?P&lt;base&gt;.+)$</v>
      </c>
      <c r="F558" t="str">
        <f>IFERROR(VLOOKUP(Table13[[#This Row],[Laterality Expression]],'Laterality Patterns'!$K$4:$U$27,11,FALSE),"")</f>
        <v>^(?P&lt;Pattern&gt;~~~)(?P&lt;base&gt;.+)$</v>
      </c>
      <c r="G558" t="s">
        <v>1359</v>
      </c>
      <c r="H558" t="s">
        <v>506</v>
      </c>
      <c r="I558" t="s">
        <v>248</v>
      </c>
      <c r="J558" t="s">
        <v>198</v>
      </c>
      <c r="K558" t="s">
        <v>199</v>
      </c>
      <c r="L558" t="s">
        <v>198</v>
      </c>
      <c r="M558" t="s">
        <v>489</v>
      </c>
      <c r="N558" t="s">
        <v>317</v>
      </c>
    </row>
    <row r="559" spans="1:14" x14ac:dyDescent="0.25">
      <c r="A559" t="s">
        <v>507</v>
      </c>
      <c r="B559" t="s">
        <v>1850</v>
      </c>
      <c r="C559" t="s">
        <v>1866</v>
      </c>
      <c r="D559" t="str">
        <f>IF(ISBLANK(Table13[[#This Row],[Laterality]]),"",CONCATENATE("(?P&lt;Pattern&gt;",Table13[[#This Row],[Laterality Indicator]],")"))</f>
        <v>(?P&lt;Pattern&gt;PROX)</v>
      </c>
      <c r="E5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^(?P&lt;Pattern&gt;PROX)(?P&lt;base&gt;.+)$</v>
      </c>
      <c r="F559" t="str">
        <f>IFERROR(VLOOKUP(Table13[[#This Row],[Laterality Expression]],'Laterality Patterns'!$K$4:$U$27,11,FALSE),"")</f>
        <v>^(?P&lt;Pattern&gt;~~~)(?P&lt;base&gt;.+)$</v>
      </c>
      <c r="G559" t="s">
        <v>1359</v>
      </c>
      <c r="H559" t="s">
        <v>507</v>
      </c>
      <c r="I559" t="s">
        <v>175</v>
      </c>
      <c r="J559" t="s">
        <v>43</v>
      </c>
      <c r="K559" t="s">
        <v>43</v>
      </c>
      <c r="L559">
        <v>26660</v>
      </c>
      <c r="M559" t="s">
        <v>489</v>
      </c>
      <c r="N559" t="s">
        <v>317</v>
      </c>
    </row>
    <row r="560" spans="1:14" x14ac:dyDescent="0.25">
      <c r="A560" t="s">
        <v>1002</v>
      </c>
      <c r="D560" t="str">
        <f>IF(ISBLANK(Table13[[#This Row],[Laterality]]),"",CONCATENATE("(?P&lt;Pattern&gt;",Table13[[#This Row],[Laterality Indicator]],")"))</f>
        <v/>
      </c>
      <c r="E5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0" t="str">
        <f>IFERROR(VLOOKUP(Table13[[#This Row],[Laterality Expression]],'Laterality Patterns'!$K$4:$U$27,11,FALSE),"")</f>
        <v/>
      </c>
      <c r="H560" t="s">
        <v>526</v>
      </c>
      <c r="I560" t="s">
        <v>197</v>
      </c>
      <c r="J560" t="s">
        <v>198</v>
      </c>
      <c r="K560" t="s">
        <v>199</v>
      </c>
      <c r="L560" t="s">
        <v>197</v>
      </c>
      <c r="M560" t="s">
        <v>1001</v>
      </c>
      <c r="N560" t="s">
        <v>193</v>
      </c>
    </row>
    <row r="561" spans="1:14" x14ac:dyDescent="0.25">
      <c r="A561" t="s">
        <v>743</v>
      </c>
      <c r="B561" t="s">
        <v>1345</v>
      </c>
      <c r="D561" t="str">
        <f>IF(ISBLANK(Table13[[#This Row],[Laterality]]),"",CONCATENATE("(?P&lt;Pattern&gt;",Table13[[#This Row],[Laterality Indicator]],")"))</f>
        <v/>
      </c>
      <c r="E5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1" t="str">
        <f>IFERROR(VLOOKUP(Table13[[#This Row],[Laterality Expression]],'Laterality Patterns'!$K$4:$U$27,11,FALSE),"")</f>
        <v/>
      </c>
      <c r="H561" t="s">
        <v>744</v>
      </c>
      <c r="I561" t="s">
        <v>197</v>
      </c>
      <c r="J561" t="s">
        <v>198</v>
      </c>
      <c r="K561" t="s">
        <v>199</v>
      </c>
      <c r="L561" t="s">
        <v>197</v>
      </c>
      <c r="M561" t="s">
        <v>631</v>
      </c>
      <c r="N561" t="s">
        <v>317</v>
      </c>
    </row>
    <row r="562" spans="1:14" x14ac:dyDescent="0.25">
      <c r="A562" t="s">
        <v>525</v>
      </c>
      <c r="B562" t="s">
        <v>1345</v>
      </c>
      <c r="D562" t="str">
        <f>IF(ISBLANK(Table13[[#This Row],[Laterality]]),"",CONCATENATE("(?P&lt;Pattern&gt;",Table13[[#This Row],[Laterality Indicator]],")"))</f>
        <v/>
      </c>
      <c r="E5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2" t="str">
        <f>IFERROR(VLOOKUP(Table13[[#This Row],[Laterality Expression]],'Laterality Patterns'!$K$4:$U$27,11,FALSE),"")</f>
        <v/>
      </c>
      <c r="H562" t="s">
        <v>526</v>
      </c>
      <c r="I562" t="s">
        <v>197</v>
      </c>
      <c r="J562" t="s">
        <v>198</v>
      </c>
      <c r="K562" t="s">
        <v>199</v>
      </c>
      <c r="L562" t="s">
        <v>197</v>
      </c>
      <c r="M562" t="s">
        <v>515</v>
      </c>
      <c r="N562" t="s">
        <v>317</v>
      </c>
    </row>
    <row r="563" spans="1:14" x14ac:dyDescent="0.25">
      <c r="A563" t="s">
        <v>864</v>
      </c>
      <c r="B563" t="s">
        <v>1345</v>
      </c>
      <c r="D563" t="str">
        <f>IF(ISBLANK(Table13[[#This Row],[Laterality]]),"",CONCATENATE("(?P&lt;Pattern&gt;",Table13[[#This Row],[Laterality Indicator]],")"))</f>
        <v/>
      </c>
      <c r="E5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3" t="str">
        <f>IFERROR(VLOOKUP(Table13[[#This Row],[Laterality Expression]],'Laterality Patterns'!$K$4:$U$27,11,FALSE),"")</f>
        <v/>
      </c>
      <c r="H563" t="s">
        <v>865</v>
      </c>
      <c r="I563" t="s">
        <v>197</v>
      </c>
      <c r="J563" t="s">
        <v>198</v>
      </c>
      <c r="K563" t="s">
        <v>199</v>
      </c>
      <c r="L563" t="s">
        <v>197</v>
      </c>
      <c r="M563" t="s">
        <v>786</v>
      </c>
      <c r="N563" t="s">
        <v>317</v>
      </c>
    </row>
    <row r="564" spans="1:14" x14ac:dyDescent="0.25">
      <c r="A564" t="s">
        <v>195</v>
      </c>
      <c r="B564" t="s">
        <v>1345</v>
      </c>
      <c r="D564" t="str">
        <f>IF(ISBLANK(Table13[[#This Row],[Laterality]]),"",CONCATENATE("(?P&lt;Pattern&gt;",Table13[[#This Row],[Laterality Indicator]],")"))</f>
        <v/>
      </c>
      <c r="E5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4" t="str">
        <f>IFERROR(VLOOKUP(Table13[[#This Row],[Laterality Expression]],'Laterality Patterns'!$K$4:$U$27,11,FALSE),"")</f>
        <v/>
      </c>
      <c r="H564" t="s">
        <v>196</v>
      </c>
      <c r="I564" t="s">
        <v>197</v>
      </c>
      <c r="J564" t="s">
        <v>198</v>
      </c>
      <c r="K564" t="s">
        <v>199</v>
      </c>
      <c r="L564" t="s">
        <v>197</v>
      </c>
      <c r="M564" t="s">
        <v>99</v>
      </c>
      <c r="N564" t="s">
        <v>193</v>
      </c>
    </row>
    <row r="565" spans="1:14" x14ac:dyDescent="0.25">
      <c r="A565" t="s">
        <v>750</v>
      </c>
      <c r="B565" t="s">
        <v>1345</v>
      </c>
      <c r="D565" t="str">
        <f>IF(ISBLANK(Table13[[#This Row],[Laterality]]),"",CONCATENATE("(?P&lt;Pattern&gt;",Table13[[#This Row],[Laterality Indicator]],")"))</f>
        <v/>
      </c>
      <c r="E5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5" t="str">
        <f>IFERROR(VLOOKUP(Table13[[#This Row],[Laterality Expression]],'Laterality Patterns'!$K$4:$U$27,11,FALSE),"")</f>
        <v/>
      </c>
      <c r="H565" t="s">
        <v>751</v>
      </c>
      <c r="I565" t="s">
        <v>197</v>
      </c>
      <c r="J565" t="s">
        <v>198</v>
      </c>
      <c r="K565" t="s">
        <v>199</v>
      </c>
      <c r="L565" t="s">
        <v>197</v>
      </c>
      <c r="M565" t="s">
        <v>631</v>
      </c>
      <c r="N565" t="s">
        <v>317</v>
      </c>
    </row>
    <row r="566" spans="1:14" x14ac:dyDescent="0.25">
      <c r="A566" t="s">
        <v>1067</v>
      </c>
      <c r="B566" t="s">
        <v>1345</v>
      </c>
      <c r="D566" t="str">
        <f>IF(ISBLANK(Table13[[#This Row],[Laterality]]),"",CONCATENATE("(?P&lt;Pattern&gt;",Table13[[#This Row],[Laterality Indicator]],")"))</f>
        <v/>
      </c>
      <c r="E5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6" t="str">
        <f>IFERROR(VLOOKUP(Table13[[#This Row],[Laterality Expression]],'Laterality Patterns'!$K$4:$U$27,11,FALSE),"")</f>
        <v/>
      </c>
      <c r="H566" t="s">
        <v>744</v>
      </c>
      <c r="I566" t="s">
        <v>197</v>
      </c>
      <c r="J566" t="s">
        <v>198</v>
      </c>
      <c r="K566" t="s">
        <v>199</v>
      </c>
      <c r="L566" t="s">
        <v>197</v>
      </c>
      <c r="M566" t="s">
        <v>1066</v>
      </c>
      <c r="N566" t="s">
        <v>193</v>
      </c>
    </row>
    <row r="567" spans="1:14" x14ac:dyDescent="0.25">
      <c r="A567" t="s">
        <v>508</v>
      </c>
      <c r="B567" t="s">
        <v>1345</v>
      </c>
      <c r="D567" t="str">
        <f>IF(ISBLANK(Table13[[#This Row],[Laterality]]),"",CONCATENATE("(?P&lt;Pattern&gt;",Table13[[#This Row],[Laterality Indicator]],")"))</f>
        <v/>
      </c>
      <c r="E5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7" t="str">
        <f>IFERROR(VLOOKUP(Table13[[#This Row],[Laterality Expression]],'Laterality Patterns'!$K$4:$U$27,11,FALSE),"")</f>
        <v/>
      </c>
      <c r="H567" t="s">
        <v>509</v>
      </c>
      <c r="I567" t="s">
        <v>197</v>
      </c>
      <c r="J567" t="s">
        <v>198</v>
      </c>
      <c r="K567" t="s">
        <v>199</v>
      </c>
      <c r="L567" t="s">
        <v>197</v>
      </c>
      <c r="M567" t="s">
        <v>489</v>
      </c>
      <c r="N567" t="s">
        <v>317</v>
      </c>
    </row>
    <row r="568" spans="1:14" x14ac:dyDescent="0.25">
      <c r="A568" t="s">
        <v>17</v>
      </c>
      <c r="B568" t="s">
        <v>1345</v>
      </c>
      <c r="D568" t="str">
        <f>IF(ISBLANK(Table13[[#This Row],[Laterality]]),"",CONCATENATE("(?P&lt;Pattern&gt;",Table13[[#This Row],[Laterality Indicator]],")"))</f>
        <v/>
      </c>
      <c r="E5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8" t="str">
        <f>IFERROR(VLOOKUP(Table13[[#This Row],[Laterality Expression]],'Laterality Patterns'!$K$4:$U$27,11,FALSE),"")</f>
        <v/>
      </c>
      <c r="H568" t="s">
        <v>25</v>
      </c>
      <c r="I568" t="s">
        <v>26</v>
      </c>
      <c r="J568" t="s">
        <v>17</v>
      </c>
      <c r="K568" t="s">
        <v>17</v>
      </c>
      <c r="L568" t="s">
        <v>27</v>
      </c>
      <c r="M568" t="s">
        <v>12</v>
      </c>
      <c r="N568" t="s">
        <v>13</v>
      </c>
    </row>
    <row r="569" spans="1:14" x14ac:dyDescent="0.25">
      <c r="A569" t="s">
        <v>17</v>
      </c>
      <c r="B569" t="s">
        <v>1345</v>
      </c>
      <c r="D569" t="str">
        <f>IF(ISBLANK(Table13[[#This Row],[Laterality]]),"",CONCATENATE("(?P&lt;Pattern&gt;",Table13[[#This Row],[Laterality Indicator]],")"))</f>
        <v/>
      </c>
      <c r="E5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69" t="str">
        <f>IFERROR(VLOOKUP(Table13[[#This Row],[Laterality Expression]],'Laterality Patterns'!$K$4:$U$27,11,FALSE),"")</f>
        <v/>
      </c>
      <c r="H569" t="s">
        <v>17</v>
      </c>
      <c r="I569" t="s">
        <v>26</v>
      </c>
      <c r="J569" t="s">
        <v>17</v>
      </c>
      <c r="K569" t="s">
        <v>17</v>
      </c>
      <c r="L569" t="s">
        <v>27</v>
      </c>
      <c r="M569" t="s">
        <v>99</v>
      </c>
      <c r="N569" t="s">
        <v>193</v>
      </c>
    </row>
    <row r="570" spans="1:14" x14ac:dyDescent="0.25">
      <c r="A570" t="s">
        <v>17</v>
      </c>
      <c r="B570" t="s">
        <v>1345</v>
      </c>
      <c r="D570" t="str">
        <f>IF(ISBLANK(Table13[[#This Row],[Laterality]]),"",CONCATENATE("(?P&lt;Pattern&gt;",Table13[[#This Row],[Laterality Indicator]],")"))</f>
        <v/>
      </c>
      <c r="E5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0" t="str">
        <f>IFERROR(VLOOKUP(Table13[[#This Row],[Laterality Expression]],'Laterality Patterns'!$K$4:$U$27,11,FALSE),"")</f>
        <v/>
      </c>
      <c r="H570" t="s">
        <v>235</v>
      </c>
      <c r="I570" t="s">
        <v>26</v>
      </c>
      <c r="J570" t="s">
        <v>17</v>
      </c>
      <c r="K570" t="s">
        <v>17</v>
      </c>
      <c r="L570" t="s">
        <v>27</v>
      </c>
      <c r="M570" t="s">
        <v>200</v>
      </c>
      <c r="N570" t="s">
        <v>193</v>
      </c>
    </row>
    <row r="571" spans="1:14" x14ac:dyDescent="0.25">
      <c r="A571" t="s">
        <v>17</v>
      </c>
      <c r="B571" t="s">
        <v>1345</v>
      </c>
      <c r="D571" t="str">
        <f>IF(ISBLANK(Table13[[#This Row],[Laterality]]),"",CONCATENATE("(?P&lt;Pattern&gt;",Table13[[#This Row],[Laterality Indicator]],")"))</f>
        <v/>
      </c>
      <c r="E5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1" t="str">
        <f>IFERROR(VLOOKUP(Table13[[#This Row],[Laterality Expression]],'Laterality Patterns'!$K$4:$U$27,11,FALSE),"")</f>
        <v/>
      </c>
      <c r="H571" t="s">
        <v>275</v>
      </c>
      <c r="I571" t="s">
        <v>276</v>
      </c>
      <c r="J571" t="s">
        <v>17</v>
      </c>
      <c r="K571" t="s">
        <v>17</v>
      </c>
      <c r="L571" t="s">
        <v>277</v>
      </c>
      <c r="M571" t="s">
        <v>262</v>
      </c>
      <c r="N571" t="s">
        <v>193</v>
      </c>
    </row>
    <row r="572" spans="1:14" x14ac:dyDescent="0.25">
      <c r="A572" t="s">
        <v>17</v>
      </c>
      <c r="B572" t="s">
        <v>1345</v>
      </c>
      <c r="D572" t="str">
        <f>IF(ISBLANK(Table13[[#This Row],[Laterality]]),"",CONCATENATE("(?P&lt;Pattern&gt;",Table13[[#This Row],[Laterality Indicator]],")"))</f>
        <v/>
      </c>
      <c r="E5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2" t="str">
        <f>IFERROR(VLOOKUP(Table13[[#This Row],[Laterality Expression]],'Laterality Patterns'!$K$4:$U$27,11,FALSE),"")</f>
        <v/>
      </c>
      <c r="H572" t="s">
        <v>486</v>
      </c>
      <c r="I572" t="s">
        <v>26</v>
      </c>
      <c r="J572" t="s">
        <v>17</v>
      </c>
      <c r="K572" t="s">
        <v>17</v>
      </c>
      <c r="L572" t="s">
        <v>27</v>
      </c>
      <c r="M572" t="s">
        <v>478</v>
      </c>
      <c r="N572" t="s">
        <v>317</v>
      </c>
    </row>
    <row r="573" spans="1:14" x14ac:dyDescent="0.25">
      <c r="A573" t="s">
        <v>17</v>
      </c>
      <c r="B573" t="s">
        <v>1345</v>
      </c>
      <c r="D573" t="str">
        <f>IF(ISBLANK(Table13[[#This Row],[Laterality]]),"",CONCATENATE("(?P&lt;Pattern&gt;",Table13[[#This Row],[Laterality Indicator]],")"))</f>
        <v/>
      </c>
      <c r="E5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3" t="str">
        <f>IFERROR(VLOOKUP(Table13[[#This Row],[Laterality Expression]],'Laterality Patterns'!$K$4:$U$27,11,FALSE),"")</f>
        <v/>
      </c>
      <c r="H573" t="s">
        <v>1148</v>
      </c>
      <c r="I573" t="s">
        <v>26</v>
      </c>
      <c r="J573" t="s">
        <v>17</v>
      </c>
      <c r="K573" t="s">
        <v>17</v>
      </c>
      <c r="L573" t="s">
        <v>27</v>
      </c>
      <c r="M573" t="s">
        <v>409</v>
      </c>
      <c r="N573" t="s">
        <v>193</v>
      </c>
    </row>
    <row r="574" spans="1:14" x14ac:dyDescent="0.25">
      <c r="A574" t="s">
        <v>561</v>
      </c>
      <c r="B574" t="s">
        <v>1345</v>
      </c>
      <c r="D574" t="str">
        <f>IF(ISBLANK(Table13[[#This Row],[Laterality]]),"",CONCATENATE("(?P&lt;Pattern&gt;",Table13[[#This Row],[Laterality Indicator]],")"))</f>
        <v/>
      </c>
      <c r="E5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4" t="str">
        <f>IFERROR(VLOOKUP(Table13[[#This Row],[Laterality Expression]],'Laterality Patterns'!$K$4:$U$27,11,FALSE),"")</f>
        <v/>
      </c>
      <c r="H574" t="s">
        <v>562</v>
      </c>
      <c r="I574" t="s">
        <v>282</v>
      </c>
      <c r="J574" t="s">
        <v>17</v>
      </c>
      <c r="K574" t="s">
        <v>17</v>
      </c>
      <c r="L574" t="s">
        <v>283</v>
      </c>
      <c r="M574" t="s">
        <v>515</v>
      </c>
      <c r="N574" t="s">
        <v>317</v>
      </c>
    </row>
    <row r="575" spans="1:14" x14ac:dyDescent="0.25">
      <c r="A575" t="s">
        <v>1246</v>
      </c>
      <c r="D575" t="str">
        <f>IF(ISBLANK(Table13[[#This Row],[Laterality]]),"",CONCATENATE("(?P&lt;Pattern&gt;",Table13[[#This Row],[Laterality Indicator]],")"))</f>
        <v/>
      </c>
      <c r="E5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5" t="str">
        <f>IFERROR(VLOOKUP(Table13[[#This Row],[Laterality Expression]],'Laterality Patterns'!$K$4:$U$27,11,FALSE),"")</f>
        <v/>
      </c>
      <c r="H575" t="s">
        <v>1247</v>
      </c>
      <c r="I575" t="s">
        <v>251</v>
      </c>
      <c r="J575" t="s">
        <v>198</v>
      </c>
      <c r="K575" t="s">
        <v>198</v>
      </c>
      <c r="L575" t="s">
        <v>251</v>
      </c>
      <c r="M575" t="s">
        <v>198</v>
      </c>
      <c r="N575" t="s">
        <v>10</v>
      </c>
    </row>
    <row r="576" spans="1:14" x14ac:dyDescent="0.25">
      <c r="A576" t="s">
        <v>36</v>
      </c>
      <c r="D576" t="str">
        <f>IF(ISBLANK(Table13[[#This Row],[Laterality]]),"",CONCATENATE("(?P&lt;Pattern&gt;",Table13[[#This Row],[Laterality Indicator]],")"))</f>
        <v/>
      </c>
      <c r="E5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6" t="str">
        <f>IFERROR(VLOOKUP(Table13[[#This Row],[Laterality Expression]],'Laterality Patterns'!$K$4:$U$27,11,FALSE),"")</f>
        <v/>
      </c>
      <c r="H576" t="s">
        <v>25</v>
      </c>
      <c r="I576" t="s">
        <v>26</v>
      </c>
      <c r="J576" t="s">
        <v>17</v>
      </c>
      <c r="K576" t="s">
        <v>17</v>
      </c>
      <c r="L576" t="s">
        <v>27</v>
      </c>
      <c r="M576" t="s">
        <v>32</v>
      </c>
      <c r="N576" t="s">
        <v>13</v>
      </c>
    </row>
    <row r="577" spans="1:14" x14ac:dyDescent="0.25">
      <c r="A577" t="s">
        <v>915</v>
      </c>
      <c r="D577" t="str">
        <f>IF(ISBLANK(Table13[[#This Row],[Laterality]]),"",CONCATENATE("(?P&lt;Pattern&gt;",Table13[[#This Row],[Laterality Indicator]],")"))</f>
        <v/>
      </c>
      <c r="E5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7" t="str">
        <f>IFERROR(VLOOKUP(Table13[[#This Row],[Laterality Expression]],'Laterality Patterns'!$K$4:$U$27,11,FALSE),"")</f>
        <v/>
      </c>
      <c r="H577" t="s">
        <v>916</v>
      </c>
      <c r="I577" t="s">
        <v>26</v>
      </c>
      <c r="J577" t="s">
        <v>17</v>
      </c>
      <c r="K577" t="s">
        <v>17</v>
      </c>
      <c r="L577" t="s">
        <v>27</v>
      </c>
      <c r="M577" t="s">
        <v>902</v>
      </c>
      <c r="N577" t="s">
        <v>193</v>
      </c>
    </row>
    <row r="578" spans="1:14" x14ac:dyDescent="0.25">
      <c r="A578" t="s">
        <v>937</v>
      </c>
      <c r="D578" t="str">
        <f>IF(ISBLANK(Table13[[#This Row],[Laterality]]),"",CONCATENATE("(?P&lt;Pattern&gt;",Table13[[#This Row],[Laterality Indicator]],")"))</f>
        <v/>
      </c>
      <c r="E5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8" t="str">
        <f>IFERROR(VLOOKUP(Table13[[#This Row],[Laterality Expression]],'Laterality Patterns'!$K$4:$U$27,11,FALSE),"")</f>
        <v/>
      </c>
      <c r="H578" t="s">
        <v>938</v>
      </c>
      <c r="I578" t="s">
        <v>26</v>
      </c>
      <c r="J578" t="s">
        <v>17</v>
      </c>
      <c r="K578" t="s">
        <v>17</v>
      </c>
      <c r="L578" t="s">
        <v>27</v>
      </c>
      <c r="M578" t="s">
        <v>935</v>
      </c>
      <c r="N578" t="s">
        <v>936</v>
      </c>
    </row>
    <row r="579" spans="1:14" x14ac:dyDescent="0.25">
      <c r="A579" t="s">
        <v>941</v>
      </c>
      <c r="D579" t="str">
        <f>IF(ISBLANK(Table13[[#This Row],[Laterality]]),"",CONCATENATE("(?P&lt;Pattern&gt;",Table13[[#This Row],[Laterality Indicator]],")"))</f>
        <v/>
      </c>
      <c r="E5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79" t="str">
        <f>IFERROR(VLOOKUP(Table13[[#This Row],[Laterality Expression]],'Laterality Patterns'!$K$4:$U$27,11,FALSE),"")</f>
        <v/>
      </c>
      <c r="H579" t="s">
        <v>942</v>
      </c>
      <c r="I579" t="s">
        <v>282</v>
      </c>
      <c r="J579" t="s">
        <v>17</v>
      </c>
      <c r="K579" t="s">
        <v>17</v>
      </c>
      <c r="L579" t="s">
        <v>283</v>
      </c>
      <c r="M579" t="s">
        <v>935</v>
      </c>
      <c r="N579" t="s">
        <v>936</v>
      </c>
    </row>
    <row r="580" spans="1:14" x14ac:dyDescent="0.25">
      <c r="A580" t="s">
        <v>37</v>
      </c>
      <c r="D580" t="str">
        <f>IF(ISBLANK(Table13[[#This Row],[Laterality]]),"",CONCATENATE("(?P&lt;Pattern&gt;",Table13[[#This Row],[Laterality Indicator]],")"))</f>
        <v/>
      </c>
      <c r="E5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0" t="str">
        <f>IFERROR(VLOOKUP(Table13[[#This Row],[Laterality Expression]],'Laterality Patterns'!$K$4:$U$27,11,FALSE),"")</f>
        <v/>
      </c>
      <c r="H580" t="s">
        <v>25</v>
      </c>
      <c r="I580" t="s">
        <v>26</v>
      </c>
      <c r="J580" t="s">
        <v>17</v>
      </c>
      <c r="K580" t="s">
        <v>17</v>
      </c>
      <c r="L580" t="s">
        <v>27</v>
      </c>
      <c r="M580" t="s">
        <v>32</v>
      </c>
      <c r="N580" t="s">
        <v>13</v>
      </c>
    </row>
    <row r="581" spans="1:14" x14ac:dyDescent="0.25">
      <c r="A581" t="s">
        <v>37</v>
      </c>
      <c r="D581" t="str">
        <f>IF(ISBLANK(Table13[[#This Row],[Laterality]]),"",CONCATENATE("(?P&lt;Pattern&gt;",Table13[[#This Row],[Laterality Indicator]],")"))</f>
        <v/>
      </c>
      <c r="E5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1" t="str">
        <f>IFERROR(VLOOKUP(Table13[[#This Row],[Laterality Expression]],'Laterality Patterns'!$K$4:$U$27,11,FALSE),"")</f>
        <v/>
      </c>
      <c r="H581" t="s">
        <v>194</v>
      </c>
      <c r="I581" t="s">
        <v>26</v>
      </c>
      <c r="J581" t="s">
        <v>17</v>
      </c>
      <c r="K581" t="s">
        <v>17</v>
      </c>
      <c r="L581" t="s">
        <v>27</v>
      </c>
      <c r="M581" t="s">
        <v>99</v>
      </c>
      <c r="N581" t="s">
        <v>193</v>
      </c>
    </row>
    <row r="582" spans="1:14" x14ac:dyDescent="0.25">
      <c r="A582" t="s">
        <v>917</v>
      </c>
      <c r="D582" t="str">
        <f>IF(ISBLANK(Table13[[#This Row],[Laterality]]),"",CONCATENATE("(?P&lt;Pattern&gt;",Table13[[#This Row],[Laterality Indicator]],")"))</f>
        <v/>
      </c>
      <c r="E5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2" t="str">
        <f>IFERROR(VLOOKUP(Table13[[#This Row],[Laterality Expression]],'Laterality Patterns'!$K$4:$U$27,11,FALSE),"")</f>
        <v/>
      </c>
      <c r="H582" t="s">
        <v>918</v>
      </c>
      <c r="I582" t="s">
        <v>26</v>
      </c>
      <c r="J582" t="s">
        <v>17</v>
      </c>
      <c r="K582" t="s">
        <v>17</v>
      </c>
      <c r="L582" t="s">
        <v>27</v>
      </c>
      <c r="M582" t="s">
        <v>902</v>
      </c>
      <c r="N582" t="s">
        <v>193</v>
      </c>
    </row>
    <row r="583" spans="1:14" x14ac:dyDescent="0.25">
      <c r="A583" t="s">
        <v>38</v>
      </c>
      <c r="D583" t="str">
        <f>IF(ISBLANK(Table13[[#This Row],[Laterality]]),"",CONCATENATE("(?P&lt;Pattern&gt;",Table13[[#This Row],[Laterality Indicator]],")"))</f>
        <v/>
      </c>
      <c r="E5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3" t="str">
        <f>IFERROR(VLOOKUP(Table13[[#This Row],[Laterality Expression]],'Laterality Patterns'!$K$4:$U$27,11,FALSE),"")</f>
        <v/>
      </c>
      <c r="H583" t="s">
        <v>25</v>
      </c>
      <c r="I583" t="s">
        <v>26</v>
      </c>
      <c r="J583" t="s">
        <v>17</v>
      </c>
      <c r="K583" t="s">
        <v>17</v>
      </c>
      <c r="L583" t="s">
        <v>27</v>
      </c>
      <c r="M583" t="s">
        <v>32</v>
      </c>
      <c r="N583" t="s">
        <v>13</v>
      </c>
    </row>
    <row r="584" spans="1:14" x14ac:dyDescent="0.25">
      <c r="A584" t="s">
        <v>919</v>
      </c>
      <c r="D584" t="str">
        <f>IF(ISBLANK(Table13[[#This Row],[Laterality]]),"",CONCATENATE("(?P&lt;Pattern&gt;",Table13[[#This Row],[Laterality Indicator]],")"))</f>
        <v/>
      </c>
      <c r="E5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4" t="str">
        <f>IFERROR(VLOOKUP(Table13[[#This Row],[Laterality Expression]],'Laterality Patterns'!$K$4:$U$27,11,FALSE),"")</f>
        <v/>
      </c>
      <c r="H584" t="s">
        <v>920</v>
      </c>
      <c r="I584" t="s">
        <v>26</v>
      </c>
      <c r="J584" t="s">
        <v>17</v>
      </c>
      <c r="K584" t="s">
        <v>17</v>
      </c>
      <c r="L584" t="s">
        <v>27</v>
      </c>
      <c r="M584" t="s">
        <v>902</v>
      </c>
      <c r="N584" t="s">
        <v>193</v>
      </c>
    </row>
    <row r="585" spans="1:14" x14ac:dyDescent="0.25">
      <c r="A585" t="s">
        <v>1204</v>
      </c>
      <c r="D585" t="str">
        <f>IF(ISBLANK(Table13[[#This Row],[Laterality]]),"",CONCATENATE("(?P&lt;Pattern&gt;",Table13[[#This Row],[Laterality Indicator]],")"))</f>
        <v/>
      </c>
      <c r="E5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5" t="str">
        <f>IFERROR(VLOOKUP(Table13[[#This Row],[Laterality Expression]],'Laterality Patterns'!$K$4:$U$27,11,FALSE),"")</f>
        <v/>
      </c>
      <c r="H585" t="s">
        <v>1205</v>
      </c>
      <c r="I585" t="s">
        <v>276</v>
      </c>
      <c r="J585" t="s">
        <v>17</v>
      </c>
      <c r="K585" t="s">
        <v>17</v>
      </c>
      <c r="L585" t="s">
        <v>277</v>
      </c>
      <c r="M585" t="s">
        <v>1201</v>
      </c>
      <c r="N585" t="s">
        <v>193</v>
      </c>
    </row>
    <row r="586" spans="1:14" x14ac:dyDescent="0.25">
      <c r="A586" t="s">
        <v>1323</v>
      </c>
      <c r="D586" t="str">
        <f>IF(ISBLANK(Table13[[#This Row],[Laterality]]),"",CONCATENATE("(?P&lt;Pattern&gt;",Table13[[#This Row],[Laterality Indicator]],")"))</f>
        <v/>
      </c>
      <c r="E5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6" t="str">
        <f>IFERROR(VLOOKUP(Table13[[#This Row],[Laterality Expression]],'Laterality Patterns'!$K$4:$U$27,11,FALSE),"")</f>
        <v/>
      </c>
      <c r="H586" t="s">
        <v>25</v>
      </c>
      <c r="I586" t="s">
        <v>26</v>
      </c>
      <c r="J586" t="s">
        <v>17</v>
      </c>
      <c r="K586" t="s">
        <v>17</v>
      </c>
      <c r="L586" t="s">
        <v>27</v>
      </c>
      <c r="M586" t="s">
        <v>1322</v>
      </c>
      <c r="N586" t="s">
        <v>1299</v>
      </c>
    </row>
    <row r="587" spans="1:14" x14ac:dyDescent="0.25">
      <c r="A587" t="s">
        <v>921</v>
      </c>
      <c r="D587" t="str">
        <f>IF(ISBLANK(Table13[[#This Row],[Laterality]]),"",CONCATENATE("(?P&lt;Pattern&gt;",Table13[[#This Row],[Laterality Indicator]],")"))</f>
        <v/>
      </c>
      <c r="E5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7" t="str">
        <f>IFERROR(VLOOKUP(Table13[[#This Row],[Laterality Expression]],'Laterality Patterns'!$K$4:$U$27,11,FALSE),"")</f>
        <v/>
      </c>
      <c r="H587" t="s">
        <v>922</v>
      </c>
      <c r="I587" t="s">
        <v>26</v>
      </c>
      <c r="J587" t="s">
        <v>17</v>
      </c>
      <c r="K587" t="s">
        <v>17</v>
      </c>
      <c r="L587" t="s">
        <v>27</v>
      </c>
      <c r="M587" t="s">
        <v>902</v>
      </c>
      <c r="N587" t="s">
        <v>193</v>
      </c>
    </row>
    <row r="588" spans="1:14" x14ac:dyDescent="0.25">
      <c r="A588" t="s">
        <v>1232</v>
      </c>
      <c r="D588" t="str">
        <f>IF(ISBLANK(Table13[[#This Row],[Laterality]]),"",CONCATENATE("(?P&lt;Pattern&gt;",Table13[[#This Row],[Laterality Indicator]],")"))</f>
        <v/>
      </c>
      <c r="E5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8" t="str">
        <f>IFERROR(VLOOKUP(Table13[[#This Row],[Laterality Expression]],'Laterality Patterns'!$K$4:$U$27,11,FALSE),"")</f>
        <v/>
      </c>
      <c r="H588" t="s">
        <v>1233</v>
      </c>
      <c r="I588" t="s">
        <v>282</v>
      </c>
      <c r="J588" t="s">
        <v>17</v>
      </c>
      <c r="K588" t="s">
        <v>17</v>
      </c>
      <c r="L588" t="s">
        <v>283</v>
      </c>
      <c r="M588" t="s">
        <v>1220</v>
      </c>
      <c r="N588" t="s">
        <v>193</v>
      </c>
    </row>
    <row r="589" spans="1:14" x14ac:dyDescent="0.25">
      <c r="A589" t="s">
        <v>1324</v>
      </c>
      <c r="D589" t="str">
        <f>IF(ISBLANK(Table13[[#This Row],[Laterality]]),"",CONCATENATE("(?P&lt;Pattern&gt;",Table13[[#This Row],[Laterality Indicator]],")"))</f>
        <v/>
      </c>
      <c r="E5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89" t="str">
        <f>IFERROR(VLOOKUP(Table13[[#This Row],[Laterality Expression]],'Laterality Patterns'!$K$4:$U$27,11,FALSE),"")</f>
        <v/>
      </c>
      <c r="H589" t="s">
        <v>25</v>
      </c>
      <c r="I589" t="s">
        <v>26</v>
      </c>
      <c r="J589" t="s">
        <v>17</v>
      </c>
      <c r="K589" t="s">
        <v>17</v>
      </c>
      <c r="L589" t="s">
        <v>27</v>
      </c>
      <c r="M589" t="s">
        <v>1322</v>
      </c>
      <c r="N589" t="s">
        <v>1299</v>
      </c>
    </row>
    <row r="590" spans="1:14" x14ac:dyDescent="0.25">
      <c r="A590" t="s">
        <v>923</v>
      </c>
      <c r="D590" t="str">
        <f>IF(ISBLANK(Table13[[#This Row],[Laterality]]),"",CONCATENATE("(?P&lt;Pattern&gt;",Table13[[#This Row],[Laterality Indicator]],")"))</f>
        <v/>
      </c>
      <c r="E5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0" t="str">
        <f>IFERROR(VLOOKUP(Table13[[#This Row],[Laterality Expression]],'Laterality Patterns'!$K$4:$U$27,11,FALSE),"")</f>
        <v/>
      </c>
      <c r="H590" t="s">
        <v>924</v>
      </c>
      <c r="I590" t="s">
        <v>26</v>
      </c>
      <c r="J590" t="s">
        <v>17</v>
      </c>
      <c r="K590" t="s">
        <v>17</v>
      </c>
      <c r="L590" t="s">
        <v>27</v>
      </c>
      <c r="M590" t="s">
        <v>902</v>
      </c>
      <c r="N590" t="s">
        <v>193</v>
      </c>
    </row>
    <row r="591" spans="1:14" x14ac:dyDescent="0.25">
      <c r="A591" t="s">
        <v>1154</v>
      </c>
      <c r="D591" t="str">
        <f>IF(ISBLANK(Table13[[#This Row],[Laterality]]),"",CONCATENATE("(?P&lt;Pattern&gt;",Table13[[#This Row],[Laterality Indicator]],")"))</f>
        <v/>
      </c>
      <c r="E5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1" t="str">
        <f>IFERROR(VLOOKUP(Table13[[#This Row],[Laterality Expression]],'Laterality Patterns'!$K$4:$U$27,11,FALSE),"")</f>
        <v/>
      </c>
      <c r="H591" t="s">
        <v>1155</v>
      </c>
      <c r="I591" t="s">
        <v>26</v>
      </c>
      <c r="J591" t="s">
        <v>17</v>
      </c>
      <c r="K591" t="s">
        <v>17</v>
      </c>
      <c r="L591" t="s">
        <v>27</v>
      </c>
      <c r="M591" t="s">
        <v>1151</v>
      </c>
      <c r="N591" t="s">
        <v>193</v>
      </c>
    </row>
    <row r="592" spans="1:14" x14ac:dyDescent="0.25">
      <c r="A592" t="s">
        <v>1032</v>
      </c>
      <c r="B592" t="s">
        <v>1345</v>
      </c>
      <c r="D592" t="str">
        <f>IF(ISBLANK(Table13[[#This Row],[Laterality]]),"",CONCATENATE("(?P&lt;Pattern&gt;",Table13[[#This Row],[Laterality Indicator]],")"))</f>
        <v/>
      </c>
      <c r="E5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2" t="str">
        <f>IFERROR(VLOOKUP(Table13[[#This Row],[Laterality Expression]],'Laterality Patterns'!$K$4:$U$27,11,FALSE),"")</f>
        <v/>
      </c>
      <c r="H592" t="s">
        <v>1033</v>
      </c>
      <c r="I592" t="s">
        <v>276</v>
      </c>
      <c r="J592" t="s">
        <v>17</v>
      </c>
      <c r="K592" t="s">
        <v>17</v>
      </c>
      <c r="L592" t="s">
        <v>277</v>
      </c>
      <c r="M592" t="s">
        <v>1021</v>
      </c>
      <c r="N592" t="s">
        <v>193</v>
      </c>
    </row>
    <row r="593" spans="1:14" x14ac:dyDescent="0.25">
      <c r="A593" t="s">
        <v>1032</v>
      </c>
      <c r="B593" t="s">
        <v>1345</v>
      </c>
      <c r="D593" t="str">
        <f>IF(ISBLANK(Table13[[#This Row],[Laterality]]),"",CONCATENATE("(?P&lt;Pattern&gt;",Table13[[#This Row],[Laterality Indicator]],")"))</f>
        <v/>
      </c>
      <c r="E5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3" t="str">
        <f>IFERROR(VLOOKUP(Table13[[#This Row],[Laterality Expression]],'Laterality Patterns'!$K$4:$U$27,11,FALSE),"")</f>
        <v/>
      </c>
      <c r="H593" t="s">
        <v>1206</v>
      </c>
      <c r="I593" t="s">
        <v>25</v>
      </c>
      <c r="J593" t="s">
        <v>17</v>
      </c>
      <c r="K593" t="s">
        <v>17</v>
      </c>
      <c r="L593" t="s">
        <v>280</v>
      </c>
      <c r="M593" t="s">
        <v>1201</v>
      </c>
      <c r="N593" t="s">
        <v>193</v>
      </c>
    </row>
    <row r="594" spans="1:14" x14ac:dyDescent="0.25">
      <c r="A594" t="s">
        <v>1036</v>
      </c>
      <c r="B594" t="s">
        <v>1346</v>
      </c>
      <c r="C594" t="s">
        <v>1868</v>
      </c>
      <c r="D594" t="str">
        <f>IF(ISBLANK(Table13[[#This Row],[Laterality]]),"",CONCATENATE("(?P&lt;Pattern&gt;",Table13[[#This Row],[Laterality Indicator]],")"))</f>
        <v>(?P&lt;Pattern&gt; L)</v>
      </c>
      <c r="E5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94" t="str">
        <f>IFERROR(VLOOKUP(Table13[[#This Row],[Laterality Expression]],'Laterality Patterns'!$K$4:$U$27,11,FALSE),"")</f>
        <v>^(?P&lt;base&gt;.+)(?P&lt;Pattern&gt; ~)$</v>
      </c>
      <c r="G594" t="s">
        <v>1356</v>
      </c>
      <c r="H594" t="s">
        <v>1037</v>
      </c>
      <c r="I594" t="s">
        <v>276</v>
      </c>
      <c r="J594" t="s">
        <v>17</v>
      </c>
      <c r="K594" t="s">
        <v>17</v>
      </c>
      <c r="L594" t="s">
        <v>277</v>
      </c>
      <c r="M594" t="s">
        <v>1021</v>
      </c>
      <c r="N594" t="s">
        <v>193</v>
      </c>
    </row>
    <row r="595" spans="1:14" x14ac:dyDescent="0.25">
      <c r="A595" t="s">
        <v>1044</v>
      </c>
      <c r="B595" t="s">
        <v>1347</v>
      </c>
      <c r="C595" t="s">
        <v>1868</v>
      </c>
      <c r="D595" t="str">
        <f>IF(ISBLANK(Table13[[#This Row],[Laterality]]),"",CONCATENATE("(?P&lt;Pattern&gt;",Table13[[#This Row],[Laterality Indicator]],")"))</f>
        <v>(?P&lt;Pattern&gt; R)</v>
      </c>
      <c r="E5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95" t="str">
        <f>IFERROR(VLOOKUP(Table13[[#This Row],[Laterality Expression]],'Laterality Patterns'!$K$4:$U$27,11,FALSE),"")</f>
        <v>^(?P&lt;base&gt;.+)(?P&lt;Pattern&gt; ~)$</v>
      </c>
      <c r="G595" t="s">
        <v>1357</v>
      </c>
      <c r="H595" t="s">
        <v>1045</v>
      </c>
      <c r="I595" t="s">
        <v>276</v>
      </c>
      <c r="J595" t="s">
        <v>17</v>
      </c>
      <c r="K595" t="s">
        <v>17</v>
      </c>
      <c r="L595" t="s">
        <v>277</v>
      </c>
      <c r="M595" t="s">
        <v>1021</v>
      </c>
      <c r="N595" t="s">
        <v>193</v>
      </c>
    </row>
    <row r="596" spans="1:14" x14ac:dyDescent="0.25">
      <c r="A596" t="s">
        <v>1011</v>
      </c>
      <c r="B596" t="s">
        <v>1345</v>
      </c>
      <c r="D596" t="str">
        <f>IF(ISBLANK(Table13[[#This Row],[Laterality]]),"",CONCATENATE("(?P&lt;Pattern&gt;",Table13[[#This Row],[Laterality Indicator]],")"))</f>
        <v/>
      </c>
      <c r="E5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6" t="str">
        <f>IFERROR(VLOOKUP(Table13[[#This Row],[Laterality Expression]],'Laterality Patterns'!$K$4:$U$27,11,FALSE),"")</f>
        <v/>
      </c>
      <c r="H596" t="s">
        <v>662</v>
      </c>
      <c r="I596" t="s">
        <v>276</v>
      </c>
      <c r="J596" t="s">
        <v>17</v>
      </c>
      <c r="K596" t="s">
        <v>17</v>
      </c>
      <c r="L596" t="s">
        <v>277</v>
      </c>
      <c r="M596" t="s">
        <v>1001</v>
      </c>
      <c r="N596" t="s">
        <v>193</v>
      </c>
    </row>
    <row r="597" spans="1:14" x14ac:dyDescent="0.25">
      <c r="A597" t="s">
        <v>1013</v>
      </c>
      <c r="B597" t="s">
        <v>1346</v>
      </c>
      <c r="C597" t="s">
        <v>1868</v>
      </c>
      <c r="D597" t="str">
        <f>IF(ISBLANK(Table13[[#This Row],[Laterality]]),"",CONCATENATE("(?P&lt;Pattern&gt;",Table13[[#This Row],[Laterality Indicator]],")"))</f>
        <v>(?P&lt;Pattern&gt; L)</v>
      </c>
      <c r="E5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597" t="str">
        <f>IFERROR(VLOOKUP(Table13[[#This Row],[Laterality Expression]],'Laterality Patterns'!$K$4:$U$27,11,FALSE),"")</f>
        <v>^(?P&lt;base&gt;.+)(?P&lt;Pattern&gt; ~)$</v>
      </c>
      <c r="G597" t="s">
        <v>1356</v>
      </c>
      <c r="H597" t="s">
        <v>658</v>
      </c>
      <c r="I597" t="s">
        <v>276</v>
      </c>
      <c r="J597" t="s">
        <v>17</v>
      </c>
      <c r="K597" t="s">
        <v>17</v>
      </c>
      <c r="L597" t="s">
        <v>277</v>
      </c>
      <c r="M597" t="s">
        <v>1001</v>
      </c>
      <c r="N597" t="s">
        <v>193</v>
      </c>
    </row>
    <row r="598" spans="1:14" x14ac:dyDescent="0.25">
      <c r="A598" t="s">
        <v>1014</v>
      </c>
      <c r="B598" t="s">
        <v>1347</v>
      </c>
      <c r="C598" t="s">
        <v>1868</v>
      </c>
      <c r="D598" t="str">
        <f>IF(ISBLANK(Table13[[#This Row],[Laterality]]),"",CONCATENATE("(?P&lt;Pattern&gt;",Table13[[#This Row],[Laterality Indicator]],")"))</f>
        <v>(?P&lt;Pattern&gt; R)</v>
      </c>
      <c r="E5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598" t="str">
        <f>IFERROR(VLOOKUP(Table13[[#This Row],[Laterality Expression]],'Laterality Patterns'!$K$4:$U$27,11,FALSE),"")</f>
        <v>^(?P&lt;base&gt;.+)(?P&lt;Pattern&gt; ~)$</v>
      </c>
      <c r="G598" t="s">
        <v>1357</v>
      </c>
      <c r="H598" t="s">
        <v>660</v>
      </c>
      <c r="I598" t="s">
        <v>276</v>
      </c>
      <c r="J598" t="s">
        <v>17</v>
      </c>
      <c r="K598" t="s">
        <v>17</v>
      </c>
      <c r="L598" t="s">
        <v>277</v>
      </c>
      <c r="M598" t="s">
        <v>1001</v>
      </c>
      <c r="N598" t="s">
        <v>193</v>
      </c>
    </row>
    <row r="599" spans="1:14" x14ac:dyDescent="0.25">
      <c r="A599" t="s">
        <v>1052</v>
      </c>
      <c r="B599" t="s">
        <v>1345</v>
      </c>
      <c r="D599" t="str">
        <f>IF(ISBLANK(Table13[[#This Row],[Laterality]]),"",CONCATENATE("(?P&lt;Pattern&gt;",Table13[[#This Row],[Laterality Indicator]],")"))</f>
        <v/>
      </c>
      <c r="E5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599" t="str">
        <f>IFERROR(VLOOKUP(Table13[[#This Row],[Laterality Expression]],'Laterality Patterns'!$K$4:$U$27,11,FALSE),"")</f>
        <v/>
      </c>
      <c r="H599" t="s">
        <v>1053</v>
      </c>
      <c r="I599" t="s">
        <v>282</v>
      </c>
      <c r="J599" t="s">
        <v>17</v>
      </c>
      <c r="K599" t="s">
        <v>17</v>
      </c>
      <c r="L599" t="s">
        <v>283</v>
      </c>
      <c r="M599" t="s">
        <v>1021</v>
      </c>
      <c r="N599" t="s">
        <v>193</v>
      </c>
    </row>
    <row r="600" spans="1:14" x14ac:dyDescent="0.25">
      <c r="A600" t="s">
        <v>1052</v>
      </c>
      <c r="B600" t="s">
        <v>1345</v>
      </c>
      <c r="D600" t="str">
        <f>IF(ISBLANK(Table13[[#This Row],[Laterality]]),"",CONCATENATE("(?P&lt;Pattern&gt;",Table13[[#This Row],[Laterality Indicator]],")"))</f>
        <v/>
      </c>
      <c r="E6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0" t="str">
        <f>IFERROR(VLOOKUP(Table13[[#This Row],[Laterality Expression]],'Laterality Patterns'!$K$4:$U$27,11,FALSE),"")</f>
        <v/>
      </c>
      <c r="H600" t="s">
        <v>1070</v>
      </c>
      <c r="I600" t="s">
        <v>26</v>
      </c>
      <c r="J600" t="s">
        <v>17</v>
      </c>
      <c r="K600" t="s">
        <v>17</v>
      </c>
      <c r="L600" t="s">
        <v>27</v>
      </c>
      <c r="M600" t="s">
        <v>1066</v>
      </c>
      <c r="N600" t="s">
        <v>193</v>
      </c>
    </row>
    <row r="601" spans="1:14" x14ac:dyDescent="0.25">
      <c r="A601" t="s">
        <v>1015</v>
      </c>
      <c r="B601" t="s">
        <v>1345</v>
      </c>
      <c r="D601" t="str">
        <f>IF(ISBLANK(Table13[[#This Row],[Laterality]]),"",CONCATENATE("(?P&lt;Pattern&gt;",Table13[[#This Row],[Laterality Indicator]],")"))</f>
        <v/>
      </c>
      <c r="E6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1" t="str">
        <f>IFERROR(VLOOKUP(Table13[[#This Row],[Laterality Expression]],'Laterality Patterns'!$K$4:$U$27,11,FALSE),"")</f>
        <v/>
      </c>
      <c r="H601" t="s">
        <v>650</v>
      </c>
      <c r="I601" t="s">
        <v>282</v>
      </c>
      <c r="J601" t="s">
        <v>17</v>
      </c>
      <c r="K601" t="s">
        <v>17</v>
      </c>
      <c r="L601" t="s">
        <v>283</v>
      </c>
      <c r="M601" t="s">
        <v>1001</v>
      </c>
      <c r="N601" t="s">
        <v>193</v>
      </c>
    </row>
    <row r="602" spans="1:14" x14ac:dyDescent="0.25">
      <c r="A602" t="s">
        <v>1060</v>
      </c>
      <c r="B602" t="s">
        <v>1345</v>
      </c>
      <c r="D602" t="str">
        <f>IF(ISBLANK(Table13[[#This Row],[Laterality]]),"",CONCATENATE("(?P&lt;Pattern&gt;",Table13[[#This Row],[Laterality Indicator]],")"))</f>
        <v/>
      </c>
      <c r="E6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2" t="str">
        <f>IFERROR(VLOOKUP(Table13[[#This Row],[Laterality Expression]],'Laterality Patterns'!$K$4:$U$27,11,FALSE),"")</f>
        <v/>
      </c>
      <c r="H602" t="s">
        <v>1061</v>
      </c>
      <c r="I602" t="s">
        <v>26</v>
      </c>
      <c r="J602" t="s">
        <v>17</v>
      </c>
      <c r="K602" t="s">
        <v>17</v>
      </c>
      <c r="L602" t="s">
        <v>27</v>
      </c>
      <c r="M602" t="s">
        <v>1021</v>
      </c>
      <c r="N602" t="s">
        <v>193</v>
      </c>
    </row>
    <row r="603" spans="1:14" x14ac:dyDescent="0.25">
      <c r="A603" t="s">
        <v>1060</v>
      </c>
      <c r="B603" t="s">
        <v>1345</v>
      </c>
      <c r="D603" t="str">
        <f>IF(ISBLANK(Table13[[#This Row],[Laterality]]),"",CONCATENATE("(?P&lt;Pattern&gt;",Table13[[#This Row],[Laterality Indicator]],")"))</f>
        <v/>
      </c>
      <c r="E6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3" t="str">
        <f>IFERROR(VLOOKUP(Table13[[#This Row],[Laterality Expression]],'Laterality Patterns'!$K$4:$U$27,11,FALSE),"")</f>
        <v/>
      </c>
      <c r="H603" t="s">
        <v>1170</v>
      </c>
      <c r="I603" t="s">
        <v>25</v>
      </c>
      <c r="J603" t="s">
        <v>17</v>
      </c>
      <c r="K603" t="s">
        <v>17</v>
      </c>
      <c r="L603" t="s">
        <v>280</v>
      </c>
      <c r="M603" t="s">
        <v>1168</v>
      </c>
      <c r="N603" t="s">
        <v>193</v>
      </c>
    </row>
    <row r="604" spans="1:14" x14ac:dyDescent="0.25">
      <c r="A604" t="s">
        <v>1017</v>
      </c>
      <c r="B604" t="s">
        <v>1345</v>
      </c>
      <c r="D604" t="str">
        <f>IF(ISBLANK(Table13[[#This Row],[Laterality]]),"",CONCATENATE("(?P&lt;Pattern&gt;",Table13[[#This Row],[Laterality Indicator]],")"))</f>
        <v/>
      </c>
      <c r="E6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4" t="str">
        <f>IFERROR(VLOOKUP(Table13[[#This Row],[Laterality Expression]],'Laterality Patterns'!$K$4:$U$27,11,FALSE),"")</f>
        <v/>
      </c>
      <c r="H604" t="s">
        <v>642</v>
      </c>
      <c r="I604" t="s">
        <v>26</v>
      </c>
      <c r="J604" t="s">
        <v>17</v>
      </c>
      <c r="K604" t="s">
        <v>17</v>
      </c>
      <c r="L604" t="s">
        <v>27</v>
      </c>
      <c r="M604" t="s">
        <v>1001</v>
      </c>
      <c r="N604" t="s">
        <v>193</v>
      </c>
    </row>
    <row r="605" spans="1:14" x14ac:dyDescent="0.25">
      <c r="A605" t="s">
        <v>39</v>
      </c>
      <c r="B605" t="s">
        <v>1345</v>
      </c>
      <c r="D605" t="str">
        <f>IF(ISBLANK(Table13[[#This Row],[Laterality]]),"",CONCATENATE("(?P&lt;Pattern&gt;",Table13[[#This Row],[Laterality Indicator]],")"))</f>
        <v/>
      </c>
      <c r="E6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5" t="str">
        <f>IFERROR(VLOOKUP(Table13[[#This Row],[Laterality Expression]],'Laterality Patterns'!$K$4:$U$27,11,FALSE),"")</f>
        <v/>
      </c>
      <c r="H605" t="s">
        <v>40</v>
      </c>
      <c r="I605" t="s">
        <v>26</v>
      </c>
      <c r="J605" t="s">
        <v>17</v>
      </c>
      <c r="K605" t="s">
        <v>17</v>
      </c>
      <c r="L605" t="s">
        <v>27</v>
      </c>
      <c r="M605" t="s">
        <v>32</v>
      </c>
      <c r="N605" t="s">
        <v>13</v>
      </c>
    </row>
    <row r="606" spans="1:14" x14ac:dyDescent="0.25">
      <c r="A606" t="s">
        <v>278</v>
      </c>
      <c r="B606" t="s">
        <v>1345</v>
      </c>
      <c r="D606" t="str">
        <f>IF(ISBLANK(Table13[[#This Row],[Laterality]]),"",CONCATENATE("(?P&lt;Pattern&gt;",Table13[[#This Row],[Laterality Indicator]],")"))</f>
        <v/>
      </c>
      <c r="E6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6" t="str">
        <f>IFERROR(VLOOKUP(Table13[[#This Row],[Laterality Expression]],'Laterality Patterns'!$K$4:$U$27,11,FALSE),"")</f>
        <v/>
      </c>
      <c r="H606" t="s">
        <v>279</v>
      </c>
      <c r="I606" t="s">
        <v>25</v>
      </c>
      <c r="J606" t="s">
        <v>17</v>
      </c>
      <c r="K606" t="s">
        <v>17</v>
      </c>
      <c r="L606" t="s">
        <v>280</v>
      </c>
      <c r="M606" t="s">
        <v>262</v>
      </c>
      <c r="N606" t="s">
        <v>193</v>
      </c>
    </row>
    <row r="607" spans="1:14" x14ac:dyDescent="0.25">
      <c r="A607" t="s">
        <v>284</v>
      </c>
      <c r="B607" t="s">
        <v>1345</v>
      </c>
      <c r="D607" t="str">
        <f>IF(ISBLANK(Table13[[#This Row],[Laterality]]),"",CONCATENATE("(?P&lt;Pattern&gt;",Table13[[#This Row],[Laterality Indicator]],")"))</f>
        <v/>
      </c>
      <c r="E6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7" t="str">
        <f>IFERROR(VLOOKUP(Table13[[#This Row],[Laterality Expression]],'Laterality Patterns'!$K$4:$U$27,11,FALSE),"")</f>
        <v/>
      </c>
      <c r="H607" t="s">
        <v>285</v>
      </c>
      <c r="I607" t="s">
        <v>26</v>
      </c>
      <c r="J607" t="s">
        <v>17</v>
      </c>
      <c r="K607" t="s">
        <v>17</v>
      </c>
      <c r="L607" t="s">
        <v>27</v>
      </c>
      <c r="M607" t="s">
        <v>262</v>
      </c>
      <c r="N607" t="s">
        <v>193</v>
      </c>
    </row>
    <row r="608" spans="1:14" x14ac:dyDescent="0.25">
      <c r="A608" t="s">
        <v>939</v>
      </c>
      <c r="B608" t="s">
        <v>1345</v>
      </c>
      <c r="D608" t="str">
        <f>IF(ISBLANK(Table13[[#This Row],[Laterality]]),"",CONCATENATE("(?P&lt;Pattern&gt;",Table13[[#This Row],[Laterality Indicator]],")"))</f>
        <v/>
      </c>
      <c r="E6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8" t="str">
        <f>IFERROR(VLOOKUP(Table13[[#This Row],[Laterality Expression]],'Laterality Patterns'!$K$4:$U$27,11,FALSE),"")</f>
        <v/>
      </c>
      <c r="H608" t="s">
        <v>940</v>
      </c>
      <c r="I608" t="s">
        <v>26</v>
      </c>
      <c r="J608" t="s">
        <v>17</v>
      </c>
      <c r="K608" t="s">
        <v>17</v>
      </c>
      <c r="L608" t="s">
        <v>27</v>
      </c>
      <c r="M608" t="s">
        <v>935</v>
      </c>
      <c r="N608" t="s">
        <v>936</v>
      </c>
    </row>
    <row r="609" spans="1:14" x14ac:dyDescent="0.25">
      <c r="A609" t="s">
        <v>943</v>
      </c>
      <c r="B609" t="s">
        <v>1345</v>
      </c>
      <c r="D609" t="str">
        <f>IF(ISBLANK(Table13[[#This Row],[Laterality]]),"",CONCATENATE("(?P&lt;Pattern&gt;",Table13[[#This Row],[Laterality Indicator]],")"))</f>
        <v/>
      </c>
      <c r="E6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09" t="str">
        <f>IFERROR(VLOOKUP(Table13[[#This Row],[Laterality Expression]],'Laterality Patterns'!$K$4:$U$27,11,FALSE),"")</f>
        <v/>
      </c>
      <c r="H609" t="s">
        <v>944</v>
      </c>
      <c r="I609" t="s">
        <v>282</v>
      </c>
      <c r="J609" t="s">
        <v>17</v>
      </c>
      <c r="K609" t="s">
        <v>17</v>
      </c>
      <c r="L609" t="s">
        <v>283</v>
      </c>
      <c r="M609" t="s">
        <v>935</v>
      </c>
      <c r="N609" t="s">
        <v>936</v>
      </c>
    </row>
    <row r="610" spans="1:14" x14ac:dyDescent="0.25">
      <c r="A610" t="s">
        <v>1300</v>
      </c>
      <c r="B610" t="s">
        <v>1345</v>
      </c>
      <c r="D610" t="str">
        <f>IF(ISBLANK(Table13[[#This Row],[Laterality]]),"",CONCATENATE("(?P&lt;Pattern&gt;",Table13[[#This Row],[Laterality Indicator]],")"))</f>
        <v/>
      </c>
      <c r="E6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0" t="str">
        <f>IFERROR(VLOOKUP(Table13[[#This Row],[Laterality Expression]],'Laterality Patterns'!$K$4:$U$27,11,FALSE),"")</f>
        <v/>
      </c>
      <c r="H610" t="s">
        <v>282</v>
      </c>
      <c r="I610" t="s">
        <v>282</v>
      </c>
      <c r="J610" t="s">
        <v>17</v>
      </c>
      <c r="K610" t="s">
        <v>17</v>
      </c>
      <c r="L610" t="s">
        <v>283</v>
      </c>
      <c r="M610" t="s">
        <v>17</v>
      </c>
      <c r="N610" t="s">
        <v>1299</v>
      </c>
    </row>
    <row r="611" spans="1:14" x14ac:dyDescent="0.25">
      <c r="A611" t="s">
        <v>1301</v>
      </c>
      <c r="B611" t="s">
        <v>1346</v>
      </c>
      <c r="C611" t="s">
        <v>1868</v>
      </c>
      <c r="D611" t="str">
        <f>IF(ISBLANK(Table13[[#This Row],[Laterality]]),"",CONCATENATE("(?P&lt;Pattern&gt;",Table13[[#This Row],[Laterality Indicator]],")"))</f>
        <v>(?P&lt;Pattern&gt; L)</v>
      </c>
      <c r="E6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11" t="str">
        <f>IFERROR(VLOOKUP(Table13[[#This Row],[Laterality Expression]],'Laterality Patterns'!$K$4:$U$27,11,FALSE),"")</f>
        <v>^(?P&lt;base&gt;.+)(?P&lt;Pattern&gt; ~)$</v>
      </c>
      <c r="G611" t="s">
        <v>1356</v>
      </c>
      <c r="H611" t="s">
        <v>1302</v>
      </c>
      <c r="I611" t="s">
        <v>282</v>
      </c>
      <c r="J611" t="s">
        <v>17</v>
      </c>
      <c r="K611" t="s">
        <v>17</v>
      </c>
      <c r="L611" t="s">
        <v>283</v>
      </c>
      <c r="M611" t="s">
        <v>17</v>
      </c>
      <c r="N611" t="s">
        <v>1299</v>
      </c>
    </row>
    <row r="612" spans="1:14" x14ac:dyDescent="0.25">
      <c r="A612" t="s">
        <v>1303</v>
      </c>
      <c r="B612" t="s">
        <v>1347</v>
      </c>
      <c r="C612" t="s">
        <v>1868</v>
      </c>
      <c r="D612" t="str">
        <f>IF(ISBLANK(Table13[[#This Row],[Laterality]]),"",CONCATENATE("(?P&lt;Pattern&gt;",Table13[[#This Row],[Laterality Indicator]],")"))</f>
        <v>(?P&lt;Pattern&gt; R)</v>
      </c>
      <c r="E6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12" t="str">
        <f>IFERROR(VLOOKUP(Table13[[#This Row],[Laterality Expression]],'Laterality Patterns'!$K$4:$U$27,11,FALSE),"")</f>
        <v>^(?P&lt;base&gt;.+)(?P&lt;Pattern&gt; ~)$</v>
      </c>
      <c r="G612" t="s">
        <v>1357</v>
      </c>
      <c r="H612" t="s">
        <v>1304</v>
      </c>
      <c r="I612" t="s">
        <v>282</v>
      </c>
      <c r="J612" t="s">
        <v>17</v>
      </c>
      <c r="K612" t="s">
        <v>17</v>
      </c>
      <c r="L612" t="s">
        <v>283</v>
      </c>
      <c r="M612" t="s">
        <v>17</v>
      </c>
      <c r="N612" t="s">
        <v>1299</v>
      </c>
    </row>
    <row r="613" spans="1:14" x14ac:dyDescent="0.25">
      <c r="A613" t="s">
        <v>1305</v>
      </c>
      <c r="B613" t="s">
        <v>1345</v>
      </c>
      <c r="D613" t="str">
        <f>IF(ISBLANK(Table13[[#This Row],[Laterality]]),"",CONCATENATE("(?P&lt;Pattern&gt;",Table13[[#This Row],[Laterality Indicator]],")"))</f>
        <v/>
      </c>
      <c r="E6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3" t="str">
        <f>IFERROR(VLOOKUP(Table13[[#This Row],[Laterality Expression]],'Laterality Patterns'!$K$4:$U$27,11,FALSE),"")</f>
        <v/>
      </c>
      <c r="H613" t="s">
        <v>1354</v>
      </c>
      <c r="I613" t="s">
        <v>276</v>
      </c>
      <c r="J613" t="s">
        <v>17</v>
      </c>
      <c r="K613" t="s">
        <v>17</v>
      </c>
      <c r="L613" t="s">
        <v>277</v>
      </c>
      <c r="M613" t="s">
        <v>17</v>
      </c>
      <c r="N613" t="s">
        <v>1299</v>
      </c>
    </row>
    <row r="614" spans="1:14" x14ac:dyDescent="0.25">
      <c r="A614" t="s">
        <v>1307</v>
      </c>
      <c r="B614" t="s">
        <v>1346</v>
      </c>
      <c r="C614" t="s">
        <v>1868</v>
      </c>
      <c r="D614" t="str">
        <f>IF(ISBLANK(Table13[[#This Row],[Laterality]]),"",CONCATENATE("(?P&lt;Pattern&gt;",Table13[[#This Row],[Laterality Indicator]],")"))</f>
        <v>(?P&lt;Pattern&gt; L)</v>
      </c>
      <c r="E6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14" t="str">
        <f>IFERROR(VLOOKUP(Table13[[#This Row],[Laterality Expression]],'Laterality Patterns'!$K$4:$U$27,11,FALSE),"")</f>
        <v>^(?P&lt;base&gt;.+)(?P&lt;Pattern&gt; ~)$</v>
      </c>
      <c r="G614" t="s">
        <v>1356</v>
      </c>
      <c r="H614" t="s">
        <v>1306</v>
      </c>
      <c r="I614" t="s">
        <v>276</v>
      </c>
      <c r="J614" t="s">
        <v>17</v>
      </c>
      <c r="K614" t="s">
        <v>17</v>
      </c>
      <c r="L614" t="s">
        <v>277</v>
      </c>
      <c r="M614" t="s">
        <v>17</v>
      </c>
      <c r="N614" t="s">
        <v>1299</v>
      </c>
    </row>
    <row r="615" spans="1:14" x14ac:dyDescent="0.25">
      <c r="A615" t="s">
        <v>1314</v>
      </c>
      <c r="B615" t="s">
        <v>1347</v>
      </c>
      <c r="C615" t="s">
        <v>1868</v>
      </c>
      <c r="D615" t="str">
        <f>IF(ISBLANK(Table13[[#This Row],[Laterality]]),"",CONCATENATE("(?P&lt;Pattern&gt;",Table13[[#This Row],[Laterality Indicator]],")"))</f>
        <v>(?P&lt;Pattern&gt; R)</v>
      </c>
      <c r="E6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15" t="str">
        <f>IFERROR(VLOOKUP(Table13[[#This Row],[Laterality Expression]],'Laterality Patterns'!$K$4:$U$27,11,FALSE),"")</f>
        <v>^(?P&lt;base&gt;.+)(?P&lt;Pattern&gt; ~)$</v>
      </c>
      <c r="G615" t="s">
        <v>1357</v>
      </c>
      <c r="H615" t="s">
        <v>1315</v>
      </c>
      <c r="I615" t="s">
        <v>276</v>
      </c>
      <c r="J615" t="s">
        <v>17</v>
      </c>
      <c r="K615" t="s">
        <v>17</v>
      </c>
      <c r="L615" t="s">
        <v>277</v>
      </c>
      <c r="M615" t="s">
        <v>17</v>
      </c>
      <c r="N615" t="s">
        <v>1299</v>
      </c>
    </row>
    <row r="616" spans="1:14" x14ac:dyDescent="0.25">
      <c r="A616" t="s">
        <v>281</v>
      </c>
      <c r="B616" t="s">
        <v>1345</v>
      </c>
      <c r="D616" t="str">
        <f>IF(ISBLANK(Table13[[#This Row],[Laterality]]),"",CONCATENATE("(?P&lt;Pattern&gt;",Table13[[#This Row],[Laterality Indicator]],")"))</f>
        <v/>
      </c>
      <c r="E6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6" t="str">
        <f>IFERROR(VLOOKUP(Table13[[#This Row],[Laterality Expression]],'Laterality Patterns'!$K$4:$U$27,11,FALSE),"")</f>
        <v/>
      </c>
      <c r="H616" t="s">
        <v>281</v>
      </c>
      <c r="I616" t="s">
        <v>282</v>
      </c>
      <c r="J616" t="s">
        <v>17</v>
      </c>
      <c r="K616" t="s">
        <v>17</v>
      </c>
      <c r="L616" t="s">
        <v>283</v>
      </c>
      <c r="M616" t="s">
        <v>262</v>
      </c>
      <c r="N616" t="s">
        <v>193</v>
      </c>
    </row>
    <row r="617" spans="1:14" x14ac:dyDescent="0.25">
      <c r="A617" t="s">
        <v>1292</v>
      </c>
      <c r="B617" t="s">
        <v>1345</v>
      </c>
      <c r="D617" t="str">
        <f>IF(ISBLANK(Table13[[#This Row],[Laterality]]),"",CONCATENATE("(?P&lt;Pattern&gt;",Table13[[#This Row],[Laterality Indicator]],")"))</f>
        <v/>
      </c>
      <c r="E6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7" t="str">
        <f>IFERROR(VLOOKUP(Table13[[#This Row],[Laterality Expression]],'Laterality Patterns'!$K$4:$U$27,11,FALSE),"")</f>
        <v/>
      </c>
      <c r="H617" t="s">
        <v>25</v>
      </c>
      <c r="I617" t="s">
        <v>25</v>
      </c>
      <c r="J617" t="s">
        <v>17</v>
      </c>
      <c r="K617" t="s">
        <v>17</v>
      </c>
      <c r="L617" t="s">
        <v>280</v>
      </c>
      <c r="M617" t="s">
        <v>1290</v>
      </c>
      <c r="N617" t="s">
        <v>10</v>
      </c>
    </row>
    <row r="618" spans="1:14" x14ac:dyDescent="0.25">
      <c r="A618" t="s">
        <v>629</v>
      </c>
      <c r="B618" t="s">
        <v>1345</v>
      </c>
      <c r="D618" t="str">
        <f>IF(ISBLANK(Table13[[#This Row],[Laterality]]),"",CONCATENATE("(?P&lt;Pattern&gt;",Table13[[#This Row],[Laterality Indicator]],")"))</f>
        <v/>
      </c>
      <c r="E6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8" t="str">
        <f>IFERROR(VLOOKUP(Table13[[#This Row],[Laterality Expression]],'Laterality Patterns'!$K$4:$U$27,11,FALSE),"")</f>
        <v/>
      </c>
      <c r="H618" t="s">
        <v>25</v>
      </c>
      <c r="I618" t="s">
        <v>26</v>
      </c>
      <c r="J618" t="s">
        <v>17</v>
      </c>
      <c r="K618" t="s">
        <v>17</v>
      </c>
      <c r="L618" t="s">
        <v>27</v>
      </c>
      <c r="M618" t="s">
        <v>568</v>
      </c>
      <c r="N618" t="s">
        <v>317</v>
      </c>
    </row>
    <row r="619" spans="1:14" x14ac:dyDescent="0.25">
      <c r="A619" t="s">
        <v>925</v>
      </c>
      <c r="B619" t="s">
        <v>1345</v>
      </c>
      <c r="D619" t="str">
        <f>IF(ISBLANK(Table13[[#This Row],[Laterality]]),"",CONCATENATE("(?P&lt;Pattern&gt;",Table13[[#This Row],[Laterality Indicator]],")"))</f>
        <v/>
      </c>
      <c r="E6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19" t="str">
        <f>IFERROR(VLOOKUP(Table13[[#This Row],[Laterality Expression]],'Laterality Patterns'!$K$4:$U$27,11,FALSE),"")</f>
        <v/>
      </c>
      <c r="H619" t="s">
        <v>926</v>
      </c>
      <c r="I619" t="s">
        <v>25</v>
      </c>
      <c r="J619" t="s">
        <v>17</v>
      </c>
      <c r="K619" t="s">
        <v>17</v>
      </c>
      <c r="L619" t="s">
        <v>280</v>
      </c>
      <c r="M619" t="s">
        <v>902</v>
      </c>
      <c r="N619" t="s">
        <v>193</v>
      </c>
    </row>
    <row r="620" spans="1:14" x14ac:dyDescent="0.25">
      <c r="A620" t="s">
        <v>1325</v>
      </c>
      <c r="D620" t="str">
        <f>IF(ISBLANK(Table13[[#This Row],[Laterality]]),"",CONCATENATE("(?P&lt;Pattern&gt;",Table13[[#This Row],[Laterality Indicator]],")"))</f>
        <v/>
      </c>
      <c r="E6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0" t="str">
        <f>IFERROR(VLOOKUP(Table13[[#This Row],[Laterality Expression]],'Laterality Patterns'!$K$4:$U$27,11,FALSE),"")</f>
        <v/>
      </c>
      <c r="H620" t="s">
        <v>25</v>
      </c>
      <c r="I620" t="s">
        <v>26</v>
      </c>
      <c r="J620" t="s">
        <v>17</v>
      </c>
      <c r="K620" t="s">
        <v>17</v>
      </c>
      <c r="L620" t="s">
        <v>27</v>
      </c>
      <c r="M620" t="s">
        <v>1322</v>
      </c>
      <c r="N620" t="s">
        <v>1299</v>
      </c>
    </row>
    <row r="621" spans="1:14" x14ac:dyDescent="0.25">
      <c r="A621" t="s">
        <v>353</v>
      </c>
      <c r="B621" t="s">
        <v>1345</v>
      </c>
      <c r="D621" t="str">
        <f>IF(ISBLANK(Table13[[#This Row],[Laterality]]),"",CONCATENATE("(?P&lt;Pattern&gt;",Table13[[#This Row],[Laterality Indicator]],")"))</f>
        <v/>
      </c>
      <c r="E6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1" t="str">
        <f>IFERROR(VLOOKUP(Table13[[#This Row],[Laterality Expression]],'Laterality Patterns'!$K$4:$U$27,11,FALSE),"")</f>
        <v/>
      </c>
      <c r="H621" t="s">
        <v>353</v>
      </c>
      <c r="I621" t="s">
        <v>26</v>
      </c>
      <c r="J621" t="s">
        <v>17</v>
      </c>
      <c r="K621" t="s">
        <v>17</v>
      </c>
      <c r="L621" t="s">
        <v>27</v>
      </c>
      <c r="M621" t="s">
        <v>316</v>
      </c>
      <c r="N621" t="s">
        <v>317</v>
      </c>
    </row>
    <row r="622" spans="1:14" x14ac:dyDescent="0.25">
      <c r="A622" t="s">
        <v>429</v>
      </c>
      <c r="B622" t="s">
        <v>1345</v>
      </c>
      <c r="D622" t="str">
        <f>IF(ISBLANK(Table13[[#This Row],[Laterality]]),"",CONCATENATE("(?P&lt;Pattern&gt;",Table13[[#This Row],[Laterality Indicator]],")"))</f>
        <v/>
      </c>
      <c r="E6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2" t="str">
        <f>IFERROR(VLOOKUP(Table13[[#This Row],[Laterality Expression]],'Laterality Patterns'!$K$4:$U$27,11,FALSE),"")</f>
        <v/>
      </c>
      <c r="I622" t="s">
        <v>276</v>
      </c>
      <c r="J622" t="s">
        <v>17</v>
      </c>
      <c r="K622" t="s">
        <v>17</v>
      </c>
      <c r="L622" t="s">
        <v>277</v>
      </c>
      <c r="M622" t="s">
        <v>415</v>
      </c>
      <c r="N622" t="s">
        <v>317</v>
      </c>
    </row>
    <row r="623" spans="1:14" x14ac:dyDescent="0.25">
      <c r="A623" t="s">
        <v>412</v>
      </c>
      <c r="B623" t="s">
        <v>1345</v>
      </c>
      <c r="D623" t="str">
        <f>IF(ISBLANK(Table13[[#This Row],[Laterality]]),"",CONCATENATE("(?P&lt;Pattern&gt;",Table13[[#This Row],[Laterality Indicator]],")"))</f>
        <v/>
      </c>
      <c r="E6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3" t="str">
        <f>IFERROR(VLOOKUP(Table13[[#This Row],[Laterality Expression]],'Laterality Patterns'!$K$4:$U$27,11,FALSE),"")</f>
        <v/>
      </c>
      <c r="H623" t="s">
        <v>389</v>
      </c>
      <c r="I623" t="s">
        <v>26</v>
      </c>
      <c r="J623" t="s">
        <v>17</v>
      </c>
      <c r="K623" t="s">
        <v>17</v>
      </c>
      <c r="L623" t="s">
        <v>27</v>
      </c>
      <c r="M623" t="s">
        <v>384</v>
      </c>
      <c r="N623" t="s">
        <v>317</v>
      </c>
    </row>
    <row r="624" spans="1:14" x14ac:dyDescent="0.25">
      <c r="A624" t="s">
        <v>428</v>
      </c>
      <c r="B624" t="s">
        <v>1345</v>
      </c>
      <c r="D624" t="str">
        <f>IF(ISBLANK(Table13[[#This Row],[Laterality]]),"",CONCATENATE("(?P&lt;Pattern&gt;",Table13[[#This Row],[Laterality Indicator]],")"))</f>
        <v/>
      </c>
      <c r="E6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4" t="str">
        <f>IFERROR(VLOOKUP(Table13[[#This Row],[Laterality Expression]],'Laterality Patterns'!$K$4:$U$27,11,FALSE),"")</f>
        <v/>
      </c>
      <c r="I624" t="s">
        <v>282</v>
      </c>
      <c r="J624" t="s">
        <v>17</v>
      </c>
      <c r="K624" t="s">
        <v>17</v>
      </c>
      <c r="L624" t="s">
        <v>283</v>
      </c>
      <c r="M624" t="s">
        <v>415</v>
      </c>
      <c r="N624" t="s">
        <v>317</v>
      </c>
    </row>
    <row r="625" spans="1:14" x14ac:dyDescent="0.25">
      <c r="A625" t="s">
        <v>661</v>
      </c>
      <c r="B625" t="s">
        <v>1345</v>
      </c>
      <c r="D625" t="str">
        <f>IF(ISBLANK(Table13[[#This Row],[Laterality]]),"",CONCATENATE("(?P&lt;Pattern&gt;",Table13[[#This Row],[Laterality Indicator]],")"))</f>
        <v/>
      </c>
      <c r="E6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5" t="str">
        <f>IFERROR(VLOOKUP(Table13[[#This Row],[Laterality Expression]],'Laterality Patterns'!$K$4:$U$27,11,FALSE),"")</f>
        <v/>
      </c>
      <c r="H625" t="s">
        <v>662</v>
      </c>
      <c r="I625" t="s">
        <v>276</v>
      </c>
      <c r="J625" t="s">
        <v>17</v>
      </c>
      <c r="K625" t="s">
        <v>17</v>
      </c>
      <c r="L625" t="s">
        <v>277</v>
      </c>
      <c r="M625" t="s">
        <v>631</v>
      </c>
      <c r="N625" t="s">
        <v>317</v>
      </c>
    </row>
    <row r="626" spans="1:14" x14ac:dyDescent="0.25">
      <c r="A626" t="s">
        <v>657</v>
      </c>
      <c r="B626" t="s">
        <v>1346</v>
      </c>
      <c r="C626" t="s">
        <v>1868</v>
      </c>
      <c r="D626" t="str">
        <f>IF(ISBLANK(Table13[[#This Row],[Laterality]]),"",CONCATENATE("(?P&lt;Pattern&gt;",Table13[[#This Row],[Laterality Indicator]],")"))</f>
        <v>(?P&lt;Pattern&gt; L)</v>
      </c>
      <c r="E6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26" t="str">
        <f>IFERROR(VLOOKUP(Table13[[#This Row],[Laterality Expression]],'Laterality Patterns'!$K$4:$U$27,11,FALSE),"")</f>
        <v>^(?P&lt;base&gt;.+)(?P&lt;Pattern&gt; ~)$</v>
      </c>
      <c r="G626" t="s">
        <v>1356</v>
      </c>
      <c r="H626" t="s">
        <v>658</v>
      </c>
      <c r="I626" t="s">
        <v>276</v>
      </c>
      <c r="J626" t="s">
        <v>17</v>
      </c>
      <c r="K626" t="s">
        <v>17</v>
      </c>
      <c r="L626" t="s">
        <v>277</v>
      </c>
      <c r="M626" t="s">
        <v>631</v>
      </c>
      <c r="N626" t="s">
        <v>317</v>
      </c>
    </row>
    <row r="627" spans="1:14" x14ac:dyDescent="0.25">
      <c r="A627" t="s">
        <v>659</v>
      </c>
      <c r="B627" t="s">
        <v>1347</v>
      </c>
      <c r="C627" t="s">
        <v>1868</v>
      </c>
      <c r="D627" t="str">
        <f>IF(ISBLANK(Table13[[#This Row],[Laterality]]),"",CONCATENATE("(?P&lt;Pattern&gt;",Table13[[#This Row],[Laterality Indicator]],")"))</f>
        <v>(?P&lt;Pattern&gt; R)</v>
      </c>
      <c r="E6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27" t="str">
        <f>IFERROR(VLOOKUP(Table13[[#This Row],[Laterality Expression]],'Laterality Patterns'!$K$4:$U$27,11,FALSE),"")</f>
        <v>^(?P&lt;base&gt;.+)(?P&lt;Pattern&gt; ~)$</v>
      </c>
      <c r="G627" t="s">
        <v>1357</v>
      </c>
      <c r="H627" t="s">
        <v>660</v>
      </c>
      <c r="I627" t="s">
        <v>276</v>
      </c>
      <c r="J627" t="s">
        <v>17</v>
      </c>
      <c r="K627" t="s">
        <v>17</v>
      </c>
      <c r="L627" t="s">
        <v>277</v>
      </c>
      <c r="M627" t="s">
        <v>631</v>
      </c>
      <c r="N627" t="s">
        <v>317</v>
      </c>
    </row>
    <row r="628" spans="1:14" x14ac:dyDescent="0.25">
      <c r="A628" t="s">
        <v>427</v>
      </c>
      <c r="B628" t="s">
        <v>1345</v>
      </c>
      <c r="D628" t="str">
        <f>IF(ISBLANK(Table13[[#This Row],[Laterality]]),"",CONCATENATE("(?P&lt;Pattern&gt;",Table13[[#This Row],[Laterality Indicator]],")"))</f>
        <v/>
      </c>
      <c r="E6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8" t="str">
        <f>IFERROR(VLOOKUP(Table13[[#This Row],[Laterality Expression]],'Laterality Patterns'!$K$4:$U$27,11,FALSE),"")</f>
        <v/>
      </c>
      <c r="I628" t="s">
        <v>25</v>
      </c>
      <c r="J628" t="s">
        <v>17</v>
      </c>
      <c r="K628" t="s">
        <v>17</v>
      </c>
      <c r="L628" t="s">
        <v>280</v>
      </c>
      <c r="M628" t="s">
        <v>415</v>
      </c>
      <c r="N628" t="s">
        <v>317</v>
      </c>
    </row>
    <row r="629" spans="1:14" x14ac:dyDescent="0.25">
      <c r="A629" t="s">
        <v>427</v>
      </c>
      <c r="B629" t="s">
        <v>1345</v>
      </c>
      <c r="D629" t="str">
        <f>IF(ISBLANK(Table13[[#This Row],[Laterality]]),"",CONCATENATE("(?P&lt;Pattern&gt;",Table13[[#This Row],[Laterality Indicator]],")"))</f>
        <v/>
      </c>
      <c r="E6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29" t="str">
        <f>IFERROR(VLOOKUP(Table13[[#This Row],[Laterality Expression]],'Laterality Patterns'!$K$4:$U$27,11,FALSE),"")</f>
        <v/>
      </c>
      <c r="H629" t="s">
        <v>25</v>
      </c>
      <c r="I629" t="s">
        <v>26</v>
      </c>
      <c r="J629" t="s">
        <v>17</v>
      </c>
      <c r="K629" t="s">
        <v>17</v>
      </c>
      <c r="L629" t="s">
        <v>27</v>
      </c>
      <c r="M629" t="s">
        <v>515</v>
      </c>
      <c r="N629" t="s">
        <v>317</v>
      </c>
    </row>
    <row r="630" spans="1:14" x14ac:dyDescent="0.25">
      <c r="A630" t="s">
        <v>649</v>
      </c>
      <c r="B630" t="s">
        <v>1345</v>
      </c>
      <c r="D630" t="str">
        <f>IF(ISBLANK(Table13[[#This Row],[Laterality]]),"",CONCATENATE("(?P&lt;Pattern&gt;",Table13[[#This Row],[Laterality Indicator]],")"))</f>
        <v/>
      </c>
      <c r="E6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0" t="str">
        <f>IFERROR(VLOOKUP(Table13[[#This Row],[Laterality Expression]],'Laterality Patterns'!$K$4:$U$27,11,FALSE),"")</f>
        <v/>
      </c>
      <c r="H630" t="s">
        <v>650</v>
      </c>
      <c r="I630" t="s">
        <v>282</v>
      </c>
      <c r="J630" t="s">
        <v>17</v>
      </c>
      <c r="K630" t="s">
        <v>17</v>
      </c>
      <c r="L630" t="s">
        <v>283</v>
      </c>
      <c r="M630" t="s">
        <v>631</v>
      </c>
      <c r="N630" t="s">
        <v>317</v>
      </c>
    </row>
    <row r="631" spans="1:14" x14ac:dyDescent="0.25">
      <c r="A631" t="s">
        <v>641</v>
      </c>
      <c r="B631" t="s">
        <v>1345</v>
      </c>
      <c r="D631" t="str">
        <f>IF(ISBLANK(Table13[[#This Row],[Laterality]]),"",CONCATENATE("(?P&lt;Pattern&gt;",Table13[[#This Row],[Laterality Indicator]],")"))</f>
        <v/>
      </c>
      <c r="E6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1" t="str">
        <f>IFERROR(VLOOKUP(Table13[[#This Row],[Laterality Expression]],'Laterality Patterns'!$K$4:$U$27,11,FALSE),"")</f>
        <v/>
      </c>
      <c r="H631" t="s">
        <v>642</v>
      </c>
      <c r="I631" t="s">
        <v>26</v>
      </c>
      <c r="J631" t="s">
        <v>17</v>
      </c>
      <c r="K631" t="s">
        <v>17</v>
      </c>
      <c r="L631" t="s">
        <v>27</v>
      </c>
      <c r="M631" t="s">
        <v>631</v>
      </c>
      <c r="N631" t="s">
        <v>317</v>
      </c>
    </row>
    <row r="632" spans="1:14" x14ac:dyDescent="0.25">
      <c r="A632" t="s">
        <v>280</v>
      </c>
      <c r="B632" t="s">
        <v>1345</v>
      </c>
      <c r="D632" t="str">
        <f>IF(ISBLANK(Table13[[#This Row],[Laterality]]),"",CONCATENATE("(?P&lt;Pattern&gt;",Table13[[#This Row],[Laterality Indicator]],")"))</f>
        <v/>
      </c>
      <c r="E6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2" t="str">
        <f>IFERROR(VLOOKUP(Table13[[#This Row],[Laterality Expression]],'Laterality Patterns'!$K$4:$U$27,11,FALSE),"")</f>
        <v/>
      </c>
      <c r="I632" t="s">
        <v>25</v>
      </c>
      <c r="J632" t="s">
        <v>17</v>
      </c>
      <c r="K632" t="s">
        <v>17</v>
      </c>
      <c r="L632" t="s">
        <v>280</v>
      </c>
      <c r="M632" t="s">
        <v>568</v>
      </c>
      <c r="N632" t="s">
        <v>317</v>
      </c>
    </row>
    <row r="633" spans="1:14" x14ac:dyDescent="0.25">
      <c r="A633" t="s">
        <v>580</v>
      </c>
      <c r="B633" t="s">
        <v>1345</v>
      </c>
      <c r="D633" t="str">
        <f>IF(ISBLANK(Table13[[#This Row],[Laterality]]),"",CONCATENATE("(?P&lt;Pattern&gt;",Table13[[#This Row],[Laterality Indicator]],")"))</f>
        <v/>
      </c>
      <c r="E6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3" t="str">
        <f>IFERROR(VLOOKUP(Table13[[#This Row],[Laterality Expression]],'Laterality Patterns'!$K$4:$U$27,11,FALSE),"")</f>
        <v/>
      </c>
      <c r="H633" t="s">
        <v>581</v>
      </c>
      <c r="I633" t="s">
        <v>251</v>
      </c>
      <c r="J633" t="s">
        <v>198</v>
      </c>
      <c r="K633" t="s">
        <v>198</v>
      </c>
      <c r="L633" t="s">
        <v>251</v>
      </c>
      <c r="M633" t="s">
        <v>568</v>
      </c>
      <c r="N633" t="s">
        <v>317</v>
      </c>
    </row>
    <row r="634" spans="1:14" x14ac:dyDescent="0.25">
      <c r="A634" t="s">
        <v>249</v>
      </c>
      <c r="B634" t="s">
        <v>1345</v>
      </c>
      <c r="D634" t="str">
        <f>IF(ISBLANK(Table13[[#This Row],[Laterality]]),"",CONCATENATE("(?P&lt;Pattern&gt;",Table13[[#This Row],[Laterality Indicator]],")"))</f>
        <v/>
      </c>
      <c r="E6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4" t="str">
        <f>IFERROR(VLOOKUP(Table13[[#This Row],[Laterality Expression]],'Laterality Patterns'!$K$4:$U$27,11,FALSE),"")</f>
        <v/>
      </c>
      <c r="H634" t="s">
        <v>250</v>
      </c>
      <c r="I634" t="s">
        <v>251</v>
      </c>
      <c r="J634" t="s">
        <v>198</v>
      </c>
      <c r="K634" t="s">
        <v>198</v>
      </c>
      <c r="L634" t="s">
        <v>251</v>
      </c>
      <c r="M634" t="s">
        <v>244</v>
      </c>
      <c r="N634" t="s">
        <v>193</v>
      </c>
    </row>
    <row r="635" spans="1:14" x14ac:dyDescent="0.25">
      <c r="A635" t="s">
        <v>510</v>
      </c>
      <c r="B635" t="s">
        <v>1345</v>
      </c>
      <c r="D635" t="str">
        <f>IF(ISBLANK(Table13[[#This Row],[Laterality]]),"",CONCATENATE("(?P&lt;Pattern&gt;",Table13[[#This Row],[Laterality Indicator]],")"))</f>
        <v/>
      </c>
      <c r="E6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5" t="str">
        <f>IFERROR(VLOOKUP(Table13[[#This Row],[Laterality Expression]],'Laterality Patterns'!$K$4:$U$27,11,FALSE),"")</f>
        <v/>
      </c>
      <c r="H635" t="s">
        <v>510</v>
      </c>
      <c r="I635" t="s">
        <v>251</v>
      </c>
      <c r="J635" t="s">
        <v>198</v>
      </c>
      <c r="K635" t="s">
        <v>198</v>
      </c>
      <c r="L635" t="s">
        <v>251</v>
      </c>
      <c r="M635" t="s">
        <v>489</v>
      </c>
      <c r="N635" t="s">
        <v>317</v>
      </c>
    </row>
    <row r="636" spans="1:14" x14ac:dyDescent="0.25">
      <c r="A636" t="s">
        <v>1194</v>
      </c>
      <c r="B636" t="s">
        <v>1345</v>
      </c>
      <c r="D636" t="str">
        <f>IF(ISBLANK(Table13[[#This Row],[Laterality]]),"",CONCATENATE("(?P&lt;Pattern&gt;",Table13[[#This Row],[Laterality Indicator]],")"))</f>
        <v/>
      </c>
      <c r="E6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6" t="str">
        <f>IFERROR(VLOOKUP(Table13[[#This Row],[Laterality Expression]],'Laterality Patterns'!$K$4:$U$27,11,FALSE),"")</f>
        <v/>
      </c>
      <c r="H636" t="s">
        <v>281</v>
      </c>
      <c r="I636" t="s">
        <v>282</v>
      </c>
      <c r="J636" t="s">
        <v>17</v>
      </c>
      <c r="K636" t="s">
        <v>17</v>
      </c>
      <c r="L636" t="s">
        <v>283</v>
      </c>
      <c r="M636" t="s">
        <v>1190</v>
      </c>
      <c r="N636" t="s">
        <v>193</v>
      </c>
    </row>
    <row r="637" spans="1:14" x14ac:dyDescent="0.25">
      <c r="A637" t="s">
        <v>1193</v>
      </c>
      <c r="B637" t="s">
        <v>1345</v>
      </c>
      <c r="D637" t="str">
        <f>IF(ISBLANK(Table13[[#This Row],[Laterality]]),"",CONCATENATE("(?P&lt;Pattern&gt;",Table13[[#This Row],[Laterality Indicator]],")"))</f>
        <v/>
      </c>
      <c r="E6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7" t="str">
        <f>IFERROR(VLOOKUP(Table13[[#This Row],[Laterality Expression]],'Laterality Patterns'!$K$4:$U$27,11,FALSE),"")</f>
        <v/>
      </c>
      <c r="H637" t="s">
        <v>25</v>
      </c>
      <c r="I637" t="s">
        <v>25</v>
      </c>
      <c r="J637" t="s">
        <v>17</v>
      </c>
      <c r="K637" t="s">
        <v>17</v>
      </c>
      <c r="L637" t="s">
        <v>280</v>
      </c>
      <c r="M637" t="s">
        <v>1190</v>
      </c>
      <c r="N637" t="s">
        <v>193</v>
      </c>
    </row>
    <row r="638" spans="1:14" x14ac:dyDescent="0.25">
      <c r="A638" t="s">
        <v>1218</v>
      </c>
      <c r="B638" t="s">
        <v>1345</v>
      </c>
      <c r="D638" t="str">
        <f>IF(ISBLANK(Table13[[#This Row],[Laterality]]),"",CONCATENATE("(?P&lt;Pattern&gt;",Table13[[#This Row],[Laterality Indicator]],")"))</f>
        <v/>
      </c>
      <c r="E6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8" t="str">
        <f>IFERROR(VLOOKUP(Table13[[#This Row],[Laterality Expression]],'Laterality Patterns'!$K$4:$U$27,11,FALSE),"")</f>
        <v/>
      </c>
      <c r="H638" t="s">
        <v>1219</v>
      </c>
      <c r="I638" t="s">
        <v>25</v>
      </c>
      <c r="J638" t="s">
        <v>17</v>
      </c>
      <c r="K638" t="s">
        <v>17</v>
      </c>
      <c r="L638" t="s">
        <v>280</v>
      </c>
      <c r="M638" t="s">
        <v>1201</v>
      </c>
      <c r="N638" t="s">
        <v>193</v>
      </c>
    </row>
    <row r="639" spans="1:14" x14ac:dyDescent="0.25">
      <c r="A639" t="s">
        <v>1076</v>
      </c>
      <c r="B639" t="s">
        <v>1345</v>
      </c>
      <c r="D639" t="str">
        <f>IF(ISBLANK(Table13[[#This Row],[Laterality]]),"",CONCATENATE("(?P&lt;Pattern&gt;",Table13[[#This Row],[Laterality Indicator]],")"))</f>
        <v/>
      </c>
      <c r="E6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39" t="str">
        <f>IFERROR(VLOOKUP(Table13[[#This Row],[Laterality Expression]],'Laterality Patterns'!$K$4:$U$27,11,FALSE),"")</f>
        <v/>
      </c>
      <c r="H639" t="s">
        <v>281</v>
      </c>
      <c r="I639" t="s">
        <v>282</v>
      </c>
      <c r="J639" t="s">
        <v>17</v>
      </c>
      <c r="K639" t="s">
        <v>17</v>
      </c>
      <c r="L639" t="s">
        <v>283</v>
      </c>
      <c r="M639" t="s">
        <v>1074</v>
      </c>
      <c r="N639" t="s">
        <v>193</v>
      </c>
    </row>
    <row r="640" spans="1:14" x14ac:dyDescent="0.25">
      <c r="A640" t="s">
        <v>1076</v>
      </c>
      <c r="B640" t="s">
        <v>1345</v>
      </c>
      <c r="D640" t="str">
        <f>IF(ISBLANK(Table13[[#This Row],[Laterality]]),"",CONCATENATE("(?P&lt;Pattern&gt;",Table13[[#This Row],[Laterality Indicator]],")"))</f>
        <v/>
      </c>
      <c r="E6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0" t="str">
        <f>IFERROR(VLOOKUP(Table13[[#This Row],[Laterality Expression]],'Laterality Patterns'!$K$4:$U$27,11,FALSE),"")</f>
        <v/>
      </c>
      <c r="H640" t="s">
        <v>1234</v>
      </c>
      <c r="I640" t="s">
        <v>282</v>
      </c>
      <c r="J640" t="s">
        <v>17</v>
      </c>
      <c r="K640" t="s">
        <v>17</v>
      </c>
      <c r="L640" t="s">
        <v>283</v>
      </c>
      <c r="M640" t="s">
        <v>1220</v>
      </c>
      <c r="N640" t="s">
        <v>193</v>
      </c>
    </row>
    <row r="641" spans="1:14" x14ac:dyDescent="0.25">
      <c r="A641" t="s">
        <v>426</v>
      </c>
      <c r="B641" t="s">
        <v>1345</v>
      </c>
      <c r="D641" t="str">
        <f>IF(ISBLANK(Table13[[#This Row],[Laterality]]),"",CONCATENATE("(?P&lt;Pattern&gt;",Table13[[#This Row],[Laterality Indicator]],")"))</f>
        <v/>
      </c>
      <c r="E6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1" t="str">
        <f>IFERROR(VLOOKUP(Table13[[#This Row],[Laterality Expression]],'Laterality Patterns'!$K$4:$U$27,11,FALSE),"")</f>
        <v/>
      </c>
      <c r="I641" t="s">
        <v>282</v>
      </c>
      <c r="J641" t="s">
        <v>17</v>
      </c>
      <c r="K641" t="s">
        <v>17</v>
      </c>
      <c r="L641" t="s">
        <v>283</v>
      </c>
      <c r="M641" t="s">
        <v>415</v>
      </c>
      <c r="N641" t="s">
        <v>317</v>
      </c>
    </row>
    <row r="642" spans="1:14" x14ac:dyDescent="0.25">
      <c r="A642" t="s">
        <v>822</v>
      </c>
      <c r="B642" t="s">
        <v>1855</v>
      </c>
      <c r="C642" t="s">
        <v>1867</v>
      </c>
      <c r="D642" t="str">
        <f>IF(ISBLANK(Table13[[#This Row],[Laterality]]),"",CONCATENATE("(?P&lt;Pattern&gt;",Table13[[#This Row],[Laterality Indicator]],")"))</f>
        <v>(?P&lt;Pattern&gt;_L_)</v>
      </c>
      <c r="E6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642" t="str">
        <f>IFERROR(VLOOKUP(Table13[[#This Row],[Laterality Expression]],'Laterality Patterns'!$K$4:$U$27,11,FALSE),"")</f>
        <v>^(?P&lt;base&gt;.+)(?P&lt;Pattern&gt;_~_)(?P&lt;tail&gt;.+)$</v>
      </c>
      <c r="G642" t="s">
        <v>1356</v>
      </c>
      <c r="H642" t="s">
        <v>823</v>
      </c>
      <c r="I642" t="s">
        <v>276</v>
      </c>
      <c r="J642" t="s">
        <v>17</v>
      </c>
      <c r="K642" t="s">
        <v>17</v>
      </c>
      <c r="L642" t="s">
        <v>277</v>
      </c>
      <c r="M642" t="s">
        <v>786</v>
      </c>
      <c r="N642" t="s">
        <v>317</v>
      </c>
    </row>
    <row r="643" spans="1:14" x14ac:dyDescent="0.25">
      <c r="A643" t="s">
        <v>824</v>
      </c>
      <c r="B643" t="s">
        <v>1861</v>
      </c>
      <c r="C643" t="s">
        <v>1867</v>
      </c>
      <c r="D643" t="str">
        <f>IF(ISBLANK(Table13[[#This Row],[Laterality]]),"",CONCATENATE("(?P&lt;Pattern&gt;",Table13[[#This Row],[Laterality Indicator]],")"))</f>
        <v>(?P&lt;Pattern&gt;_R_)</v>
      </c>
      <c r="E6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643" t="str">
        <f>IFERROR(VLOOKUP(Table13[[#This Row],[Laterality Expression]],'Laterality Patterns'!$K$4:$U$27,11,FALSE),"")</f>
        <v>^(?P&lt;base&gt;.+)(?P&lt;Pattern&gt;_~_)(?P&lt;tail&gt;.+)$</v>
      </c>
      <c r="G643" t="s">
        <v>1357</v>
      </c>
      <c r="H643" t="s">
        <v>825</v>
      </c>
      <c r="I643" t="s">
        <v>276</v>
      </c>
      <c r="J643" t="s">
        <v>17</v>
      </c>
      <c r="K643" t="s">
        <v>17</v>
      </c>
      <c r="L643" t="s">
        <v>277</v>
      </c>
      <c r="M643" t="s">
        <v>786</v>
      </c>
      <c r="N643" t="s">
        <v>317</v>
      </c>
    </row>
    <row r="644" spans="1:14" x14ac:dyDescent="0.25">
      <c r="A644" t="s">
        <v>812</v>
      </c>
      <c r="B644" t="s">
        <v>1855</v>
      </c>
      <c r="C644" t="s">
        <v>1867</v>
      </c>
      <c r="D644" t="str">
        <f>IF(ISBLANK(Table13[[#This Row],[Laterality]]),"",CONCATENATE("(?P&lt;Pattern&gt;",Table13[[#This Row],[Laterality Indicator]],")"))</f>
        <v>(?P&lt;Pattern&gt;_L_)</v>
      </c>
      <c r="E6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^(?P&lt;base&gt;.+)(?P&lt;Pattern&gt;_L_)(?P&lt;tail&gt;.+)$</v>
      </c>
      <c r="F644" t="str">
        <f>IFERROR(VLOOKUP(Table13[[#This Row],[Laterality Expression]],'Laterality Patterns'!$K$4:$U$27,11,FALSE),"")</f>
        <v>^(?P&lt;base&gt;.+)(?P&lt;Pattern&gt;_~_)(?P&lt;tail&gt;.+)$</v>
      </c>
      <c r="G644" t="s">
        <v>1356</v>
      </c>
      <c r="H644" t="s">
        <v>813</v>
      </c>
      <c r="I644" t="s">
        <v>25</v>
      </c>
      <c r="J644" t="s">
        <v>17</v>
      </c>
      <c r="K644" t="s">
        <v>17</v>
      </c>
      <c r="L644" t="s">
        <v>280</v>
      </c>
      <c r="M644" t="s">
        <v>786</v>
      </c>
      <c r="N644" t="s">
        <v>317</v>
      </c>
    </row>
    <row r="645" spans="1:14" x14ac:dyDescent="0.25">
      <c r="A645" t="s">
        <v>814</v>
      </c>
      <c r="B645" t="s">
        <v>1861</v>
      </c>
      <c r="C645" t="s">
        <v>1867</v>
      </c>
      <c r="D645" t="str">
        <f>IF(ISBLANK(Table13[[#This Row],[Laterality]]),"",CONCATENATE("(?P&lt;Pattern&gt;",Table13[[#This Row],[Laterality Indicator]],")"))</f>
        <v>(?P&lt;Pattern&gt;_R_)</v>
      </c>
      <c r="E6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^(?P&lt;base&gt;.+)(?P&lt;Pattern&gt;_R_)(?P&lt;tail&gt;.+)$</v>
      </c>
      <c r="F645" t="str">
        <f>IFERROR(VLOOKUP(Table13[[#This Row],[Laterality Expression]],'Laterality Patterns'!$K$4:$U$27,11,FALSE),"")</f>
        <v>^(?P&lt;base&gt;.+)(?P&lt;Pattern&gt;_~_)(?P&lt;tail&gt;.+)$</v>
      </c>
      <c r="G645" t="s">
        <v>1357</v>
      </c>
      <c r="H645" t="s">
        <v>815</v>
      </c>
      <c r="I645" t="s">
        <v>25</v>
      </c>
      <c r="J645" t="s">
        <v>17</v>
      </c>
      <c r="K645" t="s">
        <v>17</v>
      </c>
      <c r="L645" t="s">
        <v>280</v>
      </c>
      <c r="M645" t="s">
        <v>786</v>
      </c>
      <c r="N645" t="s">
        <v>317</v>
      </c>
    </row>
    <row r="646" spans="1:14" x14ac:dyDescent="0.25">
      <c r="A646" t="s">
        <v>627</v>
      </c>
      <c r="B646" t="s">
        <v>1345</v>
      </c>
      <c r="D646" t="str">
        <f>IF(ISBLANK(Table13[[#This Row],[Laterality]]),"",CONCATENATE("(?P&lt;Pattern&gt;",Table13[[#This Row],[Laterality Indicator]],")"))</f>
        <v/>
      </c>
      <c r="E6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6" t="str">
        <f>IFERROR(VLOOKUP(Table13[[#This Row],[Laterality Expression]],'Laterality Patterns'!$K$4:$U$27,11,FALSE),"")</f>
        <v/>
      </c>
      <c r="H646" t="s">
        <v>628</v>
      </c>
      <c r="I646" t="s">
        <v>282</v>
      </c>
      <c r="J646" t="s">
        <v>17</v>
      </c>
      <c r="K646" t="s">
        <v>17</v>
      </c>
      <c r="L646" t="s">
        <v>283</v>
      </c>
      <c r="M646" t="s">
        <v>568</v>
      </c>
      <c r="N646" t="s">
        <v>317</v>
      </c>
    </row>
    <row r="647" spans="1:14" x14ac:dyDescent="0.25">
      <c r="A647" t="s">
        <v>27</v>
      </c>
      <c r="B647" t="s">
        <v>1345</v>
      </c>
      <c r="D647" t="str">
        <f>IF(ISBLANK(Table13[[#This Row],[Laterality]]),"",CONCATENATE("(?P&lt;Pattern&gt;",Table13[[#This Row],[Laterality Indicator]],")"))</f>
        <v/>
      </c>
      <c r="E6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7" t="str">
        <f>IFERROR(VLOOKUP(Table13[[#This Row],[Laterality Expression]],'Laterality Patterns'!$K$4:$U$27,11,FALSE),"")</f>
        <v/>
      </c>
      <c r="H647" t="s">
        <v>1235</v>
      </c>
      <c r="I647" t="s">
        <v>25</v>
      </c>
      <c r="J647" t="s">
        <v>17</v>
      </c>
      <c r="K647" t="s">
        <v>17</v>
      </c>
      <c r="L647" t="s">
        <v>280</v>
      </c>
      <c r="M647" t="s">
        <v>1220</v>
      </c>
      <c r="N647" t="s">
        <v>193</v>
      </c>
    </row>
    <row r="648" spans="1:14" x14ac:dyDescent="0.25">
      <c r="A648" t="s">
        <v>801</v>
      </c>
      <c r="B648" t="s">
        <v>1345</v>
      </c>
      <c r="D648" t="str">
        <f>IF(ISBLANK(Table13[[#This Row],[Laterality]]),"",CONCATENATE("(?P&lt;Pattern&gt;",Table13[[#This Row],[Laterality Indicator]],")"))</f>
        <v/>
      </c>
      <c r="E6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8" t="str">
        <f>IFERROR(VLOOKUP(Table13[[#This Row],[Laterality Expression]],'Laterality Patterns'!$K$4:$U$27,11,FALSE),"")</f>
        <v/>
      </c>
      <c r="H648" t="s">
        <v>802</v>
      </c>
      <c r="I648" t="s">
        <v>276</v>
      </c>
      <c r="J648" t="s">
        <v>17</v>
      </c>
      <c r="K648" t="s">
        <v>17</v>
      </c>
      <c r="L648" t="s">
        <v>277</v>
      </c>
      <c r="M648" t="s">
        <v>786</v>
      </c>
      <c r="N648" t="s">
        <v>317</v>
      </c>
    </row>
    <row r="649" spans="1:14" x14ac:dyDescent="0.25">
      <c r="A649" t="s">
        <v>425</v>
      </c>
      <c r="B649" t="s">
        <v>1345</v>
      </c>
      <c r="D649" t="str">
        <f>IF(ISBLANK(Table13[[#This Row],[Laterality]]),"",CONCATENATE("(?P&lt;Pattern&gt;",Table13[[#This Row],[Laterality Indicator]],")"))</f>
        <v/>
      </c>
      <c r="E6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49" t="str">
        <f>IFERROR(VLOOKUP(Table13[[#This Row],[Laterality Expression]],'Laterality Patterns'!$K$4:$U$27,11,FALSE),"")</f>
        <v/>
      </c>
      <c r="I649" t="s">
        <v>25</v>
      </c>
      <c r="J649" t="s">
        <v>17</v>
      </c>
      <c r="K649" t="s">
        <v>17</v>
      </c>
      <c r="L649" t="s">
        <v>280</v>
      </c>
      <c r="M649" t="s">
        <v>415</v>
      </c>
      <c r="N649" t="s">
        <v>317</v>
      </c>
    </row>
    <row r="650" spans="1:14" x14ac:dyDescent="0.25">
      <c r="A650" t="s">
        <v>793</v>
      </c>
      <c r="B650" t="s">
        <v>1345</v>
      </c>
      <c r="D650" t="str">
        <f>IF(ISBLANK(Table13[[#This Row],[Laterality]]),"",CONCATENATE("(?P&lt;Pattern&gt;",Table13[[#This Row],[Laterality Indicator]],")"))</f>
        <v/>
      </c>
      <c r="E6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0" t="str">
        <f>IFERROR(VLOOKUP(Table13[[#This Row],[Laterality Expression]],'Laterality Patterns'!$K$4:$U$27,11,FALSE),"")</f>
        <v/>
      </c>
      <c r="H650" t="s">
        <v>794</v>
      </c>
      <c r="I650" t="s">
        <v>282</v>
      </c>
      <c r="J650" t="s">
        <v>17</v>
      </c>
      <c r="K650" t="s">
        <v>17</v>
      </c>
      <c r="L650" t="s">
        <v>283</v>
      </c>
      <c r="M650" t="s">
        <v>786</v>
      </c>
      <c r="N650" t="s">
        <v>317</v>
      </c>
    </row>
    <row r="651" spans="1:14" x14ac:dyDescent="0.25">
      <c r="A651" t="s">
        <v>789</v>
      </c>
      <c r="B651" t="s">
        <v>1345</v>
      </c>
      <c r="D651" t="str">
        <f>IF(ISBLANK(Table13[[#This Row],[Laterality]]),"",CONCATENATE("(?P&lt;Pattern&gt;",Table13[[#This Row],[Laterality Indicator]],")"))</f>
        <v/>
      </c>
      <c r="E6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1" t="str">
        <f>IFERROR(VLOOKUP(Table13[[#This Row],[Laterality Expression]],'Laterality Patterns'!$K$4:$U$27,11,FALSE),"")</f>
        <v/>
      </c>
      <c r="H651" t="s">
        <v>790</v>
      </c>
      <c r="I651" t="s">
        <v>26</v>
      </c>
      <c r="J651" t="s">
        <v>17</v>
      </c>
      <c r="K651" t="s">
        <v>17</v>
      </c>
      <c r="L651" t="s">
        <v>27</v>
      </c>
      <c r="M651" t="s">
        <v>786</v>
      </c>
      <c r="N651" t="s">
        <v>317</v>
      </c>
    </row>
    <row r="652" spans="1:14" x14ac:dyDescent="0.25">
      <c r="A652" t="s">
        <v>571</v>
      </c>
      <c r="B652" t="s">
        <v>1345</v>
      </c>
      <c r="D652" t="str">
        <f>IF(ISBLANK(Table13[[#This Row],[Laterality]]),"",CONCATENATE("(?P&lt;Pattern&gt;",Table13[[#This Row],[Laterality Indicator]],")"))</f>
        <v/>
      </c>
      <c r="E6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2" t="str">
        <f>IFERROR(VLOOKUP(Table13[[#This Row],[Laterality Expression]],'Laterality Patterns'!$K$4:$U$27,11,FALSE),"")</f>
        <v/>
      </c>
      <c r="H652" t="s">
        <v>572</v>
      </c>
      <c r="I652" t="s">
        <v>26</v>
      </c>
      <c r="J652" t="s">
        <v>17</v>
      </c>
      <c r="K652" t="s">
        <v>17</v>
      </c>
      <c r="L652" t="s">
        <v>27</v>
      </c>
      <c r="M652" t="s">
        <v>568</v>
      </c>
      <c r="N652" t="s">
        <v>317</v>
      </c>
    </row>
    <row r="653" spans="1:14" x14ac:dyDescent="0.25">
      <c r="A653" t="s">
        <v>1081</v>
      </c>
      <c r="B653" t="s">
        <v>1345</v>
      </c>
      <c r="D653" t="str">
        <f>IF(ISBLANK(Table13[[#This Row],[Laterality]]),"",CONCATENATE("(?P&lt;Pattern&gt;",Table13[[#This Row],[Laterality Indicator]],")"))</f>
        <v/>
      </c>
      <c r="E6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3" t="str">
        <f>IFERROR(VLOOKUP(Table13[[#This Row],[Laterality Expression]],'Laterality Patterns'!$K$4:$U$27,11,FALSE),"")</f>
        <v/>
      </c>
      <c r="H653" t="s">
        <v>1081</v>
      </c>
      <c r="I653" t="s">
        <v>1082</v>
      </c>
      <c r="J653" t="s">
        <v>43</v>
      </c>
      <c r="K653" t="s">
        <v>43</v>
      </c>
      <c r="L653">
        <v>16950</v>
      </c>
      <c r="M653" t="s">
        <v>1077</v>
      </c>
      <c r="N653" t="s">
        <v>59</v>
      </c>
    </row>
    <row r="654" spans="1:14" x14ac:dyDescent="0.25">
      <c r="A654" t="s">
        <v>179</v>
      </c>
      <c r="B654" t="s">
        <v>1345</v>
      </c>
      <c r="D654" t="str">
        <f>IF(ISBLANK(Table13[[#This Row],[Laterality]]),"",CONCATENATE("(?P&lt;Pattern&gt;",Table13[[#This Row],[Laterality Indicator]],")"))</f>
        <v/>
      </c>
      <c r="E6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4" t="str">
        <f>IFERROR(VLOOKUP(Table13[[#This Row],[Laterality Expression]],'Laterality Patterns'!$K$4:$U$27,11,FALSE),"")</f>
        <v/>
      </c>
      <c r="H654" t="s">
        <v>179</v>
      </c>
      <c r="I654" t="s">
        <v>180</v>
      </c>
      <c r="J654" t="s">
        <v>43</v>
      </c>
      <c r="K654" t="s">
        <v>43</v>
      </c>
      <c r="L654">
        <v>66326</v>
      </c>
      <c r="M654" t="s">
        <v>165</v>
      </c>
      <c r="N654" t="s">
        <v>59</v>
      </c>
    </row>
    <row r="655" spans="1:14" x14ac:dyDescent="0.25">
      <c r="A655" t="s">
        <v>511</v>
      </c>
      <c r="B655" t="s">
        <v>1345</v>
      </c>
      <c r="D655" t="str">
        <f>IF(ISBLANK(Table13[[#This Row],[Laterality]]),"",CONCATENATE("(?P&lt;Pattern&gt;",Table13[[#This Row],[Laterality Indicator]],")"))</f>
        <v/>
      </c>
      <c r="E6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5" t="str">
        <f>IFERROR(VLOOKUP(Table13[[#This Row],[Laterality Expression]],'Laterality Patterns'!$K$4:$U$27,11,FALSE),"")</f>
        <v/>
      </c>
      <c r="H655" t="s">
        <v>511</v>
      </c>
      <c r="I655" t="s">
        <v>180</v>
      </c>
      <c r="J655" t="s">
        <v>43</v>
      </c>
      <c r="K655" t="s">
        <v>43</v>
      </c>
      <c r="L655">
        <v>66326</v>
      </c>
      <c r="M655" t="s">
        <v>489</v>
      </c>
      <c r="N655" t="s">
        <v>317</v>
      </c>
    </row>
    <row r="656" spans="1:14" x14ac:dyDescent="0.25">
      <c r="A656" t="s">
        <v>245</v>
      </c>
      <c r="B656" t="s">
        <v>1345</v>
      </c>
      <c r="D656" t="str">
        <f>IF(ISBLANK(Table13[[#This Row],[Laterality]]),"",CONCATENATE("(?P&lt;Pattern&gt;",Table13[[#This Row],[Laterality Indicator]],")"))</f>
        <v/>
      </c>
      <c r="E6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56" t="str">
        <f>IFERROR(VLOOKUP(Table13[[#This Row],[Laterality Expression]],'Laterality Patterns'!$K$4:$U$27,11,FALSE),"")</f>
        <v/>
      </c>
      <c r="H656" t="s">
        <v>179</v>
      </c>
      <c r="I656" t="s">
        <v>180</v>
      </c>
      <c r="J656" t="s">
        <v>43</v>
      </c>
      <c r="K656" t="s">
        <v>43</v>
      </c>
      <c r="L656">
        <v>66326</v>
      </c>
      <c r="M656" t="s">
        <v>244</v>
      </c>
      <c r="N656" t="s">
        <v>193</v>
      </c>
    </row>
    <row r="657" spans="1:14" x14ac:dyDescent="0.25">
      <c r="A657" t="s">
        <v>579</v>
      </c>
      <c r="B657" t="s">
        <v>1862</v>
      </c>
      <c r="C657" t="s">
        <v>1866</v>
      </c>
      <c r="D657" t="str">
        <f>IF(ISBLANK(Table13[[#This Row],[Laterality]]),"",CONCATENATE("(?P&lt;Pattern&gt;",Table13[[#This Row],[Laterality Indicator]],")"))</f>
        <v>(?P&lt;Pattern&gt;R_)</v>
      </c>
      <c r="E6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^(?P&lt;Pattern&gt;R_)(?P&lt;base&gt;.+)$</v>
      </c>
      <c r="F657" t="str">
        <f>IFERROR(VLOOKUP(Table13[[#This Row],[Laterality Expression]],'Laterality Patterns'!$K$4:$U$27,11,FALSE),"")</f>
        <v>^(?P&lt;Pattern&gt;~_)(?P&lt;base&gt;.+)$</v>
      </c>
      <c r="G657" t="s">
        <v>1357</v>
      </c>
      <c r="H657" t="s">
        <v>185</v>
      </c>
      <c r="I657" t="s">
        <v>186</v>
      </c>
      <c r="J657" t="s">
        <v>43</v>
      </c>
      <c r="K657" t="s">
        <v>43</v>
      </c>
      <c r="L657">
        <v>45244</v>
      </c>
      <c r="M657" t="s">
        <v>568</v>
      </c>
      <c r="N657" t="s">
        <v>317</v>
      </c>
    </row>
    <row r="658" spans="1:14" x14ac:dyDescent="0.25">
      <c r="A658" t="s">
        <v>693</v>
      </c>
      <c r="B658" t="s">
        <v>1840</v>
      </c>
      <c r="C658" t="s">
        <v>1866</v>
      </c>
      <c r="D658" t="str">
        <f>IF(ISBLANK(Table13[[#This Row],[Laterality]]),"",CONCATENATE("(?P&lt;Pattern&gt;",Table13[[#This Row],[Laterality Indicator]],")"))</f>
        <v>(?P&lt;Pattern&gt;R)</v>
      </c>
      <c r="E65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58" t="str">
        <f>IFERROR(VLOOKUP(Table13[[#This Row],[Laterality Expression]],'Laterality Patterns'!$K$4:$U$27,11,FALSE),"")</f>
        <v>^(?P&lt;Pattern&gt;~)(?P&lt;base&gt;.+)$</v>
      </c>
      <c r="G658" t="s">
        <v>1357</v>
      </c>
      <c r="H658" t="s">
        <v>694</v>
      </c>
      <c r="I658" t="s">
        <v>695</v>
      </c>
      <c r="J658" t="s">
        <v>43</v>
      </c>
      <c r="K658" t="s">
        <v>43</v>
      </c>
      <c r="L658">
        <v>53641</v>
      </c>
      <c r="M658" t="s">
        <v>631</v>
      </c>
      <c r="N658" t="s">
        <v>317</v>
      </c>
    </row>
    <row r="659" spans="1:14" x14ac:dyDescent="0.25">
      <c r="A659" t="s">
        <v>77</v>
      </c>
      <c r="B659" t="s">
        <v>1346</v>
      </c>
      <c r="C659" t="s">
        <v>1868</v>
      </c>
      <c r="D659" t="str">
        <f>IF(ISBLANK(Table13[[#This Row],[Laterality]]),"",CONCATENATE("(?P&lt;Pattern&gt;",Table13[[#This Row],[Laterality Indicator]],")"))</f>
        <v>(?P&lt;Pattern&gt; L)</v>
      </c>
      <c r="E65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59" t="str">
        <f>IFERROR(VLOOKUP(Table13[[#This Row],[Laterality Expression]],'Laterality Patterns'!$K$4:$U$27,11,FALSE),"")</f>
        <v>^(?P&lt;base&gt;.+)(?P&lt;Pattern&gt; ~)$</v>
      </c>
      <c r="G659" t="s">
        <v>1356</v>
      </c>
      <c r="H659" t="s">
        <v>78</v>
      </c>
      <c r="I659" t="s">
        <v>79</v>
      </c>
      <c r="J659" t="s">
        <v>43</v>
      </c>
      <c r="K659" t="s">
        <v>43</v>
      </c>
      <c r="L659">
        <v>23465</v>
      </c>
      <c r="M659" t="s">
        <v>58</v>
      </c>
      <c r="N659" t="s">
        <v>59</v>
      </c>
    </row>
    <row r="660" spans="1:14" x14ac:dyDescent="0.25">
      <c r="A660" t="s">
        <v>74</v>
      </c>
      <c r="B660" t="s">
        <v>1347</v>
      </c>
      <c r="C660" t="s">
        <v>1868</v>
      </c>
      <c r="D660" t="str">
        <f>IF(ISBLANK(Table13[[#This Row],[Laterality]]),"",CONCATENATE("(?P&lt;Pattern&gt;",Table13[[#This Row],[Laterality Indicator]],")"))</f>
        <v>(?P&lt;Pattern&gt; R)</v>
      </c>
      <c r="E66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60" t="str">
        <f>IFERROR(VLOOKUP(Table13[[#This Row],[Laterality Expression]],'Laterality Patterns'!$K$4:$U$27,11,FALSE),"")</f>
        <v>^(?P&lt;base&gt;.+)(?P&lt;Pattern&gt; ~)$</v>
      </c>
      <c r="G660" t="s">
        <v>1357</v>
      </c>
      <c r="H660" t="s">
        <v>75</v>
      </c>
      <c r="I660" t="s">
        <v>76</v>
      </c>
      <c r="J660" t="s">
        <v>43</v>
      </c>
      <c r="K660" t="s">
        <v>43</v>
      </c>
      <c r="L660">
        <v>23464</v>
      </c>
      <c r="M660" t="s">
        <v>58</v>
      </c>
      <c r="N660" t="s">
        <v>59</v>
      </c>
    </row>
    <row r="661" spans="1:14" x14ac:dyDescent="0.25">
      <c r="A661" t="s">
        <v>677</v>
      </c>
      <c r="B661" t="s">
        <v>1840</v>
      </c>
      <c r="C661" t="s">
        <v>1866</v>
      </c>
      <c r="D661" t="str">
        <f>IF(ISBLANK(Table13[[#This Row],[Laterality]]),"",CONCATENATE("(?P&lt;Pattern&gt;",Table13[[#This Row],[Laterality Indicator]],")"))</f>
        <v>(?P&lt;Pattern&gt;R)</v>
      </c>
      <c r="E66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1" t="str">
        <f>IFERROR(VLOOKUP(Table13[[#This Row],[Laterality Expression]],'Laterality Patterns'!$K$4:$U$27,11,FALSE),"")</f>
        <v>^(?P&lt;Pattern&gt;~)(?P&lt;base&gt;.+)$</v>
      </c>
      <c r="G661" t="s">
        <v>1357</v>
      </c>
      <c r="H661" t="s">
        <v>678</v>
      </c>
      <c r="I661" t="s">
        <v>352</v>
      </c>
      <c r="J661" t="s">
        <v>43</v>
      </c>
      <c r="K661" t="s">
        <v>43</v>
      </c>
      <c r="L661">
        <v>12514</v>
      </c>
      <c r="M661" t="s">
        <v>631</v>
      </c>
      <c r="N661" t="s">
        <v>317</v>
      </c>
    </row>
    <row r="662" spans="1:14" x14ac:dyDescent="0.25">
      <c r="A662" t="s">
        <v>409</v>
      </c>
      <c r="B662" t="s">
        <v>1345</v>
      </c>
      <c r="D662" t="str">
        <f>IF(ISBLANK(Table13[[#This Row],[Laterality]]),"",CONCATENATE("(?P&lt;Pattern&gt;",Table13[[#This Row],[Laterality Indicator]],")"))</f>
        <v/>
      </c>
      <c r="E66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2" t="str">
        <f>IFERROR(VLOOKUP(Table13[[#This Row],[Laterality Expression]],'Laterality Patterns'!$K$4:$U$27,11,FALSE),"")</f>
        <v/>
      </c>
      <c r="H662" t="s">
        <v>409</v>
      </c>
      <c r="I662" t="s">
        <v>409</v>
      </c>
      <c r="J662" t="s">
        <v>43</v>
      </c>
      <c r="K662" t="s">
        <v>43</v>
      </c>
      <c r="L662">
        <v>14544</v>
      </c>
      <c r="M662" t="s">
        <v>384</v>
      </c>
      <c r="N662" t="s">
        <v>317</v>
      </c>
    </row>
    <row r="663" spans="1:14" x14ac:dyDescent="0.25">
      <c r="A663" t="s">
        <v>857</v>
      </c>
      <c r="B663" t="s">
        <v>1348</v>
      </c>
      <c r="C663" t="s">
        <v>1868</v>
      </c>
      <c r="D663" t="str">
        <f>IF(ISBLANK(Table13[[#This Row],[Laterality]]),"",CONCATENATE("(?P&lt;Pattern&gt;",Table13[[#This Row],[Laterality Indicator]],")"))</f>
        <v>(?P&lt;Pattern&gt;_L)</v>
      </c>
      <c r="E66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663" t="str">
        <f>IFERROR(VLOOKUP(Table13[[#This Row],[Laterality Expression]],'Laterality Patterns'!$K$4:$U$27,11,FALSE),"")</f>
        <v>^(?P&lt;base&gt;.+)(?P&lt;Pattern&gt;_~)$</v>
      </c>
      <c r="G663" t="s">
        <v>1356</v>
      </c>
      <c r="H663" t="s">
        <v>858</v>
      </c>
      <c r="I663" t="s">
        <v>859</v>
      </c>
      <c r="J663" t="s">
        <v>21</v>
      </c>
      <c r="K663" t="s">
        <v>131</v>
      </c>
      <c r="L663">
        <v>62865</v>
      </c>
      <c r="M663" t="s">
        <v>786</v>
      </c>
      <c r="N663" t="s">
        <v>317</v>
      </c>
    </row>
    <row r="664" spans="1:14" x14ac:dyDescent="0.25">
      <c r="A664" t="s">
        <v>860</v>
      </c>
      <c r="B664" t="s">
        <v>1349</v>
      </c>
      <c r="C664" t="s">
        <v>1868</v>
      </c>
      <c r="D664" t="str">
        <f>IF(ISBLANK(Table13[[#This Row],[Laterality]]),"",CONCATENATE("(?P&lt;Pattern&gt;",Table13[[#This Row],[Laterality Indicator]],")"))</f>
        <v>(?P&lt;Pattern&gt;_R)</v>
      </c>
      <c r="E66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664" t="str">
        <f>IFERROR(VLOOKUP(Table13[[#This Row],[Laterality Expression]],'Laterality Patterns'!$K$4:$U$27,11,FALSE),"")</f>
        <v>^(?P&lt;base&gt;.+)(?P&lt;Pattern&gt;_~)$</v>
      </c>
      <c r="G664" t="s">
        <v>1357</v>
      </c>
      <c r="H664" t="s">
        <v>861</v>
      </c>
      <c r="I664" t="s">
        <v>859</v>
      </c>
      <c r="J664" t="s">
        <v>21</v>
      </c>
      <c r="K664" t="s">
        <v>131</v>
      </c>
      <c r="L664">
        <v>62865</v>
      </c>
      <c r="M664" t="s">
        <v>786</v>
      </c>
      <c r="N664" t="s">
        <v>317</v>
      </c>
    </row>
    <row r="665" spans="1:14" x14ac:dyDescent="0.25">
      <c r="A665" t="s">
        <v>105</v>
      </c>
      <c r="B665" t="s">
        <v>1345</v>
      </c>
      <c r="D665" t="str">
        <f>IF(ISBLANK(Table13[[#This Row],[Laterality]]),"",CONCATENATE("(?P&lt;Pattern&gt;",Table13[[#This Row],[Laterality Indicator]],")"))</f>
        <v/>
      </c>
      <c r="E66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5" t="str">
        <f>IFERROR(VLOOKUP(Table13[[#This Row],[Laterality Expression]],'Laterality Patterns'!$K$4:$U$27,11,FALSE),"")</f>
        <v/>
      </c>
      <c r="H665" t="s">
        <v>105</v>
      </c>
      <c r="I665" t="s">
        <v>106</v>
      </c>
      <c r="J665" t="s">
        <v>43</v>
      </c>
      <c r="K665" t="s">
        <v>43</v>
      </c>
      <c r="L665">
        <v>15610</v>
      </c>
      <c r="M665" t="s">
        <v>98</v>
      </c>
      <c r="N665" t="s">
        <v>59</v>
      </c>
    </row>
    <row r="666" spans="1:14" x14ac:dyDescent="0.25">
      <c r="A666" t="s">
        <v>377</v>
      </c>
      <c r="B666" t="s">
        <v>1345</v>
      </c>
      <c r="D666" t="str">
        <f>IF(ISBLANK(Table13[[#This Row],[Laterality]]),"",CONCATENATE("(?P&lt;Pattern&gt;",Table13[[#This Row],[Laterality Indicator]],")"))</f>
        <v/>
      </c>
      <c r="E66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6" t="str">
        <f>IFERROR(VLOOKUP(Table13[[#This Row],[Laterality Expression]],'Laterality Patterns'!$K$4:$U$27,11,FALSE),"")</f>
        <v/>
      </c>
      <c r="H666" t="s">
        <v>377</v>
      </c>
      <c r="I666" t="s">
        <v>146</v>
      </c>
      <c r="J666" t="s">
        <v>21</v>
      </c>
      <c r="K666" t="s">
        <v>131</v>
      </c>
      <c r="L666">
        <v>71793</v>
      </c>
      <c r="M666" t="s">
        <v>356</v>
      </c>
      <c r="N666" t="s">
        <v>317</v>
      </c>
    </row>
    <row r="667" spans="1:14" x14ac:dyDescent="0.25">
      <c r="A667" t="s">
        <v>446</v>
      </c>
      <c r="B667" t="s">
        <v>1840</v>
      </c>
      <c r="C667" t="s">
        <v>1866</v>
      </c>
      <c r="D667" t="str">
        <f>IF(ISBLANK(Table13[[#This Row],[Laterality]]),"",CONCATENATE("(?P&lt;Pattern&gt;",Table13[[#This Row],[Laterality Indicator]],")"))</f>
        <v>(?P&lt;Pattern&gt;R)</v>
      </c>
      <c r="E66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7" t="str">
        <f>IFERROR(VLOOKUP(Table13[[#This Row],[Laterality Expression]],'Laterality Patterns'!$K$4:$U$27,11,FALSE),"")</f>
        <v>^(?P&lt;Pattern&gt;~)(?P&lt;base&gt;.+)$</v>
      </c>
      <c r="G667" t="s">
        <v>1357</v>
      </c>
      <c r="H667" t="s">
        <v>447</v>
      </c>
      <c r="I667" t="s">
        <v>352</v>
      </c>
      <c r="J667" t="s">
        <v>43</v>
      </c>
      <c r="K667" t="s">
        <v>43</v>
      </c>
      <c r="L667">
        <v>12514</v>
      </c>
      <c r="M667" t="s">
        <v>415</v>
      </c>
      <c r="N667" t="s">
        <v>317</v>
      </c>
    </row>
    <row r="668" spans="1:14" x14ac:dyDescent="0.25">
      <c r="A668" t="s">
        <v>446</v>
      </c>
      <c r="B668" t="s">
        <v>1840</v>
      </c>
      <c r="C668" t="s">
        <v>1866</v>
      </c>
      <c r="D668" t="str">
        <f>IF(ISBLANK(Table13[[#This Row],[Laterality]]),"",CONCATENATE("(?P&lt;Pattern&gt;",Table13[[#This Row],[Laterality Indicator]],")"))</f>
        <v>(?P&lt;Pattern&gt;R)</v>
      </c>
      <c r="E66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68" t="str">
        <f>IFERROR(VLOOKUP(Table13[[#This Row],[Laterality Expression]],'Laterality Patterns'!$K$4:$U$27,11,FALSE),"")</f>
        <v>^(?P&lt;Pattern&gt;~)(?P&lt;base&gt;.+)$</v>
      </c>
      <c r="G668" t="s">
        <v>1357</v>
      </c>
      <c r="H668" t="s">
        <v>675</v>
      </c>
      <c r="I668" t="s">
        <v>352</v>
      </c>
      <c r="J668" t="s">
        <v>43</v>
      </c>
      <c r="K668" t="s">
        <v>43</v>
      </c>
      <c r="L668">
        <v>12514</v>
      </c>
      <c r="M668" t="s">
        <v>631</v>
      </c>
      <c r="N668" t="s">
        <v>317</v>
      </c>
    </row>
    <row r="669" spans="1:14" x14ac:dyDescent="0.25">
      <c r="A669" t="s">
        <v>191</v>
      </c>
      <c r="B669" t="s">
        <v>1345</v>
      </c>
      <c r="D669" t="str">
        <f>IF(ISBLANK(Table13[[#This Row],[Laterality]]),"",CONCATENATE("(?P&lt;Pattern&gt;",Table13[[#This Row],[Laterality Indicator]],")"))</f>
        <v/>
      </c>
      <c r="E66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69" t="str">
        <f>IFERROR(VLOOKUP(Table13[[#This Row],[Laterality Expression]],'Laterality Patterns'!$K$4:$U$27,11,FALSE),"")</f>
        <v/>
      </c>
      <c r="H669" t="s">
        <v>191</v>
      </c>
      <c r="I669" t="s">
        <v>192</v>
      </c>
      <c r="J669" t="s">
        <v>43</v>
      </c>
      <c r="K669" t="s">
        <v>43</v>
      </c>
      <c r="L669">
        <v>71331</v>
      </c>
      <c r="M669" t="s">
        <v>165</v>
      </c>
      <c r="N669" t="s">
        <v>59</v>
      </c>
    </row>
    <row r="670" spans="1:14" x14ac:dyDescent="0.25">
      <c r="A670" t="s">
        <v>681</v>
      </c>
      <c r="B670" t="s">
        <v>1840</v>
      </c>
      <c r="C670" t="s">
        <v>1866</v>
      </c>
      <c r="D670" t="str">
        <f>IF(ISBLANK(Table13[[#This Row],[Laterality]]),"",CONCATENATE("(?P&lt;Pattern&gt;",Table13[[#This Row],[Laterality Indicator]],")"))</f>
        <v>(?P&lt;Pattern&gt;R)</v>
      </c>
      <c r="E67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0" t="str">
        <f>IFERROR(VLOOKUP(Table13[[#This Row],[Laterality Expression]],'Laterality Patterns'!$K$4:$U$27,11,FALSE),"")</f>
        <v>^(?P&lt;Pattern&gt;~)(?P&lt;base&gt;.+)$</v>
      </c>
      <c r="G670" t="s">
        <v>1357</v>
      </c>
      <c r="H670" t="s">
        <v>682</v>
      </c>
      <c r="I670" t="s">
        <v>683</v>
      </c>
      <c r="J670" t="s">
        <v>43</v>
      </c>
      <c r="K670" t="s">
        <v>43</v>
      </c>
      <c r="L670">
        <v>61020</v>
      </c>
      <c r="M670" t="s">
        <v>631</v>
      </c>
      <c r="N670" t="s">
        <v>317</v>
      </c>
    </row>
    <row r="671" spans="1:14" x14ac:dyDescent="0.25">
      <c r="A671" t="s">
        <v>564</v>
      </c>
      <c r="D671" t="str">
        <f>IF(ISBLANK(Table13[[#This Row],[Laterality]]),"",CONCATENATE("(?P&lt;Pattern&gt;",Table13[[#This Row],[Laterality Indicator]],")"))</f>
        <v/>
      </c>
      <c r="E67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1" t="str">
        <f>IFERROR(VLOOKUP(Table13[[#This Row],[Laterality Expression]],'Laterality Patterns'!$K$4:$U$27,11,FALSE),"")</f>
        <v/>
      </c>
      <c r="H671" t="s">
        <v>565</v>
      </c>
      <c r="I671" t="s">
        <v>566</v>
      </c>
      <c r="J671" t="s">
        <v>198</v>
      </c>
      <c r="K671" t="s">
        <v>199</v>
      </c>
      <c r="L671" t="s">
        <v>566</v>
      </c>
      <c r="M671" t="s">
        <v>515</v>
      </c>
      <c r="N671" t="s">
        <v>317</v>
      </c>
    </row>
    <row r="672" spans="1:14" x14ac:dyDescent="0.25">
      <c r="A672" t="s">
        <v>1298</v>
      </c>
      <c r="B672" t="s">
        <v>1345</v>
      </c>
      <c r="D672" t="str">
        <f>IF(ISBLANK(Table13[[#This Row],[Laterality]]),"",CONCATENATE("(?P&lt;Pattern&gt;",Table13[[#This Row],[Laterality Indicator]],")"))</f>
        <v/>
      </c>
      <c r="E67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2" t="str">
        <f>IFERROR(VLOOKUP(Table13[[#This Row],[Laterality Expression]],'Laterality Patterns'!$K$4:$U$27,11,FALSE),"")</f>
        <v/>
      </c>
      <c r="I672" t="s">
        <v>566</v>
      </c>
      <c r="J672" t="s">
        <v>198</v>
      </c>
      <c r="K672" t="s">
        <v>199</v>
      </c>
      <c r="L672" t="s">
        <v>566</v>
      </c>
      <c r="M672" t="s">
        <v>1297</v>
      </c>
      <c r="N672" t="s">
        <v>10</v>
      </c>
    </row>
    <row r="673" spans="1:14" x14ac:dyDescent="0.25">
      <c r="A673" t="s">
        <v>1243</v>
      </c>
      <c r="D673" t="str">
        <f>IF(ISBLANK(Table13[[#This Row],[Laterality]]),"",CONCATENATE("(?P&lt;Pattern&gt;",Table13[[#This Row],[Laterality Indicator]],")"))</f>
        <v/>
      </c>
      <c r="E67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73" t="str">
        <f>IFERROR(VLOOKUP(Table13[[#This Row],[Laterality Expression]],'Laterality Patterns'!$K$4:$U$27,11,FALSE),"")</f>
        <v/>
      </c>
      <c r="H673" t="s">
        <v>1244</v>
      </c>
      <c r="I673" t="s">
        <v>566</v>
      </c>
      <c r="J673" t="s">
        <v>198</v>
      </c>
      <c r="K673" t="s">
        <v>199</v>
      </c>
      <c r="L673" t="s">
        <v>566</v>
      </c>
      <c r="M673" t="s">
        <v>198</v>
      </c>
      <c r="N673" t="s">
        <v>10</v>
      </c>
    </row>
    <row r="674" spans="1:14" x14ac:dyDescent="0.25">
      <c r="A674" t="s">
        <v>449</v>
      </c>
      <c r="B674" t="s">
        <v>1840</v>
      </c>
      <c r="C674" t="s">
        <v>1866</v>
      </c>
      <c r="D674" t="str">
        <f>IF(ISBLANK(Table13[[#This Row],[Laterality]]),"",CONCATENATE("(?P&lt;Pattern&gt;",Table13[[#This Row],[Laterality Indicator]],")"))</f>
        <v>(?P&lt;Pattern&gt;R)</v>
      </c>
      <c r="E67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4" t="str">
        <f>IFERROR(VLOOKUP(Table13[[#This Row],[Laterality Expression]],'Laterality Patterns'!$K$4:$U$27,11,FALSE),"")</f>
        <v>^(?P&lt;Pattern&gt;~)(?P&lt;base&gt;.+)$</v>
      </c>
      <c r="G674" t="s">
        <v>1357</v>
      </c>
      <c r="H674" t="s">
        <v>336</v>
      </c>
      <c r="I674" t="s">
        <v>336</v>
      </c>
      <c r="J674" t="s">
        <v>43</v>
      </c>
      <c r="K674" t="s">
        <v>43</v>
      </c>
      <c r="L674">
        <v>58242</v>
      </c>
      <c r="M674" t="s">
        <v>415</v>
      </c>
      <c r="N674" t="s">
        <v>317</v>
      </c>
    </row>
    <row r="675" spans="1:14" x14ac:dyDescent="0.25">
      <c r="A675" t="s">
        <v>512</v>
      </c>
      <c r="B675" t="s">
        <v>1840</v>
      </c>
      <c r="C675" t="s">
        <v>1866</v>
      </c>
      <c r="D675" t="str">
        <f>IF(ISBLANK(Table13[[#This Row],[Laterality]]),"",CONCATENATE("(?P&lt;Pattern&gt;",Table13[[#This Row],[Laterality Indicator]],")"))</f>
        <v>(?P&lt;Pattern&gt;R)</v>
      </c>
      <c r="E67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5" t="str">
        <f>IFERROR(VLOOKUP(Table13[[#This Row],[Laterality Expression]],'Laterality Patterns'!$K$4:$U$27,11,FALSE),"")</f>
        <v>^(?P&lt;Pattern&gt;~)(?P&lt;base&gt;.+)$</v>
      </c>
      <c r="G675" t="s">
        <v>1357</v>
      </c>
      <c r="H675" t="s">
        <v>512</v>
      </c>
      <c r="I675" t="s">
        <v>168</v>
      </c>
      <c r="J675" t="s">
        <v>43</v>
      </c>
      <c r="K675" t="s">
        <v>43</v>
      </c>
      <c r="L675">
        <v>7309</v>
      </c>
      <c r="M675" t="s">
        <v>489</v>
      </c>
      <c r="N675" t="s">
        <v>317</v>
      </c>
    </row>
    <row r="676" spans="1:14" x14ac:dyDescent="0.25">
      <c r="A676" t="s">
        <v>512</v>
      </c>
      <c r="B676" t="s">
        <v>1840</v>
      </c>
      <c r="C676" t="s">
        <v>1866</v>
      </c>
      <c r="D676" t="str">
        <f>IF(ISBLANK(Table13[[#This Row],[Laterality]]),"",CONCATENATE("(?P&lt;Pattern&gt;",Table13[[#This Row],[Laterality Indicator]],")"))</f>
        <v>(?P&lt;Pattern&gt;R)</v>
      </c>
      <c r="E67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6" t="str">
        <f>IFERROR(VLOOKUP(Table13[[#This Row],[Laterality Expression]],'Laterality Patterns'!$K$4:$U$27,11,FALSE),"")</f>
        <v>^(?P&lt;Pattern&gt;~)(?P&lt;base&gt;.+)$</v>
      </c>
      <c r="G676" t="s">
        <v>1357</v>
      </c>
      <c r="H676" t="s">
        <v>733</v>
      </c>
      <c r="I676" t="s">
        <v>168</v>
      </c>
      <c r="J676" t="s">
        <v>43</v>
      </c>
      <c r="K676" t="s">
        <v>43</v>
      </c>
      <c r="L676">
        <v>7309</v>
      </c>
      <c r="M676" t="s">
        <v>631</v>
      </c>
      <c r="N676" t="s">
        <v>317</v>
      </c>
    </row>
    <row r="677" spans="1:14" x14ac:dyDescent="0.25">
      <c r="A677" t="s">
        <v>714</v>
      </c>
      <c r="B677" t="s">
        <v>1840</v>
      </c>
      <c r="C677" t="s">
        <v>1866</v>
      </c>
      <c r="D677" t="str">
        <f>IF(ISBLANK(Table13[[#This Row],[Laterality]]),"",CONCATENATE("(?P&lt;Pattern&gt;",Table13[[#This Row],[Laterality Indicator]],")"))</f>
        <v>(?P&lt;Pattern&gt;R)</v>
      </c>
      <c r="E67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7" t="str">
        <f>IFERROR(VLOOKUP(Table13[[#This Row],[Laterality Expression]],'Laterality Patterns'!$K$4:$U$27,11,FALSE),"")</f>
        <v>^(?P&lt;Pattern&gt;~)(?P&lt;base&gt;.+)$</v>
      </c>
      <c r="G677" t="s">
        <v>1357</v>
      </c>
      <c r="H677" t="s">
        <v>715</v>
      </c>
      <c r="I677" t="s">
        <v>466</v>
      </c>
      <c r="J677" t="s">
        <v>43</v>
      </c>
      <c r="K677" t="s">
        <v>43</v>
      </c>
      <c r="L677">
        <v>52748</v>
      </c>
      <c r="M677" t="s">
        <v>631</v>
      </c>
      <c r="N677" t="s">
        <v>317</v>
      </c>
    </row>
    <row r="678" spans="1:14" x14ac:dyDescent="0.25">
      <c r="A678" t="s">
        <v>687</v>
      </c>
      <c r="B678" t="s">
        <v>1840</v>
      </c>
      <c r="C678" t="s">
        <v>1866</v>
      </c>
      <c r="D678" t="str">
        <f>IF(ISBLANK(Table13[[#This Row],[Laterality]]),"",CONCATENATE("(?P&lt;Pattern&gt;",Table13[[#This Row],[Laterality Indicator]],")"))</f>
        <v>(?P&lt;Pattern&gt;R)</v>
      </c>
      <c r="E67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8" t="str">
        <f>IFERROR(VLOOKUP(Table13[[#This Row],[Laterality Expression]],'Laterality Patterns'!$K$4:$U$27,11,FALSE),"")</f>
        <v>^(?P&lt;Pattern&gt;~)(?P&lt;base&gt;.+)$</v>
      </c>
      <c r="G678" t="s">
        <v>1357</v>
      </c>
      <c r="H678" t="s">
        <v>688</v>
      </c>
      <c r="I678" t="s">
        <v>689</v>
      </c>
      <c r="J678" t="s">
        <v>43</v>
      </c>
      <c r="K678" t="s">
        <v>43</v>
      </c>
      <c r="L678">
        <v>56514</v>
      </c>
      <c r="M678" t="s">
        <v>631</v>
      </c>
      <c r="N678" t="s">
        <v>317</v>
      </c>
    </row>
    <row r="679" spans="1:14" x14ac:dyDescent="0.25">
      <c r="A679" t="s">
        <v>668</v>
      </c>
      <c r="B679" t="s">
        <v>1840</v>
      </c>
      <c r="C679" t="s">
        <v>1866</v>
      </c>
      <c r="D679" t="str">
        <f>IF(ISBLANK(Table13[[#This Row],[Laterality]]),"",CONCATENATE("(?P&lt;Pattern&gt;",Table13[[#This Row],[Laterality Indicator]],")"))</f>
        <v>(?P&lt;Pattern&gt;R)</v>
      </c>
      <c r="E67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79" t="str">
        <f>IFERROR(VLOOKUP(Table13[[#This Row],[Laterality Expression]],'Laterality Patterns'!$K$4:$U$27,11,FALSE),"")</f>
        <v>^(?P&lt;Pattern&gt;~)(?P&lt;base&gt;.+)$</v>
      </c>
      <c r="G679" t="s">
        <v>1357</v>
      </c>
      <c r="H679" t="s">
        <v>669</v>
      </c>
      <c r="I679" t="s">
        <v>342</v>
      </c>
      <c r="J679" t="s">
        <v>43</v>
      </c>
      <c r="K679" t="s">
        <v>43</v>
      </c>
      <c r="L679">
        <v>50875</v>
      </c>
      <c r="M679" t="s">
        <v>631</v>
      </c>
      <c r="N679" t="s">
        <v>317</v>
      </c>
    </row>
    <row r="680" spans="1:14" x14ac:dyDescent="0.25">
      <c r="A680" t="s">
        <v>698</v>
      </c>
      <c r="B680" t="s">
        <v>1840</v>
      </c>
      <c r="C680" t="s">
        <v>1866</v>
      </c>
      <c r="D680" t="str">
        <f>IF(ISBLANK(Table13[[#This Row],[Laterality]]),"",CONCATENATE("(?P&lt;Pattern&gt;",Table13[[#This Row],[Laterality Indicator]],")"))</f>
        <v>(?P&lt;Pattern&gt;R)</v>
      </c>
      <c r="E68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0" t="str">
        <f>IFERROR(VLOOKUP(Table13[[#This Row],[Laterality Expression]],'Laterality Patterns'!$K$4:$U$27,11,FALSE),"")</f>
        <v>^(?P&lt;Pattern&gt;~)(?P&lt;base&gt;.+)$</v>
      </c>
      <c r="G680" t="s">
        <v>1357</v>
      </c>
      <c r="H680" t="s">
        <v>699</v>
      </c>
      <c r="I680" t="s">
        <v>457</v>
      </c>
      <c r="J680" t="s">
        <v>43</v>
      </c>
      <c r="K680" t="s">
        <v>43</v>
      </c>
      <c r="L680">
        <v>59797</v>
      </c>
      <c r="M680" t="s">
        <v>631</v>
      </c>
      <c r="N680" t="s">
        <v>317</v>
      </c>
    </row>
    <row r="681" spans="1:14" x14ac:dyDescent="0.25">
      <c r="A681" t="s">
        <v>513</v>
      </c>
      <c r="B681" t="s">
        <v>1840</v>
      </c>
      <c r="C681" t="s">
        <v>1866</v>
      </c>
      <c r="D681" t="str">
        <f>IF(ISBLANK(Table13[[#This Row],[Laterality]]),"",CONCATENATE("(?P&lt;Pattern&gt;",Table13[[#This Row],[Laterality Indicator]],")"))</f>
        <v>(?P&lt;Pattern&gt;R)</v>
      </c>
      <c r="E68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1" t="str">
        <f>IFERROR(VLOOKUP(Table13[[#This Row],[Laterality Expression]],'Laterality Patterns'!$K$4:$U$27,11,FALSE),"")</f>
        <v>^(?P&lt;Pattern&gt;~)(?P&lt;base&gt;.+)$</v>
      </c>
      <c r="G681" t="s">
        <v>1357</v>
      </c>
      <c r="H681" t="s">
        <v>513</v>
      </c>
      <c r="I681" t="s">
        <v>186</v>
      </c>
      <c r="J681" t="s">
        <v>43</v>
      </c>
      <c r="K681" t="s">
        <v>43</v>
      </c>
      <c r="L681">
        <v>45244</v>
      </c>
      <c r="M681" t="s">
        <v>489</v>
      </c>
      <c r="N681" t="s">
        <v>317</v>
      </c>
    </row>
    <row r="682" spans="1:14" x14ac:dyDescent="0.25">
      <c r="A682" t="s">
        <v>513</v>
      </c>
      <c r="B682" t="s">
        <v>1840</v>
      </c>
      <c r="C682" t="s">
        <v>1866</v>
      </c>
      <c r="D682" t="str">
        <f>IF(ISBLANK(Table13[[#This Row],[Laterality]]),"",CONCATENATE("(?P&lt;Pattern&gt;",Table13[[#This Row],[Laterality Indicator]],")"))</f>
        <v>(?P&lt;Pattern&gt;R)</v>
      </c>
      <c r="E68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2" t="str">
        <f>IFERROR(VLOOKUP(Table13[[#This Row],[Laterality Expression]],'Laterality Patterns'!$K$4:$U$27,11,FALSE),"")</f>
        <v>^(?P&lt;Pattern&gt;~)(?P&lt;base&gt;.+)$</v>
      </c>
      <c r="G682" t="s">
        <v>1357</v>
      </c>
      <c r="H682" t="s">
        <v>728</v>
      </c>
      <c r="I682" t="s">
        <v>183</v>
      </c>
      <c r="J682" t="s">
        <v>43</v>
      </c>
      <c r="K682" t="s">
        <v>43</v>
      </c>
      <c r="L682">
        <v>45245</v>
      </c>
      <c r="M682" t="s">
        <v>631</v>
      </c>
      <c r="N682" t="s">
        <v>317</v>
      </c>
    </row>
    <row r="683" spans="1:14" x14ac:dyDescent="0.25">
      <c r="A683" t="s">
        <v>706</v>
      </c>
      <c r="B683" t="s">
        <v>1840</v>
      </c>
      <c r="C683" t="s">
        <v>1866</v>
      </c>
      <c r="D683" t="str">
        <f>IF(ISBLANK(Table13[[#This Row],[Laterality]]),"",CONCATENATE("(?P&lt;Pattern&gt;",Table13[[#This Row],[Laterality Indicator]],")"))</f>
        <v>(?P&lt;Pattern&gt;R)</v>
      </c>
      <c r="E68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^(?P&lt;Pattern&gt;R)(?P&lt;base&gt;.+)$</v>
      </c>
      <c r="F683" t="str">
        <f>IFERROR(VLOOKUP(Table13[[#This Row],[Laterality Expression]],'Laterality Patterns'!$K$4:$U$27,11,FALSE),"")</f>
        <v>^(?P&lt;Pattern&gt;~)(?P&lt;base&gt;.+)$</v>
      </c>
      <c r="G683" t="s">
        <v>1357</v>
      </c>
      <c r="H683" t="s">
        <v>707</v>
      </c>
      <c r="I683" t="s">
        <v>463</v>
      </c>
      <c r="J683" t="s">
        <v>43</v>
      </c>
      <c r="K683" t="s">
        <v>43</v>
      </c>
      <c r="L683">
        <v>59802</v>
      </c>
      <c r="M683" t="s">
        <v>631</v>
      </c>
      <c r="N683" t="s">
        <v>317</v>
      </c>
    </row>
    <row r="684" spans="1:14" x14ac:dyDescent="0.25">
      <c r="A684" t="s">
        <v>378</v>
      </c>
      <c r="B684" t="s">
        <v>1863</v>
      </c>
      <c r="C684" t="s">
        <v>1866</v>
      </c>
      <c r="D684" t="str">
        <f>IF(ISBLANK(Table13[[#This Row],[Laterality]]),"",CONCATENATE("(?P&lt;Pattern&gt;",Table13[[#This Row],[Laterality Indicator]],")"))</f>
        <v>(?P&lt;Pattern&gt;RT )</v>
      </c>
      <c r="E68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^(?P&lt;Pattern&gt;RT )(?P&lt;base&gt;.+)$</v>
      </c>
      <c r="F684" t="str">
        <f>IFERROR(VLOOKUP(Table13[[#This Row],[Laterality Expression]],'Laterality Patterns'!$K$4:$U$27,11,FALSE),"")</f>
        <v>^(?P&lt;Pattern&gt;~~ )(?P&lt;base&gt;.+)$</v>
      </c>
      <c r="G684" t="s">
        <v>1357</v>
      </c>
      <c r="H684" t="s">
        <v>378</v>
      </c>
      <c r="I684" t="s">
        <v>168</v>
      </c>
      <c r="J684" t="s">
        <v>43</v>
      </c>
      <c r="K684" t="s">
        <v>43</v>
      </c>
      <c r="L684">
        <v>7309</v>
      </c>
      <c r="M684" t="s">
        <v>356</v>
      </c>
      <c r="N684" t="s">
        <v>317</v>
      </c>
    </row>
    <row r="685" spans="1:14" x14ac:dyDescent="0.25">
      <c r="A685" t="s">
        <v>574</v>
      </c>
      <c r="B685" t="s">
        <v>1864</v>
      </c>
      <c r="C685" t="s">
        <v>1866</v>
      </c>
      <c r="D685" t="str">
        <f>IF(ISBLANK(Table13[[#This Row],[Laterality]]),"",CONCATENATE("(?P&lt;Pattern&gt;",Table13[[#This Row],[Laterality Indicator]],")"))</f>
        <v>(?P&lt;Pattern&gt;RT_)</v>
      </c>
      <c r="E68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^(?P&lt;Pattern&gt;RT_)(?P&lt;base&gt;.+)$</v>
      </c>
      <c r="F685" t="str">
        <f>IFERROR(VLOOKUP(Table13[[#This Row],[Laterality Expression]],'Laterality Patterns'!$K$4:$U$27,11,FALSE),"")</f>
        <v>^(?P&lt;Pattern&gt;~~_)(?P&lt;base&gt;.+)$</v>
      </c>
      <c r="G685" t="s">
        <v>1357</v>
      </c>
      <c r="H685" t="s">
        <v>167</v>
      </c>
      <c r="I685" t="s">
        <v>168</v>
      </c>
      <c r="J685" t="s">
        <v>43</v>
      </c>
      <c r="K685" t="s">
        <v>43</v>
      </c>
      <c r="L685">
        <v>7309</v>
      </c>
      <c r="M685" t="s">
        <v>568</v>
      </c>
      <c r="N685" t="s">
        <v>317</v>
      </c>
    </row>
    <row r="686" spans="1:14" x14ac:dyDescent="0.25">
      <c r="A686" t="s">
        <v>1102</v>
      </c>
      <c r="B686" t="s">
        <v>1345</v>
      </c>
      <c r="D686" t="str">
        <f>IF(ISBLANK(Table13[[#This Row],[Laterality]]),"",CONCATENATE("(?P&lt;Pattern&gt;",Table13[[#This Row],[Laterality Indicator]],")"))</f>
        <v/>
      </c>
      <c r="E68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6" t="str">
        <f>IFERROR(VLOOKUP(Table13[[#This Row],[Laterality Expression]],'Laterality Patterns'!$K$4:$U$27,11,FALSE),"")</f>
        <v/>
      </c>
      <c r="H686" t="s">
        <v>1102</v>
      </c>
      <c r="I686" t="s">
        <v>1103</v>
      </c>
      <c r="J686" t="s">
        <v>43</v>
      </c>
      <c r="K686" t="s">
        <v>43</v>
      </c>
      <c r="L686">
        <v>5909</v>
      </c>
      <c r="M686" t="s">
        <v>1077</v>
      </c>
      <c r="N686" t="s">
        <v>59</v>
      </c>
    </row>
    <row r="687" spans="1:14" x14ac:dyDescent="0.25">
      <c r="A687" t="s">
        <v>413</v>
      </c>
      <c r="B687" t="s">
        <v>1345</v>
      </c>
      <c r="D687" t="str">
        <f>IF(ISBLANK(Table13[[#This Row],[Laterality]]),"",CONCATENATE("(?P&lt;Pattern&gt;",Table13[[#This Row],[Laterality Indicator]],")"))</f>
        <v/>
      </c>
      <c r="E68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7" t="str">
        <f>IFERROR(VLOOKUP(Table13[[#This Row],[Laterality Expression]],'Laterality Patterns'!$K$4:$U$27,11,FALSE),"")</f>
        <v/>
      </c>
      <c r="H687" t="s">
        <v>413</v>
      </c>
      <c r="I687" t="s">
        <v>413</v>
      </c>
      <c r="J687" t="s">
        <v>43</v>
      </c>
      <c r="K687" t="s">
        <v>43</v>
      </c>
      <c r="L687">
        <v>16202</v>
      </c>
      <c r="M687" t="s">
        <v>384</v>
      </c>
      <c r="N687" t="s">
        <v>317</v>
      </c>
    </row>
    <row r="688" spans="1:14" x14ac:dyDescent="0.25">
      <c r="A688" t="s">
        <v>298</v>
      </c>
      <c r="B688" t="s">
        <v>1345</v>
      </c>
      <c r="D688" t="str">
        <f>IF(ISBLANK(Table13[[#This Row],[Laterality]]),"",CONCATENATE("(?P&lt;Pattern&gt;",Table13[[#This Row],[Laterality Indicator]],")"))</f>
        <v/>
      </c>
      <c r="E68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88" t="str">
        <f>IFERROR(VLOOKUP(Table13[[#This Row],[Laterality Expression]],'Laterality Patterns'!$K$4:$U$27,11,FALSE),"")</f>
        <v/>
      </c>
      <c r="H688" t="s">
        <v>298</v>
      </c>
      <c r="I688" t="s">
        <v>299</v>
      </c>
      <c r="J688" t="s">
        <v>30</v>
      </c>
      <c r="K688" t="s">
        <v>31</v>
      </c>
      <c r="L688">
        <v>5453</v>
      </c>
      <c r="M688" t="s">
        <v>262</v>
      </c>
      <c r="N688" t="s">
        <v>193</v>
      </c>
    </row>
    <row r="689" spans="1:14" x14ac:dyDescent="0.25">
      <c r="A689" t="s">
        <v>1104</v>
      </c>
      <c r="B689" t="s">
        <v>1346</v>
      </c>
      <c r="C689" t="s">
        <v>1868</v>
      </c>
      <c r="D689" t="str">
        <f>IF(ISBLANK(Table13[[#This Row],[Laterality]]),"",CONCATENATE("(?P&lt;Pattern&gt;",Table13[[#This Row],[Laterality Indicator]],")"))</f>
        <v>(?P&lt;Pattern&gt; L)</v>
      </c>
      <c r="E68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689" t="str">
        <f>IFERROR(VLOOKUP(Table13[[#This Row],[Laterality Expression]],'Laterality Patterns'!$K$4:$U$27,11,FALSE),"")</f>
        <v>^(?P&lt;base&gt;.+)(?P&lt;Pattern&gt; ~)$</v>
      </c>
      <c r="G689" t="s">
        <v>1356</v>
      </c>
      <c r="H689" t="s">
        <v>1105</v>
      </c>
      <c r="I689" t="s">
        <v>1105</v>
      </c>
      <c r="J689" t="s">
        <v>43</v>
      </c>
      <c r="K689" t="s">
        <v>43</v>
      </c>
      <c r="L689">
        <v>19388</v>
      </c>
      <c r="M689" t="s">
        <v>1106</v>
      </c>
      <c r="N689" t="s">
        <v>59</v>
      </c>
    </row>
    <row r="690" spans="1:14" x14ac:dyDescent="0.25">
      <c r="A690" t="s">
        <v>1107</v>
      </c>
      <c r="B690" t="s">
        <v>1347</v>
      </c>
      <c r="C690" t="s">
        <v>1868</v>
      </c>
      <c r="D690" t="str">
        <f>IF(ISBLANK(Table13[[#This Row],[Laterality]]),"",CONCATENATE("(?P&lt;Pattern&gt;",Table13[[#This Row],[Laterality Indicator]],")"))</f>
        <v>(?P&lt;Pattern&gt; R)</v>
      </c>
      <c r="E69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690" t="str">
        <f>IFERROR(VLOOKUP(Table13[[#This Row],[Laterality Expression]],'Laterality Patterns'!$K$4:$U$27,11,FALSE),"")</f>
        <v>^(?P&lt;base&gt;.+)(?P&lt;Pattern&gt; ~)$</v>
      </c>
      <c r="G690" t="s">
        <v>1357</v>
      </c>
      <c r="H690" t="s">
        <v>1108</v>
      </c>
      <c r="I690" t="s">
        <v>1108</v>
      </c>
      <c r="J690" t="s">
        <v>43</v>
      </c>
      <c r="K690" t="s">
        <v>43</v>
      </c>
      <c r="L690">
        <v>19387</v>
      </c>
      <c r="M690" t="s">
        <v>1106</v>
      </c>
      <c r="N690" t="s">
        <v>59</v>
      </c>
    </row>
    <row r="691" spans="1:14" x14ac:dyDescent="0.25">
      <c r="A691" t="s">
        <v>379</v>
      </c>
      <c r="B691" t="s">
        <v>1345</v>
      </c>
      <c r="D691" t="str">
        <f>IF(ISBLANK(Table13[[#This Row],[Laterality]]),"",CONCATENATE("(?P&lt;Pattern&gt;",Table13[[#This Row],[Laterality Indicator]],")"))</f>
        <v/>
      </c>
      <c r="E69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1" t="str">
        <f>IFERROR(VLOOKUP(Table13[[#This Row],[Laterality Expression]],'Laterality Patterns'!$K$4:$U$27,11,FALSE),"")</f>
        <v/>
      </c>
      <c r="H691" t="s">
        <v>124</v>
      </c>
      <c r="I691" t="s">
        <v>125</v>
      </c>
      <c r="J691" t="s">
        <v>43</v>
      </c>
      <c r="K691" t="s">
        <v>43</v>
      </c>
      <c r="L691">
        <v>15841</v>
      </c>
      <c r="M691" t="s">
        <v>356</v>
      </c>
      <c r="N691" t="s">
        <v>317</v>
      </c>
    </row>
    <row r="692" spans="1:14" x14ac:dyDescent="0.25">
      <c r="A692" t="s">
        <v>950</v>
      </c>
      <c r="B692" t="s">
        <v>1345</v>
      </c>
      <c r="D692" t="str">
        <f>IF(ISBLANK(Table13[[#This Row],[Laterality]]),"",CONCATENATE("(?P&lt;Pattern&gt;",Table13[[#This Row],[Laterality Indicator]],")"))</f>
        <v/>
      </c>
      <c r="E69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2" t="str">
        <f>IFERROR(VLOOKUP(Table13[[#This Row],[Laterality Expression]],'Laterality Patterns'!$K$4:$U$27,11,FALSE),"")</f>
        <v/>
      </c>
      <c r="H692" t="s">
        <v>950</v>
      </c>
      <c r="I692" t="s">
        <v>951</v>
      </c>
      <c r="J692" t="s">
        <v>43</v>
      </c>
      <c r="K692" t="s">
        <v>43</v>
      </c>
      <c r="L692">
        <v>14548</v>
      </c>
      <c r="M692" t="s">
        <v>945</v>
      </c>
      <c r="N692" t="s">
        <v>936</v>
      </c>
    </row>
    <row r="693" spans="1:14" x14ac:dyDescent="0.25">
      <c r="A693" t="s">
        <v>950</v>
      </c>
      <c r="B693" t="s">
        <v>1345</v>
      </c>
      <c r="D693" t="str">
        <f>IF(ISBLANK(Table13[[#This Row],[Laterality]]),"",CONCATENATE("(?P&lt;Pattern&gt;",Table13[[#This Row],[Laterality Indicator]],")"))</f>
        <v/>
      </c>
      <c r="E69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3" t="str">
        <f>IFERROR(VLOOKUP(Table13[[#This Row],[Laterality Expression]],'Laterality Patterns'!$K$4:$U$27,11,FALSE),"")</f>
        <v/>
      </c>
      <c r="H693" t="s">
        <v>1080</v>
      </c>
      <c r="I693" t="s">
        <v>951</v>
      </c>
      <c r="J693" t="s">
        <v>43</v>
      </c>
      <c r="K693" t="s">
        <v>43</v>
      </c>
      <c r="L693">
        <v>14548</v>
      </c>
      <c r="M693" t="s">
        <v>1077</v>
      </c>
      <c r="N693" t="s">
        <v>59</v>
      </c>
    </row>
    <row r="694" spans="1:14" x14ac:dyDescent="0.25">
      <c r="A694" t="s">
        <v>240</v>
      </c>
      <c r="B694" t="s">
        <v>1345</v>
      </c>
      <c r="D694" t="str">
        <f>IF(ISBLANK(Table13[[#This Row],[Laterality]]),"",CONCATENATE("(?P&lt;Pattern&gt;",Table13[[#This Row],[Laterality Indicator]],")"))</f>
        <v/>
      </c>
      <c r="E69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4" t="str">
        <f>IFERROR(VLOOKUP(Table13[[#This Row],[Laterality Expression]],'Laterality Patterns'!$K$4:$U$27,11,FALSE),"")</f>
        <v/>
      </c>
      <c r="H694" t="s">
        <v>240</v>
      </c>
      <c r="I694" t="s">
        <v>240</v>
      </c>
      <c r="J694" t="s">
        <v>43</v>
      </c>
      <c r="K694" t="s">
        <v>43</v>
      </c>
      <c r="L694">
        <v>7163</v>
      </c>
      <c r="M694" t="s">
        <v>200</v>
      </c>
      <c r="N694" t="s">
        <v>193</v>
      </c>
    </row>
    <row r="695" spans="1:14" x14ac:dyDescent="0.25">
      <c r="A695" t="s">
        <v>380</v>
      </c>
      <c r="B695" t="s">
        <v>1345</v>
      </c>
      <c r="D695" t="str">
        <f>IF(ISBLANK(Table13[[#This Row],[Laterality]]),"",CONCATENATE("(?P&lt;Pattern&gt;",Table13[[#This Row],[Laterality Indicator]],")"))</f>
        <v/>
      </c>
      <c r="E69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5" t="str">
        <f>IFERROR(VLOOKUP(Table13[[#This Row],[Laterality Expression]],'Laterality Patterns'!$K$4:$U$27,11,FALSE),"")</f>
        <v/>
      </c>
      <c r="H695" t="s">
        <v>381</v>
      </c>
      <c r="I695" t="s">
        <v>116</v>
      </c>
      <c r="J695" t="s">
        <v>43</v>
      </c>
      <c r="K695" t="s">
        <v>43</v>
      </c>
      <c r="L695">
        <v>14749</v>
      </c>
      <c r="M695" t="s">
        <v>356</v>
      </c>
      <c r="N695" t="s">
        <v>317</v>
      </c>
    </row>
    <row r="696" spans="1:14" x14ac:dyDescent="0.25">
      <c r="A696" t="s">
        <v>109</v>
      </c>
      <c r="B696" t="s">
        <v>1345</v>
      </c>
      <c r="D696" t="str">
        <f>IF(ISBLANK(Table13[[#This Row],[Laterality]]),"",CONCATENATE("(?P&lt;Pattern&gt;",Table13[[#This Row],[Laterality Indicator]],")"))</f>
        <v/>
      </c>
      <c r="E69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6" t="str">
        <f>IFERROR(VLOOKUP(Table13[[#This Row],[Laterality Expression]],'Laterality Patterns'!$K$4:$U$27,11,FALSE),"")</f>
        <v/>
      </c>
      <c r="H696" t="s">
        <v>109</v>
      </c>
      <c r="I696" t="s">
        <v>110</v>
      </c>
      <c r="J696" t="s">
        <v>43</v>
      </c>
      <c r="K696" t="s">
        <v>43</v>
      </c>
      <c r="L696">
        <v>7200</v>
      </c>
      <c r="M696" t="s">
        <v>98</v>
      </c>
      <c r="N696" t="s">
        <v>59</v>
      </c>
    </row>
    <row r="697" spans="1:14" x14ac:dyDescent="0.25">
      <c r="A697" t="s">
        <v>109</v>
      </c>
      <c r="B697" t="s">
        <v>1345</v>
      </c>
      <c r="D697" t="str">
        <f>IF(ISBLANK(Table13[[#This Row],[Laterality]]),"",CONCATENATE("(?P&lt;Pattern&gt;",Table13[[#This Row],[Laterality Indicator]],")"))</f>
        <v/>
      </c>
      <c r="E69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7" t="str">
        <f>IFERROR(VLOOKUP(Table13[[#This Row],[Laterality Expression]],'Laterality Patterns'!$K$4:$U$27,11,FALSE),"")</f>
        <v/>
      </c>
      <c r="H697" t="s">
        <v>487</v>
      </c>
      <c r="I697" t="s">
        <v>110</v>
      </c>
      <c r="J697" t="s">
        <v>43</v>
      </c>
      <c r="K697" t="s">
        <v>43</v>
      </c>
      <c r="L697">
        <v>7200</v>
      </c>
      <c r="M697" t="s">
        <v>478</v>
      </c>
      <c r="N697" t="s">
        <v>317</v>
      </c>
    </row>
    <row r="698" spans="1:14" x14ac:dyDescent="0.25">
      <c r="A698" t="s">
        <v>109</v>
      </c>
      <c r="B698" t="s">
        <v>1345</v>
      </c>
      <c r="D698" t="str">
        <f>IF(ISBLANK(Table13[[#This Row],[Laterality]]),"",CONCATENATE("(?P&lt;Pattern&gt;",Table13[[#This Row],[Laterality Indicator]],")"))</f>
        <v/>
      </c>
      <c r="E69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8" t="str">
        <f>IFERROR(VLOOKUP(Table13[[#This Row],[Laterality Expression]],'Laterality Patterns'!$K$4:$U$27,11,FALSE),"")</f>
        <v/>
      </c>
      <c r="H698" t="s">
        <v>110</v>
      </c>
      <c r="I698" t="s">
        <v>110</v>
      </c>
      <c r="J698" t="s">
        <v>43</v>
      </c>
      <c r="K698" t="s">
        <v>43</v>
      </c>
      <c r="L698">
        <v>7200</v>
      </c>
      <c r="M698" t="s">
        <v>1077</v>
      </c>
      <c r="N698" t="s">
        <v>59</v>
      </c>
    </row>
    <row r="699" spans="1:14" x14ac:dyDescent="0.25">
      <c r="A699" t="s">
        <v>382</v>
      </c>
      <c r="B699" t="s">
        <v>1345</v>
      </c>
      <c r="D699" t="str">
        <f>IF(ISBLANK(Table13[[#This Row],[Laterality]]),"",CONCATENATE("(?P&lt;Pattern&gt;",Table13[[#This Row],[Laterality Indicator]],")"))</f>
        <v/>
      </c>
      <c r="E69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699" t="str">
        <f>IFERROR(VLOOKUP(Table13[[#This Row],[Laterality Expression]],'Laterality Patterns'!$K$4:$U$27,11,FALSE),"")</f>
        <v/>
      </c>
      <c r="H699" t="s">
        <v>383</v>
      </c>
      <c r="I699" t="s">
        <v>42</v>
      </c>
      <c r="J699" t="s">
        <v>43</v>
      </c>
      <c r="K699" t="s">
        <v>43</v>
      </c>
      <c r="L699">
        <v>7647</v>
      </c>
      <c r="M699" t="s">
        <v>356</v>
      </c>
      <c r="N699" t="s">
        <v>317</v>
      </c>
    </row>
    <row r="700" spans="1:14" x14ac:dyDescent="0.25">
      <c r="A700" t="s">
        <v>41</v>
      </c>
      <c r="B700" t="s">
        <v>1345</v>
      </c>
      <c r="D700" t="str">
        <f>IF(ISBLANK(Table13[[#This Row],[Laterality]]),"",CONCATENATE("(?P&lt;Pattern&gt;",Table13[[#This Row],[Laterality Indicator]],")"))</f>
        <v/>
      </c>
      <c r="E70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0" t="str">
        <f>IFERROR(VLOOKUP(Table13[[#This Row],[Laterality Expression]],'Laterality Patterns'!$K$4:$U$27,11,FALSE),"")</f>
        <v/>
      </c>
      <c r="H700" t="s">
        <v>41</v>
      </c>
      <c r="I700" t="s">
        <v>42</v>
      </c>
      <c r="J700" t="s">
        <v>43</v>
      </c>
      <c r="K700" t="s">
        <v>43</v>
      </c>
      <c r="L700">
        <v>7647</v>
      </c>
      <c r="M700" t="s">
        <v>32</v>
      </c>
      <c r="N700" t="s">
        <v>13</v>
      </c>
    </row>
    <row r="701" spans="1:14" x14ac:dyDescent="0.25">
      <c r="A701" t="s">
        <v>41</v>
      </c>
      <c r="B701" t="s">
        <v>1345</v>
      </c>
      <c r="D701" t="str">
        <f>IF(ISBLANK(Table13[[#This Row],[Laterality]]),"",CONCATENATE("(?P&lt;Pattern&gt;",Table13[[#This Row],[Laterality Indicator]],")"))</f>
        <v/>
      </c>
      <c r="E70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1" t="str">
        <f>IFERROR(VLOOKUP(Table13[[#This Row],[Laterality Expression]],'Laterality Patterns'!$K$4:$U$27,11,FALSE),"")</f>
        <v/>
      </c>
      <c r="H701" t="s">
        <v>354</v>
      </c>
      <c r="I701" t="s">
        <v>42</v>
      </c>
      <c r="J701" t="s">
        <v>43</v>
      </c>
      <c r="K701" t="s">
        <v>43</v>
      </c>
      <c r="L701">
        <v>7647</v>
      </c>
      <c r="M701" t="s">
        <v>316</v>
      </c>
      <c r="N701" t="s">
        <v>317</v>
      </c>
    </row>
    <row r="702" spans="1:14" x14ac:dyDescent="0.25">
      <c r="A702" t="s">
        <v>41</v>
      </c>
      <c r="B702" t="s">
        <v>1345</v>
      </c>
      <c r="D702" t="str">
        <f>IF(ISBLANK(Table13[[#This Row],[Laterality]]),"",CONCATENATE("(?P&lt;Pattern&gt;",Table13[[#This Row],[Laterality Indicator]],")"))</f>
        <v/>
      </c>
      <c r="E70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2" t="str">
        <f>IFERROR(VLOOKUP(Table13[[#This Row],[Laterality Expression]],'Laterality Patterns'!$K$4:$U$27,11,FALSE),"")</f>
        <v/>
      </c>
      <c r="H702" t="s">
        <v>42</v>
      </c>
      <c r="I702" t="s">
        <v>42</v>
      </c>
      <c r="J702" t="s">
        <v>43</v>
      </c>
      <c r="K702" t="s">
        <v>43</v>
      </c>
      <c r="L702">
        <v>7647</v>
      </c>
      <c r="M702" t="s">
        <v>879</v>
      </c>
      <c r="N702" t="s">
        <v>317</v>
      </c>
    </row>
    <row r="703" spans="1:14" x14ac:dyDescent="0.25">
      <c r="A703" t="s">
        <v>514</v>
      </c>
      <c r="B703" t="s">
        <v>1345</v>
      </c>
      <c r="D703" t="str">
        <f>IF(ISBLANK(Table13[[#This Row],[Laterality]]),"",CONCATENATE("(?P&lt;Pattern&gt;",Table13[[#This Row],[Laterality Indicator]],")"))</f>
        <v/>
      </c>
      <c r="E70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3" t="str">
        <f>IFERROR(VLOOKUP(Table13[[#This Row],[Laterality Expression]],'Laterality Patterns'!$K$4:$U$27,11,FALSE),"")</f>
        <v/>
      </c>
      <c r="H703" t="s">
        <v>514</v>
      </c>
      <c r="I703" t="s">
        <v>42</v>
      </c>
      <c r="J703" t="s">
        <v>43</v>
      </c>
      <c r="K703" t="s">
        <v>43</v>
      </c>
      <c r="L703">
        <v>7647</v>
      </c>
      <c r="M703" t="s">
        <v>489</v>
      </c>
      <c r="N703" t="s">
        <v>317</v>
      </c>
    </row>
    <row r="704" spans="1:14" x14ac:dyDescent="0.25">
      <c r="A704" t="s">
        <v>567</v>
      </c>
      <c r="B704" t="s">
        <v>1345</v>
      </c>
      <c r="D704" t="str">
        <f>IF(ISBLANK(Table13[[#This Row],[Laterality]]),"",CONCATENATE("(?P&lt;Pattern&gt;",Table13[[#This Row],[Laterality Indicator]],")"))</f>
        <v/>
      </c>
      <c r="E70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4" t="str">
        <f>IFERROR(VLOOKUP(Table13[[#This Row],[Laterality Expression]],'Laterality Patterns'!$K$4:$U$27,11,FALSE),"")</f>
        <v/>
      </c>
      <c r="H704" t="s">
        <v>41</v>
      </c>
      <c r="I704" t="s">
        <v>42</v>
      </c>
      <c r="J704" t="s">
        <v>43</v>
      </c>
      <c r="K704" t="s">
        <v>43</v>
      </c>
      <c r="L704">
        <v>7647</v>
      </c>
      <c r="M704" t="s">
        <v>515</v>
      </c>
      <c r="N704" t="s">
        <v>317</v>
      </c>
    </row>
    <row r="705" spans="1:14" x14ac:dyDescent="0.25">
      <c r="A705" t="s">
        <v>467</v>
      </c>
      <c r="B705" t="s">
        <v>1345</v>
      </c>
      <c r="D705" t="str">
        <f>IF(ISBLANK(Table13[[#This Row],[Laterality]]),"",CONCATENATE("(?P&lt;Pattern&gt;",Table13[[#This Row],[Laterality Indicator]],")"))</f>
        <v/>
      </c>
      <c r="E70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5" t="str">
        <f>IFERROR(VLOOKUP(Table13[[#This Row],[Laterality Expression]],'Laterality Patterns'!$K$4:$U$27,11,FALSE),"")</f>
        <v/>
      </c>
      <c r="I705" t="s">
        <v>42</v>
      </c>
      <c r="J705" t="s">
        <v>43</v>
      </c>
      <c r="K705" t="s">
        <v>43</v>
      </c>
      <c r="L705">
        <v>7647</v>
      </c>
      <c r="M705" t="s">
        <v>415</v>
      </c>
      <c r="N705" t="s">
        <v>317</v>
      </c>
    </row>
    <row r="706" spans="1:14" x14ac:dyDescent="0.25">
      <c r="A706" t="s">
        <v>467</v>
      </c>
      <c r="B706" t="s">
        <v>1345</v>
      </c>
      <c r="D706" t="str">
        <f>IF(ISBLANK(Table13[[#This Row],[Laterality]]),"",CONCATENATE("(?P&lt;Pattern&gt;",Table13[[#This Row],[Laterality Indicator]],")"))</f>
        <v/>
      </c>
      <c r="E70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6" t="str">
        <f>IFERROR(VLOOKUP(Table13[[#This Row],[Laterality Expression]],'Laterality Patterns'!$K$4:$U$27,11,FALSE),"")</f>
        <v/>
      </c>
      <c r="H706" t="s">
        <v>383</v>
      </c>
      <c r="I706" t="s">
        <v>42</v>
      </c>
      <c r="J706" t="s">
        <v>43</v>
      </c>
      <c r="K706" t="s">
        <v>43</v>
      </c>
      <c r="L706">
        <v>7647</v>
      </c>
      <c r="M706" t="s">
        <v>786</v>
      </c>
      <c r="N706" t="s">
        <v>317</v>
      </c>
    </row>
    <row r="707" spans="1:14" x14ac:dyDescent="0.25">
      <c r="A707" t="s">
        <v>468</v>
      </c>
      <c r="B707" t="s">
        <v>1345</v>
      </c>
      <c r="D707" t="str">
        <f>IF(ISBLANK(Table13[[#This Row],[Laterality]]),"",CONCATENATE("(?P&lt;Pattern&gt;",Table13[[#This Row],[Laterality Indicator]],")"))</f>
        <v/>
      </c>
      <c r="E70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7" t="str">
        <f>IFERROR(VLOOKUP(Table13[[#This Row],[Laterality Expression]],'Laterality Patterns'!$K$4:$U$27,11,FALSE),"")</f>
        <v/>
      </c>
      <c r="H707" t="s">
        <v>469</v>
      </c>
      <c r="I707" t="s">
        <v>197</v>
      </c>
      <c r="J707" t="s">
        <v>198</v>
      </c>
      <c r="K707" t="s">
        <v>199</v>
      </c>
      <c r="L707" t="s">
        <v>197</v>
      </c>
      <c r="M707" t="s">
        <v>415</v>
      </c>
      <c r="N707" t="s">
        <v>317</v>
      </c>
    </row>
    <row r="708" spans="1:14" x14ac:dyDescent="0.25">
      <c r="A708" t="s">
        <v>866</v>
      </c>
      <c r="B708" t="s">
        <v>1345</v>
      </c>
      <c r="D708" t="str">
        <f>IF(ISBLANK(Table13[[#This Row],[Laterality]]),"",CONCATENATE("(?P&lt;Pattern&gt;",Table13[[#This Row],[Laterality Indicator]],")"))</f>
        <v/>
      </c>
      <c r="E70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8" t="str">
        <f>IFERROR(VLOOKUP(Table13[[#This Row],[Laterality Expression]],'Laterality Patterns'!$K$4:$U$27,11,FALSE),"")</f>
        <v/>
      </c>
      <c r="H708" t="s">
        <v>867</v>
      </c>
      <c r="I708" t="s">
        <v>197</v>
      </c>
      <c r="J708" t="s">
        <v>198</v>
      </c>
      <c r="K708" t="s">
        <v>199</v>
      </c>
      <c r="L708" t="s">
        <v>197</v>
      </c>
      <c r="M708" t="s">
        <v>786</v>
      </c>
      <c r="N708" t="s">
        <v>317</v>
      </c>
    </row>
    <row r="709" spans="1:14" x14ac:dyDescent="0.25">
      <c r="A709" t="s">
        <v>124</v>
      </c>
      <c r="B709" t="s">
        <v>1345</v>
      </c>
      <c r="D709" t="str">
        <f>IF(ISBLANK(Table13[[#This Row],[Laterality]]),"",CONCATENATE("(?P&lt;Pattern&gt;",Table13[[#This Row],[Laterality Indicator]],")"))</f>
        <v/>
      </c>
      <c r="E70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09" t="str">
        <f>IFERROR(VLOOKUP(Table13[[#This Row],[Laterality Expression]],'Laterality Patterns'!$K$4:$U$27,11,FALSE),"")</f>
        <v/>
      </c>
      <c r="H709" t="s">
        <v>124</v>
      </c>
      <c r="I709" t="s">
        <v>125</v>
      </c>
      <c r="J709" t="s">
        <v>43</v>
      </c>
      <c r="K709" t="s">
        <v>43</v>
      </c>
      <c r="L709">
        <v>15841</v>
      </c>
      <c r="M709" t="s">
        <v>98</v>
      </c>
      <c r="N709" t="s">
        <v>59</v>
      </c>
    </row>
    <row r="710" spans="1:14" x14ac:dyDescent="0.25">
      <c r="A710" t="s">
        <v>101</v>
      </c>
      <c r="B710" t="s">
        <v>1345</v>
      </c>
      <c r="D710" t="str">
        <f>IF(ISBLANK(Table13[[#This Row],[Laterality]]),"",CONCATENATE("(?P&lt;Pattern&gt;",Table13[[#This Row],[Laterality Indicator]],")"))</f>
        <v/>
      </c>
      <c r="E71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10" t="str">
        <f>IFERROR(VLOOKUP(Table13[[#This Row],[Laterality Expression]],'Laterality Patterns'!$K$4:$U$27,11,FALSE),"")</f>
        <v/>
      </c>
      <c r="H710" t="s">
        <v>101</v>
      </c>
      <c r="I710" t="s">
        <v>101</v>
      </c>
      <c r="J710" t="s">
        <v>43</v>
      </c>
      <c r="K710" t="s">
        <v>43</v>
      </c>
      <c r="L710">
        <v>7148</v>
      </c>
      <c r="M710" t="s">
        <v>98</v>
      </c>
      <c r="N710" t="s">
        <v>59</v>
      </c>
    </row>
    <row r="711" spans="1:14" x14ac:dyDescent="0.25">
      <c r="A711" t="s">
        <v>850</v>
      </c>
      <c r="B711" t="s">
        <v>1348</v>
      </c>
      <c r="C711" t="s">
        <v>1868</v>
      </c>
      <c r="D711" t="str">
        <f>IF(ISBLANK(Table13[[#This Row],[Laterality]]),"",CONCATENATE("(?P&lt;Pattern&gt;",Table13[[#This Row],[Laterality Indicator]],")"))</f>
        <v>(?P&lt;Pattern&gt;_L)</v>
      </c>
      <c r="E71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11" t="str">
        <f>IFERROR(VLOOKUP(Table13[[#This Row],[Laterality Expression]],'Laterality Patterns'!$K$4:$U$27,11,FALSE),"")</f>
        <v>^(?P&lt;base&gt;.+)(?P&lt;Pattern&gt;_~)$</v>
      </c>
      <c r="G711" t="s">
        <v>1356</v>
      </c>
      <c r="H711" t="s">
        <v>851</v>
      </c>
      <c r="I711" t="s">
        <v>465</v>
      </c>
      <c r="J711" t="s">
        <v>43</v>
      </c>
      <c r="K711" t="s">
        <v>43</v>
      </c>
      <c r="L711">
        <v>59803</v>
      </c>
      <c r="M711" t="s">
        <v>786</v>
      </c>
      <c r="N711" t="s">
        <v>317</v>
      </c>
    </row>
    <row r="712" spans="1:14" x14ac:dyDescent="0.25">
      <c r="A712" t="s">
        <v>852</v>
      </c>
      <c r="B712" t="s">
        <v>1349</v>
      </c>
      <c r="C712" t="s">
        <v>1868</v>
      </c>
      <c r="D712" t="str">
        <f>IF(ISBLANK(Table13[[#This Row],[Laterality]]),"",CONCATENATE("(?P&lt;Pattern&gt;",Table13[[#This Row],[Laterality Indicator]],")"))</f>
        <v>(?P&lt;Pattern&gt;_R)</v>
      </c>
      <c r="E71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12" t="str">
        <f>IFERROR(VLOOKUP(Table13[[#This Row],[Laterality Expression]],'Laterality Patterns'!$K$4:$U$27,11,FALSE),"")</f>
        <v>^(?P&lt;base&gt;.+)(?P&lt;Pattern&gt;_~)$</v>
      </c>
      <c r="G712" t="s">
        <v>1357</v>
      </c>
      <c r="H712" t="s">
        <v>853</v>
      </c>
      <c r="I712" t="s">
        <v>463</v>
      </c>
      <c r="J712" t="s">
        <v>43</v>
      </c>
      <c r="K712" t="s">
        <v>43</v>
      </c>
      <c r="L712">
        <v>59802</v>
      </c>
      <c r="M712" t="s">
        <v>786</v>
      </c>
      <c r="N712" t="s">
        <v>317</v>
      </c>
    </row>
    <row r="713" spans="1:14" x14ac:dyDescent="0.25">
      <c r="A713" t="s">
        <v>464</v>
      </c>
      <c r="B713" t="s">
        <v>1348</v>
      </c>
      <c r="C713" t="s">
        <v>1868</v>
      </c>
      <c r="D713" t="str">
        <f>IF(ISBLANK(Table13[[#This Row],[Laterality]]),"",CONCATENATE("(?P&lt;Pattern&gt;",Table13[[#This Row],[Laterality Indicator]],")"))</f>
        <v>(?P&lt;Pattern&gt;_L)</v>
      </c>
      <c r="E71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^(?P&lt;base&gt;.+)(?P&lt;Pattern&gt;_L)$</v>
      </c>
      <c r="F713" t="str">
        <f>IFERROR(VLOOKUP(Table13[[#This Row],[Laterality Expression]],'Laterality Patterns'!$K$4:$U$27,11,FALSE),"")</f>
        <v>^(?P&lt;base&gt;.+)(?P&lt;Pattern&gt;_~)$</v>
      </c>
      <c r="G713" t="s">
        <v>1356</v>
      </c>
      <c r="I713" t="s">
        <v>465</v>
      </c>
      <c r="J713" t="s">
        <v>43</v>
      </c>
      <c r="K713" t="s">
        <v>43</v>
      </c>
      <c r="L713">
        <v>59803</v>
      </c>
      <c r="M713" t="s">
        <v>415</v>
      </c>
      <c r="N713" t="s">
        <v>317</v>
      </c>
    </row>
    <row r="714" spans="1:14" x14ac:dyDescent="0.25">
      <c r="A714" t="s">
        <v>462</v>
      </c>
      <c r="B714" t="s">
        <v>1349</v>
      </c>
      <c r="C714" t="s">
        <v>1868</v>
      </c>
      <c r="D714" t="str">
        <f>IF(ISBLANK(Table13[[#This Row],[Laterality]]),"",CONCATENATE("(?P&lt;Pattern&gt;",Table13[[#This Row],[Laterality Indicator]],")"))</f>
        <v>(?P&lt;Pattern&gt;_R)</v>
      </c>
      <c r="E71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^(?P&lt;base&gt;.+)(?P&lt;Pattern&gt;_R)$</v>
      </c>
      <c r="F714" t="str">
        <f>IFERROR(VLOOKUP(Table13[[#This Row],[Laterality Expression]],'Laterality Patterns'!$K$4:$U$27,11,FALSE),"")</f>
        <v>^(?P&lt;base&gt;.+)(?P&lt;Pattern&gt;_~)$</v>
      </c>
      <c r="G714" t="s">
        <v>1357</v>
      </c>
      <c r="I714" t="s">
        <v>463</v>
      </c>
      <c r="J714" t="s">
        <v>43</v>
      </c>
      <c r="K714" t="s">
        <v>43</v>
      </c>
      <c r="L714">
        <v>59802</v>
      </c>
      <c r="M714" t="s">
        <v>415</v>
      </c>
      <c r="N714" t="s">
        <v>317</v>
      </c>
    </row>
    <row r="715" spans="1:14" x14ac:dyDescent="0.25">
      <c r="A715" t="s">
        <v>710</v>
      </c>
      <c r="B715" t="s">
        <v>1350</v>
      </c>
      <c r="C715" t="s">
        <v>1868</v>
      </c>
      <c r="D715" t="str">
        <f>IF(ISBLANK(Table13[[#This Row],[Laterality]]),"",CONCATENATE("(?P&lt;Pattern&gt;",Table13[[#This Row],[Laterality Indicator]],")"))</f>
        <v>(?P&lt;Pattern&gt; B)</v>
      </c>
      <c r="E71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B)$</v>
      </c>
      <c r="F715" t="str">
        <f>IFERROR(VLOOKUP(Table13[[#This Row],[Laterality Expression]],'Laterality Patterns'!$K$4:$U$27,11,FALSE),"")</f>
        <v>^(?P&lt;base&gt;.+)(?P&lt;Pattern&gt; ~)$</v>
      </c>
      <c r="G715" t="s">
        <v>1358</v>
      </c>
      <c r="H715" t="s">
        <v>711</v>
      </c>
      <c r="I715" t="s">
        <v>712</v>
      </c>
      <c r="J715" t="s">
        <v>43</v>
      </c>
      <c r="K715" t="s">
        <v>43</v>
      </c>
      <c r="L715" t="s">
        <v>713</v>
      </c>
      <c r="M715" t="s">
        <v>631</v>
      </c>
      <c r="N715" t="s">
        <v>317</v>
      </c>
    </row>
    <row r="716" spans="1:14" x14ac:dyDescent="0.25">
      <c r="A716" t="s">
        <v>960</v>
      </c>
      <c r="B716" t="s">
        <v>1346</v>
      </c>
      <c r="C716" t="s">
        <v>1868</v>
      </c>
      <c r="D716" t="str">
        <f>IF(ISBLANK(Table13[[#This Row],[Laterality]]),"",CONCATENATE("(?P&lt;Pattern&gt;",Table13[[#This Row],[Laterality Indicator]],")"))</f>
        <v>(?P&lt;Pattern&gt; L)</v>
      </c>
      <c r="E71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16" t="str">
        <f>IFERROR(VLOOKUP(Table13[[#This Row],[Laterality Expression]],'Laterality Patterns'!$K$4:$U$27,11,FALSE),"")</f>
        <v>^(?P&lt;base&gt;.+)(?P&lt;Pattern&gt; ~)$</v>
      </c>
      <c r="G716" t="s">
        <v>1356</v>
      </c>
      <c r="H716" t="s">
        <v>961</v>
      </c>
      <c r="I716" t="s">
        <v>465</v>
      </c>
      <c r="J716" t="s">
        <v>43</v>
      </c>
      <c r="K716" t="s">
        <v>43</v>
      </c>
      <c r="L716">
        <v>59803</v>
      </c>
      <c r="M716" t="s">
        <v>955</v>
      </c>
      <c r="N716" t="s">
        <v>59</v>
      </c>
    </row>
    <row r="717" spans="1:14" x14ac:dyDescent="0.25">
      <c r="A717" t="s">
        <v>960</v>
      </c>
      <c r="B717" t="s">
        <v>1346</v>
      </c>
      <c r="C717" t="s">
        <v>1868</v>
      </c>
      <c r="D717" t="str">
        <f>IF(ISBLANK(Table13[[#This Row],[Laterality]]),"",CONCATENATE("(?P&lt;Pattern&gt;",Table13[[#This Row],[Laterality Indicator]],")"))</f>
        <v>(?P&lt;Pattern&gt; L)</v>
      </c>
      <c r="E71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17" t="str">
        <f>IFERROR(VLOOKUP(Table13[[#This Row],[Laterality Expression]],'Laterality Patterns'!$K$4:$U$27,11,FALSE),"")</f>
        <v>^(?P&lt;base&gt;.+)(?P&lt;Pattern&gt; ~)$</v>
      </c>
      <c r="G717" t="s">
        <v>1356</v>
      </c>
      <c r="H717" t="s">
        <v>1019</v>
      </c>
      <c r="I717" t="s">
        <v>465</v>
      </c>
      <c r="J717" t="s">
        <v>43</v>
      </c>
      <c r="K717" t="s">
        <v>43</v>
      </c>
      <c r="L717">
        <v>59803</v>
      </c>
      <c r="M717" t="s">
        <v>1001</v>
      </c>
      <c r="N717" t="s">
        <v>193</v>
      </c>
    </row>
    <row r="718" spans="1:14" x14ac:dyDescent="0.25">
      <c r="A718" t="s">
        <v>962</v>
      </c>
      <c r="B718" t="s">
        <v>1347</v>
      </c>
      <c r="C718" t="s">
        <v>1868</v>
      </c>
      <c r="D718" t="str">
        <f>IF(ISBLANK(Table13[[#This Row],[Laterality]]),"",CONCATENATE("(?P&lt;Pattern&gt;",Table13[[#This Row],[Laterality Indicator]],")"))</f>
        <v>(?P&lt;Pattern&gt; R)</v>
      </c>
      <c r="E71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18" t="str">
        <f>IFERROR(VLOOKUP(Table13[[#This Row],[Laterality Expression]],'Laterality Patterns'!$K$4:$U$27,11,FALSE),"")</f>
        <v>^(?P&lt;base&gt;.+)(?P&lt;Pattern&gt; ~)$</v>
      </c>
      <c r="G718" t="s">
        <v>1357</v>
      </c>
      <c r="H718" t="s">
        <v>963</v>
      </c>
      <c r="I718" t="s">
        <v>463</v>
      </c>
      <c r="J718" t="s">
        <v>43</v>
      </c>
      <c r="K718" t="s">
        <v>43</v>
      </c>
      <c r="L718">
        <v>59802</v>
      </c>
      <c r="M718" t="s">
        <v>955</v>
      </c>
      <c r="N718" t="s">
        <v>59</v>
      </c>
    </row>
    <row r="719" spans="1:14" x14ac:dyDescent="0.25">
      <c r="A719" t="s">
        <v>962</v>
      </c>
      <c r="B719" t="s">
        <v>1347</v>
      </c>
      <c r="C719" t="s">
        <v>1868</v>
      </c>
      <c r="D719" t="str">
        <f>IF(ISBLANK(Table13[[#This Row],[Laterality]]),"",CONCATENATE("(?P&lt;Pattern&gt;",Table13[[#This Row],[Laterality Indicator]],")"))</f>
        <v>(?P&lt;Pattern&gt; R)</v>
      </c>
      <c r="E71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19" t="str">
        <f>IFERROR(VLOOKUP(Table13[[#This Row],[Laterality Expression]],'Laterality Patterns'!$K$4:$U$27,11,FALSE),"")</f>
        <v>^(?P&lt;base&gt;.+)(?P&lt;Pattern&gt; ~)$</v>
      </c>
      <c r="G719" t="s">
        <v>1357</v>
      </c>
      <c r="H719" t="s">
        <v>1020</v>
      </c>
      <c r="I719" t="s">
        <v>463</v>
      </c>
      <c r="J719" t="s">
        <v>43</v>
      </c>
      <c r="K719" t="s">
        <v>43</v>
      </c>
      <c r="L719">
        <v>59802</v>
      </c>
      <c r="M719" t="s">
        <v>1001</v>
      </c>
      <c r="N719" t="s">
        <v>193</v>
      </c>
    </row>
    <row r="720" spans="1:14" x14ac:dyDescent="0.25">
      <c r="A720" t="s">
        <v>114</v>
      </c>
      <c r="B720" t="s">
        <v>1345</v>
      </c>
      <c r="D720" t="str">
        <f>IF(ISBLANK(Table13[[#This Row],[Laterality]]),"",CONCATENATE("(?P&lt;Pattern&gt;",Table13[[#This Row],[Laterality Indicator]],")"))</f>
        <v/>
      </c>
      <c r="E72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0" t="str">
        <f>IFERROR(VLOOKUP(Table13[[#This Row],[Laterality Expression]],'Laterality Patterns'!$K$4:$U$27,11,FALSE),"")</f>
        <v/>
      </c>
      <c r="H720" t="s">
        <v>115</v>
      </c>
      <c r="I720" t="s">
        <v>116</v>
      </c>
      <c r="J720" t="s">
        <v>43</v>
      </c>
      <c r="K720" t="s">
        <v>43</v>
      </c>
      <c r="L720">
        <v>14749</v>
      </c>
      <c r="M720" t="s">
        <v>98</v>
      </c>
      <c r="N720" t="s">
        <v>59</v>
      </c>
    </row>
    <row r="721" spans="1:14" x14ac:dyDescent="0.25">
      <c r="A721" t="s">
        <v>1271</v>
      </c>
      <c r="B721" t="s">
        <v>1345</v>
      </c>
      <c r="D721" t="str">
        <f>IF(ISBLANK(Table13[[#This Row],[Laterality]]),"",CONCATENATE("(?P&lt;Pattern&gt;",Table13[[#This Row],[Laterality Indicator]],")"))</f>
        <v/>
      </c>
      <c r="E72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1" t="str">
        <f>IFERROR(VLOOKUP(Table13[[#This Row],[Laterality Expression]],'Laterality Patterns'!$K$4:$U$27,11,FALSE),"")</f>
        <v/>
      </c>
      <c r="H721" t="s">
        <v>1272</v>
      </c>
      <c r="I721" t="s">
        <v>1273</v>
      </c>
      <c r="J721" t="s">
        <v>10</v>
      </c>
      <c r="K721" t="s">
        <v>31</v>
      </c>
      <c r="L721">
        <v>5607</v>
      </c>
      <c r="M721" t="s">
        <v>30</v>
      </c>
      <c r="N721" t="s">
        <v>10</v>
      </c>
    </row>
    <row r="722" spans="1:14" x14ac:dyDescent="0.25">
      <c r="A722" t="s">
        <v>890</v>
      </c>
      <c r="B722" t="s">
        <v>1345</v>
      </c>
      <c r="D722" t="str">
        <f>IF(ISBLANK(Table13[[#This Row],[Laterality]]),"",CONCATENATE("(?P&lt;Pattern&gt;",Table13[[#This Row],[Laterality Indicator]],")"))</f>
        <v/>
      </c>
      <c r="E72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2" t="str">
        <f>IFERROR(VLOOKUP(Table13[[#This Row],[Laterality Expression]],'Laterality Patterns'!$K$4:$U$27,11,FALSE),"")</f>
        <v/>
      </c>
      <c r="H722" t="s">
        <v>890</v>
      </c>
      <c r="I722" t="s">
        <v>891</v>
      </c>
      <c r="J722" t="s">
        <v>43</v>
      </c>
      <c r="K722" t="s">
        <v>43</v>
      </c>
      <c r="L722">
        <v>61825</v>
      </c>
      <c r="M722" t="s">
        <v>885</v>
      </c>
      <c r="N722" t="s">
        <v>59</v>
      </c>
    </row>
    <row r="723" spans="1:14" x14ac:dyDescent="0.25">
      <c r="A723" t="s">
        <v>89</v>
      </c>
      <c r="B723" t="s">
        <v>1346</v>
      </c>
      <c r="C723" t="s">
        <v>1868</v>
      </c>
      <c r="D723" t="str">
        <f>IF(ISBLANK(Table13[[#This Row],[Laterality]]),"",CONCATENATE("(?P&lt;Pattern&gt;",Table13[[#This Row],[Laterality Indicator]],")"))</f>
        <v>(?P&lt;Pattern&gt; L)</v>
      </c>
      <c r="E72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23" t="str">
        <f>IFERROR(VLOOKUP(Table13[[#This Row],[Laterality Expression]],'Laterality Patterns'!$K$4:$U$27,11,FALSE),"")</f>
        <v>^(?P&lt;base&gt;.+)(?P&lt;Pattern&gt; ~)$</v>
      </c>
      <c r="G723" t="s">
        <v>1356</v>
      </c>
      <c r="H723" t="s">
        <v>90</v>
      </c>
      <c r="I723" t="s">
        <v>91</v>
      </c>
      <c r="J723" t="s">
        <v>43</v>
      </c>
      <c r="K723" t="s">
        <v>43</v>
      </c>
      <c r="L723">
        <v>24478</v>
      </c>
      <c r="M723" t="s">
        <v>58</v>
      </c>
      <c r="N723" t="s">
        <v>59</v>
      </c>
    </row>
    <row r="724" spans="1:14" x14ac:dyDescent="0.25">
      <c r="A724" t="s">
        <v>86</v>
      </c>
      <c r="B724" t="s">
        <v>1347</v>
      </c>
      <c r="C724" t="s">
        <v>1868</v>
      </c>
      <c r="D724" t="str">
        <f>IF(ISBLANK(Table13[[#This Row],[Laterality]]),"",CONCATENATE("(?P&lt;Pattern&gt;",Table13[[#This Row],[Laterality Indicator]],")"))</f>
        <v>(?P&lt;Pattern&gt; R)</v>
      </c>
      <c r="E72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24" t="str">
        <f>IFERROR(VLOOKUP(Table13[[#This Row],[Laterality Expression]],'Laterality Patterns'!$K$4:$U$27,11,FALSE),"")</f>
        <v>^(?P&lt;base&gt;.+)(?P&lt;Pattern&gt; ~)$</v>
      </c>
      <c r="G724" t="s">
        <v>1357</v>
      </c>
      <c r="H724" t="s">
        <v>87</v>
      </c>
      <c r="I724" t="s">
        <v>88</v>
      </c>
      <c r="J724" t="s">
        <v>43</v>
      </c>
      <c r="K724" t="s">
        <v>43</v>
      </c>
      <c r="L724">
        <v>24477</v>
      </c>
      <c r="M724" t="s">
        <v>58</v>
      </c>
      <c r="N724" t="s">
        <v>59</v>
      </c>
    </row>
    <row r="725" spans="1:14" x14ac:dyDescent="0.25">
      <c r="A725" t="s">
        <v>964</v>
      </c>
      <c r="B725" t="s">
        <v>1345</v>
      </c>
      <c r="D725" t="str">
        <f>IF(ISBLANK(Table13[[#This Row],[Laterality]]),"",CONCATENATE("(?P&lt;Pattern&gt;",Table13[[#This Row],[Laterality Indicator]],")"))</f>
        <v/>
      </c>
      <c r="E72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5" t="str">
        <f>IFERROR(VLOOKUP(Table13[[#This Row],[Laterality Expression]],'Laterality Patterns'!$K$4:$U$27,11,FALSE),"")</f>
        <v/>
      </c>
      <c r="H725" t="s">
        <v>964</v>
      </c>
      <c r="I725" t="s">
        <v>964</v>
      </c>
      <c r="J725" t="s">
        <v>43</v>
      </c>
      <c r="K725" t="s">
        <v>43</v>
      </c>
      <c r="L725">
        <v>54640</v>
      </c>
      <c r="M725" t="s">
        <v>955</v>
      </c>
      <c r="N725" t="s">
        <v>59</v>
      </c>
    </row>
    <row r="726" spans="1:14" x14ac:dyDescent="0.25">
      <c r="A726" t="s">
        <v>172</v>
      </c>
      <c r="B726" t="s">
        <v>1345</v>
      </c>
      <c r="D726" t="str">
        <f>IF(ISBLANK(Table13[[#This Row],[Laterality]]),"",CONCATENATE("(?P&lt;Pattern&gt;",Table13[[#This Row],[Laterality Indicator]],")"))</f>
        <v/>
      </c>
      <c r="E72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6" t="str">
        <f>IFERROR(VLOOKUP(Table13[[#This Row],[Laterality Expression]],'Laterality Patterns'!$K$4:$U$27,11,FALSE),"")</f>
        <v/>
      </c>
      <c r="H726" t="s">
        <v>172</v>
      </c>
      <c r="I726" t="s">
        <v>172</v>
      </c>
      <c r="J726" t="s">
        <v>43</v>
      </c>
      <c r="K726" t="s">
        <v>43</v>
      </c>
      <c r="L726">
        <v>7394</v>
      </c>
      <c r="M726" t="s">
        <v>165</v>
      </c>
      <c r="N726" t="s">
        <v>59</v>
      </c>
    </row>
    <row r="727" spans="1:14" x14ac:dyDescent="0.25">
      <c r="A727" t="s">
        <v>881</v>
      </c>
      <c r="B727" t="s">
        <v>1345</v>
      </c>
      <c r="D727" t="str">
        <f>IF(ISBLANK(Table13[[#This Row],[Laterality]]),"",CONCATENATE("(?P&lt;Pattern&gt;",Table13[[#This Row],[Laterality Indicator]],")"))</f>
        <v/>
      </c>
      <c r="E72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27" t="str">
        <f>IFERROR(VLOOKUP(Table13[[#This Row],[Laterality Expression]],'Laterality Patterns'!$K$4:$U$27,11,FALSE),"")</f>
        <v/>
      </c>
      <c r="H727" t="s">
        <v>882</v>
      </c>
      <c r="I727" t="s">
        <v>172</v>
      </c>
      <c r="J727" t="s">
        <v>43</v>
      </c>
      <c r="K727" t="s">
        <v>43</v>
      </c>
      <c r="L727">
        <v>7394</v>
      </c>
      <c r="M727" t="s">
        <v>879</v>
      </c>
      <c r="N727" t="s">
        <v>317</v>
      </c>
    </row>
    <row r="728" spans="1:14" x14ac:dyDescent="0.25">
      <c r="A728" t="s">
        <v>71</v>
      </c>
      <c r="B728" t="s">
        <v>1346</v>
      </c>
      <c r="C728" t="s">
        <v>1868</v>
      </c>
      <c r="D728" t="str">
        <f>IF(ISBLANK(Table13[[#This Row],[Laterality]]),"",CONCATENATE("(?P&lt;Pattern&gt;",Table13[[#This Row],[Laterality Indicator]],")"))</f>
        <v>(?P&lt;Pattern&gt; L)</v>
      </c>
      <c r="E72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L)$</v>
      </c>
      <c r="F728" t="str">
        <f>IFERROR(VLOOKUP(Table13[[#This Row],[Laterality Expression]],'Laterality Patterns'!$K$4:$U$27,11,FALSE),"")</f>
        <v>^(?P&lt;base&gt;.+)(?P&lt;Pattern&gt; ~)$</v>
      </c>
      <c r="G728" t="s">
        <v>1356</v>
      </c>
      <c r="H728" t="s">
        <v>72</v>
      </c>
      <c r="I728" t="s">
        <v>73</v>
      </c>
      <c r="J728" t="s">
        <v>43</v>
      </c>
      <c r="K728" t="s">
        <v>43</v>
      </c>
      <c r="L728">
        <v>23468</v>
      </c>
      <c r="M728" t="s">
        <v>58</v>
      </c>
      <c r="N728" t="s">
        <v>59</v>
      </c>
    </row>
    <row r="729" spans="1:14" x14ac:dyDescent="0.25">
      <c r="A729" t="s">
        <v>68</v>
      </c>
      <c r="B729" t="s">
        <v>1347</v>
      </c>
      <c r="C729" t="s">
        <v>1868</v>
      </c>
      <c r="D729" t="str">
        <f>IF(ISBLANK(Table13[[#This Row],[Laterality]]),"",CONCATENATE("(?P&lt;Pattern&gt;",Table13[[#This Row],[Laterality Indicator]],")"))</f>
        <v>(?P&lt;Pattern&gt; R)</v>
      </c>
      <c r="E72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>^(?P&lt;base&gt;.+)(?P&lt;Pattern&gt; R)$</v>
      </c>
      <c r="F729" t="str">
        <f>IFERROR(VLOOKUP(Table13[[#This Row],[Laterality Expression]],'Laterality Patterns'!$K$4:$U$27,11,FALSE),"")</f>
        <v>^(?P&lt;base&gt;.+)(?P&lt;Pattern&gt; ~)$</v>
      </c>
      <c r="G729" t="s">
        <v>1357</v>
      </c>
      <c r="H729" t="s">
        <v>69</v>
      </c>
      <c r="I729" t="s">
        <v>70</v>
      </c>
      <c r="J729" t="s">
        <v>43</v>
      </c>
      <c r="K729" t="s">
        <v>43</v>
      </c>
      <c r="L729">
        <v>23467</v>
      </c>
      <c r="M729" t="s">
        <v>58</v>
      </c>
      <c r="N729" t="s">
        <v>59</v>
      </c>
    </row>
    <row r="730" spans="1:14" x14ac:dyDescent="0.25">
      <c r="A730" t="s">
        <v>1112</v>
      </c>
      <c r="B730" t="s">
        <v>1345</v>
      </c>
      <c r="D730" t="str">
        <f>IF(ISBLANK(Table13[[#This Row],[Laterality]]),"",CONCATENATE("(?P&lt;Pattern&gt;",Table13[[#This Row],[Laterality Indicator]],")"))</f>
        <v/>
      </c>
      <c r="E73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0" t="str">
        <f>IFERROR(VLOOKUP(Table13[[#This Row],[Laterality Expression]],'Laterality Patterns'!$K$4:$U$27,11,FALSE),"")</f>
        <v/>
      </c>
      <c r="H730" t="s">
        <v>1112</v>
      </c>
      <c r="I730" t="s">
        <v>1112</v>
      </c>
      <c r="J730" t="s">
        <v>43</v>
      </c>
      <c r="K730" t="s">
        <v>43</v>
      </c>
      <c r="L730">
        <v>19667</v>
      </c>
      <c r="M730" t="s">
        <v>1106</v>
      </c>
      <c r="N730" t="s">
        <v>59</v>
      </c>
    </row>
    <row r="731" spans="1:14" x14ac:dyDescent="0.25">
      <c r="A731" t="s">
        <v>1116</v>
      </c>
      <c r="B731" t="s">
        <v>1345</v>
      </c>
      <c r="D731" t="str">
        <f>IF(ISBLANK(Table13[[#This Row],[Laterality]]),"",CONCATENATE("(?P&lt;Pattern&gt;",Table13[[#This Row],[Laterality Indicator]],")"))</f>
        <v/>
      </c>
      <c r="E73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1" t="str">
        <f>IFERROR(VLOOKUP(Table13[[#This Row],[Laterality Expression]],'Laterality Patterns'!$K$4:$U$27,11,FALSE),"")</f>
        <v/>
      </c>
      <c r="H731" t="s">
        <v>1116</v>
      </c>
      <c r="I731" t="s">
        <v>1116</v>
      </c>
      <c r="J731" t="s">
        <v>43</v>
      </c>
      <c r="K731" t="s">
        <v>43</v>
      </c>
      <c r="L731">
        <v>17558</v>
      </c>
      <c r="M731" t="s">
        <v>1113</v>
      </c>
      <c r="N731" t="s">
        <v>59</v>
      </c>
    </row>
    <row r="732" spans="1:14" x14ac:dyDescent="0.25">
      <c r="A732" t="s">
        <v>948</v>
      </c>
      <c r="B732" t="s">
        <v>1345</v>
      </c>
      <c r="D732" t="str">
        <f>IF(ISBLANK(Table13[[#This Row],[Laterality]]),"",CONCATENATE("(?P&lt;Pattern&gt;",Table13[[#This Row],[Laterality Indicator]],")"))</f>
        <v/>
      </c>
      <c r="E73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2" t="str">
        <f>IFERROR(VLOOKUP(Table13[[#This Row],[Laterality Expression]],'Laterality Patterns'!$K$4:$U$27,11,FALSE),"")</f>
        <v/>
      </c>
      <c r="H732" t="s">
        <v>948</v>
      </c>
      <c r="I732" t="s">
        <v>273</v>
      </c>
      <c r="J732" t="s">
        <v>21</v>
      </c>
      <c r="K732" t="s">
        <v>21</v>
      </c>
      <c r="L732" t="s">
        <v>274</v>
      </c>
      <c r="M732" t="s">
        <v>945</v>
      </c>
      <c r="N732" t="s">
        <v>936</v>
      </c>
    </row>
    <row r="733" spans="1:14" x14ac:dyDescent="0.25">
      <c r="A733" t="s">
        <v>948</v>
      </c>
      <c r="B733" t="s">
        <v>1345</v>
      </c>
      <c r="D733" t="str">
        <f>IF(ISBLANK(Table13[[#This Row],[Laterality]]),"",CONCATENATE("(?P&lt;Pattern&gt;",Table13[[#This Row],[Laterality Indicator]],")"))</f>
        <v/>
      </c>
      <c r="E73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3" t="str">
        <f>IFERROR(VLOOKUP(Table13[[#This Row],[Laterality Expression]],'Laterality Patterns'!$K$4:$U$27,11,FALSE),"")</f>
        <v/>
      </c>
      <c r="H733" t="s">
        <v>1176</v>
      </c>
      <c r="I733" t="s">
        <v>273</v>
      </c>
      <c r="J733" t="s">
        <v>21</v>
      </c>
      <c r="K733" t="s">
        <v>21</v>
      </c>
      <c r="L733" t="s">
        <v>274</v>
      </c>
      <c r="M733" t="s">
        <v>1175</v>
      </c>
      <c r="N733" t="s">
        <v>193</v>
      </c>
    </row>
    <row r="734" spans="1:14" x14ac:dyDescent="0.25">
      <c r="A734" t="s">
        <v>1236</v>
      </c>
      <c r="B734" t="s">
        <v>1345</v>
      </c>
      <c r="D734" t="str">
        <f>IF(ISBLANK(Table13[[#This Row],[Laterality]]),"",CONCATENATE("(?P&lt;Pattern&gt;",Table13[[#This Row],[Laterality Indicator]],")"))</f>
        <v/>
      </c>
      <c r="E73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4" t="str">
        <f>IFERROR(VLOOKUP(Table13[[#This Row],[Laterality Expression]],'Laterality Patterns'!$K$4:$U$27,11,FALSE),"")</f>
        <v/>
      </c>
      <c r="H734" t="s">
        <v>1236</v>
      </c>
      <c r="I734" t="s">
        <v>948</v>
      </c>
      <c r="J734" t="s">
        <v>43</v>
      </c>
      <c r="K734" t="s">
        <v>43</v>
      </c>
      <c r="L734">
        <v>19949</v>
      </c>
      <c r="M734" t="s">
        <v>1220</v>
      </c>
      <c r="N734" t="s">
        <v>193</v>
      </c>
    </row>
    <row r="735" spans="1:14" x14ac:dyDescent="0.25">
      <c r="A735" t="s">
        <v>1237</v>
      </c>
      <c r="B735" t="s">
        <v>1345</v>
      </c>
      <c r="D735" t="str">
        <f>IF(ISBLANK(Table13[[#This Row],[Laterality]]),"",CONCATENATE("(?P&lt;Pattern&gt;",Table13[[#This Row],[Laterality Indicator]],")"))</f>
        <v/>
      </c>
      <c r="E73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5" t="str">
        <f>IFERROR(VLOOKUP(Table13[[#This Row],[Laterality Expression]],'Laterality Patterns'!$K$4:$U$27,11,FALSE),"")</f>
        <v/>
      </c>
      <c r="H735" t="s">
        <v>1237</v>
      </c>
      <c r="I735" t="s">
        <v>948</v>
      </c>
      <c r="J735" t="s">
        <v>43</v>
      </c>
      <c r="K735" t="s">
        <v>43</v>
      </c>
      <c r="L735">
        <v>19949</v>
      </c>
      <c r="M735" t="s">
        <v>1220</v>
      </c>
      <c r="N735" t="s">
        <v>193</v>
      </c>
    </row>
    <row r="736" spans="1:14" x14ac:dyDescent="0.25">
      <c r="A736" t="s">
        <v>187</v>
      </c>
      <c r="B736" t="s">
        <v>1345</v>
      </c>
      <c r="D736" t="str">
        <f>IF(ISBLANK(Table13[[#This Row],[Laterality]]),"",CONCATENATE("(?P&lt;Pattern&gt;",Table13[[#This Row],[Laterality Indicator]],")"))</f>
        <v/>
      </c>
      <c r="E73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6" t="str">
        <f>IFERROR(VLOOKUP(Table13[[#This Row],[Laterality Expression]],'Laterality Patterns'!$K$4:$U$27,11,FALSE),"")</f>
        <v/>
      </c>
      <c r="H736" t="s">
        <v>188</v>
      </c>
      <c r="I736" t="s">
        <v>189</v>
      </c>
      <c r="J736" t="s">
        <v>43</v>
      </c>
      <c r="K736" t="s">
        <v>43</v>
      </c>
      <c r="L736" t="s">
        <v>190</v>
      </c>
      <c r="M736" t="s">
        <v>165</v>
      </c>
      <c r="N736" t="s">
        <v>59</v>
      </c>
    </row>
    <row r="737" spans="1:14" x14ac:dyDescent="0.25">
      <c r="A737" t="s">
        <v>187</v>
      </c>
      <c r="B737" t="s">
        <v>1345</v>
      </c>
      <c r="D737" t="str">
        <f>IF(ISBLANK(Table13[[#This Row],[Laterality]]),"",CONCATENATE("(?P&lt;Pattern&gt;",Table13[[#This Row],[Laterality Indicator]],")"))</f>
        <v/>
      </c>
      <c r="E73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7" t="str">
        <f>IFERROR(VLOOKUP(Table13[[#This Row],[Laterality Expression]],'Laterality Patterns'!$K$4:$U$27,11,FALSE),"")</f>
        <v/>
      </c>
      <c r="H737" t="s">
        <v>187</v>
      </c>
      <c r="I737" t="s">
        <v>414</v>
      </c>
      <c r="J737" t="s">
        <v>21</v>
      </c>
      <c r="K737" t="s">
        <v>131</v>
      </c>
      <c r="L737">
        <v>224275</v>
      </c>
      <c r="M737" t="s">
        <v>384</v>
      </c>
      <c r="N737" t="s">
        <v>317</v>
      </c>
    </row>
    <row r="738" spans="1:14" x14ac:dyDescent="0.25">
      <c r="A738" t="s">
        <v>299</v>
      </c>
      <c r="B738" t="s">
        <v>1345</v>
      </c>
      <c r="D738" t="str">
        <f>IF(ISBLANK(Table13[[#This Row],[Laterality]]),"",CONCATENATE("(?P&lt;Pattern&gt;",Table13[[#This Row],[Laterality Indicator]],")"))</f>
        <v/>
      </c>
      <c r="E73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8" t="str">
        <f>IFERROR(VLOOKUP(Table13[[#This Row],[Laterality Expression]],'Laterality Patterns'!$K$4:$U$27,11,FALSE),"")</f>
        <v/>
      </c>
      <c r="H738" t="s">
        <v>1270</v>
      </c>
      <c r="I738" t="s">
        <v>299</v>
      </c>
      <c r="J738" t="s">
        <v>30</v>
      </c>
      <c r="K738" t="s">
        <v>31</v>
      </c>
      <c r="L738">
        <v>5453</v>
      </c>
      <c r="M738" t="s">
        <v>30</v>
      </c>
      <c r="N738" t="s">
        <v>10</v>
      </c>
    </row>
    <row r="739" spans="1:14" x14ac:dyDescent="0.25">
      <c r="A739" t="s">
        <v>1249</v>
      </c>
      <c r="B739" t="s">
        <v>1345</v>
      </c>
      <c r="D739" t="str">
        <f>IF(ISBLANK(Table13[[#This Row],[Laterality]]),"",CONCATENATE("(?P&lt;Pattern&gt;",Table13[[#This Row],[Laterality Indicator]],")"))</f>
        <v/>
      </c>
      <c r="E73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39" t="str">
        <f>IFERROR(VLOOKUP(Table13[[#This Row],[Laterality Expression]],'Laterality Patterns'!$K$4:$U$27,11,FALSE),"")</f>
        <v/>
      </c>
      <c r="H739" t="s">
        <v>1250</v>
      </c>
      <c r="I739" t="s">
        <v>197</v>
      </c>
      <c r="J739" t="s">
        <v>198</v>
      </c>
      <c r="K739" t="s">
        <v>199</v>
      </c>
      <c r="L739" t="s">
        <v>197</v>
      </c>
      <c r="M739" t="s">
        <v>198</v>
      </c>
      <c r="N739" t="s">
        <v>10</v>
      </c>
    </row>
    <row r="740" spans="1:14" x14ac:dyDescent="0.25">
      <c r="A740" t="s">
        <v>28</v>
      </c>
      <c r="B740" t="s">
        <v>1345</v>
      </c>
      <c r="D740" t="str">
        <f>IF(ISBLANK(Table13[[#This Row],[Laterality]]),"",CONCATENATE("(?P&lt;Pattern&gt;",Table13[[#This Row],[Laterality Indicator]],")"))</f>
        <v/>
      </c>
      <c r="E74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0" t="str">
        <f>IFERROR(VLOOKUP(Table13[[#This Row],[Laterality Expression]],'Laterality Patterns'!$K$4:$U$27,11,FALSE),"")</f>
        <v/>
      </c>
      <c r="H740" t="s">
        <v>29</v>
      </c>
      <c r="I740" t="s">
        <v>30</v>
      </c>
      <c r="J740" t="s">
        <v>30</v>
      </c>
      <c r="K740" t="s">
        <v>31</v>
      </c>
      <c r="L740">
        <v>11296</v>
      </c>
      <c r="M740" t="s">
        <v>12</v>
      </c>
      <c r="N740" t="s">
        <v>13</v>
      </c>
    </row>
    <row r="741" spans="1:14" x14ac:dyDescent="0.25">
      <c r="A741" t="s">
        <v>28</v>
      </c>
      <c r="B741" t="s">
        <v>1345</v>
      </c>
      <c r="D741" t="str">
        <f>IF(ISBLANK(Table13[[#This Row],[Laterality]]),"",CONCATENATE("(?P&lt;Pattern&gt;",Table13[[#This Row],[Laterality Indicator]],")"))</f>
        <v/>
      </c>
      <c r="E74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1" t="str">
        <f>IFERROR(VLOOKUP(Table13[[#This Row],[Laterality Expression]],'Laterality Patterns'!$K$4:$U$27,11,FALSE),"")</f>
        <v/>
      </c>
      <c r="H741" t="s">
        <v>357</v>
      </c>
      <c r="I741" t="s">
        <v>30</v>
      </c>
      <c r="J741" t="s">
        <v>30</v>
      </c>
      <c r="K741" t="s">
        <v>31</v>
      </c>
      <c r="L741">
        <v>11296</v>
      </c>
      <c r="M741" t="s">
        <v>478</v>
      </c>
      <c r="N741" t="s">
        <v>317</v>
      </c>
    </row>
    <row r="742" spans="1:14" x14ac:dyDescent="0.25">
      <c r="A742" t="s">
        <v>1293</v>
      </c>
      <c r="B742" t="s">
        <v>1345</v>
      </c>
      <c r="D742" t="str">
        <f>IF(ISBLANK(Table13[[#This Row],[Laterality]]),"",CONCATENATE("(?P&lt;Pattern&gt;",Table13[[#This Row],[Laterality Indicator]],")"))</f>
        <v/>
      </c>
      <c r="E74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2" t="str">
        <f>IFERROR(VLOOKUP(Table13[[#This Row],[Laterality Expression]],'Laterality Patterns'!$K$4:$U$27,11,FALSE),"")</f>
        <v/>
      </c>
      <c r="H742" t="s">
        <v>29</v>
      </c>
      <c r="I742" t="s">
        <v>30</v>
      </c>
      <c r="J742" t="s">
        <v>30</v>
      </c>
      <c r="K742" t="s">
        <v>31</v>
      </c>
      <c r="L742">
        <v>11296</v>
      </c>
      <c r="M742" t="s">
        <v>1290</v>
      </c>
      <c r="N742" t="s">
        <v>10</v>
      </c>
    </row>
    <row r="743" spans="1:14" x14ac:dyDescent="0.25">
      <c r="A743" t="s">
        <v>1289</v>
      </c>
      <c r="B743" t="s">
        <v>1345</v>
      </c>
      <c r="D743" t="str">
        <f>IF(ISBLANK(Table13[[#This Row],[Laterality]]),"",CONCATENATE("(?P&lt;Pattern&gt;",Table13[[#This Row],[Laterality Indicator]],")"))</f>
        <v/>
      </c>
      <c r="E74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3" t="str">
        <f>IFERROR(VLOOKUP(Table13[[#This Row],[Laterality Expression]],'Laterality Patterns'!$K$4:$U$27,11,FALSE),"")</f>
        <v/>
      </c>
      <c r="H743" t="s">
        <v>29</v>
      </c>
      <c r="I743" t="s">
        <v>30</v>
      </c>
      <c r="J743" t="s">
        <v>30</v>
      </c>
      <c r="K743" t="s">
        <v>31</v>
      </c>
      <c r="L743">
        <v>11296</v>
      </c>
      <c r="M743" t="s">
        <v>1284</v>
      </c>
      <c r="N743" t="s">
        <v>10</v>
      </c>
    </row>
    <row r="744" spans="1:14" x14ac:dyDescent="0.25">
      <c r="A744" t="s">
        <v>53</v>
      </c>
      <c r="B744" t="s">
        <v>1345</v>
      </c>
      <c r="D744" t="str">
        <f>IF(ISBLANK(Table13[[#This Row],[Laterality]]),"",CONCATENATE("(?P&lt;Pattern&gt;",Table13[[#This Row],[Laterality Indicator]],")"))</f>
        <v/>
      </c>
      <c r="E74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4" t="str">
        <f>IFERROR(VLOOKUP(Table13[[#This Row],[Laterality Expression]],'Laterality Patterns'!$K$4:$U$27,11,FALSE),"")</f>
        <v/>
      </c>
      <c r="H744" t="s">
        <v>29</v>
      </c>
      <c r="I744" t="s">
        <v>30</v>
      </c>
      <c r="J744" t="s">
        <v>30</v>
      </c>
      <c r="K744" t="s">
        <v>31</v>
      </c>
      <c r="L744">
        <v>11296</v>
      </c>
      <c r="M744" t="s">
        <v>32</v>
      </c>
      <c r="N744" t="s">
        <v>13</v>
      </c>
    </row>
    <row r="745" spans="1:14" x14ac:dyDescent="0.25">
      <c r="A745" t="s">
        <v>53</v>
      </c>
      <c r="B745" t="s">
        <v>1345</v>
      </c>
      <c r="D745" t="str">
        <f>IF(ISBLANK(Table13[[#This Row],[Laterality]]),"",CONCATENATE("(?P&lt;Pattern&gt;",Table13[[#This Row],[Laterality Indicator]],")"))</f>
        <v/>
      </c>
      <c r="E74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5" t="str">
        <f>IFERROR(VLOOKUP(Table13[[#This Row],[Laterality Expression]],'Laterality Patterns'!$K$4:$U$27,11,FALSE),"")</f>
        <v/>
      </c>
      <c r="H745" t="s">
        <v>357</v>
      </c>
      <c r="I745" t="s">
        <v>30</v>
      </c>
      <c r="J745" t="s">
        <v>30</v>
      </c>
      <c r="K745" t="s">
        <v>31</v>
      </c>
      <c r="L745">
        <v>11296</v>
      </c>
      <c r="M745" t="s">
        <v>478</v>
      </c>
      <c r="N745" t="s">
        <v>317</v>
      </c>
    </row>
    <row r="746" spans="1:14" x14ac:dyDescent="0.25">
      <c r="A746" t="s">
        <v>1294</v>
      </c>
      <c r="B746" t="s">
        <v>1345</v>
      </c>
      <c r="D746" t="str">
        <f>IF(ISBLANK(Table13[[#This Row],[Laterality]]),"",CONCATENATE("(?P&lt;Pattern&gt;",Table13[[#This Row],[Laterality Indicator]],")"))</f>
        <v/>
      </c>
      <c r="E74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6" t="str">
        <f>IFERROR(VLOOKUP(Table13[[#This Row],[Laterality Expression]],'Laterality Patterns'!$K$4:$U$27,11,FALSE),"")</f>
        <v/>
      </c>
      <c r="H746" t="s">
        <v>29</v>
      </c>
      <c r="I746" t="s">
        <v>30</v>
      </c>
      <c r="J746" t="s">
        <v>30</v>
      </c>
      <c r="K746" t="s">
        <v>31</v>
      </c>
      <c r="L746">
        <v>11296</v>
      </c>
      <c r="M746" t="s">
        <v>1290</v>
      </c>
      <c r="N746" t="s">
        <v>10</v>
      </c>
    </row>
    <row r="747" spans="1:14" x14ac:dyDescent="0.25">
      <c r="A747" t="s">
        <v>54</v>
      </c>
      <c r="B747" t="s">
        <v>1345</v>
      </c>
      <c r="D747" t="str">
        <f>IF(ISBLANK(Table13[[#This Row],[Laterality]]),"",CONCATENATE("(?P&lt;Pattern&gt;",Table13[[#This Row],[Laterality Indicator]],")"))</f>
        <v/>
      </c>
      <c r="E74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7" t="str">
        <f>IFERROR(VLOOKUP(Table13[[#This Row],[Laterality Expression]],'Laterality Patterns'!$K$4:$U$27,11,FALSE),"")</f>
        <v/>
      </c>
      <c r="H747" t="s">
        <v>29</v>
      </c>
      <c r="I747" t="s">
        <v>30</v>
      </c>
      <c r="J747" t="s">
        <v>30</v>
      </c>
      <c r="K747" t="s">
        <v>31</v>
      </c>
      <c r="L747">
        <v>11296</v>
      </c>
      <c r="M747" t="s">
        <v>32</v>
      </c>
      <c r="N747" t="s">
        <v>13</v>
      </c>
    </row>
    <row r="748" spans="1:14" x14ac:dyDescent="0.25">
      <c r="A748" t="s">
        <v>54</v>
      </c>
      <c r="B748" t="s">
        <v>1345</v>
      </c>
      <c r="D748" t="str">
        <f>IF(ISBLANK(Table13[[#This Row],[Laterality]]),"",CONCATENATE("(?P&lt;Pattern&gt;",Table13[[#This Row],[Laterality Indicator]],")"))</f>
        <v/>
      </c>
      <c r="E748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8" t="str">
        <f>IFERROR(VLOOKUP(Table13[[#This Row],[Laterality Expression]],'Laterality Patterns'!$K$4:$U$27,11,FALSE),"")</f>
        <v/>
      </c>
      <c r="H748" t="s">
        <v>357</v>
      </c>
      <c r="I748" t="s">
        <v>30</v>
      </c>
      <c r="J748" t="s">
        <v>30</v>
      </c>
      <c r="K748" t="s">
        <v>31</v>
      </c>
      <c r="L748">
        <v>11296</v>
      </c>
      <c r="M748" t="s">
        <v>478</v>
      </c>
      <c r="N748" t="s">
        <v>317</v>
      </c>
    </row>
    <row r="749" spans="1:14" x14ac:dyDescent="0.25">
      <c r="A749" t="s">
        <v>1295</v>
      </c>
      <c r="B749" t="s">
        <v>1345</v>
      </c>
      <c r="D749" t="str">
        <f>IF(ISBLANK(Table13[[#This Row],[Laterality]]),"",CONCATENATE("(?P&lt;Pattern&gt;",Table13[[#This Row],[Laterality Indicator]],")"))</f>
        <v/>
      </c>
      <c r="E749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49" t="str">
        <f>IFERROR(VLOOKUP(Table13[[#This Row],[Laterality Expression]],'Laterality Patterns'!$K$4:$U$27,11,FALSE),"")</f>
        <v/>
      </c>
      <c r="H749" t="s">
        <v>29</v>
      </c>
      <c r="I749" t="s">
        <v>30</v>
      </c>
      <c r="J749" t="s">
        <v>30</v>
      </c>
      <c r="K749" t="s">
        <v>31</v>
      </c>
      <c r="L749">
        <v>11296</v>
      </c>
      <c r="M749" t="s">
        <v>1290</v>
      </c>
      <c r="N749" t="s">
        <v>10</v>
      </c>
    </row>
    <row r="750" spans="1:14" x14ac:dyDescent="0.25">
      <c r="A750" t="s">
        <v>260</v>
      </c>
      <c r="B750" t="s">
        <v>1345</v>
      </c>
      <c r="D750" t="str">
        <f>IF(ISBLANK(Table13[[#This Row],[Laterality]]),"",CONCATENATE("(?P&lt;Pattern&gt;",Table13[[#This Row],[Laterality Indicator]],")"))</f>
        <v/>
      </c>
      <c r="E750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0" t="str">
        <f>IFERROR(VLOOKUP(Table13[[#This Row],[Laterality Expression]],'Laterality Patterns'!$K$4:$U$27,11,FALSE),"")</f>
        <v/>
      </c>
      <c r="H750" t="s">
        <v>29</v>
      </c>
      <c r="I750" t="s">
        <v>30</v>
      </c>
      <c r="J750" t="s">
        <v>30</v>
      </c>
      <c r="K750" t="s">
        <v>31</v>
      </c>
      <c r="L750">
        <v>11296</v>
      </c>
      <c r="M750" t="s">
        <v>244</v>
      </c>
      <c r="N750" t="s">
        <v>193</v>
      </c>
    </row>
    <row r="751" spans="1:14" x14ac:dyDescent="0.25">
      <c r="A751" t="s">
        <v>260</v>
      </c>
      <c r="B751" t="s">
        <v>1345</v>
      </c>
      <c r="D751" t="str">
        <f>IF(ISBLANK(Table13[[#This Row],[Laterality]]),"",CONCATENATE("(?P&lt;Pattern&gt;",Table13[[#This Row],[Laterality Indicator]],")"))</f>
        <v/>
      </c>
      <c r="E751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1" t="str">
        <f>IFERROR(VLOOKUP(Table13[[#This Row],[Laterality Expression]],'Laterality Patterns'!$K$4:$U$27,11,FALSE),"")</f>
        <v/>
      </c>
      <c r="H751" t="s">
        <v>357</v>
      </c>
      <c r="I751" t="s">
        <v>30</v>
      </c>
      <c r="J751" t="s">
        <v>30</v>
      </c>
      <c r="K751" t="s">
        <v>31</v>
      </c>
      <c r="L751">
        <v>11296</v>
      </c>
      <c r="M751" t="s">
        <v>478</v>
      </c>
      <c r="N751" t="s">
        <v>317</v>
      </c>
    </row>
    <row r="752" spans="1:14" x14ac:dyDescent="0.25">
      <c r="A752" t="s">
        <v>261</v>
      </c>
      <c r="B752" t="s">
        <v>1345</v>
      </c>
      <c r="D752" t="str">
        <f>IF(ISBLANK(Table13[[#This Row],[Laterality]]),"",CONCATENATE("(?P&lt;Pattern&gt;",Table13[[#This Row],[Laterality Indicator]],")"))</f>
        <v/>
      </c>
      <c r="E752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2" t="str">
        <f>IFERROR(VLOOKUP(Table13[[#This Row],[Laterality Expression]],'Laterality Patterns'!$K$4:$U$27,11,FALSE),"")</f>
        <v/>
      </c>
      <c r="H752" t="s">
        <v>29</v>
      </c>
      <c r="I752" t="s">
        <v>30</v>
      </c>
      <c r="J752" t="s">
        <v>30</v>
      </c>
      <c r="K752" t="s">
        <v>31</v>
      </c>
      <c r="L752">
        <v>11296</v>
      </c>
      <c r="M752" t="s">
        <v>244</v>
      </c>
      <c r="N752" t="s">
        <v>193</v>
      </c>
    </row>
    <row r="753" spans="1:14" x14ac:dyDescent="0.25">
      <c r="A753" t="s">
        <v>261</v>
      </c>
      <c r="B753" t="s">
        <v>1345</v>
      </c>
      <c r="D753" t="str">
        <f>IF(ISBLANK(Table13[[#This Row],[Laterality]]),"",CONCATENATE("(?P&lt;Pattern&gt;",Table13[[#This Row],[Laterality Indicator]],")"))</f>
        <v/>
      </c>
      <c r="E753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3" t="str">
        <f>IFERROR(VLOOKUP(Table13[[#This Row],[Laterality Expression]],'Laterality Patterns'!$K$4:$U$27,11,FALSE),"")</f>
        <v/>
      </c>
      <c r="H753" t="s">
        <v>357</v>
      </c>
      <c r="I753" t="s">
        <v>30</v>
      </c>
      <c r="J753" t="s">
        <v>30</v>
      </c>
      <c r="K753" t="s">
        <v>31</v>
      </c>
      <c r="L753">
        <v>11296</v>
      </c>
      <c r="M753" t="s">
        <v>489</v>
      </c>
      <c r="N753" t="s">
        <v>317</v>
      </c>
    </row>
    <row r="754" spans="1:14" x14ac:dyDescent="0.25">
      <c r="A754" t="s">
        <v>1285</v>
      </c>
      <c r="B754" t="s">
        <v>1345</v>
      </c>
      <c r="D754" t="str">
        <f>IF(ISBLANK(Table13[[#This Row],[Laterality]]),"",CONCATENATE("(?P&lt;Pattern&gt;",Table13[[#This Row],[Laterality Indicator]],")"))</f>
        <v/>
      </c>
      <c r="E754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4" t="str">
        <f>IFERROR(VLOOKUP(Table13[[#This Row],[Laterality Expression]],'Laterality Patterns'!$K$4:$U$27,11,FALSE),"")</f>
        <v/>
      </c>
      <c r="H754" t="s">
        <v>29</v>
      </c>
      <c r="I754" t="s">
        <v>30</v>
      </c>
      <c r="J754" t="s">
        <v>30</v>
      </c>
      <c r="K754" t="s">
        <v>31</v>
      </c>
      <c r="L754">
        <v>11296</v>
      </c>
      <c r="M754" t="s">
        <v>1284</v>
      </c>
      <c r="N754" t="s">
        <v>10</v>
      </c>
    </row>
    <row r="755" spans="1:14" x14ac:dyDescent="0.25">
      <c r="A755" t="s">
        <v>1286</v>
      </c>
      <c r="B755" t="s">
        <v>1345</v>
      </c>
      <c r="D755" t="str">
        <f>IF(ISBLANK(Table13[[#This Row],[Laterality]]),"",CONCATENATE("(?P&lt;Pattern&gt;",Table13[[#This Row],[Laterality Indicator]],")"))</f>
        <v/>
      </c>
      <c r="E755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5" t="str">
        <f>IFERROR(VLOOKUP(Table13[[#This Row],[Laterality Expression]],'Laterality Patterns'!$K$4:$U$27,11,FALSE),"")</f>
        <v/>
      </c>
      <c r="H755" t="s">
        <v>29</v>
      </c>
      <c r="I755" t="s">
        <v>30</v>
      </c>
      <c r="J755" t="s">
        <v>30</v>
      </c>
      <c r="K755" t="s">
        <v>31</v>
      </c>
      <c r="L755">
        <v>11296</v>
      </c>
      <c r="M755" t="s">
        <v>1284</v>
      </c>
      <c r="N755" t="s">
        <v>10</v>
      </c>
    </row>
    <row r="756" spans="1:14" x14ac:dyDescent="0.25">
      <c r="A756" t="s">
        <v>1287</v>
      </c>
      <c r="B756" t="s">
        <v>1345</v>
      </c>
      <c r="D756" t="str">
        <f>IF(ISBLANK(Table13[[#This Row],[Laterality]]),"",CONCATENATE("(?P&lt;Pattern&gt;",Table13[[#This Row],[Laterality Indicator]],")"))</f>
        <v/>
      </c>
      <c r="E756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6" t="str">
        <f>IFERROR(VLOOKUP(Table13[[#This Row],[Laterality Expression]],'Laterality Patterns'!$K$4:$U$27,11,FALSE),"")</f>
        <v/>
      </c>
      <c r="H756" t="s">
        <v>29</v>
      </c>
      <c r="I756" t="s">
        <v>30</v>
      </c>
      <c r="J756" t="s">
        <v>30</v>
      </c>
      <c r="K756" t="s">
        <v>31</v>
      </c>
      <c r="L756">
        <v>11296</v>
      </c>
      <c r="M756" t="s">
        <v>1284</v>
      </c>
      <c r="N756" t="s">
        <v>10</v>
      </c>
    </row>
    <row r="757" spans="1:14" x14ac:dyDescent="0.25">
      <c r="A757" t="s">
        <v>1288</v>
      </c>
      <c r="B757" t="s">
        <v>1345</v>
      </c>
      <c r="D757" t="str">
        <f>IF(ISBLANK(Table13[[#This Row],[Laterality]]),"",CONCATENATE("(?P&lt;Pattern&gt;",Table13[[#This Row],[Laterality Indicator]],")"))</f>
        <v/>
      </c>
      <c r="E757" t="str">
        <f>IF(ISBLANK(Table13[[#This Row],[Laterality]]),"",IF(EXACT("Suffix",Table13[[#This Row],[Location]]),CONCATENATE("^(?P&lt;base&gt;.+)",Table13[[#This Row],[Laterality Pattern]],"$"),IF(EXACT("Prefix",Table13[[#This Row],[Location]]),CONCATENATE("^",Table13[[#This Row],[Laterality Pattern]],"(?P&lt;base&gt;.+)$"),IF(EXACT("Mid",Table13[[#This Row],[Location]]),CONCATENATE("^(?P&lt;base&gt;.+)",Table13[[#This Row],[Laterality Pattern]],"(?P&lt;tail&gt;.+)$"),"^(?P&lt;base&gt;.+)$"))))</f>
        <v/>
      </c>
      <c r="F757" t="str">
        <f>IFERROR(VLOOKUP(Table13[[#This Row],[Laterality Expression]],'Laterality Patterns'!$K$4:$U$27,11,FALSE),"")</f>
        <v/>
      </c>
      <c r="H757" t="s">
        <v>29</v>
      </c>
      <c r="I757" t="s">
        <v>30</v>
      </c>
      <c r="J757" t="s">
        <v>30</v>
      </c>
      <c r="K757" t="s">
        <v>31</v>
      </c>
      <c r="L757">
        <v>11296</v>
      </c>
      <c r="M757" t="s">
        <v>1284</v>
      </c>
      <c r="N757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M29" sqref="M29"/>
    </sheetView>
  </sheetViews>
  <sheetFormatPr defaultRowHeight="15" x14ac:dyDescent="0.25"/>
  <cols>
    <col min="1" max="1" width="41.140625" bestFit="1" customWidth="1"/>
    <col min="2" max="2" width="20.28515625" bestFit="1" customWidth="1"/>
    <col min="3" max="3" width="17.5703125" bestFit="1" customWidth="1"/>
    <col min="4" max="4" width="16.5703125" bestFit="1" customWidth="1"/>
  </cols>
  <sheetData>
    <row r="1" spans="1:4" x14ac:dyDescent="0.25">
      <c r="A1" s="31" t="s">
        <v>1355</v>
      </c>
      <c r="B1" t="s">
        <v>1984</v>
      </c>
    </row>
    <row r="3" spans="1:4" x14ac:dyDescent="0.25">
      <c r="A3" s="31" t="s">
        <v>1853</v>
      </c>
      <c r="B3" t="s">
        <v>1986</v>
      </c>
      <c r="C3" s="40" t="s">
        <v>1865</v>
      </c>
      <c r="D3" s="40" t="s">
        <v>1847</v>
      </c>
    </row>
    <row r="4" spans="1:4" x14ac:dyDescent="0.25">
      <c r="A4" s="32" t="s">
        <v>1874</v>
      </c>
      <c r="B4" s="39">
        <v>3.105590062111801E-3</v>
      </c>
      <c r="C4" s="12" t="s">
        <v>31</v>
      </c>
      <c r="D4" s="12"/>
    </row>
    <row r="5" spans="1:4" x14ac:dyDescent="0.25">
      <c r="A5" s="32" t="s">
        <v>1888</v>
      </c>
      <c r="B5" s="39">
        <v>1.2422360248447204E-2</v>
      </c>
      <c r="C5" s="12" t="s">
        <v>1868</v>
      </c>
      <c r="D5" s="12" t="s">
        <v>1842</v>
      </c>
    </row>
    <row r="6" spans="1:4" x14ac:dyDescent="0.25">
      <c r="A6" s="32" t="s">
        <v>1891</v>
      </c>
      <c r="B6" s="39">
        <v>8.3850931677018639E-2</v>
      </c>
      <c r="C6" s="12" t="s">
        <v>1867</v>
      </c>
      <c r="D6" s="12" t="s">
        <v>1838</v>
      </c>
    </row>
    <row r="7" spans="1:4" x14ac:dyDescent="0.25">
      <c r="A7" s="41" t="s">
        <v>1887</v>
      </c>
      <c r="B7" s="42">
        <v>0.50621118012422361</v>
      </c>
      <c r="C7" s="43" t="s">
        <v>1868</v>
      </c>
      <c r="D7" s="43" t="s">
        <v>1838</v>
      </c>
    </row>
    <row r="8" spans="1:4" x14ac:dyDescent="0.25">
      <c r="A8" s="32" t="s">
        <v>1889</v>
      </c>
      <c r="B8" s="39">
        <v>0.18012422360248448</v>
      </c>
      <c r="C8" s="12" t="s">
        <v>1868</v>
      </c>
      <c r="D8" s="12" t="s">
        <v>1838</v>
      </c>
    </row>
    <row r="9" spans="1:4" x14ac:dyDescent="0.25">
      <c r="A9" s="32" t="s">
        <v>1890</v>
      </c>
      <c r="B9" s="39">
        <v>4.3478260869565216E-2</v>
      </c>
      <c r="C9" s="12" t="s">
        <v>1867</v>
      </c>
      <c r="D9" s="12" t="s">
        <v>1838</v>
      </c>
    </row>
    <row r="10" spans="1:4" x14ac:dyDescent="0.25">
      <c r="A10" s="32" t="s">
        <v>1905</v>
      </c>
      <c r="B10" s="39">
        <v>0.13043478260869565</v>
      </c>
      <c r="C10" s="12" t="s">
        <v>1866</v>
      </c>
      <c r="D10" s="12" t="s">
        <v>1838</v>
      </c>
    </row>
    <row r="11" spans="1:4" x14ac:dyDescent="0.25">
      <c r="A11" s="32" t="s">
        <v>1904</v>
      </c>
      <c r="B11" s="39">
        <v>6.2111801242236021E-3</v>
      </c>
      <c r="C11" s="12" t="s">
        <v>1866</v>
      </c>
      <c r="D11" s="12" t="s">
        <v>1838</v>
      </c>
    </row>
    <row r="12" spans="1:4" x14ac:dyDescent="0.25">
      <c r="A12" s="32" t="s">
        <v>1906</v>
      </c>
      <c r="B12" s="39">
        <v>6.2111801242236021E-3</v>
      </c>
      <c r="C12" s="12" t="s">
        <v>1866</v>
      </c>
      <c r="D12" s="12" t="s">
        <v>1837</v>
      </c>
    </row>
    <row r="13" spans="1:4" x14ac:dyDescent="0.25">
      <c r="A13" s="32" t="s">
        <v>1907</v>
      </c>
      <c r="B13" s="39">
        <v>6.2111801242236021E-3</v>
      </c>
      <c r="C13" s="12" t="s">
        <v>1866</v>
      </c>
      <c r="D13" s="12" t="s">
        <v>1837</v>
      </c>
    </row>
    <row r="14" spans="1:4" x14ac:dyDescent="0.25">
      <c r="A14" s="32" t="s">
        <v>1908</v>
      </c>
      <c r="B14" s="39">
        <v>1.2422360248447204E-2</v>
      </c>
      <c r="C14" s="12" t="s">
        <v>1866</v>
      </c>
      <c r="D14" s="12" t="s">
        <v>1842</v>
      </c>
    </row>
    <row r="15" spans="1:4" x14ac:dyDescent="0.25">
      <c r="A15" s="32" t="s">
        <v>1910</v>
      </c>
      <c r="B15" s="39">
        <v>6.2111801242236021E-3</v>
      </c>
      <c r="C15" s="12" t="s">
        <v>1866</v>
      </c>
      <c r="D15" s="12" t="s">
        <v>1842</v>
      </c>
    </row>
    <row r="16" spans="1:4" x14ac:dyDescent="0.25">
      <c r="A16" s="32" t="s">
        <v>1909</v>
      </c>
      <c r="B16" s="39">
        <v>3.105590062111801E-3</v>
      </c>
      <c r="C16" s="12" t="s">
        <v>1866</v>
      </c>
      <c r="D16" s="12" t="s">
        <v>1842</v>
      </c>
    </row>
    <row r="17" spans="1:3" x14ac:dyDescent="0.25">
      <c r="A17" s="32" t="s">
        <v>1985</v>
      </c>
      <c r="B17" s="39">
        <v>1</v>
      </c>
    </row>
    <row r="22" spans="1:3" x14ac:dyDescent="0.25">
      <c r="A22" s="31" t="s">
        <v>1355</v>
      </c>
      <c r="B22" t="s">
        <v>1984</v>
      </c>
    </row>
    <row r="24" spans="1:3" x14ac:dyDescent="0.25">
      <c r="A24" s="31" t="s">
        <v>1853</v>
      </c>
      <c r="B24" s="31" t="s">
        <v>1911</v>
      </c>
      <c r="C24" s="31" t="s">
        <v>8</v>
      </c>
    </row>
    <row r="25" spans="1:3" x14ac:dyDescent="0.25">
      <c r="A25" s="1" t="s">
        <v>1891</v>
      </c>
      <c r="B25" s="1" t="s">
        <v>1946</v>
      </c>
      <c r="C25" t="s">
        <v>10</v>
      </c>
    </row>
    <row r="26" spans="1:3" x14ac:dyDescent="0.25">
      <c r="B26" t="s">
        <v>1209</v>
      </c>
      <c r="C26" t="s">
        <v>193</v>
      </c>
    </row>
    <row r="27" spans="1:3" x14ac:dyDescent="0.25">
      <c r="B27" t="s">
        <v>1964</v>
      </c>
      <c r="C27" t="s">
        <v>1299</v>
      </c>
    </row>
    <row r="28" spans="1:3" x14ac:dyDescent="0.25">
      <c r="B28" s="1" t="s">
        <v>1948</v>
      </c>
      <c r="C28" t="s">
        <v>10</v>
      </c>
    </row>
    <row r="29" spans="1:3" x14ac:dyDescent="0.25">
      <c r="A29" s="1" t="s">
        <v>1908</v>
      </c>
      <c r="B29" s="1" t="s">
        <v>1971</v>
      </c>
      <c r="C29" t="s">
        <v>193</v>
      </c>
    </row>
    <row r="30" spans="1:3" x14ac:dyDescent="0.25">
      <c r="A30" t="s">
        <v>1985</v>
      </c>
    </row>
    <row r="33" spans="1:4" x14ac:dyDescent="0.25">
      <c r="A33" s="31" t="s">
        <v>1853</v>
      </c>
      <c r="B33" s="31" t="s">
        <v>1911</v>
      </c>
      <c r="C33" s="31" t="s">
        <v>1912</v>
      </c>
      <c r="D33" s="31" t="s">
        <v>0</v>
      </c>
    </row>
    <row r="34" spans="1:4" x14ac:dyDescent="0.25">
      <c r="A34" t="s">
        <v>1891</v>
      </c>
      <c r="B34" t="s">
        <v>1946</v>
      </c>
      <c r="C34" t="s">
        <v>1951</v>
      </c>
      <c r="D34" t="s">
        <v>1255</v>
      </c>
    </row>
    <row r="35" spans="1:4" x14ac:dyDescent="0.25">
      <c r="C35" t="s">
        <v>1952</v>
      </c>
      <c r="D35" t="s">
        <v>1257</v>
      </c>
    </row>
    <row r="36" spans="1:4" x14ac:dyDescent="0.25">
      <c r="B36" t="s">
        <v>1209</v>
      </c>
      <c r="C36" t="s">
        <v>1960</v>
      </c>
      <c r="D36" t="s">
        <v>1038</v>
      </c>
    </row>
    <row r="37" spans="1:4" x14ac:dyDescent="0.25">
      <c r="D37" t="s">
        <v>1046</v>
      </c>
    </row>
    <row r="38" spans="1:4" x14ac:dyDescent="0.25">
      <c r="C38" t="s">
        <v>1961</v>
      </c>
      <c r="D38" t="s">
        <v>1040</v>
      </c>
    </row>
    <row r="39" spans="1:4" x14ac:dyDescent="0.25">
      <c r="D39" t="s">
        <v>1048</v>
      </c>
    </row>
    <row r="40" spans="1:4" x14ac:dyDescent="0.25">
      <c r="C40" t="s">
        <v>1962</v>
      </c>
      <c r="D40" t="s">
        <v>1042</v>
      </c>
    </row>
    <row r="41" spans="1:4" x14ac:dyDescent="0.25">
      <c r="D41" t="s">
        <v>1050</v>
      </c>
    </row>
    <row r="42" spans="1:4" x14ac:dyDescent="0.25">
      <c r="B42" t="s">
        <v>1963</v>
      </c>
      <c r="C42" t="s">
        <v>1960</v>
      </c>
      <c r="D42" t="s">
        <v>871</v>
      </c>
    </row>
    <row r="43" spans="1:4" x14ac:dyDescent="0.25">
      <c r="D43" t="s">
        <v>874</v>
      </c>
    </row>
    <row r="44" spans="1:4" x14ac:dyDescent="0.25">
      <c r="C44" t="s">
        <v>1961</v>
      </c>
      <c r="D44" t="s">
        <v>872</v>
      </c>
    </row>
    <row r="45" spans="1:4" x14ac:dyDescent="0.25">
      <c r="D45" t="s">
        <v>875</v>
      </c>
    </row>
    <row r="46" spans="1:4" x14ac:dyDescent="0.25">
      <c r="C46" t="s">
        <v>1962</v>
      </c>
      <c r="D46" t="s">
        <v>873</v>
      </c>
    </row>
    <row r="47" spans="1:4" x14ac:dyDescent="0.25">
      <c r="D47" t="s">
        <v>876</v>
      </c>
    </row>
    <row r="48" spans="1:4" x14ac:dyDescent="0.25">
      <c r="B48" t="s">
        <v>1964</v>
      </c>
      <c r="C48" t="s">
        <v>1960</v>
      </c>
      <c r="D48" t="s">
        <v>1308</v>
      </c>
    </row>
    <row r="49" spans="1:4" x14ac:dyDescent="0.25">
      <c r="D49" t="s">
        <v>1316</v>
      </c>
    </row>
    <row r="50" spans="1:4" x14ac:dyDescent="0.25">
      <c r="C50" t="s">
        <v>1961</v>
      </c>
      <c r="D50" t="s">
        <v>1310</v>
      </c>
    </row>
    <row r="51" spans="1:4" x14ac:dyDescent="0.25">
      <c r="D51" t="s">
        <v>1318</v>
      </c>
    </row>
    <row r="52" spans="1:4" x14ac:dyDescent="0.25">
      <c r="C52" t="s">
        <v>1962</v>
      </c>
      <c r="D52" t="s">
        <v>1312</v>
      </c>
    </row>
    <row r="53" spans="1:4" x14ac:dyDescent="0.25">
      <c r="D53" t="s">
        <v>1320</v>
      </c>
    </row>
    <row r="54" spans="1:4" x14ac:dyDescent="0.25">
      <c r="B54" t="s">
        <v>1965</v>
      </c>
      <c r="C54" t="s">
        <v>1960</v>
      </c>
      <c r="D54" t="s">
        <v>768</v>
      </c>
    </row>
    <row r="55" spans="1:4" x14ac:dyDescent="0.25">
      <c r="D55" t="s">
        <v>774</v>
      </c>
    </row>
    <row r="56" spans="1:4" x14ac:dyDescent="0.25">
      <c r="C56" t="s">
        <v>1961</v>
      </c>
      <c r="D56" t="s">
        <v>770</v>
      </c>
    </row>
    <row r="57" spans="1:4" x14ac:dyDescent="0.25">
      <c r="D57" t="s">
        <v>776</v>
      </c>
    </row>
    <row r="58" spans="1:4" x14ac:dyDescent="0.25">
      <c r="C58" t="s">
        <v>1962</v>
      </c>
      <c r="D58" t="s">
        <v>772</v>
      </c>
    </row>
    <row r="59" spans="1:4" x14ac:dyDescent="0.25">
      <c r="D59" t="s">
        <v>778</v>
      </c>
    </row>
    <row r="60" spans="1:4" x14ac:dyDescent="0.25">
      <c r="B60" t="s">
        <v>1948</v>
      </c>
      <c r="C60" t="s">
        <v>1952</v>
      </c>
      <c r="D60" t="s">
        <v>1264</v>
      </c>
    </row>
    <row r="61" spans="1:4" x14ac:dyDescent="0.25">
      <c r="A61" t="s">
        <v>1908</v>
      </c>
      <c r="B61" t="s">
        <v>1971</v>
      </c>
      <c r="C61" t="s">
        <v>1988</v>
      </c>
      <c r="D61" t="s">
        <v>246</v>
      </c>
    </row>
  </sheetData>
  <pageMargins left="0.7" right="0.7" top="0.75" bottom="0.75" header="0.3" footer="0.3"/>
  <pageSetup orientation="portrait" verticalDpi="0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A61" sqref="A61 C61:O61"/>
      <pivotSelection pane="bottomRight" showHeader="1" extendable="1" dimension="1" start="5" min="2" max="11" activeRow="9" activeCol="1" click="1" r:id="rId1">
        <pivotArea dataOnly="0" outline="0" fieldPosition="0">
          <references count="1">
            <reference field="6" count="1">
              <x v="45"/>
            </reference>
          </references>
        </pivotArea>
      </pivotSelection>
    </sheetView>
  </sheetViews>
  <sheetFormatPr defaultRowHeight="15" x14ac:dyDescent="0.25"/>
  <cols>
    <col min="1" max="1" width="18.28515625" bestFit="1" customWidth="1"/>
    <col min="2" max="2" width="19.85546875" bestFit="1" customWidth="1"/>
    <col min="3" max="3" width="14.42578125" customWidth="1"/>
    <col min="4" max="4" width="31.7109375" customWidth="1"/>
    <col min="5" max="5" width="39.28515625" bestFit="1" customWidth="1"/>
    <col min="6" max="6" width="28.42578125" customWidth="1"/>
    <col min="7" max="7" width="29" customWidth="1"/>
    <col min="8" max="8" width="40.42578125" bestFit="1" customWidth="1"/>
    <col min="9" max="9" width="28" customWidth="1"/>
    <col min="10" max="10" width="29" customWidth="1"/>
    <col min="11" max="11" width="29.42578125" customWidth="1"/>
    <col min="12" max="12" width="30.140625" customWidth="1"/>
    <col min="13" max="13" width="30.5703125" bestFit="1" customWidth="1"/>
    <col min="14" max="14" width="30.140625" customWidth="1"/>
    <col min="15" max="15" width="31.140625" bestFit="1" customWidth="1"/>
    <col min="16" max="16" width="11.28515625" style="38" bestFit="1" customWidth="1"/>
  </cols>
  <sheetData>
    <row r="1" spans="1:17" x14ac:dyDescent="0.25">
      <c r="A1" s="31" t="s">
        <v>1355</v>
      </c>
      <c r="B1" t="s">
        <v>1984</v>
      </c>
    </row>
    <row r="3" spans="1:17" x14ac:dyDescent="0.25">
      <c r="A3" s="31" t="s">
        <v>1987</v>
      </c>
      <c r="C3" s="31" t="s">
        <v>1853</v>
      </c>
    </row>
    <row r="4" spans="1:17" x14ac:dyDescent="0.25">
      <c r="A4" s="31" t="s">
        <v>1911</v>
      </c>
      <c r="B4" s="31" t="s">
        <v>8</v>
      </c>
      <c r="C4" t="s">
        <v>1874</v>
      </c>
      <c r="D4" t="s">
        <v>1888</v>
      </c>
      <c r="E4" t="s">
        <v>1891</v>
      </c>
      <c r="F4" t="s">
        <v>1887</v>
      </c>
      <c r="G4" t="s">
        <v>1889</v>
      </c>
      <c r="H4" t="s">
        <v>1890</v>
      </c>
      <c r="I4" t="s">
        <v>1905</v>
      </c>
      <c r="J4" t="s">
        <v>1904</v>
      </c>
      <c r="K4" t="s">
        <v>1906</v>
      </c>
      <c r="L4" t="s">
        <v>1907</v>
      </c>
      <c r="M4" t="s">
        <v>1908</v>
      </c>
      <c r="N4" t="s">
        <v>1910</v>
      </c>
      <c r="O4" t="s">
        <v>1909</v>
      </c>
    </row>
    <row r="5" spans="1:17" x14ac:dyDescent="0.25">
      <c r="A5" t="s">
        <v>1938</v>
      </c>
      <c r="B5" t="s">
        <v>317</v>
      </c>
      <c r="C5" s="39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1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8">
        <f>MAX(B5:N5)</f>
        <v>1</v>
      </c>
      <c r="Q5" t="str">
        <f>INDEX($B$4:$N$4,,MATCH(P5,B5:N5,0))</f>
        <v>^(?P&lt;Pattern&gt;~)(?P&lt;base&gt;.+)$</v>
      </c>
    </row>
    <row r="6" spans="1:17" x14ac:dyDescent="0.25">
      <c r="A6" t="s">
        <v>1913</v>
      </c>
      <c r="B6" t="s">
        <v>59</v>
      </c>
      <c r="C6" s="39">
        <v>0</v>
      </c>
      <c r="D6" s="39">
        <v>0</v>
      </c>
      <c r="E6" s="39">
        <v>0</v>
      </c>
      <c r="F6" s="39">
        <v>1</v>
      </c>
      <c r="G6" s="39">
        <v>0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  <c r="P6" s="38">
        <f t="shared" ref="P6:P69" si="0">MAX(B6:N6)</f>
        <v>1</v>
      </c>
      <c r="Q6" t="str">
        <f t="shared" ref="Q6:Q69" si="1">INDEX($B$4:$N$4,,MATCH(P6,B6:N6,0))</f>
        <v>^(?P&lt;base&gt;.+)(?P&lt;Pattern&gt; ~)$</v>
      </c>
    </row>
    <row r="7" spans="1:17" x14ac:dyDescent="0.25">
      <c r="A7" t="s">
        <v>262</v>
      </c>
      <c r="B7" t="s">
        <v>193</v>
      </c>
      <c r="C7" s="39">
        <v>0</v>
      </c>
      <c r="D7" s="39">
        <v>0</v>
      </c>
      <c r="E7" s="39">
        <v>0</v>
      </c>
      <c r="F7" s="39">
        <v>1</v>
      </c>
      <c r="G7" s="39">
        <v>0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  <c r="P7" s="38">
        <f t="shared" si="0"/>
        <v>1</v>
      </c>
      <c r="Q7" t="str">
        <f t="shared" si="1"/>
        <v>^(?P&lt;base&gt;.+)(?P&lt;Pattern&gt; ~)$</v>
      </c>
    </row>
    <row r="8" spans="1:17" x14ac:dyDescent="0.25">
      <c r="A8" t="s">
        <v>1971</v>
      </c>
      <c r="B8" t="s">
        <v>193</v>
      </c>
      <c r="C8" s="39">
        <v>0</v>
      </c>
      <c r="D8" s="39">
        <v>0</v>
      </c>
      <c r="E8" s="39">
        <v>0</v>
      </c>
      <c r="F8" s="39">
        <v>0</v>
      </c>
      <c r="G8" s="39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1</v>
      </c>
      <c r="N8" s="39">
        <v>0</v>
      </c>
      <c r="O8" s="39">
        <v>0</v>
      </c>
      <c r="P8" s="38">
        <f t="shared" si="0"/>
        <v>1</v>
      </c>
      <c r="Q8" t="str">
        <f t="shared" si="1"/>
        <v>^(?P&lt;Pattern&gt;~~~ )(?P&lt;base&gt;.+)$</v>
      </c>
    </row>
    <row r="9" spans="1:17" x14ac:dyDescent="0.25">
      <c r="B9" t="s">
        <v>317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1</v>
      </c>
      <c r="N9" s="39">
        <v>0</v>
      </c>
      <c r="O9" s="39">
        <v>0</v>
      </c>
      <c r="P9" s="38">
        <f t="shared" si="0"/>
        <v>1</v>
      </c>
      <c r="Q9" t="str">
        <f t="shared" si="1"/>
        <v>^(?P&lt;Pattern&gt;~~~ )(?P&lt;base&gt;.+)$</v>
      </c>
    </row>
    <row r="10" spans="1:17" x14ac:dyDescent="0.25">
      <c r="A10" t="s">
        <v>1972</v>
      </c>
      <c r="B10" t="s">
        <v>317</v>
      </c>
      <c r="C10" s="39">
        <v>0</v>
      </c>
      <c r="D10" s="39">
        <v>0</v>
      </c>
      <c r="E10" s="39">
        <v>0</v>
      </c>
      <c r="F10" s="39">
        <v>0</v>
      </c>
      <c r="G10" s="39">
        <v>0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1</v>
      </c>
      <c r="P10" s="38">
        <f t="shared" si="0"/>
        <v>0</v>
      </c>
      <c r="Q10" t="str">
        <f t="shared" si="1"/>
        <v>^(?P&lt;base&gt;.+)$</v>
      </c>
    </row>
    <row r="11" spans="1:17" x14ac:dyDescent="0.25">
      <c r="A11" t="s">
        <v>1973</v>
      </c>
      <c r="B11" t="s">
        <v>317</v>
      </c>
      <c r="C11" s="39">
        <v>0</v>
      </c>
      <c r="D11" s="39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1</v>
      </c>
      <c r="O11" s="39">
        <v>0</v>
      </c>
      <c r="P11" s="38">
        <f t="shared" si="0"/>
        <v>1</v>
      </c>
      <c r="Q11" t="str">
        <f t="shared" si="1"/>
        <v>^(?P&lt;Pattern&gt;~~~)(?P&lt;base&gt;.+)$</v>
      </c>
    </row>
    <row r="12" spans="1:17" x14ac:dyDescent="0.25">
      <c r="A12" t="s">
        <v>1941</v>
      </c>
      <c r="B12" t="s">
        <v>317</v>
      </c>
      <c r="C12" s="39">
        <v>0</v>
      </c>
      <c r="D12" s="39">
        <v>0</v>
      </c>
      <c r="E12" s="39">
        <v>0</v>
      </c>
      <c r="F12" s="39">
        <v>0</v>
      </c>
      <c r="G12" s="39">
        <v>0</v>
      </c>
      <c r="H12" s="39">
        <v>0</v>
      </c>
      <c r="I12" s="39">
        <v>1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  <c r="P12" s="38">
        <f t="shared" si="0"/>
        <v>1</v>
      </c>
      <c r="Q12" t="str">
        <f t="shared" si="1"/>
        <v>^(?P&lt;Pattern&gt;~)(?P&lt;base&gt;.+)$</v>
      </c>
    </row>
    <row r="13" spans="1:17" x14ac:dyDescent="0.25">
      <c r="A13" t="s">
        <v>1914</v>
      </c>
      <c r="B13" t="s">
        <v>317</v>
      </c>
      <c r="C13" s="39">
        <v>0</v>
      </c>
      <c r="D13" s="39">
        <v>0.16666666666666666</v>
      </c>
      <c r="E13" s="39">
        <v>0</v>
      </c>
      <c r="F13" s="39">
        <v>0.16666666666666666</v>
      </c>
      <c r="G13" s="39">
        <v>0.66666666666666663</v>
      </c>
      <c r="H13" s="39">
        <v>0</v>
      </c>
      <c r="I13" s="39">
        <v>0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8">
        <f t="shared" si="0"/>
        <v>0.66666666666666663</v>
      </c>
      <c r="Q13" t="str">
        <f t="shared" si="1"/>
        <v>^(?P&lt;base&gt;.+)(?P&lt;Pattern&gt;_~)$</v>
      </c>
    </row>
    <row r="14" spans="1:17" x14ac:dyDescent="0.25">
      <c r="A14" t="s">
        <v>1203</v>
      </c>
      <c r="B14" t="s">
        <v>193</v>
      </c>
      <c r="C14" s="39">
        <v>0</v>
      </c>
      <c r="D14" s="39">
        <v>0</v>
      </c>
      <c r="E14" s="39">
        <v>0</v>
      </c>
      <c r="F14" s="39">
        <v>1</v>
      </c>
      <c r="G14" s="39">
        <v>0</v>
      </c>
      <c r="H14" s="39">
        <v>0</v>
      </c>
      <c r="I14" s="39">
        <v>0</v>
      </c>
      <c r="J14" s="39">
        <v>0</v>
      </c>
      <c r="K14" s="39">
        <v>0</v>
      </c>
      <c r="L14" s="39">
        <v>0</v>
      </c>
      <c r="M14" s="39">
        <v>0</v>
      </c>
      <c r="N14" s="39">
        <v>0</v>
      </c>
      <c r="O14" s="39">
        <v>0</v>
      </c>
      <c r="P14" s="38">
        <f t="shared" si="0"/>
        <v>1</v>
      </c>
      <c r="Q14" t="str">
        <f t="shared" si="1"/>
        <v>^(?P&lt;base&gt;.+)(?P&lt;Pattern&gt; ~)$</v>
      </c>
    </row>
    <row r="15" spans="1:17" x14ac:dyDescent="0.25">
      <c r="A15" t="s">
        <v>1915</v>
      </c>
      <c r="B15" t="s">
        <v>193</v>
      </c>
      <c r="C15" s="39">
        <v>0</v>
      </c>
      <c r="D15" s="39">
        <v>0</v>
      </c>
      <c r="E15" s="39">
        <v>0</v>
      </c>
      <c r="F15" s="39">
        <v>1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8">
        <f t="shared" si="0"/>
        <v>1</v>
      </c>
      <c r="Q15" t="str">
        <f t="shared" si="1"/>
        <v>^(?P&lt;base&gt;.+)(?P&lt;Pattern&gt; ~)$</v>
      </c>
    </row>
    <row r="16" spans="1:17" x14ac:dyDescent="0.25">
      <c r="A16" t="s">
        <v>1068</v>
      </c>
      <c r="B16" t="s">
        <v>193</v>
      </c>
      <c r="C16" s="39">
        <v>0</v>
      </c>
      <c r="D16" s="39">
        <v>0</v>
      </c>
      <c r="E16" s="39">
        <v>0</v>
      </c>
      <c r="F16" s="39">
        <v>1</v>
      </c>
      <c r="G16" s="39">
        <v>0</v>
      </c>
      <c r="H16" s="39">
        <v>0</v>
      </c>
      <c r="I16" s="39">
        <v>0</v>
      </c>
      <c r="J16" s="39">
        <v>0</v>
      </c>
      <c r="K16" s="39">
        <v>0</v>
      </c>
      <c r="L16" s="39">
        <v>0</v>
      </c>
      <c r="M16" s="39">
        <v>0</v>
      </c>
      <c r="N16" s="39">
        <v>0</v>
      </c>
      <c r="O16" s="39">
        <v>0</v>
      </c>
      <c r="P16" s="38">
        <f t="shared" si="0"/>
        <v>1</v>
      </c>
      <c r="Q16" t="str">
        <f t="shared" si="1"/>
        <v>^(?P&lt;base&gt;.+)(?P&lt;Pattern&gt; ~)$</v>
      </c>
    </row>
    <row r="17" spans="1:17" x14ac:dyDescent="0.25">
      <c r="A17" t="s">
        <v>1916</v>
      </c>
      <c r="B17" t="s">
        <v>193</v>
      </c>
      <c r="C17" s="39">
        <v>0</v>
      </c>
      <c r="D17" s="39">
        <v>0</v>
      </c>
      <c r="E17" s="39">
        <v>0</v>
      </c>
      <c r="F17" s="39">
        <v>1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8">
        <f t="shared" si="0"/>
        <v>1</v>
      </c>
      <c r="Q17" t="str">
        <f t="shared" si="1"/>
        <v>^(?P&lt;base&gt;.+)(?P&lt;Pattern&gt; ~)$</v>
      </c>
    </row>
    <row r="18" spans="1:17" x14ac:dyDescent="0.25">
      <c r="A18" t="s">
        <v>1917</v>
      </c>
      <c r="B18" t="s">
        <v>1299</v>
      </c>
      <c r="C18" s="39">
        <v>0</v>
      </c>
      <c r="D18" s="39">
        <v>0</v>
      </c>
      <c r="E18" s="39">
        <v>0</v>
      </c>
      <c r="F18" s="39">
        <v>1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8">
        <f t="shared" si="0"/>
        <v>1</v>
      </c>
      <c r="Q18" t="str">
        <f t="shared" si="1"/>
        <v>^(?P&lt;base&gt;.+)(?P&lt;Pattern&gt; ~)$</v>
      </c>
    </row>
    <row r="19" spans="1:17" x14ac:dyDescent="0.25">
      <c r="A19" t="s">
        <v>1918</v>
      </c>
      <c r="B19" t="s">
        <v>1299</v>
      </c>
      <c r="C19" s="39">
        <v>0</v>
      </c>
      <c r="D19" s="39">
        <v>0</v>
      </c>
      <c r="E19" s="39">
        <v>0</v>
      </c>
      <c r="F19" s="39">
        <v>1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8">
        <f t="shared" si="0"/>
        <v>1</v>
      </c>
      <c r="Q19" t="str">
        <f t="shared" si="1"/>
        <v>^(?P&lt;base&gt;.+)(?P&lt;Pattern&gt; ~)$</v>
      </c>
    </row>
    <row r="20" spans="1:17" x14ac:dyDescent="0.25">
      <c r="A20" t="s">
        <v>635</v>
      </c>
      <c r="B20" t="s">
        <v>317</v>
      </c>
      <c r="C20" s="39">
        <v>0</v>
      </c>
      <c r="D20" s="39">
        <v>0</v>
      </c>
      <c r="E20" s="39">
        <v>0</v>
      </c>
      <c r="F20" s="39">
        <v>1</v>
      </c>
      <c r="G20" s="39">
        <v>0</v>
      </c>
      <c r="H20" s="39">
        <v>0</v>
      </c>
      <c r="I20" s="39">
        <v>0</v>
      </c>
      <c r="J20" s="39">
        <v>0</v>
      </c>
      <c r="K20" s="39">
        <v>0</v>
      </c>
      <c r="L20" s="39">
        <v>0</v>
      </c>
      <c r="M20" s="39">
        <v>0</v>
      </c>
      <c r="N20" s="39">
        <v>0</v>
      </c>
      <c r="O20" s="39">
        <v>0</v>
      </c>
      <c r="P20" s="38">
        <f t="shared" si="0"/>
        <v>1</v>
      </c>
      <c r="Q20" t="str">
        <f t="shared" si="1"/>
        <v>^(?P&lt;base&gt;.+)(?P&lt;Pattern&gt; ~)$</v>
      </c>
    </row>
    <row r="21" spans="1:17" x14ac:dyDescent="0.25">
      <c r="A21" t="s">
        <v>637</v>
      </c>
      <c r="B21" t="s">
        <v>317</v>
      </c>
      <c r="C21" s="39">
        <v>0</v>
      </c>
      <c r="D21" s="39">
        <v>0</v>
      </c>
      <c r="E21" s="39">
        <v>0</v>
      </c>
      <c r="F21" s="39">
        <v>1</v>
      </c>
      <c r="G21" s="39">
        <v>0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8">
        <f t="shared" si="0"/>
        <v>1</v>
      </c>
      <c r="Q21" t="str">
        <f t="shared" si="1"/>
        <v>^(?P&lt;base&gt;.+)(?P&lt;Pattern&gt; ~)$</v>
      </c>
    </row>
    <row r="22" spans="1:17" x14ac:dyDescent="0.25">
      <c r="A22" t="s">
        <v>1075</v>
      </c>
      <c r="B22" t="s">
        <v>317</v>
      </c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1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8">
        <f t="shared" si="0"/>
        <v>1</v>
      </c>
      <c r="Q22" t="str">
        <f t="shared" si="1"/>
        <v>^(?P&lt;base&gt;.+)(?P&lt;Pattern&gt;_~_)(?P&lt;tail&gt;.+)$</v>
      </c>
    </row>
    <row r="23" spans="1:17" x14ac:dyDescent="0.25">
      <c r="A23" t="s">
        <v>1919</v>
      </c>
      <c r="B23" t="s">
        <v>317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1</v>
      </c>
      <c r="I23" s="39">
        <v>0</v>
      </c>
      <c r="J23" s="39">
        <v>0</v>
      </c>
      <c r="K23" s="39">
        <v>0</v>
      </c>
      <c r="L23" s="39">
        <v>0</v>
      </c>
      <c r="M23" s="39">
        <v>0</v>
      </c>
      <c r="N23" s="39">
        <v>0</v>
      </c>
      <c r="O23" s="39">
        <v>0</v>
      </c>
      <c r="P23" s="38">
        <f t="shared" si="0"/>
        <v>1</v>
      </c>
      <c r="Q23" t="str">
        <f t="shared" si="1"/>
        <v>^(?P&lt;base&gt;.+)(?P&lt;Pattern&gt;_~_)(?P&lt;tail&gt;.+)$</v>
      </c>
    </row>
    <row r="24" spans="1:17" x14ac:dyDescent="0.25">
      <c r="A24" t="s">
        <v>1920</v>
      </c>
      <c r="B24" t="s">
        <v>317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1</v>
      </c>
      <c r="I24" s="39">
        <v>0</v>
      </c>
      <c r="J24" s="39">
        <v>0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8">
        <f t="shared" si="0"/>
        <v>1</v>
      </c>
      <c r="Q24" t="str">
        <f t="shared" si="1"/>
        <v>^(?P&lt;base&gt;.+)(?P&lt;Pattern&gt;_~_)(?P&lt;tail&gt;.+)$</v>
      </c>
    </row>
    <row r="25" spans="1:17" x14ac:dyDescent="0.25">
      <c r="A25" t="s">
        <v>1921</v>
      </c>
      <c r="B25" t="s">
        <v>317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1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8">
        <f t="shared" si="0"/>
        <v>1</v>
      </c>
      <c r="Q25" t="str">
        <f t="shared" si="1"/>
        <v>^(?P&lt;base&gt;.+)(?P&lt;Pattern&gt;_~_)(?P&lt;tail&gt;.+)$</v>
      </c>
    </row>
    <row r="26" spans="1:17" x14ac:dyDescent="0.25">
      <c r="A26" t="s">
        <v>1922</v>
      </c>
      <c r="B26" t="s">
        <v>317</v>
      </c>
      <c r="C26" s="39">
        <v>0</v>
      </c>
      <c r="D26" s="39">
        <v>0</v>
      </c>
      <c r="E26" s="39">
        <v>0</v>
      </c>
      <c r="F26" s="39">
        <v>0</v>
      </c>
      <c r="G26" s="39">
        <v>0.2</v>
      </c>
      <c r="H26" s="39">
        <v>0</v>
      </c>
      <c r="I26" s="39">
        <v>0.8</v>
      </c>
      <c r="J26" s="39">
        <v>0</v>
      </c>
      <c r="K26" s="39">
        <v>0</v>
      </c>
      <c r="L26" s="39">
        <v>0</v>
      </c>
      <c r="M26" s="39">
        <v>0</v>
      </c>
      <c r="N26" s="39">
        <v>0</v>
      </c>
      <c r="O26" s="39">
        <v>0</v>
      </c>
      <c r="P26" s="38">
        <f t="shared" si="0"/>
        <v>0.8</v>
      </c>
      <c r="Q26" t="str">
        <f t="shared" si="1"/>
        <v>^(?P&lt;Pattern&gt;~)(?P&lt;base&gt;.+)$</v>
      </c>
    </row>
    <row r="27" spans="1:17" x14ac:dyDescent="0.25">
      <c r="A27" t="s">
        <v>1923</v>
      </c>
      <c r="B27" t="s">
        <v>59</v>
      </c>
      <c r="C27" s="39">
        <v>0</v>
      </c>
      <c r="D27" s="39">
        <v>0</v>
      </c>
      <c r="E27" s="39">
        <v>0</v>
      </c>
      <c r="F27" s="39">
        <v>1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9">
        <v>0</v>
      </c>
      <c r="M27" s="39">
        <v>0</v>
      </c>
      <c r="N27" s="39">
        <v>0</v>
      </c>
      <c r="O27" s="39">
        <v>0</v>
      </c>
      <c r="P27" s="38">
        <f t="shared" si="0"/>
        <v>1</v>
      </c>
      <c r="Q27" t="str">
        <f t="shared" si="1"/>
        <v>^(?P&lt;base&gt;.+)(?P&lt;Pattern&gt; ~)$</v>
      </c>
    </row>
    <row r="28" spans="1:17" x14ac:dyDescent="0.25">
      <c r="B28" t="s">
        <v>193</v>
      </c>
      <c r="C28" s="39">
        <v>0</v>
      </c>
      <c r="D28" s="39">
        <v>0</v>
      </c>
      <c r="E28" s="39">
        <v>0</v>
      </c>
      <c r="F28" s="39">
        <v>1</v>
      </c>
      <c r="G28" s="39">
        <v>0</v>
      </c>
      <c r="H28" s="39">
        <v>0</v>
      </c>
      <c r="I28" s="39">
        <v>0</v>
      </c>
      <c r="J28" s="39">
        <v>0</v>
      </c>
      <c r="K28" s="39">
        <v>0</v>
      </c>
      <c r="L28" s="39">
        <v>0</v>
      </c>
      <c r="M28" s="39">
        <v>0</v>
      </c>
      <c r="N28" s="39">
        <v>0</v>
      </c>
      <c r="O28" s="39">
        <v>0</v>
      </c>
      <c r="P28" s="38">
        <f t="shared" si="0"/>
        <v>1</v>
      </c>
      <c r="Q28" t="str">
        <f t="shared" si="1"/>
        <v>^(?P&lt;base&gt;.+)(?P&lt;Pattern&gt; ~)$</v>
      </c>
    </row>
    <row r="29" spans="1:17" x14ac:dyDescent="0.25">
      <c r="A29" t="s">
        <v>1924</v>
      </c>
      <c r="B29" t="s">
        <v>193</v>
      </c>
      <c r="C29" s="39">
        <v>0</v>
      </c>
      <c r="D29" s="39">
        <v>0</v>
      </c>
      <c r="E29" s="39">
        <v>0</v>
      </c>
      <c r="F29" s="39">
        <v>1</v>
      </c>
      <c r="G29" s="39">
        <v>0</v>
      </c>
      <c r="H29" s="39">
        <v>0</v>
      </c>
      <c r="I29" s="39">
        <v>0</v>
      </c>
      <c r="J29" s="39">
        <v>0</v>
      </c>
      <c r="K29" s="39">
        <v>0</v>
      </c>
      <c r="L29" s="39">
        <v>0</v>
      </c>
      <c r="M29" s="39">
        <v>0</v>
      </c>
      <c r="N29" s="39">
        <v>0</v>
      </c>
      <c r="O29" s="39">
        <v>0</v>
      </c>
      <c r="P29" s="38">
        <f t="shared" si="0"/>
        <v>1</v>
      </c>
      <c r="Q29" t="str">
        <f t="shared" si="1"/>
        <v>^(?P&lt;base&gt;.+)(?P&lt;Pattern&gt; ~)$</v>
      </c>
    </row>
    <row r="30" spans="1:17" x14ac:dyDescent="0.25">
      <c r="A30" t="s">
        <v>1925</v>
      </c>
      <c r="B30" t="s">
        <v>59</v>
      </c>
      <c r="C30" s="39">
        <v>0</v>
      </c>
      <c r="D30" s="39">
        <v>0</v>
      </c>
      <c r="E30" s="39">
        <v>0</v>
      </c>
      <c r="F30" s="39">
        <v>1</v>
      </c>
      <c r="G30" s="39">
        <v>0</v>
      </c>
      <c r="H30" s="39">
        <v>0</v>
      </c>
      <c r="I30" s="39">
        <v>0</v>
      </c>
      <c r="J30" s="39">
        <v>0</v>
      </c>
      <c r="K30" s="39">
        <v>0</v>
      </c>
      <c r="L30" s="39">
        <v>0</v>
      </c>
      <c r="M30" s="39">
        <v>0</v>
      </c>
      <c r="N30" s="39">
        <v>0</v>
      </c>
      <c r="O30" s="39">
        <v>0</v>
      </c>
      <c r="P30" s="38">
        <f t="shared" si="0"/>
        <v>1</v>
      </c>
      <c r="Q30" t="str">
        <f t="shared" si="1"/>
        <v>^(?P&lt;base&gt;.+)(?P&lt;Pattern&gt; ~)$</v>
      </c>
    </row>
    <row r="31" spans="1:17" x14ac:dyDescent="0.25">
      <c r="B31" t="s">
        <v>317</v>
      </c>
      <c r="C31" s="39">
        <v>0</v>
      </c>
      <c r="D31" s="39">
        <v>0</v>
      </c>
      <c r="E31" s="39">
        <v>0</v>
      </c>
      <c r="F31" s="39">
        <v>0</v>
      </c>
      <c r="G31" s="39">
        <v>1</v>
      </c>
      <c r="H31" s="39">
        <v>0</v>
      </c>
      <c r="I31" s="39">
        <v>0</v>
      </c>
      <c r="J31" s="39">
        <v>0</v>
      </c>
      <c r="K31" s="39">
        <v>0</v>
      </c>
      <c r="L31" s="39">
        <v>0</v>
      </c>
      <c r="M31" s="39">
        <v>0</v>
      </c>
      <c r="N31" s="39">
        <v>0</v>
      </c>
      <c r="O31" s="39">
        <v>0</v>
      </c>
      <c r="P31" s="38">
        <f t="shared" si="0"/>
        <v>1</v>
      </c>
      <c r="Q31" t="str">
        <f t="shared" si="1"/>
        <v>^(?P&lt;base&gt;.+)(?P&lt;Pattern&gt;_~)$</v>
      </c>
    </row>
    <row r="32" spans="1:17" x14ac:dyDescent="0.25">
      <c r="A32" t="s">
        <v>1926</v>
      </c>
      <c r="B32" t="s">
        <v>59</v>
      </c>
      <c r="C32" s="39">
        <v>0</v>
      </c>
      <c r="D32" s="39">
        <v>0</v>
      </c>
      <c r="E32" s="39">
        <v>0</v>
      </c>
      <c r="F32" s="39">
        <v>1</v>
      </c>
      <c r="G32" s="39">
        <v>0</v>
      </c>
      <c r="H32" s="39">
        <v>0</v>
      </c>
      <c r="I32" s="39">
        <v>0</v>
      </c>
      <c r="J32" s="39">
        <v>0</v>
      </c>
      <c r="K32" s="39">
        <v>0</v>
      </c>
      <c r="L32" s="39">
        <v>0</v>
      </c>
      <c r="M32" s="39">
        <v>0</v>
      </c>
      <c r="N32" s="39">
        <v>0</v>
      </c>
      <c r="O32" s="39">
        <v>0</v>
      </c>
      <c r="P32" s="38">
        <f t="shared" si="0"/>
        <v>1</v>
      </c>
      <c r="Q32" t="str">
        <f t="shared" si="1"/>
        <v>^(?P&lt;base&gt;.+)(?P&lt;Pattern&gt; ~)$</v>
      </c>
    </row>
    <row r="33" spans="1:17" x14ac:dyDescent="0.25">
      <c r="A33" t="s">
        <v>1927</v>
      </c>
      <c r="B33" t="s">
        <v>936</v>
      </c>
      <c r="C33" s="39">
        <v>0</v>
      </c>
      <c r="D33" s="39">
        <v>0</v>
      </c>
      <c r="E33" s="39">
        <v>0</v>
      </c>
      <c r="F33" s="39">
        <v>1</v>
      </c>
      <c r="G33" s="39">
        <v>0</v>
      </c>
      <c r="H33" s="39">
        <v>0</v>
      </c>
      <c r="I33" s="39">
        <v>0</v>
      </c>
      <c r="J33" s="39">
        <v>0</v>
      </c>
      <c r="K33" s="39">
        <v>0</v>
      </c>
      <c r="L33" s="39">
        <v>0</v>
      </c>
      <c r="M33" s="39">
        <v>0</v>
      </c>
      <c r="N33" s="39">
        <v>0</v>
      </c>
      <c r="O33" s="39">
        <v>0</v>
      </c>
      <c r="P33" s="38">
        <f t="shared" si="0"/>
        <v>1</v>
      </c>
      <c r="Q33" t="str">
        <f t="shared" si="1"/>
        <v>^(?P&lt;base&gt;.+)(?P&lt;Pattern&gt; ~)$</v>
      </c>
    </row>
    <row r="34" spans="1:17" x14ac:dyDescent="0.25">
      <c r="B34" t="s">
        <v>317</v>
      </c>
      <c r="C34" s="39">
        <v>0</v>
      </c>
      <c r="D34" s="39">
        <v>0</v>
      </c>
      <c r="E34" s="39">
        <v>0</v>
      </c>
      <c r="F34" s="39">
        <v>1</v>
      </c>
      <c r="G34" s="39">
        <v>0</v>
      </c>
      <c r="H34" s="39">
        <v>0</v>
      </c>
      <c r="I34" s="39">
        <v>0</v>
      </c>
      <c r="J34" s="39">
        <v>0</v>
      </c>
      <c r="K34" s="39">
        <v>0</v>
      </c>
      <c r="L34" s="39">
        <v>0</v>
      </c>
      <c r="M34" s="39">
        <v>0</v>
      </c>
      <c r="N34" s="39">
        <v>0</v>
      </c>
      <c r="O34" s="39">
        <v>0</v>
      </c>
      <c r="P34" s="38">
        <f t="shared" si="0"/>
        <v>1</v>
      </c>
      <c r="Q34" t="str">
        <f t="shared" si="1"/>
        <v>^(?P&lt;base&gt;.+)(?P&lt;Pattern&gt; ~)$</v>
      </c>
    </row>
    <row r="35" spans="1:17" x14ac:dyDescent="0.25">
      <c r="A35" t="s">
        <v>1928</v>
      </c>
      <c r="B35" t="s">
        <v>317</v>
      </c>
      <c r="C35" s="39">
        <v>0</v>
      </c>
      <c r="D35" s="39">
        <v>0</v>
      </c>
      <c r="E35" s="39">
        <v>0</v>
      </c>
      <c r="F35" s="39">
        <v>0</v>
      </c>
      <c r="G35" s="39">
        <v>1</v>
      </c>
      <c r="H35" s="39">
        <v>0</v>
      </c>
      <c r="I35" s="39">
        <v>0</v>
      </c>
      <c r="J35" s="39">
        <v>0</v>
      </c>
      <c r="K35" s="39">
        <v>0</v>
      </c>
      <c r="L35" s="39">
        <v>0</v>
      </c>
      <c r="M35" s="39">
        <v>0</v>
      </c>
      <c r="N35" s="39">
        <v>0</v>
      </c>
      <c r="O35" s="39">
        <v>0</v>
      </c>
      <c r="P35" s="38">
        <f t="shared" si="0"/>
        <v>1</v>
      </c>
      <c r="Q35" t="str">
        <f t="shared" si="1"/>
        <v>^(?P&lt;base&gt;.+)(?P&lt;Pattern&gt;_~)$</v>
      </c>
    </row>
    <row r="36" spans="1:17" x14ac:dyDescent="0.25">
      <c r="A36" t="s">
        <v>1929</v>
      </c>
      <c r="B36" t="s">
        <v>59</v>
      </c>
      <c r="C36" s="39">
        <v>0</v>
      </c>
      <c r="D36" s="39">
        <v>0</v>
      </c>
      <c r="E36" s="39">
        <v>0</v>
      </c>
      <c r="F36" s="39">
        <v>1</v>
      </c>
      <c r="G36" s="39">
        <v>0</v>
      </c>
      <c r="H36" s="39">
        <v>0</v>
      </c>
      <c r="I36" s="39">
        <v>0</v>
      </c>
      <c r="J36" s="39">
        <v>0</v>
      </c>
      <c r="K36" s="39">
        <v>0</v>
      </c>
      <c r="L36" s="39">
        <v>0</v>
      </c>
      <c r="M36" s="39">
        <v>0</v>
      </c>
      <c r="N36" s="39">
        <v>0</v>
      </c>
      <c r="O36" s="39">
        <v>0</v>
      </c>
      <c r="P36" s="38">
        <f t="shared" si="0"/>
        <v>1</v>
      </c>
      <c r="Q36" t="str">
        <f t="shared" si="1"/>
        <v>^(?P&lt;base&gt;.+)(?P&lt;Pattern&gt; ~)$</v>
      </c>
    </row>
    <row r="37" spans="1:17" x14ac:dyDescent="0.25">
      <c r="B37" t="s">
        <v>317</v>
      </c>
      <c r="C37" s="39">
        <v>0</v>
      </c>
      <c r="D37" s="39">
        <v>0</v>
      </c>
      <c r="E37" s="39">
        <v>0</v>
      </c>
      <c r="F37" s="39">
        <v>0</v>
      </c>
      <c r="G37" s="39">
        <v>1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8">
        <f t="shared" si="0"/>
        <v>1</v>
      </c>
      <c r="Q37" t="str">
        <f t="shared" si="1"/>
        <v>^(?P&lt;base&gt;.+)(?P&lt;Pattern&gt;_~)$</v>
      </c>
    </row>
    <row r="38" spans="1:17" x14ac:dyDescent="0.25">
      <c r="A38" t="s">
        <v>1931</v>
      </c>
      <c r="B38" t="s">
        <v>317</v>
      </c>
      <c r="C38" s="39">
        <v>0</v>
      </c>
      <c r="D38" s="39">
        <v>0</v>
      </c>
      <c r="E38" s="39">
        <v>0</v>
      </c>
      <c r="F38" s="39">
        <v>0</v>
      </c>
      <c r="G38" s="39">
        <v>1</v>
      </c>
      <c r="H38" s="39">
        <v>0</v>
      </c>
      <c r="I38" s="39">
        <v>0</v>
      </c>
      <c r="J38" s="39">
        <v>0</v>
      </c>
      <c r="K38" s="39">
        <v>0</v>
      </c>
      <c r="L38" s="39">
        <v>0</v>
      </c>
      <c r="M38" s="39">
        <v>0</v>
      </c>
      <c r="N38" s="39">
        <v>0</v>
      </c>
      <c r="O38" s="39">
        <v>0</v>
      </c>
      <c r="P38" s="38">
        <f t="shared" si="0"/>
        <v>1</v>
      </c>
      <c r="Q38" t="str">
        <f t="shared" si="1"/>
        <v>^(?P&lt;base&gt;.+)(?P&lt;Pattern&gt;_~)$</v>
      </c>
    </row>
    <row r="39" spans="1:17" x14ac:dyDescent="0.25">
      <c r="A39" t="s">
        <v>1932</v>
      </c>
      <c r="B39" t="s">
        <v>59</v>
      </c>
      <c r="C39" s="39">
        <v>0</v>
      </c>
      <c r="D39" s="39">
        <v>0</v>
      </c>
      <c r="E39" s="39">
        <v>0</v>
      </c>
      <c r="F39" s="39">
        <v>1</v>
      </c>
      <c r="G39" s="39">
        <v>0</v>
      </c>
      <c r="H39" s="39">
        <v>0</v>
      </c>
      <c r="I39" s="39">
        <v>0</v>
      </c>
      <c r="J39" s="39">
        <v>0</v>
      </c>
      <c r="K39" s="39">
        <v>0</v>
      </c>
      <c r="L39" s="39">
        <v>0</v>
      </c>
      <c r="M39" s="39">
        <v>0</v>
      </c>
      <c r="N39" s="39">
        <v>0</v>
      </c>
      <c r="O39" s="39">
        <v>0</v>
      </c>
      <c r="P39" s="38">
        <f t="shared" si="0"/>
        <v>1</v>
      </c>
      <c r="Q39" t="str">
        <f t="shared" si="1"/>
        <v>^(?P&lt;base&gt;.+)(?P&lt;Pattern&gt; ~)$</v>
      </c>
    </row>
    <row r="40" spans="1:17" x14ac:dyDescent="0.25">
      <c r="A40" t="s">
        <v>1933</v>
      </c>
      <c r="B40" t="s">
        <v>59</v>
      </c>
      <c r="C40" s="39">
        <v>0</v>
      </c>
      <c r="D40" s="39">
        <v>0</v>
      </c>
      <c r="E40" s="39">
        <v>0</v>
      </c>
      <c r="F40" s="39">
        <v>1</v>
      </c>
      <c r="G40" s="39">
        <v>0</v>
      </c>
      <c r="H40" s="39">
        <v>0</v>
      </c>
      <c r="I40" s="39">
        <v>0</v>
      </c>
      <c r="J40" s="39">
        <v>0</v>
      </c>
      <c r="K40" s="39">
        <v>0</v>
      </c>
      <c r="L40" s="39">
        <v>0</v>
      </c>
      <c r="M40" s="39">
        <v>0</v>
      </c>
      <c r="N40" s="39">
        <v>0</v>
      </c>
      <c r="O40" s="39">
        <v>0</v>
      </c>
      <c r="P40" s="38">
        <f t="shared" si="0"/>
        <v>1</v>
      </c>
      <c r="Q40" t="str">
        <f t="shared" si="1"/>
        <v>^(?P&lt;base&gt;.+)(?P&lt;Pattern&gt; ~)$</v>
      </c>
    </row>
    <row r="41" spans="1:17" x14ac:dyDescent="0.25">
      <c r="A41" t="s">
        <v>1944</v>
      </c>
      <c r="B41" t="s">
        <v>317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0</v>
      </c>
      <c r="I41" s="39">
        <v>1</v>
      </c>
      <c r="J41" s="39">
        <v>0</v>
      </c>
      <c r="K41" s="39">
        <v>0</v>
      </c>
      <c r="L41" s="39">
        <v>0</v>
      </c>
      <c r="M41" s="39">
        <v>0</v>
      </c>
      <c r="N41" s="39">
        <v>0</v>
      </c>
      <c r="O41" s="39">
        <v>0</v>
      </c>
      <c r="P41" s="38">
        <f t="shared" si="0"/>
        <v>1</v>
      </c>
      <c r="Q41" t="str">
        <f t="shared" si="1"/>
        <v>^(?P&lt;Pattern&gt;~)(?P&lt;base&gt;.+)$</v>
      </c>
    </row>
    <row r="42" spans="1:17" x14ac:dyDescent="0.25">
      <c r="A42" t="s">
        <v>1934</v>
      </c>
      <c r="B42" t="s">
        <v>59</v>
      </c>
      <c r="C42" s="39">
        <v>0</v>
      </c>
      <c r="D42" s="39">
        <v>0</v>
      </c>
      <c r="E42" s="39">
        <v>0</v>
      </c>
      <c r="F42" s="39">
        <v>1</v>
      </c>
      <c r="G42" s="39">
        <v>0</v>
      </c>
      <c r="H42" s="39">
        <v>0</v>
      </c>
      <c r="I42" s="39">
        <v>0</v>
      </c>
      <c r="J42" s="39">
        <v>0</v>
      </c>
      <c r="K42" s="39">
        <v>0</v>
      </c>
      <c r="L42" s="39">
        <v>0</v>
      </c>
      <c r="M42" s="39">
        <v>0</v>
      </c>
      <c r="N42" s="39">
        <v>0</v>
      </c>
      <c r="O42" s="39">
        <v>0</v>
      </c>
      <c r="P42" s="38">
        <f t="shared" si="0"/>
        <v>1</v>
      </c>
      <c r="Q42" t="str">
        <f t="shared" si="1"/>
        <v>^(?P&lt;base&gt;.+)(?P&lt;Pattern&gt; ~)$</v>
      </c>
    </row>
    <row r="43" spans="1:17" x14ac:dyDescent="0.25">
      <c r="B43" t="s">
        <v>193</v>
      </c>
      <c r="C43" s="39">
        <v>0</v>
      </c>
      <c r="D43" s="39">
        <v>0</v>
      </c>
      <c r="E43" s="39">
        <v>0</v>
      </c>
      <c r="F43" s="39">
        <v>1</v>
      </c>
      <c r="G43" s="39">
        <v>0</v>
      </c>
      <c r="H43" s="39">
        <v>0</v>
      </c>
      <c r="I43" s="39">
        <v>0</v>
      </c>
      <c r="J43" s="39">
        <v>0</v>
      </c>
      <c r="K43" s="39">
        <v>0</v>
      </c>
      <c r="L43" s="39">
        <v>0</v>
      </c>
      <c r="M43" s="39">
        <v>0</v>
      </c>
      <c r="N43" s="39">
        <v>0</v>
      </c>
      <c r="O43" s="39">
        <v>0</v>
      </c>
      <c r="P43" s="38">
        <f t="shared" si="0"/>
        <v>1</v>
      </c>
      <c r="Q43" t="str">
        <f t="shared" si="1"/>
        <v>^(?P&lt;base&gt;.+)(?P&lt;Pattern&gt; ~)$</v>
      </c>
    </row>
    <row r="44" spans="1:17" x14ac:dyDescent="0.25">
      <c r="A44" t="s">
        <v>1935</v>
      </c>
      <c r="B44" t="s">
        <v>193</v>
      </c>
      <c r="C44" s="39">
        <v>0</v>
      </c>
      <c r="D44" s="39">
        <v>0</v>
      </c>
      <c r="E44" s="39">
        <v>0</v>
      </c>
      <c r="F44" s="39">
        <v>1</v>
      </c>
      <c r="G44" s="39">
        <v>0</v>
      </c>
      <c r="H44" s="39">
        <v>0</v>
      </c>
      <c r="I44" s="39">
        <v>0</v>
      </c>
      <c r="J44" s="39">
        <v>0</v>
      </c>
      <c r="K44" s="39">
        <v>0</v>
      </c>
      <c r="L44" s="39">
        <v>0</v>
      </c>
      <c r="M44" s="39">
        <v>0</v>
      </c>
      <c r="N44" s="39">
        <v>0</v>
      </c>
      <c r="O44" s="39">
        <v>0</v>
      </c>
      <c r="P44" s="38">
        <f t="shared" si="0"/>
        <v>1</v>
      </c>
      <c r="Q44" t="str">
        <f t="shared" si="1"/>
        <v>^(?P&lt;base&gt;.+)(?P&lt;Pattern&gt; ~)$</v>
      </c>
    </row>
    <row r="45" spans="1:17" x14ac:dyDescent="0.25">
      <c r="A45" t="s">
        <v>1936</v>
      </c>
      <c r="B45" t="s">
        <v>193</v>
      </c>
      <c r="C45" s="39">
        <v>0</v>
      </c>
      <c r="D45" s="39">
        <v>0</v>
      </c>
      <c r="E45" s="39">
        <v>0</v>
      </c>
      <c r="F45" s="39">
        <v>1</v>
      </c>
      <c r="G45" s="39">
        <v>0</v>
      </c>
      <c r="H45" s="39">
        <v>0</v>
      </c>
      <c r="I45" s="39">
        <v>0</v>
      </c>
      <c r="J45" s="39">
        <v>0</v>
      </c>
      <c r="K45" s="39">
        <v>0</v>
      </c>
      <c r="L45" s="39">
        <v>0</v>
      </c>
      <c r="M45" s="39">
        <v>0</v>
      </c>
      <c r="N45" s="39">
        <v>0</v>
      </c>
      <c r="O45" s="39">
        <v>0</v>
      </c>
      <c r="P45" s="38">
        <f t="shared" si="0"/>
        <v>1</v>
      </c>
      <c r="Q45" t="str">
        <f t="shared" si="1"/>
        <v>^(?P&lt;base&gt;.+)(?P&lt;Pattern&gt; ~)$</v>
      </c>
    </row>
    <row r="46" spans="1:17" x14ac:dyDescent="0.25">
      <c r="A46" t="s">
        <v>52</v>
      </c>
      <c r="B46" t="s">
        <v>13</v>
      </c>
      <c r="C46" s="39">
        <v>0</v>
      </c>
      <c r="D46" s="39">
        <v>0</v>
      </c>
      <c r="E46" s="39">
        <v>0</v>
      </c>
      <c r="F46" s="39">
        <v>1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  <c r="L46" s="39">
        <v>0</v>
      </c>
      <c r="M46" s="39">
        <v>0</v>
      </c>
      <c r="N46" s="39">
        <v>0</v>
      </c>
      <c r="O46" s="39">
        <v>0</v>
      </c>
      <c r="P46" s="38">
        <f t="shared" si="0"/>
        <v>1</v>
      </c>
      <c r="Q46" t="str">
        <f t="shared" si="1"/>
        <v>^(?P&lt;base&gt;.+)(?P&lt;Pattern&gt; ~)$</v>
      </c>
    </row>
    <row r="47" spans="1:17" x14ac:dyDescent="0.25">
      <c r="B47" t="s">
        <v>193</v>
      </c>
      <c r="C47" s="39">
        <v>0</v>
      </c>
      <c r="D47" s="39">
        <v>0</v>
      </c>
      <c r="E47" s="39">
        <v>0</v>
      </c>
      <c r="F47" s="39">
        <v>1</v>
      </c>
      <c r="G47" s="39">
        <v>0</v>
      </c>
      <c r="H47" s="39">
        <v>0</v>
      </c>
      <c r="I47" s="39">
        <v>0</v>
      </c>
      <c r="J47" s="39">
        <v>0</v>
      </c>
      <c r="K47" s="39">
        <v>0</v>
      </c>
      <c r="L47" s="39">
        <v>0</v>
      </c>
      <c r="M47" s="39">
        <v>0</v>
      </c>
      <c r="N47" s="39">
        <v>0</v>
      </c>
      <c r="O47" s="39">
        <v>0</v>
      </c>
      <c r="P47" s="38">
        <f t="shared" si="0"/>
        <v>1</v>
      </c>
      <c r="Q47" t="str">
        <f t="shared" si="1"/>
        <v>^(?P&lt;base&gt;.+)(?P&lt;Pattern&gt; ~)$</v>
      </c>
    </row>
    <row r="48" spans="1:17" x14ac:dyDescent="0.25">
      <c r="B48" t="s">
        <v>317</v>
      </c>
      <c r="C48" s="39">
        <v>0</v>
      </c>
      <c r="D48" s="39">
        <v>0</v>
      </c>
      <c r="E48" s="39">
        <v>0</v>
      </c>
      <c r="F48" s="39">
        <v>0</v>
      </c>
      <c r="G48" s="39">
        <v>1</v>
      </c>
      <c r="H48" s="39">
        <v>0</v>
      </c>
      <c r="I48" s="39">
        <v>0</v>
      </c>
      <c r="J48" s="39">
        <v>0</v>
      </c>
      <c r="K48" s="39">
        <v>0</v>
      </c>
      <c r="L48" s="39">
        <v>0</v>
      </c>
      <c r="M48" s="39">
        <v>0</v>
      </c>
      <c r="N48" s="39">
        <v>0</v>
      </c>
      <c r="O48" s="39">
        <v>0</v>
      </c>
      <c r="P48" s="38">
        <f t="shared" si="0"/>
        <v>1</v>
      </c>
      <c r="Q48" t="str">
        <f t="shared" si="1"/>
        <v>^(?P&lt;base&gt;.+)(?P&lt;Pattern&gt;_~)$</v>
      </c>
    </row>
    <row r="49" spans="1:17" x14ac:dyDescent="0.25">
      <c r="A49" t="s">
        <v>1939</v>
      </c>
      <c r="B49" t="s">
        <v>59</v>
      </c>
      <c r="C49" s="39">
        <v>0</v>
      </c>
      <c r="D49" s="39">
        <v>0</v>
      </c>
      <c r="E49" s="39">
        <v>0</v>
      </c>
      <c r="F49" s="39">
        <v>1</v>
      </c>
      <c r="G49" s="39">
        <v>0</v>
      </c>
      <c r="H49" s="39">
        <v>0</v>
      </c>
      <c r="I49" s="39">
        <v>0</v>
      </c>
      <c r="J49" s="39">
        <v>0</v>
      </c>
      <c r="K49" s="39">
        <v>0</v>
      </c>
      <c r="L49" s="39">
        <v>0</v>
      </c>
      <c r="M49" s="39">
        <v>0</v>
      </c>
      <c r="N49" s="39">
        <v>0</v>
      </c>
      <c r="O49" s="39">
        <v>0</v>
      </c>
      <c r="P49" s="38">
        <f t="shared" si="0"/>
        <v>1</v>
      </c>
      <c r="Q49" t="str">
        <f t="shared" si="1"/>
        <v>^(?P&lt;base&gt;.+)(?P&lt;Pattern&gt; ~)$</v>
      </c>
    </row>
    <row r="50" spans="1:17" x14ac:dyDescent="0.25">
      <c r="A50" t="s">
        <v>1940</v>
      </c>
      <c r="B50" t="s">
        <v>317</v>
      </c>
      <c r="C50" s="39">
        <v>0</v>
      </c>
      <c r="D50" s="39">
        <v>0</v>
      </c>
      <c r="E50" s="39">
        <v>0</v>
      </c>
      <c r="F50" s="39">
        <v>0</v>
      </c>
      <c r="G50" s="39">
        <v>1</v>
      </c>
      <c r="H50" s="39">
        <v>0</v>
      </c>
      <c r="I50" s="39">
        <v>0</v>
      </c>
      <c r="J50" s="39">
        <v>0</v>
      </c>
      <c r="K50" s="39">
        <v>0</v>
      </c>
      <c r="L50" s="39">
        <v>0</v>
      </c>
      <c r="M50" s="39">
        <v>0</v>
      </c>
      <c r="N50" s="39">
        <v>0</v>
      </c>
      <c r="O50" s="39">
        <v>0</v>
      </c>
      <c r="P50" s="38">
        <f t="shared" si="0"/>
        <v>1</v>
      </c>
      <c r="Q50" t="str">
        <f t="shared" si="1"/>
        <v>^(?P&lt;base&gt;.+)(?P&lt;Pattern&gt;_~)$</v>
      </c>
    </row>
    <row r="51" spans="1:17" x14ac:dyDescent="0.25">
      <c r="A51" t="s">
        <v>1942</v>
      </c>
      <c r="B51" t="s">
        <v>317</v>
      </c>
      <c r="C51" s="39">
        <v>0</v>
      </c>
      <c r="D51" s="39">
        <v>0</v>
      </c>
      <c r="E51" s="39">
        <v>0</v>
      </c>
      <c r="F51" s="39">
        <v>0.66666666666666663</v>
      </c>
      <c r="G51" s="39">
        <v>0.16666666666666666</v>
      </c>
      <c r="H51" s="39">
        <v>0</v>
      </c>
      <c r="I51" s="39">
        <v>0.16666666666666666</v>
      </c>
      <c r="J51" s="39">
        <v>0</v>
      </c>
      <c r="K51" s="39">
        <v>0</v>
      </c>
      <c r="L51" s="39">
        <v>0</v>
      </c>
      <c r="M51" s="39">
        <v>0</v>
      </c>
      <c r="N51" s="39">
        <v>0</v>
      </c>
      <c r="O51" s="39">
        <v>0</v>
      </c>
      <c r="P51" s="38">
        <f t="shared" si="0"/>
        <v>0.66666666666666663</v>
      </c>
      <c r="Q51" t="str">
        <f t="shared" si="1"/>
        <v>^(?P&lt;base&gt;.+)(?P&lt;Pattern&gt; ~)$</v>
      </c>
    </row>
    <row r="52" spans="1:17" x14ac:dyDescent="0.25">
      <c r="A52" t="s">
        <v>1946</v>
      </c>
      <c r="B52" t="s">
        <v>59</v>
      </c>
      <c r="C52" s="39">
        <v>0</v>
      </c>
      <c r="D52" s="39">
        <v>0</v>
      </c>
      <c r="E52" s="39">
        <v>0</v>
      </c>
      <c r="F52" s="39">
        <v>1</v>
      </c>
      <c r="G52" s="39">
        <v>0</v>
      </c>
      <c r="H52" s="39">
        <v>0</v>
      </c>
      <c r="I52" s="39">
        <v>0</v>
      </c>
      <c r="J52" s="39">
        <v>0</v>
      </c>
      <c r="K52" s="39">
        <v>0</v>
      </c>
      <c r="L52" s="39">
        <v>0</v>
      </c>
      <c r="M52" s="39">
        <v>0</v>
      </c>
      <c r="N52" s="39">
        <v>0</v>
      </c>
      <c r="O52" s="39">
        <v>0</v>
      </c>
      <c r="P52" s="38">
        <f t="shared" si="0"/>
        <v>1</v>
      </c>
      <c r="Q52" t="str">
        <f t="shared" si="1"/>
        <v>^(?P&lt;base&gt;.+)(?P&lt;Pattern&gt; ~)$</v>
      </c>
    </row>
    <row r="53" spans="1:17" x14ac:dyDescent="0.25">
      <c r="B53" t="s">
        <v>10</v>
      </c>
      <c r="C53" s="39">
        <v>0</v>
      </c>
      <c r="D53" s="39">
        <v>0</v>
      </c>
      <c r="E53" s="39">
        <v>1</v>
      </c>
      <c r="F53" s="39">
        <v>0</v>
      </c>
      <c r="G53" s="39">
        <v>0</v>
      </c>
      <c r="H53" s="39">
        <v>0</v>
      </c>
      <c r="I53" s="39">
        <v>0</v>
      </c>
      <c r="J53" s="39">
        <v>0</v>
      </c>
      <c r="K53" s="39">
        <v>0</v>
      </c>
      <c r="L53" s="39">
        <v>0</v>
      </c>
      <c r="M53" s="39">
        <v>0</v>
      </c>
      <c r="N53" s="39">
        <v>0</v>
      </c>
      <c r="O53" s="39">
        <v>0</v>
      </c>
      <c r="P53" s="38">
        <f t="shared" si="0"/>
        <v>1</v>
      </c>
      <c r="Q53" t="str">
        <f t="shared" si="1"/>
        <v>^(?P&lt;base&gt;.+)(?P&lt;Pattern&gt; ~ )(?P&lt;tail&gt;.+)$</v>
      </c>
    </row>
    <row r="54" spans="1:17" x14ac:dyDescent="0.25">
      <c r="B54" t="s">
        <v>317</v>
      </c>
      <c r="C54" s="39">
        <v>0</v>
      </c>
      <c r="D54" s="39">
        <v>0</v>
      </c>
      <c r="E54" s="39">
        <v>0</v>
      </c>
      <c r="F54" s="39">
        <v>0.14285714285714285</v>
      </c>
      <c r="G54" s="39">
        <v>0</v>
      </c>
      <c r="H54" s="39">
        <v>0</v>
      </c>
      <c r="I54" s="39">
        <v>0.5714285714285714</v>
      </c>
      <c r="J54" s="39">
        <v>0</v>
      </c>
      <c r="K54" s="39">
        <v>0.14285714285714285</v>
      </c>
      <c r="L54" s="39">
        <v>0.14285714285714285</v>
      </c>
      <c r="M54" s="39">
        <v>0</v>
      </c>
      <c r="N54" s="39">
        <v>0</v>
      </c>
      <c r="O54" s="39">
        <v>0</v>
      </c>
      <c r="P54" s="38">
        <f t="shared" si="0"/>
        <v>0.5714285714285714</v>
      </c>
      <c r="Q54" t="str">
        <f t="shared" si="1"/>
        <v>^(?P&lt;Pattern&gt;~)(?P&lt;base&gt;.+)$</v>
      </c>
    </row>
    <row r="55" spans="1:17" x14ac:dyDescent="0.25">
      <c r="A55" t="s">
        <v>718</v>
      </c>
      <c r="B55" t="s">
        <v>317</v>
      </c>
      <c r="C55" s="39">
        <v>0</v>
      </c>
      <c r="D55" s="39">
        <v>0</v>
      </c>
      <c r="E55" s="39">
        <v>0</v>
      </c>
      <c r="F55" s="39">
        <v>0</v>
      </c>
      <c r="G55" s="39">
        <v>0</v>
      </c>
      <c r="H55" s="39">
        <v>0</v>
      </c>
      <c r="I55" s="39">
        <v>1</v>
      </c>
      <c r="J55" s="39">
        <v>0</v>
      </c>
      <c r="K55" s="39">
        <v>0</v>
      </c>
      <c r="L55" s="39">
        <v>0</v>
      </c>
      <c r="M55" s="39">
        <v>0</v>
      </c>
      <c r="N55" s="39">
        <v>0</v>
      </c>
      <c r="O55" s="39">
        <v>0</v>
      </c>
      <c r="P55" s="38">
        <f t="shared" si="0"/>
        <v>1</v>
      </c>
      <c r="Q55" t="str">
        <f t="shared" si="1"/>
        <v>^(?P&lt;Pattern&gt;~)(?P&lt;base&gt;.+)$</v>
      </c>
    </row>
    <row r="56" spans="1:17" x14ac:dyDescent="0.25">
      <c r="A56" t="s">
        <v>1947</v>
      </c>
      <c r="B56" t="s">
        <v>317</v>
      </c>
      <c r="C56" s="39">
        <v>0</v>
      </c>
      <c r="D56" s="39">
        <v>0</v>
      </c>
      <c r="E56" s="39">
        <v>0</v>
      </c>
      <c r="F56" s="39">
        <v>0</v>
      </c>
      <c r="G56" s="39">
        <v>0</v>
      </c>
      <c r="H56" s="39">
        <v>0</v>
      </c>
      <c r="I56" s="39">
        <v>1</v>
      </c>
      <c r="J56" s="39">
        <v>0</v>
      </c>
      <c r="K56" s="39">
        <v>0</v>
      </c>
      <c r="L56" s="39">
        <v>0</v>
      </c>
      <c r="M56" s="39">
        <v>0</v>
      </c>
      <c r="N56" s="39">
        <v>0</v>
      </c>
      <c r="O56" s="39">
        <v>0</v>
      </c>
      <c r="P56" s="38">
        <f t="shared" si="0"/>
        <v>1</v>
      </c>
      <c r="Q56" t="str">
        <f t="shared" si="1"/>
        <v>^(?P&lt;Pattern&gt;~)(?P&lt;base&gt;.+)$</v>
      </c>
    </row>
    <row r="57" spans="1:17" x14ac:dyDescent="0.25">
      <c r="A57" t="s">
        <v>1134</v>
      </c>
      <c r="B57" t="s">
        <v>133</v>
      </c>
      <c r="C57" s="39">
        <v>0</v>
      </c>
      <c r="D57" s="39">
        <v>0</v>
      </c>
      <c r="E57" s="39">
        <v>0</v>
      </c>
      <c r="F57" s="39">
        <v>1</v>
      </c>
      <c r="G57" s="39">
        <v>0</v>
      </c>
      <c r="H57" s="39">
        <v>0</v>
      </c>
      <c r="I57" s="39">
        <v>0</v>
      </c>
      <c r="J57" s="39">
        <v>0</v>
      </c>
      <c r="K57" s="39">
        <v>0</v>
      </c>
      <c r="L57" s="39">
        <v>0</v>
      </c>
      <c r="M57" s="39">
        <v>0</v>
      </c>
      <c r="N57" s="39">
        <v>0</v>
      </c>
      <c r="O57" s="39">
        <v>0</v>
      </c>
      <c r="P57" s="38">
        <f t="shared" si="0"/>
        <v>1</v>
      </c>
      <c r="Q57" t="str">
        <f t="shared" si="1"/>
        <v>^(?P&lt;base&gt;.+)(?P&lt;Pattern&gt; ~)$</v>
      </c>
    </row>
    <row r="58" spans="1:17" x14ac:dyDescent="0.25">
      <c r="A58" t="s">
        <v>1140</v>
      </c>
      <c r="B58" t="s">
        <v>133</v>
      </c>
      <c r="C58" s="39">
        <v>0</v>
      </c>
      <c r="D58" s="39">
        <v>0</v>
      </c>
      <c r="E58" s="39">
        <v>0</v>
      </c>
      <c r="F58" s="39">
        <v>1</v>
      </c>
      <c r="G58" s="39">
        <v>0</v>
      </c>
      <c r="H58" s="39">
        <v>0</v>
      </c>
      <c r="I58" s="39">
        <v>0</v>
      </c>
      <c r="J58" s="39">
        <v>0</v>
      </c>
      <c r="K58" s="39">
        <v>0</v>
      </c>
      <c r="L58" s="39">
        <v>0</v>
      </c>
      <c r="M58" s="39">
        <v>0</v>
      </c>
      <c r="N58" s="39">
        <v>0</v>
      </c>
      <c r="O58" s="39">
        <v>0</v>
      </c>
      <c r="P58" s="38">
        <f t="shared" si="0"/>
        <v>1</v>
      </c>
      <c r="Q58" t="str">
        <f t="shared" si="1"/>
        <v>^(?P&lt;base&gt;.+)(?P&lt;Pattern&gt; ~)$</v>
      </c>
    </row>
    <row r="59" spans="1:17" x14ac:dyDescent="0.25">
      <c r="B59" t="s">
        <v>193</v>
      </c>
      <c r="C59" s="39">
        <v>0</v>
      </c>
      <c r="D59" s="39">
        <v>0</v>
      </c>
      <c r="E59" s="39">
        <v>0</v>
      </c>
      <c r="F59" s="39">
        <v>1</v>
      </c>
      <c r="G59" s="39">
        <v>0</v>
      </c>
      <c r="H59" s="39">
        <v>0</v>
      </c>
      <c r="I59" s="39">
        <v>0</v>
      </c>
      <c r="J59" s="39">
        <v>0</v>
      </c>
      <c r="K59" s="39">
        <v>0</v>
      </c>
      <c r="L59" s="39">
        <v>0</v>
      </c>
      <c r="M59" s="39">
        <v>0</v>
      </c>
      <c r="N59" s="39">
        <v>0</v>
      </c>
      <c r="O59" s="39">
        <v>0</v>
      </c>
      <c r="P59" s="38">
        <f t="shared" si="0"/>
        <v>1</v>
      </c>
      <c r="Q59" t="str">
        <f t="shared" si="1"/>
        <v>^(?P&lt;base&gt;.+)(?P&lt;Pattern&gt; ~)$</v>
      </c>
    </row>
    <row r="60" spans="1:17" x14ac:dyDescent="0.25">
      <c r="A60" t="s">
        <v>1953</v>
      </c>
      <c r="B60" t="s">
        <v>133</v>
      </c>
      <c r="C60" s="39">
        <v>0</v>
      </c>
      <c r="D60" s="39">
        <v>0</v>
      </c>
      <c r="E60" s="39">
        <v>0</v>
      </c>
      <c r="F60" s="39">
        <v>1</v>
      </c>
      <c r="G60" s="39">
        <v>0</v>
      </c>
      <c r="H60" s="39">
        <v>0</v>
      </c>
      <c r="I60" s="39">
        <v>0</v>
      </c>
      <c r="J60" s="39">
        <v>0</v>
      </c>
      <c r="K60" s="39">
        <v>0</v>
      </c>
      <c r="L60" s="39">
        <v>0</v>
      </c>
      <c r="M60" s="39">
        <v>0</v>
      </c>
      <c r="N60" s="39">
        <v>0</v>
      </c>
      <c r="O60" s="39">
        <v>0</v>
      </c>
      <c r="P60" s="38">
        <f t="shared" si="0"/>
        <v>1</v>
      </c>
      <c r="Q60" t="str">
        <f t="shared" si="1"/>
        <v>^(?P&lt;base&gt;.+)(?P&lt;Pattern&gt; ~)$</v>
      </c>
    </row>
    <row r="61" spans="1:17" x14ac:dyDescent="0.25">
      <c r="A61" t="s">
        <v>1954</v>
      </c>
      <c r="B61" t="s">
        <v>133</v>
      </c>
      <c r="C61" s="39">
        <v>0</v>
      </c>
      <c r="D61" s="39">
        <v>0</v>
      </c>
      <c r="E61" s="39">
        <v>0</v>
      </c>
      <c r="F61" s="39">
        <v>1</v>
      </c>
      <c r="G61" s="39">
        <v>0</v>
      </c>
      <c r="H61" s="39">
        <v>0</v>
      </c>
      <c r="I61" s="39">
        <v>0</v>
      </c>
      <c r="J61" s="39">
        <v>0</v>
      </c>
      <c r="K61" s="39">
        <v>0</v>
      </c>
      <c r="L61" s="39">
        <v>0</v>
      </c>
      <c r="M61" s="39">
        <v>0</v>
      </c>
      <c r="N61" s="39">
        <v>0</v>
      </c>
      <c r="O61" s="39">
        <v>0</v>
      </c>
      <c r="P61" s="38">
        <f t="shared" si="0"/>
        <v>1</v>
      </c>
      <c r="Q61" t="str">
        <f t="shared" si="1"/>
        <v>^(?P&lt;base&gt;.+)(?P&lt;Pattern&gt; ~)$</v>
      </c>
    </row>
    <row r="62" spans="1:17" x14ac:dyDescent="0.25">
      <c r="A62" t="s">
        <v>1955</v>
      </c>
      <c r="B62" t="s">
        <v>133</v>
      </c>
      <c r="C62" s="39">
        <v>0</v>
      </c>
      <c r="D62" s="39">
        <v>0</v>
      </c>
      <c r="E62" s="39">
        <v>0</v>
      </c>
      <c r="F62" s="39">
        <v>1</v>
      </c>
      <c r="G62" s="39">
        <v>0</v>
      </c>
      <c r="H62" s="39">
        <v>0</v>
      </c>
      <c r="I62" s="39">
        <v>0</v>
      </c>
      <c r="J62" s="39">
        <v>0</v>
      </c>
      <c r="K62" s="39">
        <v>0</v>
      </c>
      <c r="L62" s="39">
        <v>0</v>
      </c>
      <c r="M62" s="39">
        <v>0</v>
      </c>
      <c r="N62" s="39">
        <v>0</v>
      </c>
      <c r="O62" s="39">
        <v>0</v>
      </c>
      <c r="P62" s="38">
        <f t="shared" si="0"/>
        <v>1</v>
      </c>
      <c r="Q62" t="str">
        <f t="shared" si="1"/>
        <v>^(?P&lt;base&gt;.+)(?P&lt;Pattern&gt; ~)$</v>
      </c>
    </row>
    <row r="63" spans="1:17" x14ac:dyDescent="0.25">
      <c r="A63" t="s">
        <v>1132</v>
      </c>
      <c r="B63" t="s">
        <v>133</v>
      </c>
      <c r="C63" s="39">
        <v>0</v>
      </c>
      <c r="D63" s="39">
        <v>0</v>
      </c>
      <c r="E63" s="39">
        <v>0</v>
      </c>
      <c r="F63" s="39">
        <v>1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8">
        <f t="shared" si="0"/>
        <v>1</v>
      </c>
      <c r="Q63" t="str">
        <f t="shared" si="1"/>
        <v>^(?P&lt;base&gt;.+)(?P&lt;Pattern&gt; ~)$</v>
      </c>
    </row>
    <row r="64" spans="1:17" x14ac:dyDescent="0.25">
      <c r="B64" t="s">
        <v>193</v>
      </c>
      <c r="C64" s="39">
        <v>0</v>
      </c>
      <c r="D64" s="39">
        <v>0</v>
      </c>
      <c r="E64" s="39">
        <v>0</v>
      </c>
      <c r="F64" s="39">
        <v>1</v>
      </c>
      <c r="G64" s="39">
        <v>0</v>
      </c>
      <c r="H64" s="39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8">
        <f t="shared" si="0"/>
        <v>1</v>
      </c>
      <c r="Q64" t="str">
        <f t="shared" si="1"/>
        <v>^(?P&lt;base&gt;.+)(?P&lt;Pattern&gt; ~)$</v>
      </c>
    </row>
    <row r="65" spans="1:17" x14ac:dyDescent="0.25">
      <c r="A65" t="s">
        <v>1956</v>
      </c>
      <c r="B65" t="s">
        <v>133</v>
      </c>
      <c r="C65" s="39">
        <v>0</v>
      </c>
      <c r="D65" s="39">
        <v>0</v>
      </c>
      <c r="E65" s="39">
        <v>0</v>
      </c>
      <c r="F65" s="39">
        <v>1</v>
      </c>
      <c r="G65" s="39">
        <v>0</v>
      </c>
      <c r="H65" s="39">
        <v>0</v>
      </c>
      <c r="I65" s="39">
        <v>0</v>
      </c>
      <c r="J65" s="39">
        <v>0</v>
      </c>
      <c r="K65" s="39">
        <v>0</v>
      </c>
      <c r="L65" s="39">
        <v>0</v>
      </c>
      <c r="M65" s="39">
        <v>0</v>
      </c>
      <c r="N65" s="39">
        <v>0</v>
      </c>
      <c r="O65" s="39">
        <v>0</v>
      </c>
      <c r="P65" s="38">
        <f t="shared" si="0"/>
        <v>1</v>
      </c>
      <c r="Q65" t="str">
        <f t="shared" si="1"/>
        <v>^(?P&lt;base&gt;.+)(?P&lt;Pattern&gt; ~)$</v>
      </c>
    </row>
    <row r="66" spans="1:17" x14ac:dyDescent="0.25">
      <c r="A66" t="s">
        <v>1957</v>
      </c>
      <c r="B66" t="s">
        <v>133</v>
      </c>
      <c r="C66" s="39">
        <v>0</v>
      </c>
      <c r="D66" s="39">
        <v>0</v>
      </c>
      <c r="E66" s="39">
        <v>0</v>
      </c>
      <c r="F66" s="39">
        <v>1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8">
        <f t="shared" si="0"/>
        <v>1</v>
      </c>
      <c r="Q66" t="str">
        <f t="shared" si="1"/>
        <v>^(?P&lt;base&gt;.+)(?P&lt;Pattern&gt; ~)$</v>
      </c>
    </row>
    <row r="67" spans="1:17" x14ac:dyDescent="0.25">
      <c r="A67" t="s">
        <v>1958</v>
      </c>
      <c r="B67" t="s">
        <v>133</v>
      </c>
      <c r="C67" s="39">
        <v>0</v>
      </c>
      <c r="D67" s="39">
        <v>0</v>
      </c>
      <c r="E67" s="39">
        <v>0</v>
      </c>
      <c r="F67" s="39">
        <v>1</v>
      </c>
      <c r="G67" s="39">
        <v>0</v>
      </c>
      <c r="H67" s="39">
        <v>0</v>
      </c>
      <c r="I67" s="39">
        <v>0</v>
      </c>
      <c r="J67" s="39">
        <v>0</v>
      </c>
      <c r="K67" s="39">
        <v>0</v>
      </c>
      <c r="L67" s="39">
        <v>0</v>
      </c>
      <c r="M67" s="39">
        <v>0</v>
      </c>
      <c r="N67" s="39">
        <v>0</v>
      </c>
      <c r="O67" s="39">
        <v>0</v>
      </c>
      <c r="P67" s="38">
        <f t="shared" si="0"/>
        <v>1</v>
      </c>
      <c r="Q67" t="str">
        <f t="shared" si="1"/>
        <v>^(?P&lt;base&gt;.+)(?P&lt;Pattern&gt; ~)$</v>
      </c>
    </row>
    <row r="68" spans="1:17" x14ac:dyDescent="0.25">
      <c r="A68" t="s">
        <v>1959</v>
      </c>
      <c r="B68" t="s">
        <v>317</v>
      </c>
      <c r="C68" s="39">
        <v>0</v>
      </c>
      <c r="D68" s="39">
        <v>0</v>
      </c>
      <c r="E68" s="39">
        <v>0</v>
      </c>
      <c r="F68" s="39">
        <v>1</v>
      </c>
      <c r="G68" s="39">
        <v>0</v>
      </c>
      <c r="H68" s="39">
        <v>0</v>
      </c>
      <c r="I68" s="39">
        <v>0</v>
      </c>
      <c r="J68" s="39">
        <v>0</v>
      </c>
      <c r="K68" s="39">
        <v>0</v>
      </c>
      <c r="L68" s="39">
        <v>0</v>
      </c>
      <c r="M68" s="39">
        <v>0</v>
      </c>
      <c r="N68" s="39">
        <v>0</v>
      </c>
      <c r="O68" s="39">
        <v>0</v>
      </c>
      <c r="P68" s="38">
        <f t="shared" si="0"/>
        <v>1</v>
      </c>
      <c r="Q68" t="str">
        <f t="shared" si="1"/>
        <v>^(?P&lt;base&gt;.+)(?P&lt;Pattern&gt; ~)$</v>
      </c>
    </row>
    <row r="69" spans="1:17" x14ac:dyDescent="0.25">
      <c r="A69" t="s">
        <v>1209</v>
      </c>
      <c r="B69" t="s">
        <v>193</v>
      </c>
      <c r="C69" s="39">
        <v>0</v>
      </c>
      <c r="D69" s="39">
        <v>0</v>
      </c>
      <c r="E69" s="39">
        <v>1</v>
      </c>
      <c r="F69" s="39">
        <v>0</v>
      </c>
      <c r="G69" s="39">
        <v>0</v>
      </c>
      <c r="H69" s="39">
        <v>0</v>
      </c>
      <c r="I69" s="39">
        <v>0</v>
      </c>
      <c r="J69" s="39">
        <v>0</v>
      </c>
      <c r="K69" s="39">
        <v>0</v>
      </c>
      <c r="L69" s="39">
        <v>0</v>
      </c>
      <c r="M69" s="39">
        <v>0</v>
      </c>
      <c r="N69" s="39">
        <v>0</v>
      </c>
      <c r="O69" s="39">
        <v>0</v>
      </c>
      <c r="P69" s="38">
        <f t="shared" si="0"/>
        <v>1</v>
      </c>
      <c r="Q69" t="str">
        <f t="shared" si="1"/>
        <v>^(?P&lt;base&gt;.+)(?P&lt;Pattern&gt; ~ )(?P&lt;tail&gt;.+)$</v>
      </c>
    </row>
    <row r="70" spans="1:17" x14ac:dyDescent="0.25">
      <c r="A70" t="s">
        <v>1963</v>
      </c>
      <c r="B70" t="s">
        <v>317</v>
      </c>
      <c r="C70" s="39">
        <v>0</v>
      </c>
      <c r="D70" s="39">
        <v>0</v>
      </c>
      <c r="E70" s="39">
        <v>1</v>
      </c>
      <c r="F70" s="39">
        <v>0</v>
      </c>
      <c r="G70" s="39">
        <v>0</v>
      </c>
      <c r="H70" s="39">
        <v>0</v>
      </c>
      <c r="I70" s="39">
        <v>0</v>
      </c>
      <c r="J70" s="39">
        <v>0</v>
      </c>
      <c r="K70" s="39">
        <v>0</v>
      </c>
      <c r="L70" s="39">
        <v>0</v>
      </c>
      <c r="M70" s="39">
        <v>0</v>
      </c>
      <c r="N70" s="39">
        <v>0</v>
      </c>
      <c r="O70" s="39">
        <v>0</v>
      </c>
      <c r="P70" s="38">
        <f t="shared" ref="P70:P85" si="2">MAX(B70:N70)</f>
        <v>1</v>
      </c>
      <c r="Q70" t="str">
        <f t="shared" ref="Q70:Q85" si="3">INDEX($B$4:$N$4,,MATCH(P70,B70:N70,0))</f>
        <v>^(?P&lt;base&gt;.+)(?P&lt;Pattern&gt; ~ )(?P&lt;tail&gt;.+)$</v>
      </c>
    </row>
    <row r="71" spans="1:17" x14ac:dyDescent="0.25">
      <c r="A71" t="s">
        <v>1964</v>
      </c>
      <c r="B71" t="s">
        <v>1299</v>
      </c>
      <c r="C71" s="39">
        <v>0</v>
      </c>
      <c r="D71" s="39">
        <v>0</v>
      </c>
      <c r="E71" s="39">
        <v>1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39">
        <v>0</v>
      </c>
      <c r="M71" s="39">
        <v>0</v>
      </c>
      <c r="N71" s="39">
        <v>0</v>
      </c>
      <c r="O71" s="39">
        <v>0</v>
      </c>
      <c r="P71" s="38">
        <f t="shared" si="2"/>
        <v>1</v>
      </c>
      <c r="Q71" t="str">
        <f t="shared" si="3"/>
        <v>^(?P&lt;base&gt;.+)(?P&lt;Pattern&gt; ~ )(?P&lt;tail&gt;.+)$</v>
      </c>
    </row>
    <row r="72" spans="1:17" x14ac:dyDescent="0.25">
      <c r="A72" t="s">
        <v>1965</v>
      </c>
      <c r="B72" t="s">
        <v>317</v>
      </c>
      <c r="C72" s="39">
        <v>0</v>
      </c>
      <c r="D72" s="39">
        <v>0</v>
      </c>
      <c r="E72" s="39">
        <v>1</v>
      </c>
      <c r="F72" s="39">
        <v>0</v>
      </c>
      <c r="G72" s="39">
        <v>0</v>
      </c>
      <c r="H72" s="39">
        <v>0</v>
      </c>
      <c r="I72" s="39">
        <v>0</v>
      </c>
      <c r="J72" s="39">
        <v>0</v>
      </c>
      <c r="K72" s="39">
        <v>0</v>
      </c>
      <c r="L72" s="39">
        <v>0</v>
      </c>
      <c r="M72" s="39">
        <v>0</v>
      </c>
      <c r="N72" s="39">
        <v>0</v>
      </c>
      <c r="O72" s="39">
        <v>0</v>
      </c>
      <c r="P72" s="38">
        <f t="shared" si="2"/>
        <v>1</v>
      </c>
      <c r="Q72" t="str">
        <f t="shared" si="3"/>
        <v>^(?P&lt;base&gt;.+)(?P&lt;Pattern&gt; ~ )(?P&lt;tail&gt;.+)$</v>
      </c>
    </row>
    <row r="73" spans="1:17" x14ac:dyDescent="0.25">
      <c r="A73" t="s">
        <v>672</v>
      </c>
      <c r="B73" t="s">
        <v>317</v>
      </c>
      <c r="C73" s="39">
        <v>0.33333333333333331</v>
      </c>
      <c r="D73" s="39">
        <v>0</v>
      </c>
      <c r="E73" s="39">
        <v>0</v>
      </c>
      <c r="F73" s="39">
        <v>0</v>
      </c>
      <c r="G73" s="39">
        <v>0</v>
      </c>
      <c r="H73" s="39">
        <v>0</v>
      </c>
      <c r="I73" s="39">
        <v>0.66666666666666663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0</v>
      </c>
      <c r="P73" s="38">
        <f t="shared" si="2"/>
        <v>0.66666666666666663</v>
      </c>
      <c r="Q73" t="str">
        <f t="shared" si="3"/>
        <v>^(?P&lt;Pattern&gt;~)(?P&lt;base&gt;.+)$</v>
      </c>
    </row>
    <row r="74" spans="1:17" x14ac:dyDescent="0.25">
      <c r="A74" t="s">
        <v>1966</v>
      </c>
      <c r="B74" t="s">
        <v>59</v>
      </c>
      <c r="C74" s="39">
        <v>0</v>
      </c>
      <c r="D74" s="39">
        <v>0</v>
      </c>
      <c r="E74" s="39">
        <v>0</v>
      </c>
      <c r="F74" s="39">
        <v>1</v>
      </c>
      <c r="G74" s="39">
        <v>0</v>
      </c>
      <c r="H74" s="39">
        <v>0</v>
      </c>
      <c r="I74" s="39">
        <v>0</v>
      </c>
      <c r="J74" s="39">
        <v>0</v>
      </c>
      <c r="K74" s="39">
        <v>0</v>
      </c>
      <c r="L74" s="39">
        <v>0</v>
      </c>
      <c r="M74" s="39">
        <v>0</v>
      </c>
      <c r="N74" s="39">
        <v>0</v>
      </c>
      <c r="O74" s="39">
        <v>0</v>
      </c>
      <c r="P74" s="38">
        <f t="shared" si="2"/>
        <v>1</v>
      </c>
      <c r="Q74" t="str">
        <f t="shared" si="3"/>
        <v>^(?P&lt;base&gt;.+)(?P&lt;Pattern&gt; ~)$</v>
      </c>
    </row>
    <row r="75" spans="1:17" x14ac:dyDescent="0.25">
      <c r="B75" t="s">
        <v>317</v>
      </c>
      <c r="C75" s="39">
        <v>0</v>
      </c>
      <c r="D75" s="39">
        <v>0</v>
      </c>
      <c r="E75" s="39">
        <v>0</v>
      </c>
      <c r="F75" s="39">
        <v>0</v>
      </c>
      <c r="G75" s="39">
        <v>0.9</v>
      </c>
      <c r="H75" s="39">
        <v>0.1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39">
        <v>0</v>
      </c>
      <c r="O75" s="39">
        <v>0</v>
      </c>
      <c r="P75" s="38">
        <f t="shared" si="2"/>
        <v>0.9</v>
      </c>
      <c r="Q75" t="str">
        <f t="shared" si="3"/>
        <v>^(?P&lt;base&gt;.+)(?P&lt;Pattern&gt;_~)$</v>
      </c>
    </row>
    <row r="76" spans="1:17" x14ac:dyDescent="0.25">
      <c r="A76" t="s">
        <v>1967</v>
      </c>
      <c r="B76" t="s">
        <v>317</v>
      </c>
      <c r="C76" s="39">
        <v>0</v>
      </c>
      <c r="D76" s="39">
        <v>0</v>
      </c>
      <c r="E76" s="39">
        <v>0</v>
      </c>
      <c r="F76" s="39">
        <v>0</v>
      </c>
      <c r="G76" s="39">
        <v>1</v>
      </c>
      <c r="H76" s="39">
        <v>0</v>
      </c>
      <c r="I76" s="39">
        <v>0</v>
      </c>
      <c r="J76" s="39">
        <v>0</v>
      </c>
      <c r="K76" s="39">
        <v>0</v>
      </c>
      <c r="L76" s="39">
        <v>0</v>
      </c>
      <c r="M76" s="39">
        <v>0</v>
      </c>
      <c r="N76" s="39">
        <v>0</v>
      </c>
      <c r="O76" s="39">
        <v>0</v>
      </c>
      <c r="P76" s="38">
        <f t="shared" si="2"/>
        <v>1</v>
      </c>
      <c r="Q76" t="str">
        <f t="shared" si="3"/>
        <v>^(?P&lt;base&gt;.+)(?P&lt;Pattern&gt;_~)$</v>
      </c>
    </row>
    <row r="77" spans="1:17" x14ac:dyDescent="0.25">
      <c r="A77" t="s">
        <v>1968</v>
      </c>
      <c r="B77" t="s">
        <v>317</v>
      </c>
      <c r="C77" s="39">
        <v>0</v>
      </c>
      <c r="D77" s="39">
        <v>1</v>
      </c>
      <c r="E77" s="39">
        <v>0</v>
      </c>
      <c r="F77" s="39">
        <v>0</v>
      </c>
      <c r="G77" s="39">
        <v>0</v>
      </c>
      <c r="H77" s="39">
        <v>0</v>
      </c>
      <c r="I77" s="39">
        <v>0</v>
      </c>
      <c r="J77" s="39">
        <v>0</v>
      </c>
      <c r="K77" s="39">
        <v>0</v>
      </c>
      <c r="L77" s="39">
        <v>0</v>
      </c>
      <c r="M77" s="39">
        <v>0</v>
      </c>
      <c r="N77" s="39">
        <v>0</v>
      </c>
      <c r="O77" s="39">
        <v>0</v>
      </c>
      <c r="P77" s="38">
        <f t="shared" si="2"/>
        <v>1</v>
      </c>
      <c r="Q77" t="str">
        <f t="shared" si="3"/>
        <v>^(?P&lt;base&gt;.+)(?P&lt;Pattern&gt; - ~~~)$</v>
      </c>
    </row>
    <row r="78" spans="1:17" x14ac:dyDescent="0.25">
      <c r="A78" t="s">
        <v>1969</v>
      </c>
      <c r="B78" t="s">
        <v>59</v>
      </c>
      <c r="C78" s="39">
        <v>0</v>
      </c>
      <c r="D78" s="39">
        <v>0</v>
      </c>
      <c r="E78" s="39">
        <v>0</v>
      </c>
      <c r="F78" s="39">
        <v>1</v>
      </c>
      <c r="G78" s="39">
        <v>0</v>
      </c>
      <c r="H78" s="39">
        <v>0</v>
      </c>
      <c r="I78" s="39">
        <v>0</v>
      </c>
      <c r="J78" s="39">
        <v>0</v>
      </c>
      <c r="K78" s="39">
        <v>0</v>
      </c>
      <c r="L78" s="39">
        <v>0</v>
      </c>
      <c r="M78" s="39">
        <v>0</v>
      </c>
      <c r="N78" s="39">
        <v>0</v>
      </c>
      <c r="O78" s="39">
        <v>0</v>
      </c>
      <c r="P78" s="38">
        <f t="shared" si="2"/>
        <v>1</v>
      </c>
      <c r="Q78" t="str">
        <f t="shared" si="3"/>
        <v>^(?P&lt;base&gt;.+)(?P&lt;Pattern&gt; ~)$</v>
      </c>
    </row>
    <row r="79" spans="1:17" x14ac:dyDescent="0.25">
      <c r="A79" t="s">
        <v>1948</v>
      </c>
      <c r="B79" t="s">
        <v>59</v>
      </c>
      <c r="C79" s="39">
        <v>0</v>
      </c>
      <c r="D79" s="39">
        <v>0</v>
      </c>
      <c r="E79" s="39">
        <v>0</v>
      </c>
      <c r="F79" s="39">
        <v>1</v>
      </c>
      <c r="G79" s="39">
        <v>0</v>
      </c>
      <c r="H79" s="39">
        <v>0</v>
      </c>
      <c r="I79" s="39">
        <v>0</v>
      </c>
      <c r="J79" s="39">
        <v>0</v>
      </c>
      <c r="K79" s="39">
        <v>0</v>
      </c>
      <c r="L79" s="39">
        <v>0</v>
      </c>
      <c r="M79" s="39">
        <v>0</v>
      </c>
      <c r="N79" s="39">
        <v>0</v>
      </c>
      <c r="O79" s="39">
        <v>0</v>
      </c>
      <c r="P79" s="38">
        <f t="shared" si="2"/>
        <v>1</v>
      </c>
      <c r="Q79" t="str">
        <f t="shared" si="3"/>
        <v>^(?P&lt;base&gt;.+)(?P&lt;Pattern&gt; ~)$</v>
      </c>
    </row>
    <row r="80" spans="1:17" x14ac:dyDescent="0.25">
      <c r="B80" t="s">
        <v>10</v>
      </c>
      <c r="C80" s="39">
        <v>0</v>
      </c>
      <c r="D80" s="39">
        <v>0</v>
      </c>
      <c r="E80" s="39">
        <v>1</v>
      </c>
      <c r="F80" s="39">
        <v>0</v>
      </c>
      <c r="G80" s="39">
        <v>0</v>
      </c>
      <c r="H80" s="39">
        <v>0</v>
      </c>
      <c r="I80" s="39">
        <v>0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8">
        <f t="shared" si="2"/>
        <v>1</v>
      </c>
      <c r="Q80" t="str">
        <f t="shared" si="3"/>
        <v>^(?P&lt;base&gt;.+)(?P&lt;Pattern&gt; ~ )(?P&lt;tail&gt;.+)$</v>
      </c>
    </row>
    <row r="81" spans="1:17" x14ac:dyDescent="0.25">
      <c r="B81" t="s">
        <v>317</v>
      </c>
      <c r="C81" s="39">
        <v>0</v>
      </c>
      <c r="D81" s="39">
        <v>0</v>
      </c>
      <c r="E81" s="39">
        <v>0</v>
      </c>
      <c r="F81" s="39">
        <v>9.0909090909090912E-2</v>
      </c>
      <c r="G81" s="39">
        <v>0.72727272727272729</v>
      </c>
      <c r="H81" s="39">
        <v>0</v>
      </c>
      <c r="I81" s="39">
        <v>0.18181818181818182</v>
      </c>
      <c r="J81" s="39">
        <v>0</v>
      </c>
      <c r="K81" s="39">
        <v>0</v>
      </c>
      <c r="L81" s="39">
        <v>0</v>
      </c>
      <c r="M81" s="39">
        <v>0</v>
      </c>
      <c r="N81" s="39">
        <v>0</v>
      </c>
      <c r="O81" s="39">
        <v>0</v>
      </c>
      <c r="P81" s="38">
        <f t="shared" si="2"/>
        <v>0.72727272727272729</v>
      </c>
      <c r="Q81" t="str">
        <f t="shared" si="3"/>
        <v>^(?P&lt;base&gt;.+)(?P&lt;Pattern&gt;_~)$</v>
      </c>
    </row>
    <row r="82" spans="1:17" x14ac:dyDescent="0.25">
      <c r="A82" t="s">
        <v>1937</v>
      </c>
      <c r="B82" t="s">
        <v>317</v>
      </c>
      <c r="C82" s="39">
        <v>0</v>
      </c>
      <c r="D82" s="39">
        <v>0</v>
      </c>
      <c r="E82" s="39">
        <v>0</v>
      </c>
      <c r="F82" s="39">
        <v>0</v>
      </c>
      <c r="G82" s="39">
        <v>0</v>
      </c>
      <c r="H82" s="39">
        <v>0</v>
      </c>
      <c r="I82" s="39">
        <v>0.8</v>
      </c>
      <c r="J82" s="39">
        <v>0.2</v>
      </c>
      <c r="K82" s="39">
        <v>0</v>
      </c>
      <c r="L82" s="39">
        <v>0</v>
      </c>
      <c r="M82" s="39">
        <v>0</v>
      </c>
      <c r="N82" s="39">
        <v>0</v>
      </c>
      <c r="O82" s="39">
        <v>0</v>
      </c>
      <c r="P82" s="38">
        <f t="shared" si="2"/>
        <v>0.8</v>
      </c>
      <c r="Q82" t="str">
        <f t="shared" si="3"/>
        <v>^(?P&lt;Pattern&gt;~)(?P&lt;base&gt;.+)$</v>
      </c>
    </row>
    <row r="83" spans="1:17" x14ac:dyDescent="0.25">
      <c r="A83" t="s">
        <v>1032</v>
      </c>
      <c r="B83" t="s">
        <v>193</v>
      </c>
      <c r="C83" s="39">
        <v>0</v>
      </c>
      <c r="D83" s="39">
        <v>0</v>
      </c>
      <c r="E83" s="39">
        <v>0</v>
      </c>
      <c r="F83" s="39">
        <v>1</v>
      </c>
      <c r="G83" s="39">
        <v>0</v>
      </c>
      <c r="H83" s="39">
        <v>0</v>
      </c>
      <c r="I83" s="39">
        <v>0</v>
      </c>
      <c r="J83" s="39">
        <v>0</v>
      </c>
      <c r="K83" s="39">
        <v>0</v>
      </c>
      <c r="L83" s="39">
        <v>0</v>
      </c>
      <c r="M83" s="39">
        <v>0</v>
      </c>
      <c r="N83" s="39">
        <v>0</v>
      </c>
      <c r="O83" s="39">
        <v>0</v>
      </c>
      <c r="P83" s="38">
        <f t="shared" si="2"/>
        <v>1</v>
      </c>
      <c r="Q83" t="str">
        <f t="shared" si="3"/>
        <v>^(?P&lt;base&gt;.+)(?P&lt;Pattern&gt; ~)$</v>
      </c>
    </row>
    <row r="84" spans="1:17" x14ac:dyDescent="0.25">
      <c r="A84" t="s">
        <v>1011</v>
      </c>
      <c r="B84" t="s">
        <v>193</v>
      </c>
      <c r="C84" s="39">
        <v>0</v>
      </c>
      <c r="D84" s="39">
        <v>0</v>
      </c>
      <c r="E84" s="39">
        <v>0</v>
      </c>
      <c r="F84" s="39">
        <v>1</v>
      </c>
      <c r="G84" s="39">
        <v>0</v>
      </c>
      <c r="H84" s="39">
        <v>0</v>
      </c>
      <c r="I84" s="39">
        <v>0</v>
      </c>
      <c r="J84" s="39">
        <v>0</v>
      </c>
      <c r="K84" s="39">
        <v>0</v>
      </c>
      <c r="L84" s="39">
        <v>0</v>
      </c>
      <c r="M84" s="39">
        <v>0</v>
      </c>
      <c r="N84" s="39">
        <v>0</v>
      </c>
      <c r="O84" s="39">
        <v>0</v>
      </c>
      <c r="P84" s="38">
        <f t="shared" si="2"/>
        <v>1</v>
      </c>
      <c r="Q84" t="str">
        <f t="shared" si="3"/>
        <v>^(?P&lt;base&gt;.+)(?P&lt;Pattern&gt; ~)$</v>
      </c>
    </row>
    <row r="85" spans="1:17" x14ac:dyDescent="0.25">
      <c r="A85" t="s">
        <v>1300</v>
      </c>
      <c r="B85" t="s">
        <v>1299</v>
      </c>
      <c r="C85" s="39">
        <v>0</v>
      </c>
      <c r="D85" s="39">
        <v>0</v>
      </c>
      <c r="E85" s="39">
        <v>0</v>
      </c>
      <c r="F85" s="39">
        <v>1</v>
      </c>
      <c r="G85" s="39">
        <v>0</v>
      </c>
      <c r="H85" s="39">
        <v>0</v>
      </c>
      <c r="I85" s="39">
        <v>0</v>
      </c>
      <c r="J85" s="39">
        <v>0</v>
      </c>
      <c r="K85" s="39">
        <v>0</v>
      </c>
      <c r="L85" s="39">
        <v>0</v>
      </c>
      <c r="M85" s="39">
        <v>0</v>
      </c>
      <c r="N85" s="39">
        <v>0</v>
      </c>
      <c r="O85" s="39">
        <v>0</v>
      </c>
      <c r="P85" s="38">
        <f t="shared" si="2"/>
        <v>1</v>
      </c>
      <c r="Q85" t="str">
        <f t="shared" si="3"/>
        <v>^(?P&lt;base&gt;.+)(?P&lt;Pattern&gt; ~)$</v>
      </c>
    </row>
    <row r="86" spans="1:17" x14ac:dyDescent="0.25">
      <c r="A86" t="s">
        <v>1305</v>
      </c>
      <c r="B86" t="s">
        <v>1299</v>
      </c>
      <c r="C86" s="39">
        <v>0</v>
      </c>
      <c r="D86" s="39">
        <v>0</v>
      </c>
      <c r="E86" s="39">
        <v>0</v>
      </c>
      <c r="F86" s="39">
        <v>1</v>
      </c>
      <c r="G86" s="39">
        <v>0</v>
      </c>
      <c r="H86" s="39">
        <v>0</v>
      </c>
      <c r="I86" s="39">
        <v>0</v>
      </c>
      <c r="J86" s="39">
        <v>0</v>
      </c>
      <c r="K86" s="39">
        <v>0</v>
      </c>
      <c r="L86" s="39">
        <v>0</v>
      </c>
      <c r="M86" s="39">
        <v>0</v>
      </c>
      <c r="N86" s="39">
        <v>0</v>
      </c>
      <c r="O86" s="39">
        <v>0</v>
      </c>
      <c r="P86" s="38">
        <f t="shared" ref="P86:P102" si="4">MAX(B86:N86)</f>
        <v>1</v>
      </c>
      <c r="Q86" t="str">
        <f t="shared" ref="Q86:Q102" si="5">INDEX($B$4:$N$4,,MATCH(P86,B86:N86,0))</f>
        <v>^(?P&lt;base&gt;.+)(?P&lt;Pattern&gt; ~)$</v>
      </c>
    </row>
    <row r="87" spans="1:17" x14ac:dyDescent="0.25">
      <c r="A87" t="s">
        <v>661</v>
      </c>
      <c r="B87" t="s">
        <v>317</v>
      </c>
      <c r="C87" s="39">
        <v>0</v>
      </c>
      <c r="D87" s="39">
        <v>0</v>
      </c>
      <c r="E87" s="39">
        <v>0</v>
      </c>
      <c r="F87" s="39">
        <v>1</v>
      </c>
      <c r="G87" s="39">
        <v>0</v>
      </c>
      <c r="H87" s="39">
        <v>0</v>
      </c>
      <c r="I87" s="39">
        <v>0</v>
      </c>
      <c r="J87" s="39">
        <v>0</v>
      </c>
      <c r="K87" s="39">
        <v>0</v>
      </c>
      <c r="L87" s="39">
        <v>0</v>
      </c>
      <c r="M87" s="39">
        <v>0</v>
      </c>
      <c r="N87" s="39">
        <v>0</v>
      </c>
      <c r="O87" s="39">
        <v>0</v>
      </c>
      <c r="P87" s="38">
        <f t="shared" si="4"/>
        <v>1</v>
      </c>
      <c r="Q87" t="str">
        <f t="shared" si="5"/>
        <v>^(?P&lt;base&gt;.+)(?P&lt;Pattern&gt; ~)$</v>
      </c>
    </row>
    <row r="88" spans="1:17" x14ac:dyDescent="0.25">
      <c r="A88" t="s">
        <v>1076</v>
      </c>
      <c r="B88" t="s">
        <v>317</v>
      </c>
      <c r="C88" s="39">
        <v>0</v>
      </c>
      <c r="D88" s="39">
        <v>0</v>
      </c>
      <c r="E88" s="39">
        <v>0</v>
      </c>
      <c r="F88" s="39">
        <v>0</v>
      </c>
      <c r="G88" s="39">
        <v>0</v>
      </c>
      <c r="H88" s="39">
        <v>1</v>
      </c>
      <c r="I88" s="39">
        <v>0</v>
      </c>
      <c r="J88" s="39">
        <v>0</v>
      </c>
      <c r="K88" s="39">
        <v>0</v>
      </c>
      <c r="L88" s="39">
        <v>0</v>
      </c>
      <c r="M88" s="39">
        <v>0</v>
      </c>
      <c r="N88" s="39">
        <v>0</v>
      </c>
      <c r="O88" s="39">
        <v>0</v>
      </c>
      <c r="P88" s="38">
        <f t="shared" si="4"/>
        <v>1</v>
      </c>
      <c r="Q88" t="str">
        <f t="shared" si="5"/>
        <v>^(?P&lt;base&gt;.+)(?P&lt;Pattern&gt;_~_)(?P&lt;tail&gt;.+)$</v>
      </c>
    </row>
    <row r="89" spans="1:17" x14ac:dyDescent="0.25">
      <c r="A89" t="s">
        <v>1975</v>
      </c>
      <c r="B89" t="s">
        <v>317</v>
      </c>
      <c r="C89" s="39">
        <v>0</v>
      </c>
      <c r="D89" s="39">
        <v>0</v>
      </c>
      <c r="E89" s="39">
        <v>0</v>
      </c>
      <c r="F89" s="39">
        <v>0</v>
      </c>
      <c r="G89" s="39">
        <v>0</v>
      </c>
      <c r="H89" s="39">
        <v>1</v>
      </c>
      <c r="I89" s="39">
        <v>0</v>
      </c>
      <c r="J89" s="39">
        <v>0</v>
      </c>
      <c r="K89" s="39">
        <v>0</v>
      </c>
      <c r="L89" s="39">
        <v>0</v>
      </c>
      <c r="M89" s="39">
        <v>0</v>
      </c>
      <c r="N89" s="39">
        <v>0</v>
      </c>
      <c r="O89" s="39">
        <v>0</v>
      </c>
      <c r="P89" s="38">
        <f t="shared" si="4"/>
        <v>1</v>
      </c>
      <c r="Q89" t="str">
        <f t="shared" si="5"/>
        <v>^(?P&lt;base&gt;.+)(?P&lt;Pattern&gt;_~_)(?P&lt;tail&gt;.+)$</v>
      </c>
    </row>
    <row r="90" spans="1:17" x14ac:dyDescent="0.25">
      <c r="A90" t="s">
        <v>1976</v>
      </c>
      <c r="B90" t="s">
        <v>59</v>
      </c>
      <c r="C90" s="39">
        <v>0</v>
      </c>
      <c r="D90" s="39">
        <v>0</v>
      </c>
      <c r="E90" s="39">
        <v>0</v>
      </c>
      <c r="F90" s="39">
        <v>1</v>
      </c>
      <c r="G90" s="39">
        <v>0</v>
      </c>
      <c r="H90" s="39">
        <v>0</v>
      </c>
      <c r="I90" s="39">
        <v>0</v>
      </c>
      <c r="J90" s="39">
        <v>0</v>
      </c>
      <c r="K90" s="39">
        <v>0</v>
      </c>
      <c r="L90" s="39">
        <v>0</v>
      </c>
      <c r="M90" s="39">
        <v>0</v>
      </c>
      <c r="N90" s="39">
        <v>0</v>
      </c>
      <c r="O90" s="39">
        <v>0</v>
      </c>
      <c r="P90" s="38">
        <f t="shared" si="4"/>
        <v>1</v>
      </c>
      <c r="Q90" t="str">
        <f t="shared" si="5"/>
        <v>^(?P&lt;base&gt;.+)(?P&lt;Pattern&gt; ~)$</v>
      </c>
    </row>
    <row r="91" spans="1:17" x14ac:dyDescent="0.25">
      <c r="A91" t="s">
        <v>1977</v>
      </c>
      <c r="B91" t="s">
        <v>317</v>
      </c>
      <c r="C91" s="39">
        <v>0</v>
      </c>
      <c r="D91" s="39">
        <v>0</v>
      </c>
      <c r="E91" s="39">
        <v>0</v>
      </c>
      <c r="F91" s="39">
        <v>0</v>
      </c>
      <c r="G91" s="39">
        <v>1</v>
      </c>
      <c r="H91" s="39">
        <v>0</v>
      </c>
      <c r="I91" s="39">
        <v>0</v>
      </c>
      <c r="J91" s="39">
        <v>0</v>
      </c>
      <c r="K91" s="39">
        <v>0</v>
      </c>
      <c r="L91" s="39">
        <v>0</v>
      </c>
      <c r="M91" s="39">
        <v>0</v>
      </c>
      <c r="N91" s="39">
        <v>0</v>
      </c>
      <c r="O91" s="39">
        <v>0</v>
      </c>
      <c r="P91" s="38">
        <f t="shared" si="4"/>
        <v>1</v>
      </c>
      <c r="Q91" t="str">
        <f t="shared" si="5"/>
        <v>^(?P&lt;base&gt;.+)(?P&lt;Pattern&gt;_~)$</v>
      </c>
    </row>
    <row r="92" spans="1:17" x14ac:dyDescent="0.25">
      <c r="A92" t="s">
        <v>1978</v>
      </c>
      <c r="B92" t="s">
        <v>59</v>
      </c>
      <c r="C92" s="39">
        <v>0</v>
      </c>
      <c r="D92" s="39">
        <v>0</v>
      </c>
      <c r="E92" s="39">
        <v>0</v>
      </c>
      <c r="F92" s="39">
        <v>1</v>
      </c>
      <c r="G92" s="39">
        <v>0</v>
      </c>
      <c r="H92" s="39">
        <v>0</v>
      </c>
      <c r="I92" s="39">
        <v>0</v>
      </c>
      <c r="J92" s="39">
        <v>0</v>
      </c>
      <c r="K92" s="39">
        <v>0</v>
      </c>
      <c r="L92" s="39">
        <v>0</v>
      </c>
      <c r="M92" s="39">
        <v>0</v>
      </c>
      <c r="N92" s="39">
        <v>0</v>
      </c>
      <c r="O92" s="39">
        <v>0</v>
      </c>
      <c r="P92" s="38">
        <f t="shared" si="4"/>
        <v>1</v>
      </c>
      <c r="Q92" t="str">
        <f t="shared" si="5"/>
        <v>^(?P&lt;base&gt;.+)(?P&lt;Pattern&gt; ~)$</v>
      </c>
    </row>
    <row r="93" spans="1:17" x14ac:dyDescent="0.25">
      <c r="A93" t="s">
        <v>1949</v>
      </c>
      <c r="B93" t="s">
        <v>317</v>
      </c>
      <c r="C93" s="39">
        <v>0</v>
      </c>
      <c r="D93" s="39">
        <v>0</v>
      </c>
      <c r="E93" s="39">
        <v>0</v>
      </c>
      <c r="F93" s="39">
        <v>0</v>
      </c>
      <c r="G93" s="39">
        <v>0</v>
      </c>
      <c r="H93" s="39">
        <v>0</v>
      </c>
      <c r="I93" s="39">
        <v>1</v>
      </c>
      <c r="J93" s="39">
        <v>0</v>
      </c>
      <c r="K93" s="39">
        <v>0</v>
      </c>
      <c r="L93" s="39">
        <v>0</v>
      </c>
      <c r="M93" s="39">
        <v>0</v>
      </c>
      <c r="N93" s="39">
        <v>0</v>
      </c>
      <c r="O93" s="39">
        <v>0</v>
      </c>
      <c r="P93" s="38">
        <f t="shared" si="4"/>
        <v>1</v>
      </c>
      <c r="Q93" t="str">
        <f t="shared" si="5"/>
        <v>^(?P&lt;Pattern&gt;~)(?P&lt;base&gt;.+)$</v>
      </c>
    </row>
    <row r="94" spans="1:17" x14ac:dyDescent="0.25">
      <c r="A94" t="s">
        <v>1979</v>
      </c>
      <c r="B94" t="s">
        <v>317</v>
      </c>
      <c r="C94" s="39">
        <v>0</v>
      </c>
      <c r="D94" s="39">
        <v>0</v>
      </c>
      <c r="E94" s="39">
        <v>0</v>
      </c>
      <c r="F94" s="39">
        <v>0</v>
      </c>
      <c r="G94" s="39">
        <v>1</v>
      </c>
      <c r="H94" s="39">
        <v>0</v>
      </c>
      <c r="I94" s="39">
        <v>0</v>
      </c>
      <c r="J94" s="39">
        <v>0</v>
      </c>
      <c r="K94" s="39">
        <v>0</v>
      </c>
      <c r="L94" s="39">
        <v>0</v>
      </c>
      <c r="M94" s="39">
        <v>0</v>
      </c>
      <c r="N94" s="39">
        <v>0</v>
      </c>
      <c r="O94" s="39">
        <v>0</v>
      </c>
      <c r="P94" s="38">
        <f t="shared" si="4"/>
        <v>1</v>
      </c>
      <c r="Q94" t="str">
        <f t="shared" si="5"/>
        <v>^(?P&lt;base&gt;.+)(?P&lt;Pattern&gt;_~)$</v>
      </c>
    </row>
    <row r="95" spans="1:17" x14ac:dyDescent="0.25">
      <c r="A95" t="s">
        <v>1980</v>
      </c>
      <c r="B95" t="s">
        <v>317</v>
      </c>
      <c r="C95" s="39">
        <v>0</v>
      </c>
      <c r="D95" s="39">
        <v>0</v>
      </c>
      <c r="E95" s="39">
        <v>0</v>
      </c>
      <c r="F95" s="39">
        <v>0</v>
      </c>
      <c r="G95" s="39">
        <v>1</v>
      </c>
      <c r="H95" s="39">
        <v>0</v>
      </c>
      <c r="I95" s="39">
        <v>0</v>
      </c>
      <c r="J95" s="39">
        <v>0</v>
      </c>
      <c r="K95" s="39">
        <v>0</v>
      </c>
      <c r="L95" s="39">
        <v>0</v>
      </c>
      <c r="M95" s="39">
        <v>0</v>
      </c>
      <c r="N95" s="39">
        <v>0</v>
      </c>
      <c r="O95" s="39">
        <v>0</v>
      </c>
      <c r="P95" s="38">
        <f t="shared" si="4"/>
        <v>1</v>
      </c>
      <c r="Q95" t="str">
        <f t="shared" si="5"/>
        <v>^(?P&lt;base&gt;.+)(?P&lt;Pattern&gt;_~)$</v>
      </c>
    </row>
    <row r="96" spans="1:17" x14ac:dyDescent="0.25">
      <c r="A96" t="s">
        <v>713</v>
      </c>
      <c r="B96" t="s">
        <v>59</v>
      </c>
      <c r="C96" s="39">
        <v>0</v>
      </c>
      <c r="D96" s="39">
        <v>0</v>
      </c>
      <c r="E96" s="39">
        <v>0</v>
      </c>
      <c r="F96" s="39">
        <v>1</v>
      </c>
      <c r="G96" s="39">
        <v>0</v>
      </c>
      <c r="H96" s="39">
        <v>0</v>
      </c>
      <c r="I96" s="39">
        <v>0</v>
      </c>
      <c r="J96" s="39">
        <v>0</v>
      </c>
      <c r="K96" s="39">
        <v>0</v>
      </c>
      <c r="L96" s="39">
        <v>0</v>
      </c>
      <c r="M96" s="39">
        <v>0</v>
      </c>
      <c r="N96" s="39">
        <v>0</v>
      </c>
      <c r="O96" s="39">
        <v>0</v>
      </c>
      <c r="P96" s="38">
        <f t="shared" si="4"/>
        <v>1</v>
      </c>
      <c r="Q96" t="str">
        <f t="shared" si="5"/>
        <v>^(?P&lt;base&gt;.+)(?P&lt;Pattern&gt; ~)$</v>
      </c>
    </row>
    <row r="97" spans="1:17" x14ac:dyDescent="0.25">
      <c r="B97" t="s">
        <v>193</v>
      </c>
      <c r="C97" s="39">
        <v>0</v>
      </c>
      <c r="D97" s="39">
        <v>0</v>
      </c>
      <c r="E97" s="39">
        <v>0</v>
      </c>
      <c r="F97" s="39">
        <v>1</v>
      </c>
      <c r="G97" s="39">
        <v>0</v>
      </c>
      <c r="H97" s="39">
        <v>0</v>
      </c>
      <c r="I97" s="39">
        <v>0</v>
      </c>
      <c r="J97" s="39">
        <v>0</v>
      </c>
      <c r="K97" s="39">
        <v>0</v>
      </c>
      <c r="L97" s="39">
        <v>0</v>
      </c>
      <c r="M97" s="39">
        <v>0</v>
      </c>
      <c r="N97" s="39">
        <v>0</v>
      </c>
      <c r="O97" s="39">
        <v>0</v>
      </c>
      <c r="P97" s="38">
        <f t="shared" si="4"/>
        <v>1</v>
      </c>
      <c r="Q97" t="str">
        <f t="shared" si="5"/>
        <v>^(?P&lt;base&gt;.+)(?P&lt;Pattern&gt; ~)$</v>
      </c>
    </row>
    <row r="98" spans="1:17" x14ac:dyDescent="0.25">
      <c r="B98" t="s">
        <v>317</v>
      </c>
      <c r="C98" s="39">
        <v>0</v>
      </c>
      <c r="D98" s="39">
        <v>0</v>
      </c>
      <c r="E98" s="39">
        <v>0</v>
      </c>
      <c r="F98" s="39">
        <v>1</v>
      </c>
      <c r="G98" s="39">
        <v>0</v>
      </c>
      <c r="H98" s="39">
        <v>0</v>
      </c>
      <c r="I98" s="39">
        <v>0</v>
      </c>
      <c r="J98" s="39">
        <v>0</v>
      </c>
      <c r="K98" s="39">
        <v>0</v>
      </c>
      <c r="L98" s="39">
        <v>0</v>
      </c>
      <c r="M98" s="39">
        <v>0</v>
      </c>
      <c r="N98" s="39">
        <v>0</v>
      </c>
      <c r="O98" s="39">
        <v>0</v>
      </c>
      <c r="P98" s="38">
        <f t="shared" si="4"/>
        <v>1</v>
      </c>
      <c r="Q98" t="str">
        <f t="shared" si="5"/>
        <v>^(?P&lt;base&gt;.+)(?P&lt;Pattern&gt; ~)$</v>
      </c>
    </row>
    <row r="99" spans="1:17" x14ac:dyDescent="0.25">
      <c r="A99" t="s">
        <v>1981</v>
      </c>
      <c r="B99" t="s">
        <v>59</v>
      </c>
      <c r="C99" s="39">
        <v>0</v>
      </c>
      <c r="D99" s="39">
        <v>0</v>
      </c>
      <c r="E99" s="39">
        <v>0</v>
      </c>
      <c r="F99" s="39">
        <v>1</v>
      </c>
      <c r="G99" s="39">
        <v>0</v>
      </c>
      <c r="H99" s="39">
        <v>0</v>
      </c>
      <c r="I99" s="39">
        <v>0</v>
      </c>
      <c r="J99" s="39">
        <v>0</v>
      </c>
      <c r="K99" s="39">
        <v>0</v>
      </c>
      <c r="L99" s="39">
        <v>0</v>
      </c>
      <c r="M99" s="39">
        <v>0</v>
      </c>
      <c r="N99" s="39">
        <v>0</v>
      </c>
      <c r="O99" s="39">
        <v>0</v>
      </c>
      <c r="P99" s="38">
        <f t="shared" si="4"/>
        <v>1</v>
      </c>
      <c r="Q99" t="str">
        <f t="shared" si="5"/>
        <v>^(?P&lt;base&gt;.+)(?P&lt;Pattern&gt; ~)$</v>
      </c>
    </row>
    <row r="100" spans="1:17" x14ac:dyDescent="0.25">
      <c r="A100" t="s">
        <v>1974</v>
      </c>
      <c r="B100" t="s">
        <v>317</v>
      </c>
      <c r="C100" s="39">
        <v>0</v>
      </c>
      <c r="D100" s="39">
        <v>0</v>
      </c>
      <c r="E100" s="39">
        <v>0</v>
      </c>
      <c r="F100" s="39">
        <v>0</v>
      </c>
      <c r="G100" s="39">
        <v>0</v>
      </c>
      <c r="H100" s="39">
        <v>0</v>
      </c>
      <c r="I100" s="39">
        <v>0</v>
      </c>
      <c r="J100" s="39">
        <v>0</v>
      </c>
      <c r="K100" s="39">
        <v>0</v>
      </c>
      <c r="L100" s="39">
        <v>0</v>
      </c>
      <c r="M100" s="39">
        <v>0</v>
      </c>
      <c r="N100" s="39">
        <v>1</v>
      </c>
      <c r="O100" s="39">
        <v>0</v>
      </c>
      <c r="P100" s="38">
        <f t="shared" si="4"/>
        <v>1</v>
      </c>
      <c r="Q100" t="str">
        <f t="shared" si="5"/>
        <v>^(?P&lt;Pattern&gt;~~~)(?P&lt;base&gt;.+)$</v>
      </c>
    </row>
    <row r="101" spans="1:17" x14ac:dyDescent="0.25">
      <c r="A101" t="s">
        <v>1983</v>
      </c>
      <c r="B101" t="s">
        <v>59</v>
      </c>
      <c r="C101" s="39">
        <v>0</v>
      </c>
      <c r="D101" s="39">
        <v>0</v>
      </c>
      <c r="E101" s="39">
        <v>0</v>
      </c>
      <c r="F101" s="39">
        <v>1</v>
      </c>
      <c r="G101" s="39">
        <v>0</v>
      </c>
      <c r="H101" s="39">
        <v>0</v>
      </c>
      <c r="I101" s="39">
        <v>0</v>
      </c>
      <c r="J101" s="39">
        <v>0</v>
      </c>
      <c r="K101" s="39">
        <v>0</v>
      </c>
      <c r="L101" s="39">
        <v>0</v>
      </c>
      <c r="M101" s="39">
        <v>0</v>
      </c>
      <c r="N101" s="39">
        <v>0</v>
      </c>
      <c r="O101" s="39">
        <v>0</v>
      </c>
      <c r="P101" s="38">
        <f t="shared" si="4"/>
        <v>1</v>
      </c>
      <c r="Q101" t="str">
        <f t="shared" si="5"/>
        <v>^(?P&lt;base&gt;.+)(?P&lt;Pattern&gt; ~)$</v>
      </c>
    </row>
    <row r="102" spans="1:17" x14ac:dyDescent="0.25">
      <c r="A102" t="s">
        <v>1982</v>
      </c>
      <c r="B102" t="s">
        <v>59</v>
      </c>
      <c r="C102" s="39">
        <v>0</v>
      </c>
      <c r="D102" s="39">
        <v>0</v>
      </c>
      <c r="E102" s="39">
        <v>0</v>
      </c>
      <c r="F102" s="39">
        <v>1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8">
        <f t="shared" si="4"/>
        <v>1</v>
      </c>
      <c r="Q102" t="str">
        <f t="shared" si="5"/>
        <v>^(?P&lt;base&gt;.+)(?P&lt;Pattern&gt; ~)$</v>
      </c>
    </row>
  </sheetData>
  <pageMargins left="0.7" right="0.7" top="0.75" bottom="0.75" header="0.3" footer="0.3"/>
  <pageSetup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3"/>
  <sheetViews>
    <sheetView topLeftCell="A2" workbookViewId="0">
      <selection activeCell="F7" sqref="F7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3" width="15.42578125" bestFit="1" customWidth="1"/>
    <col min="4" max="4" width="23.28515625" bestFit="1" customWidth="1"/>
    <col min="5" max="5" width="19.85546875" bestFit="1" customWidth="1"/>
    <col min="6" max="6" width="40.42578125" bestFit="1" customWidth="1"/>
    <col min="7" max="7" width="9.85546875" bestFit="1" customWidth="1"/>
    <col min="8" max="8" width="14.5703125" bestFit="1" customWidth="1"/>
    <col min="9" max="9" width="6.140625" bestFit="1" customWidth="1"/>
    <col min="10" max="10" width="40.5703125" bestFit="1" customWidth="1"/>
    <col min="12" max="12" width="11.5703125" bestFit="1" customWidth="1"/>
    <col min="13" max="13" width="63.7109375" bestFit="1" customWidth="1"/>
    <col min="14" max="14" width="56.85546875" bestFit="1" customWidth="1"/>
    <col min="15" max="15" width="17.42578125" bestFit="1" customWidth="1"/>
    <col min="19" max="19" width="19.42578125" customWidth="1"/>
    <col min="20" max="20" width="9.7109375" customWidth="1"/>
    <col min="21" max="21" width="14.5703125" bestFit="1" customWidth="1"/>
    <col min="22" max="22" width="6" customWidth="1"/>
  </cols>
  <sheetData>
    <row r="1" spans="1:14" x14ac:dyDescent="0.25">
      <c r="A1" t="s">
        <v>0</v>
      </c>
      <c r="B1" t="s">
        <v>3</v>
      </c>
      <c r="C1" t="s">
        <v>4</v>
      </c>
      <c r="D1" t="s">
        <v>6</v>
      </c>
      <c r="E1" t="s">
        <v>8</v>
      </c>
      <c r="F1" t="s">
        <v>1853</v>
      </c>
      <c r="G1" t="s">
        <v>1846</v>
      </c>
      <c r="H1" t="s">
        <v>1911</v>
      </c>
      <c r="I1" t="s">
        <v>1912</v>
      </c>
      <c r="J1" t="s">
        <v>1869</v>
      </c>
      <c r="K1" t="s">
        <v>1355</v>
      </c>
      <c r="L1" t="s">
        <v>1</v>
      </c>
      <c r="M1" t="s">
        <v>2</v>
      </c>
      <c r="N1" t="s">
        <v>5</v>
      </c>
    </row>
    <row r="2" spans="1:14" x14ac:dyDescent="0.25">
      <c r="A2" t="s">
        <v>672</v>
      </c>
      <c r="B2" t="s">
        <v>43</v>
      </c>
      <c r="C2" t="s">
        <v>43</v>
      </c>
      <c r="D2" t="s">
        <v>631</v>
      </c>
      <c r="E2" t="s">
        <v>317</v>
      </c>
      <c r="F2" t="s">
        <v>1874</v>
      </c>
      <c r="H2" t="s">
        <v>672</v>
      </c>
      <c r="J2" t="s">
        <v>1874</v>
      </c>
      <c r="K2" t="s">
        <v>1358</v>
      </c>
      <c r="L2" t="s">
        <v>673</v>
      </c>
      <c r="M2" t="s">
        <v>674</v>
      </c>
      <c r="N2">
        <v>264799</v>
      </c>
    </row>
    <row r="3" spans="1:14" x14ac:dyDescent="0.25">
      <c r="A3" t="s">
        <v>321</v>
      </c>
      <c r="B3" t="s">
        <v>43</v>
      </c>
      <c r="C3" t="s">
        <v>43</v>
      </c>
      <c r="D3" t="s">
        <v>316</v>
      </c>
      <c r="E3" t="s">
        <v>317</v>
      </c>
      <c r="F3" t="s">
        <v>1888</v>
      </c>
      <c r="G3" t="s">
        <v>1351</v>
      </c>
      <c r="H3" t="s">
        <v>1914</v>
      </c>
      <c r="J3" t="s">
        <v>1877</v>
      </c>
      <c r="K3" t="s">
        <v>1356</v>
      </c>
      <c r="L3" t="s">
        <v>321</v>
      </c>
      <c r="M3" t="s">
        <v>322</v>
      </c>
      <c r="N3">
        <v>60203</v>
      </c>
    </row>
    <row r="4" spans="1:14" x14ac:dyDescent="0.25">
      <c r="A4" t="s">
        <v>323</v>
      </c>
      <c r="B4" t="s">
        <v>43</v>
      </c>
      <c r="C4" t="s">
        <v>43</v>
      </c>
      <c r="D4" t="s">
        <v>316</v>
      </c>
      <c r="E4" t="s">
        <v>317</v>
      </c>
      <c r="F4" t="s">
        <v>1888</v>
      </c>
      <c r="G4" t="s">
        <v>1352</v>
      </c>
      <c r="H4" t="s">
        <v>1914</v>
      </c>
      <c r="J4" t="s">
        <v>1878</v>
      </c>
      <c r="K4" t="s">
        <v>1357</v>
      </c>
      <c r="L4" t="s">
        <v>323</v>
      </c>
      <c r="M4" t="s">
        <v>324</v>
      </c>
      <c r="N4">
        <v>60202</v>
      </c>
    </row>
    <row r="5" spans="1:14" x14ac:dyDescent="0.25">
      <c r="A5" t="s">
        <v>349</v>
      </c>
      <c r="B5" t="s">
        <v>43</v>
      </c>
      <c r="C5" t="s">
        <v>43</v>
      </c>
      <c r="D5" t="s">
        <v>316</v>
      </c>
      <c r="E5" t="s">
        <v>317</v>
      </c>
      <c r="F5" t="s">
        <v>1888</v>
      </c>
      <c r="G5" t="s">
        <v>1351</v>
      </c>
      <c r="H5" t="s">
        <v>1968</v>
      </c>
      <c r="J5" t="s">
        <v>1877</v>
      </c>
      <c r="K5" t="s">
        <v>1356</v>
      </c>
      <c r="L5" t="s">
        <v>349</v>
      </c>
      <c r="M5" t="s">
        <v>350</v>
      </c>
      <c r="N5">
        <v>12515</v>
      </c>
    </row>
    <row r="6" spans="1:14" x14ac:dyDescent="0.25">
      <c r="A6" t="s">
        <v>351</v>
      </c>
      <c r="B6" t="s">
        <v>43</v>
      </c>
      <c r="C6" t="s">
        <v>43</v>
      </c>
      <c r="D6" t="s">
        <v>316</v>
      </c>
      <c r="E6" t="s">
        <v>317</v>
      </c>
      <c r="F6" t="s">
        <v>1888</v>
      </c>
      <c r="G6" t="s">
        <v>1352</v>
      </c>
      <c r="H6" t="s">
        <v>1968</v>
      </c>
      <c r="J6" t="s">
        <v>1878</v>
      </c>
      <c r="K6" t="s">
        <v>1357</v>
      </c>
      <c r="L6" t="s">
        <v>351</v>
      </c>
      <c r="M6" t="s">
        <v>352</v>
      </c>
      <c r="N6">
        <v>12514</v>
      </c>
    </row>
    <row r="7" spans="1:14" x14ac:dyDescent="0.25">
      <c r="A7" t="s">
        <v>1255</v>
      </c>
      <c r="B7" t="s">
        <v>198</v>
      </c>
      <c r="C7" t="s">
        <v>199</v>
      </c>
      <c r="D7" t="s">
        <v>1256</v>
      </c>
      <c r="E7" t="s">
        <v>10</v>
      </c>
      <c r="F7" t="s">
        <v>1891</v>
      </c>
      <c r="G7" t="s">
        <v>1854</v>
      </c>
      <c r="H7" t="s">
        <v>1950</v>
      </c>
      <c r="I7" t="s">
        <v>1951</v>
      </c>
      <c r="J7" t="s">
        <v>1884</v>
      </c>
      <c r="K7" t="s">
        <v>1358</v>
      </c>
      <c r="L7" t="s">
        <v>360</v>
      </c>
      <c r="M7" t="s">
        <v>360</v>
      </c>
      <c r="N7" t="s">
        <v>361</v>
      </c>
    </row>
    <row r="8" spans="1:14" x14ac:dyDescent="0.25">
      <c r="A8" t="s">
        <v>1257</v>
      </c>
      <c r="B8" t="s">
        <v>198</v>
      </c>
      <c r="C8" t="s">
        <v>199</v>
      </c>
      <c r="D8" t="s">
        <v>1256</v>
      </c>
      <c r="E8" t="s">
        <v>10</v>
      </c>
      <c r="F8" t="s">
        <v>1891</v>
      </c>
      <c r="G8" t="s">
        <v>1854</v>
      </c>
      <c r="H8" t="s">
        <v>1950</v>
      </c>
      <c r="I8" t="s">
        <v>1952</v>
      </c>
      <c r="J8" t="s">
        <v>1884</v>
      </c>
      <c r="K8" t="s">
        <v>1358</v>
      </c>
      <c r="L8" t="s">
        <v>1258</v>
      </c>
      <c r="M8" t="s">
        <v>1258</v>
      </c>
      <c r="N8" t="s">
        <v>1259</v>
      </c>
    </row>
    <row r="9" spans="1:14" x14ac:dyDescent="0.25">
      <c r="A9" t="s">
        <v>1038</v>
      </c>
      <c r="B9" t="s">
        <v>17</v>
      </c>
      <c r="C9" t="s">
        <v>17</v>
      </c>
      <c r="D9" t="s">
        <v>1021</v>
      </c>
      <c r="E9" t="s">
        <v>193</v>
      </c>
      <c r="F9" t="s">
        <v>1891</v>
      </c>
      <c r="G9" t="s">
        <v>1848</v>
      </c>
      <c r="H9" t="s">
        <v>1209</v>
      </c>
      <c r="I9" t="s">
        <v>1960</v>
      </c>
      <c r="J9" t="s">
        <v>1885</v>
      </c>
      <c r="K9" t="s">
        <v>1356</v>
      </c>
      <c r="L9" t="s">
        <v>1039</v>
      </c>
      <c r="M9" t="s">
        <v>276</v>
      </c>
      <c r="N9" t="s">
        <v>277</v>
      </c>
    </row>
    <row r="10" spans="1:14" x14ac:dyDescent="0.25">
      <c r="A10" t="s">
        <v>1040</v>
      </c>
      <c r="B10" t="s">
        <v>17</v>
      </c>
      <c r="C10" t="s">
        <v>17</v>
      </c>
      <c r="D10" t="s">
        <v>1021</v>
      </c>
      <c r="E10" t="s">
        <v>193</v>
      </c>
      <c r="F10" t="s">
        <v>1891</v>
      </c>
      <c r="G10" t="s">
        <v>1848</v>
      </c>
      <c r="H10" t="s">
        <v>1209</v>
      </c>
      <c r="I10" t="s">
        <v>1961</v>
      </c>
      <c r="J10" t="s">
        <v>1885</v>
      </c>
      <c r="K10" t="s">
        <v>1356</v>
      </c>
      <c r="L10" t="s">
        <v>1041</v>
      </c>
      <c r="M10" t="s">
        <v>276</v>
      </c>
      <c r="N10" t="s">
        <v>277</v>
      </c>
    </row>
    <row r="11" spans="1:14" x14ac:dyDescent="0.25">
      <c r="A11" t="s">
        <v>1042</v>
      </c>
      <c r="B11" t="s">
        <v>17</v>
      </c>
      <c r="C11" t="s">
        <v>17</v>
      </c>
      <c r="D11" t="s">
        <v>1021</v>
      </c>
      <c r="E11" t="s">
        <v>193</v>
      </c>
      <c r="F11" t="s">
        <v>1891</v>
      </c>
      <c r="G11" t="s">
        <v>1848</v>
      </c>
      <c r="H11" t="s">
        <v>1209</v>
      </c>
      <c r="I11" t="s">
        <v>1962</v>
      </c>
      <c r="J11" t="s">
        <v>1885</v>
      </c>
      <c r="K11" t="s">
        <v>1356</v>
      </c>
      <c r="L11" t="s">
        <v>1043</v>
      </c>
      <c r="M11" t="s">
        <v>276</v>
      </c>
      <c r="N11" t="s">
        <v>277</v>
      </c>
    </row>
    <row r="12" spans="1:14" x14ac:dyDescent="0.25">
      <c r="A12" t="s">
        <v>1046</v>
      </c>
      <c r="B12" t="s">
        <v>17</v>
      </c>
      <c r="C12" t="s">
        <v>17</v>
      </c>
      <c r="D12" t="s">
        <v>1021</v>
      </c>
      <c r="E12" t="s">
        <v>193</v>
      </c>
      <c r="F12" t="s">
        <v>1891</v>
      </c>
      <c r="G12" t="s">
        <v>1849</v>
      </c>
      <c r="H12" t="s">
        <v>1209</v>
      </c>
      <c r="I12" t="s">
        <v>1960</v>
      </c>
      <c r="J12" t="s">
        <v>1886</v>
      </c>
      <c r="K12" t="s">
        <v>1357</v>
      </c>
      <c r="L12" t="s">
        <v>1047</v>
      </c>
      <c r="M12" t="s">
        <v>276</v>
      </c>
      <c r="N12" t="s">
        <v>277</v>
      </c>
    </row>
    <row r="13" spans="1:14" x14ac:dyDescent="0.25">
      <c r="A13" t="s">
        <v>1048</v>
      </c>
      <c r="B13" t="s">
        <v>17</v>
      </c>
      <c r="C13" t="s">
        <v>17</v>
      </c>
      <c r="D13" t="s">
        <v>1021</v>
      </c>
      <c r="E13" t="s">
        <v>193</v>
      </c>
      <c r="F13" t="s">
        <v>1891</v>
      </c>
      <c r="G13" t="s">
        <v>1849</v>
      </c>
      <c r="H13" t="s">
        <v>1209</v>
      </c>
      <c r="I13" t="s">
        <v>1961</v>
      </c>
      <c r="J13" t="s">
        <v>1886</v>
      </c>
      <c r="K13" t="s">
        <v>1357</v>
      </c>
      <c r="L13" t="s">
        <v>1049</v>
      </c>
      <c r="M13" t="s">
        <v>276</v>
      </c>
      <c r="N13" t="s">
        <v>277</v>
      </c>
    </row>
    <row r="14" spans="1:14" x14ac:dyDescent="0.25">
      <c r="A14" t="s">
        <v>1050</v>
      </c>
      <c r="B14" t="s">
        <v>17</v>
      </c>
      <c r="C14" t="s">
        <v>17</v>
      </c>
      <c r="D14" t="s">
        <v>1021</v>
      </c>
      <c r="E14" t="s">
        <v>193</v>
      </c>
      <c r="F14" t="s">
        <v>1891</v>
      </c>
      <c r="G14" t="s">
        <v>1849</v>
      </c>
      <c r="H14" t="s">
        <v>1209</v>
      </c>
      <c r="I14" t="s">
        <v>1962</v>
      </c>
      <c r="J14" t="s">
        <v>1886</v>
      </c>
      <c r="K14" t="s">
        <v>1357</v>
      </c>
      <c r="L14" t="s">
        <v>1051</v>
      </c>
      <c r="M14" t="s">
        <v>276</v>
      </c>
      <c r="N14" t="s">
        <v>277</v>
      </c>
    </row>
    <row r="15" spans="1:14" x14ac:dyDescent="0.25">
      <c r="A15" t="s">
        <v>871</v>
      </c>
      <c r="B15" t="s">
        <v>17</v>
      </c>
      <c r="C15" t="s">
        <v>17</v>
      </c>
      <c r="D15" t="s">
        <v>786</v>
      </c>
      <c r="E15" t="s">
        <v>317</v>
      </c>
      <c r="F15" t="s">
        <v>1891</v>
      </c>
      <c r="G15" t="s">
        <v>1848</v>
      </c>
      <c r="H15" t="s">
        <v>1963</v>
      </c>
      <c r="I15" t="s">
        <v>1960</v>
      </c>
      <c r="J15" t="s">
        <v>1885</v>
      </c>
      <c r="K15" t="s">
        <v>1356</v>
      </c>
      <c r="L15" t="s">
        <v>769</v>
      </c>
      <c r="M15" t="s">
        <v>276</v>
      </c>
      <c r="N15" t="s">
        <v>277</v>
      </c>
    </row>
    <row r="16" spans="1:14" x14ac:dyDescent="0.25">
      <c r="A16" t="s">
        <v>872</v>
      </c>
      <c r="B16" t="s">
        <v>17</v>
      </c>
      <c r="C16" t="s">
        <v>17</v>
      </c>
      <c r="D16" t="s">
        <v>786</v>
      </c>
      <c r="E16" t="s">
        <v>317</v>
      </c>
      <c r="F16" t="s">
        <v>1891</v>
      </c>
      <c r="G16" t="s">
        <v>1848</v>
      </c>
      <c r="H16" t="s">
        <v>1963</v>
      </c>
      <c r="I16" t="s">
        <v>1961</v>
      </c>
      <c r="J16" t="s">
        <v>1885</v>
      </c>
      <c r="K16" t="s">
        <v>1356</v>
      </c>
      <c r="L16" t="s">
        <v>771</v>
      </c>
      <c r="M16" t="s">
        <v>276</v>
      </c>
      <c r="N16" t="s">
        <v>277</v>
      </c>
    </row>
    <row r="17" spans="1:14" x14ac:dyDescent="0.25">
      <c r="A17" t="s">
        <v>873</v>
      </c>
      <c r="B17" t="s">
        <v>17</v>
      </c>
      <c r="C17" t="s">
        <v>17</v>
      </c>
      <c r="D17" t="s">
        <v>786</v>
      </c>
      <c r="E17" t="s">
        <v>317</v>
      </c>
      <c r="F17" t="s">
        <v>1891</v>
      </c>
      <c r="G17" t="s">
        <v>1848</v>
      </c>
      <c r="H17" t="s">
        <v>1963</v>
      </c>
      <c r="I17" t="s">
        <v>1962</v>
      </c>
      <c r="J17" t="s">
        <v>1885</v>
      </c>
      <c r="K17" t="s">
        <v>1356</v>
      </c>
      <c r="L17" t="s">
        <v>773</v>
      </c>
      <c r="M17" t="s">
        <v>276</v>
      </c>
      <c r="N17" t="s">
        <v>277</v>
      </c>
    </row>
    <row r="18" spans="1:14" x14ac:dyDescent="0.25">
      <c r="A18" t="s">
        <v>874</v>
      </c>
      <c r="B18" t="s">
        <v>17</v>
      </c>
      <c r="C18" t="s">
        <v>17</v>
      </c>
      <c r="D18" t="s">
        <v>786</v>
      </c>
      <c r="E18" t="s">
        <v>317</v>
      </c>
      <c r="F18" t="s">
        <v>1891</v>
      </c>
      <c r="G18" t="s">
        <v>1849</v>
      </c>
      <c r="H18" t="s">
        <v>1963</v>
      </c>
      <c r="I18" t="s">
        <v>1960</v>
      </c>
      <c r="J18" t="s">
        <v>1886</v>
      </c>
      <c r="K18" t="s">
        <v>1357</v>
      </c>
      <c r="L18" t="s">
        <v>775</v>
      </c>
      <c r="M18" t="s">
        <v>276</v>
      </c>
      <c r="N18" t="s">
        <v>277</v>
      </c>
    </row>
    <row r="19" spans="1:14" x14ac:dyDescent="0.25">
      <c r="A19" t="s">
        <v>875</v>
      </c>
      <c r="B19" t="s">
        <v>17</v>
      </c>
      <c r="C19" t="s">
        <v>17</v>
      </c>
      <c r="D19" t="s">
        <v>786</v>
      </c>
      <c r="E19" t="s">
        <v>317</v>
      </c>
      <c r="F19" t="s">
        <v>1891</v>
      </c>
      <c r="G19" t="s">
        <v>1849</v>
      </c>
      <c r="H19" t="s">
        <v>1963</v>
      </c>
      <c r="I19" t="s">
        <v>1961</v>
      </c>
      <c r="J19" t="s">
        <v>1886</v>
      </c>
      <c r="K19" t="s">
        <v>1357</v>
      </c>
      <c r="L19" t="s">
        <v>777</v>
      </c>
      <c r="M19" t="s">
        <v>276</v>
      </c>
      <c r="N19" t="s">
        <v>277</v>
      </c>
    </row>
    <row r="20" spans="1:14" x14ac:dyDescent="0.25">
      <c r="A20" t="s">
        <v>876</v>
      </c>
      <c r="B20" t="s">
        <v>17</v>
      </c>
      <c r="C20" t="s">
        <v>17</v>
      </c>
      <c r="D20" t="s">
        <v>786</v>
      </c>
      <c r="E20" t="s">
        <v>317</v>
      </c>
      <c r="F20" t="s">
        <v>1891</v>
      </c>
      <c r="G20" t="s">
        <v>1849</v>
      </c>
      <c r="H20" t="s">
        <v>1963</v>
      </c>
      <c r="I20" t="s">
        <v>1962</v>
      </c>
      <c r="J20" t="s">
        <v>1886</v>
      </c>
      <c r="K20" t="s">
        <v>1357</v>
      </c>
      <c r="L20" t="s">
        <v>779</v>
      </c>
      <c r="M20" t="s">
        <v>276</v>
      </c>
      <c r="N20" t="s">
        <v>277</v>
      </c>
    </row>
    <row r="21" spans="1:14" x14ac:dyDescent="0.25">
      <c r="A21" t="s">
        <v>1308</v>
      </c>
      <c r="B21" t="s">
        <v>17</v>
      </c>
      <c r="C21" t="s">
        <v>17</v>
      </c>
      <c r="D21" t="s">
        <v>17</v>
      </c>
      <c r="E21" t="s">
        <v>1299</v>
      </c>
      <c r="F21" t="s">
        <v>1891</v>
      </c>
      <c r="G21" t="s">
        <v>1848</v>
      </c>
      <c r="H21" t="s">
        <v>1964</v>
      </c>
      <c r="I21" t="s">
        <v>1960</v>
      </c>
      <c r="J21" t="s">
        <v>1885</v>
      </c>
      <c r="K21" t="s">
        <v>1356</v>
      </c>
      <c r="L21" t="s">
        <v>1309</v>
      </c>
      <c r="M21" t="s">
        <v>276</v>
      </c>
      <c r="N21" t="s">
        <v>277</v>
      </c>
    </row>
    <row r="22" spans="1:14" x14ac:dyDescent="0.25">
      <c r="A22" t="s">
        <v>1310</v>
      </c>
      <c r="B22" t="s">
        <v>17</v>
      </c>
      <c r="C22" t="s">
        <v>17</v>
      </c>
      <c r="D22" t="s">
        <v>17</v>
      </c>
      <c r="E22" t="s">
        <v>1299</v>
      </c>
      <c r="F22" t="s">
        <v>1891</v>
      </c>
      <c r="G22" t="s">
        <v>1848</v>
      </c>
      <c r="H22" t="s">
        <v>1964</v>
      </c>
      <c r="I22" t="s">
        <v>1961</v>
      </c>
      <c r="J22" t="s">
        <v>1885</v>
      </c>
      <c r="K22" t="s">
        <v>1356</v>
      </c>
      <c r="L22" t="s">
        <v>1311</v>
      </c>
      <c r="M22" t="s">
        <v>276</v>
      </c>
      <c r="N22" t="s">
        <v>277</v>
      </c>
    </row>
    <row r="23" spans="1:14" x14ac:dyDescent="0.25">
      <c r="A23" t="s">
        <v>1312</v>
      </c>
      <c r="B23" t="s">
        <v>17</v>
      </c>
      <c r="C23" t="s">
        <v>17</v>
      </c>
      <c r="D23" t="s">
        <v>17</v>
      </c>
      <c r="E23" t="s">
        <v>1299</v>
      </c>
      <c r="F23" t="s">
        <v>1891</v>
      </c>
      <c r="G23" t="s">
        <v>1848</v>
      </c>
      <c r="H23" t="s">
        <v>1964</v>
      </c>
      <c r="I23" t="s">
        <v>1962</v>
      </c>
      <c r="J23" t="s">
        <v>1885</v>
      </c>
      <c r="K23" t="s">
        <v>1356</v>
      </c>
      <c r="L23" t="s">
        <v>1313</v>
      </c>
      <c r="M23" t="s">
        <v>276</v>
      </c>
      <c r="N23" t="s">
        <v>277</v>
      </c>
    </row>
    <row r="24" spans="1:14" x14ac:dyDescent="0.25">
      <c r="A24" t="s">
        <v>1316</v>
      </c>
      <c r="B24" t="s">
        <v>17</v>
      </c>
      <c r="C24" t="s">
        <v>17</v>
      </c>
      <c r="D24" t="s">
        <v>17</v>
      </c>
      <c r="E24" t="s">
        <v>1299</v>
      </c>
      <c r="F24" t="s">
        <v>1891</v>
      </c>
      <c r="G24" t="s">
        <v>1849</v>
      </c>
      <c r="H24" t="s">
        <v>1964</v>
      </c>
      <c r="I24" t="s">
        <v>1960</v>
      </c>
      <c r="J24" t="s">
        <v>1886</v>
      </c>
      <c r="K24" t="s">
        <v>1357</v>
      </c>
      <c r="L24" t="s">
        <v>1317</v>
      </c>
      <c r="M24" t="s">
        <v>276</v>
      </c>
      <c r="N24" t="s">
        <v>277</v>
      </c>
    </row>
    <row r="25" spans="1:14" x14ac:dyDescent="0.25">
      <c r="A25" t="s">
        <v>1318</v>
      </c>
      <c r="B25" t="s">
        <v>17</v>
      </c>
      <c r="C25" t="s">
        <v>17</v>
      </c>
      <c r="D25" t="s">
        <v>17</v>
      </c>
      <c r="E25" t="s">
        <v>1299</v>
      </c>
      <c r="F25" t="s">
        <v>1891</v>
      </c>
      <c r="G25" t="s">
        <v>1849</v>
      </c>
      <c r="H25" t="s">
        <v>1964</v>
      </c>
      <c r="I25" t="s">
        <v>1961</v>
      </c>
      <c r="J25" t="s">
        <v>1886</v>
      </c>
      <c r="K25" t="s">
        <v>1357</v>
      </c>
      <c r="L25" t="s">
        <v>1319</v>
      </c>
      <c r="M25" t="s">
        <v>276</v>
      </c>
      <c r="N25" t="s">
        <v>277</v>
      </c>
    </row>
    <row r="26" spans="1:14" x14ac:dyDescent="0.25">
      <c r="A26" t="s">
        <v>1320</v>
      </c>
      <c r="B26" t="s">
        <v>17</v>
      </c>
      <c r="C26" t="s">
        <v>17</v>
      </c>
      <c r="D26" t="s">
        <v>17</v>
      </c>
      <c r="E26" t="s">
        <v>1299</v>
      </c>
      <c r="F26" t="s">
        <v>1891</v>
      </c>
      <c r="G26" t="s">
        <v>1849</v>
      </c>
      <c r="H26" t="s">
        <v>1964</v>
      </c>
      <c r="I26" t="s">
        <v>1962</v>
      </c>
      <c r="J26" t="s">
        <v>1886</v>
      </c>
      <c r="K26" t="s">
        <v>1357</v>
      </c>
      <c r="L26" t="s">
        <v>1321</v>
      </c>
      <c r="M26" t="s">
        <v>276</v>
      </c>
      <c r="N26" t="s">
        <v>277</v>
      </c>
    </row>
    <row r="27" spans="1:14" x14ac:dyDescent="0.25">
      <c r="A27" t="s">
        <v>768</v>
      </c>
      <c r="B27" t="s">
        <v>17</v>
      </c>
      <c r="C27" t="s">
        <v>17</v>
      </c>
      <c r="D27" t="s">
        <v>631</v>
      </c>
      <c r="E27" t="s">
        <v>317</v>
      </c>
      <c r="F27" t="s">
        <v>1891</v>
      </c>
      <c r="G27" t="s">
        <v>1848</v>
      </c>
      <c r="H27" t="s">
        <v>1965</v>
      </c>
      <c r="I27" t="s">
        <v>1960</v>
      </c>
      <c r="J27" t="s">
        <v>1885</v>
      </c>
      <c r="K27" t="s">
        <v>1356</v>
      </c>
      <c r="L27" t="s">
        <v>769</v>
      </c>
      <c r="M27" t="s">
        <v>276</v>
      </c>
      <c r="N27" t="s">
        <v>277</v>
      </c>
    </row>
    <row r="28" spans="1:14" x14ac:dyDescent="0.25">
      <c r="A28" t="s">
        <v>770</v>
      </c>
      <c r="B28" t="s">
        <v>17</v>
      </c>
      <c r="C28" t="s">
        <v>17</v>
      </c>
      <c r="D28" t="s">
        <v>631</v>
      </c>
      <c r="E28" t="s">
        <v>317</v>
      </c>
      <c r="F28" t="s">
        <v>1891</v>
      </c>
      <c r="G28" t="s">
        <v>1848</v>
      </c>
      <c r="H28" t="s">
        <v>1965</v>
      </c>
      <c r="I28" t="s">
        <v>1961</v>
      </c>
      <c r="J28" t="s">
        <v>1885</v>
      </c>
      <c r="K28" t="s">
        <v>1356</v>
      </c>
      <c r="L28" t="s">
        <v>771</v>
      </c>
      <c r="M28" t="s">
        <v>276</v>
      </c>
      <c r="N28" t="s">
        <v>277</v>
      </c>
    </row>
    <row r="29" spans="1:14" x14ac:dyDescent="0.25">
      <c r="A29" t="s">
        <v>772</v>
      </c>
      <c r="B29" t="s">
        <v>17</v>
      </c>
      <c r="C29" t="s">
        <v>17</v>
      </c>
      <c r="D29" t="s">
        <v>631</v>
      </c>
      <c r="E29" t="s">
        <v>317</v>
      </c>
      <c r="F29" t="s">
        <v>1891</v>
      </c>
      <c r="G29" t="s">
        <v>1848</v>
      </c>
      <c r="H29" t="s">
        <v>1965</v>
      </c>
      <c r="I29" t="s">
        <v>1962</v>
      </c>
      <c r="J29" t="s">
        <v>1885</v>
      </c>
      <c r="K29" t="s">
        <v>1356</v>
      </c>
      <c r="L29" t="s">
        <v>773</v>
      </c>
      <c r="M29" t="s">
        <v>276</v>
      </c>
      <c r="N29" t="s">
        <v>277</v>
      </c>
    </row>
    <row r="30" spans="1:14" x14ac:dyDescent="0.25">
      <c r="A30" t="s">
        <v>774</v>
      </c>
      <c r="B30" t="s">
        <v>17</v>
      </c>
      <c r="C30" t="s">
        <v>17</v>
      </c>
      <c r="D30" t="s">
        <v>631</v>
      </c>
      <c r="E30" t="s">
        <v>317</v>
      </c>
      <c r="F30" t="s">
        <v>1891</v>
      </c>
      <c r="G30" t="s">
        <v>1849</v>
      </c>
      <c r="H30" t="s">
        <v>1965</v>
      </c>
      <c r="I30" t="s">
        <v>1960</v>
      </c>
      <c r="J30" t="s">
        <v>1886</v>
      </c>
      <c r="K30" t="s">
        <v>1357</v>
      </c>
      <c r="L30" t="s">
        <v>775</v>
      </c>
      <c r="M30" t="s">
        <v>276</v>
      </c>
      <c r="N30" t="s">
        <v>277</v>
      </c>
    </row>
    <row r="31" spans="1:14" x14ac:dyDescent="0.25">
      <c r="A31" t="s">
        <v>776</v>
      </c>
      <c r="B31" t="s">
        <v>17</v>
      </c>
      <c r="C31" t="s">
        <v>17</v>
      </c>
      <c r="D31" t="s">
        <v>631</v>
      </c>
      <c r="E31" t="s">
        <v>317</v>
      </c>
      <c r="F31" t="s">
        <v>1891</v>
      </c>
      <c r="G31" t="s">
        <v>1849</v>
      </c>
      <c r="H31" t="s">
        <v>1965</v>
      </c>
      <c r="I31" t="s">
        <v>1961</v>
      </c>
      <c r="J31" t="s">
        <v>1886</v>
      </c>
      <c r="K31" t="s">
        <v>1357</v>
      </c>
      <c r="L31" t="s">
        <v>777</v>
      </c>
      <c r="M31" t="s">
        <v>276</v>
      </c>
      <c r="N31" t="s">
        <v>277</v>
      </c>
    </row>
    <row r="32" spans="1:14" x14ac:dyDescent="0.25">
      <c r="A32" t="s">
        <v>778</v>
      </c>
      <c r="B32" t="s">
        <v>17</v>
      </c>
      <c r="C32" t="s">
        <v>17</v>
      </c>
      <c r="D32" t="s">
        <v>631</v>
      </c>
      <c r="E32" t="s">
        <v>317</v>
      </c>
      <c r="F32" t="s">
        <v>1891</v>
      </c>
      <c r="G32" t="s">
        <v>1849</v>
      </c>
      <c r="H32" t="s">
        <v>1965</v>
      </c>
      <c r="I32" t="s">
        <v>1962</v>
      </c>
      <c r="J32" t="s">
        <v>1886</v>
      </c>
      <c r="K32" t="s">
        <v>1357</v>
      </c>
      <c r="L32" t="s">
        <v>779</v>
      </c>
      <c r="M32" t="s">
        <v>276</v>
      </c>
      <c r="N32" t="s">
        <v>277</v>
      </c>
    </row>
    <row r="33" spans="1:14" x14ac:dyDescent="0.25">
      <c r="A33" t="s">
        <v>1264</v>
      </c>
      <c r="B33" t="s">
        <v>198</v>
      </c>
      <c r="C33" t="s">
        <v>199</v>
      </c>
      <c r="D33" t="s">
        <v>1256</v>
      </c>
      <c r="E33" t="s">
        <v>10</v>
      </c>
      <c r="F33" t="s">
        <v>1891</v>
      </c>
      <c r="G33" t="s">
        <v>1854</v>
      </c>
      <c r="H33" t="s">
        <v>1970</v>
      </c>
      <c r="I33" t="s">
        <v>1952</v>
      </c>
      <c r="J33" t="s">
        <v>1884</v>
      </c>
      <c r="K33" t="s">
        <v>1358</v>
      </c>
      <c r="L33" t="s">
        <v>459</v>
      </c>
      <c r="M33" t="s">
        <v>459</v>
      </c>
      <c r="N33" t="s">
        <v>460</v>
      </c>
    </row>
    <row r="34" spans="1:14" x14ac:dyDescent="0.25">
      <c r="A34" t="s">
        <v>181</v>
      </c>
      <c r="B34" t="s">
        <v>43</v>
      </c>
      <c r="C34" t="s">
        <v>43</v>
      </c>
      <c r="D34" t="s">
        <v>165</v>
      </c>
      <c r="E34" t="s">
        <v>59</v>
      </c>
      <c r="F34" t="s">
        <v>1887</v>
      </c>
      <c r="G34" t="s">
        <v>1346</v>
      </c>
      <c r="H34" t="s">
        <v>1913</v>
      </c>
      <c r="J34" t="s">
        <v>1875</v>
      </c>
      <c r="K34" t="s">
        <v>1356</v>
      </c>
      <c r="L34" t="s">
        <v>182</v>
      </c>
      <c r="M34" t="s">
        <v>183</v>
      </c>
      <c r="N34">
        <v>45245</v>
      </c>
    </row>
    <row r="35" spans="1:14" x14ac:dyDescent="0.25">
      <c r="A35" t="s">
        <v>184</v>
      </c>
      <c r="B35" t="s">
        <v>43</v>
      </c>
      <c r="C35" t="s">
        <v>43</v>
      </c>
      <c r="D35" t="s">
        <v>165</v>
      </c>
      <c r="E35" t="s">
        <v>59</v>
      </c>
      <c r="F35" t="s">
        <v>1887</v>
      </c>
      <c r="G35" t="s">
        <v>1347</v>
      </c>
      <c r="H35" t="s">
        <v>1913</v>
      </c>
      <c r="J35" t="s">
        <v>1876</v>
      </c>
      <c r="K35" t="s">
        <v>1357</v>
      </c>
      <c r="L35" t="s">
        <v>185</v>
      </c>
      <c r="M35" t="s">
        <v>186</v>
      </c>
      <c r="N35">
        <v>45244</v>
      </c>
    </row>
    <row r="36" spans="1:14" x14ac:dyDescent="0.25">
      <c r="A36" t="s">
        <v>286</v>
      </c>
      <c r="B36" t="s">
        <v>43</v>
      </c>
      <c r="C36" t="s">
        <v>43</v>
      </c>
      <c r="D36" t="s">
        <v>262</v>
      </c>
      <c r="E36" t="s">
        <v>193</v>
      </c>
      <c r="F36" t="s">
        <v>1887</v>
      </c>
      <c r="G36" t="s">
        <v>1346</v>
      </c>
      <c r="H36" t="s">
        <v>262</v>
      </c>
      <c r="J36" t="s">
        <v>1875</v>
      </c>
      <c r="K36" t="s">
        <v>1356</v>
      </c>
      <c r="L36" t="s">
        <v>287</v>
      </c>
      <c r="M36" t="s">
        <v>288</v>
      </c>
      <c r="N36">
        <v>19910</v>
      </c>
    </row>
    <row r="37" spans="1:14" x14ac:dyDescent="0.25">
      <c r="A37" t="s">
        <v>289</v>
      </c>
      <c r="B37" t="s">
        <v>43</v>
      </c>
      <c r="C37" t="s">
        <v>43</v>
      </c>
      <c r="D37" t="s">
        <v>262</v>
      </c>
      <c r="E37" t="s">
        <v>193</v>
      </c>
      <c r="F37" t="s">
        <v>1887</v>
      </c>
      <c r="G37" t="s">
        <v>1347</v>
      </c>
      <c r="H37" t="s">
        <v>262</v>
      </c>
      <c r="J37" t="s">
        <v>1876</v>
      </c>
      <c r="K37" t="s">
        <v>1357</v>
      </c>
      <c r="L37" t="s">
        <v>290</v>
      </c>
      <c r="M37" t="s">
        <v>291</v>
      </c>
      <c r="N37">
        <v>19908</v>
      </c>
    </row>
    <row r="38" spans="1:14" x14ac:dyDescent="0.25">
      <c r="A38" t="s">
        <v>843</v>
      </c>
      <c r="B38" t="s">
        <v>43</v>
      </c>
      <c r="C38" t="s">
        <v>43</v>
      </c>
      <c r="D38" t="s">
        <v>786</v>
      </c>
      <c r="E38" t="s">
        <v>317</v>
      </c>
      <c r="F38" t="s">
        <v>1887</v>
      </c>
      <c r="G38" t="s">
        <v>1346</v>
      </c>
      <c r="H38" t="s">
        <v>1914</v>
      </c>
      <c r="J38" t="s">
        <v>1875</v>
      </c>
      <c r="K38" t="s">
        <v>1356</v>
      </c>
      <c r="L38" t="s">
        <v>527</v>
      </c>
      <c r="M38" t="s">
        <v>322</v>
      </c>
      <c r="N38">
        <v>60203</v>
      </c>
    </row>
    <row r="39" spans="1:14" x14ac:dyDescent="0.25">
      <c r="A39" t="s">
        <v>844</v>
      </c>
      <c r="B39" t="s">
        <v>43</v>
      </c>
      <c r="C39" t="s">
        <v>43</v>
      </c>
      <c r="D39" t="s">
        <v>786</v>
      </c>
      <c r="E39" t="s">
        <v>317</v>
      </c>
      <c r="F39" t="s">
        <v>1887</v>
      </c>
      <c r="G39" t="s">
        <v>1347</v>
      </c>
      <c r="H39" t="s">
        <v>1914</v>
      </c>
      <c r="J39" t="s">
        <v>1876</v>
      </c>
      <c r="K39" t="s">
        <v>1357</v>
      </c>
      <c r="L39" t="s">
        <v>528</v>
      </c>
      <c r="M39" t="s">
        <v>324</v>
      </c>
      <c r="N39">
        <v>60202</v>
      </c>
    </row>
    <row r="40" spans="1:14" x14ac:dyDescent="0.25">
      <c r="A40" t="s">
        <v>1022</v>
      </c>
      <c r="B40" t="s">
        <v>21</v>
      </c>
      <c r="C40" t="s">
        <v>21</v>
      </c>
      <c r="D40" t="s">
        <v>1021</v>
      </c>
      <c r="E40" t="s">
        <v>193</v>
      </c>
      <c r="F40" t="s">
        <v>1887</v>
      </c>
      <c r="G40" t="s">
        <v>1346</v>
      </c>
      <c r="H40" t="s">
        <v>1203</v>
      </c>
      <c r="J40" t="s">
        <v>1875</v>
      </c>
      <c r="K40" t="s">
        <v>1356</v>
      </c>
      <c r="L40" t="s">
        <v>1023</v>
      </c>
      <c r="M40" t="s">
        <v>267</v>
      </c>
      <c r="N40" t="s">
        <v>268</v>
      </c>
    </row>
    <row r="41" spans="1:14" x14ac:dyDescent="0.25">
      <c r="A41" t="s">
        <v>1024</v>
      </c>
      <c r="B41" t="s">
        <v>21</v>
      </c>
      <c r="C41" t="s">
        <v>21</v>
      </c>
      <c r="D41" t="s">
        <v>1021</v>
      </c>
      <c r="E41" t="s">
        <v>193</v>
      </c>
      <c r="F41" t="s">
        <v>1887</v>
      </c>
      <c r="G41" t="s">
        <v>1347</v>
      </c>
      <c r="H41" t="s">
        <v>1203</v>
      </c>
      <c r="J41" t="s">
        <v>1876</v>
      </c>
      <c r="K41" t="s">
        <v>1357</v>
      </c>
      <c r="L41" t="s">
        <v>1025</v>
      </c>
      <c r="M41" t="s">
        <v>267</v>
      </c>
      <c r="N41" t="s">
        <v>268</v>
      </c>
    </row>
    <row r="42" spans="1:14" x14ac:dyDescent="0.25">
      <c r="A42" t="s">
        <v>1003</v>
      </c>
      <c r="B42" t="s">
        <v>21</v>
      </c>
      <c r="C42" t="s">
        <v>21</v>
      </c>
      <c r="D42" t="s">
        <v>1001</v>
      </c>
      <c r="E42" t="s">
        <v>193</v>
      </c>
      <c r="F42" t="s">
        <v>1887</v>
      </c>
      <c r="G42" t="s">
        <v>1346</v>
      </c>
      <c r="H42" t="s">
        <v>1915</v>
      </c>
      <c r="J42" t="s">
        <v>1875</v>
      </c>
      <c r="K42" t="s">
        <v>1356</v>
      </c>
      <c r="L42" t="s">
        <v>654</v>
      </c>
      <c r="M42" t="s">
        <v>267</v>
      </c>
      <c r="N42" t="s">
        <v>268</v>
      </c>
    </row>
    <row r="43" spans="1:14" x14ac:dyDescent="0.25">
      <c r="A43" t="s">
        <v>1004</v>
      </c>
      <c r="B43" t="s">
        <v>21</v>
      </c>
      <c r="C43" t="s">
        <v>21</v>
      </c>
      <c r="D43" t="s">
        <v>1001</v>
      </c>
      <c r="E43" t="s">
        <v>193</v>
      </c>
      <c r="F43" t="s">
        <v>1887</v>
      </c>
      <c r="G43" t="s">
        <v>1347</v>
      </c>
      <c r="H43" t="s">
        <v>1915</v>
      </c>
      <c r="J43" t="s">
        <v>1876</v>
      </c>
      <c r="K43" t="s">
        <v>1357</v>
      </c>
      <c r="L43" t="s">
        <v>656</v>
      </c>
      <c r="M43" t="s">
        <v>267</v>
      </c>
      <c r="N43" t="s">
        <v>268</v>
      </c>
    </row>
    <row r="44" spans="1:14" x14ac:dyDescent="0.25">
      <c r="A44" t="s">
        <v>1026</v>
      </c>
      <c r="B44" t="s">
        <v>21</v>
      </c>
      <c r="C44" t="s">
        <v>21</v>
      </c>
      <c r="D44" t="s">
        <v>1021</v>
      </c>
      <c r="E44" t="s">
        <v>193</v>
      </c>
      <c r="F44" t="s">
        <v>1887</v>
      </c>
      <c r="G44" t="s">
        <v>1346</v>
      </c>
      <c r="H44" t="s">
        <v>1068</v>
      </c>
      <c r="J44" t="s">
        <v>1875</v>
      </c>
      <c r="K44" t="s">
        <v>1356</v>
      </c>
      <c r="L44" t="s">
        <v>1027</v>
      </c>
      <c r="M44" t="s">
        <v>273</v>
      </c>
      <c r="N44" t="s">
        <v>274</v>
      </c>
    </row>
    <row r="45" spans="1:14" x14ac:dyDescent="0.25">
      <c r="A45" t="s">
        <v>1028</v>
      </c>
      <c r="B45" t="s">
        <v>21</v>
      </c>
      <c r="C45" t="s">
        <v>21</v>
      </c>
      <c r="D45" t="s">
        <v>1021</v>
      </c>
      <c r="E45" t="s">
        <v>193</v>
      </c>
      <c r="F45" t="s">
        <v>1887</v>
      </c>
      <c r="G45" t="s">
        <v>1347</v>
      </c>
      <c r="H45" t="s">
        <v>1068</v>
      </c>
      <c r="J45" t="s">
        <v>1876</v>
      </c>
      <c r="K45" t="s">
        <v>1357</v>
      </c>
      <c r="L45" t="s">
        <v>1029</v>
      </c>
      <c r="M45" t="s">
        <v>273</v>
      </c>
      <c r="N45" t="s">
        <v>274</v>
      </c>
    </row>
    <row r="46" spans="1:14" x14ac:dyDescent="0.25">
      <c r="A46" t="s">
        <v>1005</v>
      </c>
      <c r="B46" t="s">
        <v>21</v>
      </c>
      <c r="C46" t="s">
        <v>21</v>
      </c>
      <c r="D46" t="s">
        <v>1001</v>
      </c>
      <c r="E46" t="s">
        <v>193</v>
      </c>
      <c r="F46" t="s">
        <v>1887</v>
      </c>
      <c r="G46" t="s">
        <v>1346</v>
      </c>
      <c r="H46" t="s">
        <v>1916</v>
      </c>
      <c r="J46" t="s">
        <v>1875</v>
      </c>
      <c r="K46" t="s">
        <v>1356</v>
      </c>
      <c r="L46" t="s">
        <v>646</v>
      </c>
      <c r="M46" t="s">
        <v>273</v>
      </c>
      <c r="N46" t="s">
        <v>274</v>
      </c>
    </row>
    <row r="47" spans="1:14" x14ac:dyDescent="0.25">
      <c r="A47" t="s">
        <v>1006</v>
      </c>
      <c r="B47" t="s">
        <v>21</v>
      </c>
      <c r="C47" t="s">
        <v>21</v>
      </c>
      <c r="D47" t="s">
        <v>1001</v>
      </c>
      <c r="E47" t="s">
        <v>193</v>
      </c>
      <c r="F47" t="s">
        <v>1887</v>
      </c>
      <c r="G47" t="s">
        <v>1347</v>
      </c>
      <c r="H47" t="s">
        <v>1916</v>
      </c>
      <c r="J47" t="s">
        <v>1876</v>
      </c>
      <c r="K47" t="s">
        <v>1357</v>
      </c>
      <c r="L47" t="s">
        <v>648</v>
      </c>
      <c r="M47" t="s">
        <v>273</v>
      </c>
      <c r="N47" t="s">
        <v>274</v>
      </c>
    </row>
    <row r="48" spans="1:14" x14ac:dyDescent="0.25">
      <c r="A48" t="s">
        <v>1326</v>
      </c>
      <c r="B48" t="s">
        <v>21</v>
      </c>
      <c r="C48" t="s">
        <v>21</v>
      </c>
      <c r="D48" t="s">
        <v>21</v>
      </c>
      <c r="E48" t="s">
        <v>1299</v>
      </c>
      <c r="F48" t="s">
        <v>1887</v>
      </c>
      <c r="G48" t="s">
        <v>1346</v>
      </c>
      <c r="H48" t="s">
        <v>1917</v>
      </c>
      <c r="J48" t="s">
        <v>1875</v>
      </c>
      <c r="K48" t="s">
        <v>1356</v>
      </c>
      <c r="L48" t="s">
        <v>1327</v>
      </c>
      <c r="M48" t="s">
        <v>273</v>
      </c>
      <c r="N48" t="s">
        <v>274</v>
      </c>
    </row>
    <row r="49" spans="1:14" x14ac:dyDescent="0.25">
      <c r="A49" t="s">
        <v>1328</v>
      </c>
      <c r="B49" t="s">
        <v>21</v>
      </c>
      <c r="C49" t="s">
        <v>21</v>
      </c>
      <c r="D49" t="s">
        <v>21</v>
      </c>
      <c r="E49" t="s">
        <v>1299</v>
      </c>
      <c r="F49" t="s">
        <v>1887</v>
      </c>
      <c r="G49" t="s">
        <v>1347</v>
      </c>
      <c r="H49" t="s">
        <v>1917</v>
      </c>
      <c r="J49" t="s">
        <v>1876</v>
      </c>
      <c r="K49" t="s">
        <v>1357</v>
      </c>
      <c r="L49" t="s">
        <v>1329</v>
      </c>
      <c r="M49" t="s">
        <v>273</v>
      </c>
      <c r="N49" t="s">
        <v>274</v>
      </c>
    </row>
    <row r="50" spans="1:14" x14ac:dyDescent="0.25">
      <c r="A50" t="s">
        <v>1330</v>
      </c>
      <c r="B50" t="s">
        <v>21</v>
      </c>
      <c r="C50" t="s">
        <v>21</v>
      </c>
      <c r="D50" t="s">
        <v>21</v>
      </c>
      <c r="E50" t="s">
        <v>1299</v>
      </c>
      <c r="F50" t="s">
        <v>1887</v>
      </c>
      <c r="G50" t="s">
        <v>1346</v>
      </c>
      <c r="H50" t="s">
        <v>1918</v>
      </c>
      <c r="J50" t="s">
        <v>1875</v>
      </c>
      <c r="K50" t="s">
        <v>1356</v>
      </c>
      <c r="L50" t="s">
        <v>1331</v>
      </c>
      <c r="M50" t="s">
        <v>267</v>
      </c>
      <c r="N50" t="s">
        <v>268</v>
      </c>
    </row>
    <row r="51" spans="1:14" x14ac:dyDescent="0.25">
      <c r="A51" t="s">
        <v>1332</v>
      </c>
      <c r="B51" t="s">
        <v>21</v>
      </c>
      <c r="C51" t="s">
        <v>21</v>
      </c>
      <c r="D51" t="s">
        <v>21</v>
      </c>
      <c r="E51" t="s">
        <v>1299</v>
      </c>
      <c r="F51" t="s">
        <v>1887</v>
      </c>
      <c r="G51" t="s">
        <v>1347</v>
      </c>
      <c r="H51" t="s">
        <v>1918</v>
      </c>
      <c r="J51" t="s">
        <v>1876</v>
      </c>
      <c r="K51" t="s">
        <v>1357</v>
      </c>
      <c r="L51" t="s">
        <v>1333</v>
      </c>
      <c r="M51" t="s">
        <v>267</v>
      </c>
      <c r="N51" t="s">
        <v>268</v>
      </c>
    </row>
    <row r="52" spans="1:14" x14ac:dyDescent="0.25">
      <c r="A52" t="s">
        <v>653</v>
      </c>
      <c r="B52" t="s">
        <v>21</v>
      </c>
      <c r="C52" t="s">
        <v>21</v>
      </c>
      <c r="D52" t="s">
        <v>631</v>
      </c>
      <c r="E52" t="s">
        <v>317</v>
      </c>
      <c r="F52" t="s">
        <v>1887</v>
      </c>
      <c r="G52" t="s">
        <v>1346</v>
      </c>
      <c r="H52" t="s">
        <v>635</v>
      </c>
      <c r="J52" t="s">
        <v>1875</v>
      </c>
      <c r="K52" t="s">
        <v>1356</v>
      </c>
      <c r="L52" t="s">
        <v>654</v>
      </c>
      <c r="M52" t="s">
        <v>267</v>
      </c>
      <c r="N52" t="s">
        <v>268</v>
      </c>
    </row>
    <row r="53" spans="1:14" x14ac:dyDescent="0.25">
      <c r="A53" t="s">
        <v>655</v>
      </c>
      <c r="B53" t="s">
        <v>21</v>
      </c>
      <c r="C53" t="s">
        <v>21</v>
      </c>
      <c r="D53" t="s">
        <v>631</v>
      </c>
      <c r="E53" t="s">
        <v>317</v>
      </c>
      <c r="F53" t="s">
        <v>1887</v>
      </c>
      <c r="G53" t="s">
        <v>1347</v>
      </c>
      <c r="H53" t="s">
        <v>635</v>
      </c>
      <c r="J53" t="s">
        <v>1876</v>
      </c>
      <c r="K53" t="s">
        <v>1357</v>
      </c>
      <c r="L53" t="s">
        <v>656</v>
      </c>
      <c r="M53" t="s">
        <v>267</v>
      </c>
      <c r="N53" t="s">
        <v>268</v>
      </c>
    </row>
    <row r="54" spans="1:14" x14ac:dyDescent="0.25">
      <c r="A54" t="s">
        <v>645</v>
      </c>
      <c r="B54" t="s">
        <v>21</v>
      </c>
      <c r="C54" t="s">
        <v>21</v>
      </c>
      <c r="D54" t="s">
        <v>631</v>
      </c>
      <c r="E54" t="s">
        <v>317</v>
      </c>
      <c r="F54" t="s">
        <v>1887</v>
      </c>
      <c r="G54" t="s">
        <v>1346</v>
      </c>
      <c r="H54" t="s">
        <v>637</v>
      </c>
      <c r="J54" t="s">
        <v>1875</v>
      </c>
      <c r="K54" t="s">
        <v>1356</v>
      </c>
      <c r="L54" t="s">
        <v>646</v>
      </c>
      <c r="M54" t="s">
        <v>273</v>
      </c>
      <c r="N54" t="s">
        <v>274</v>
      </c>
    </row>
    <row r="55" spans="1:14" x14ac:dyDescent="0.25">
      <c r="A55" t="s">
        <v>647</v>
      </c>
      <c r="B55" t="s">
        <v>21</v>
      </c>
      <c r="C55" t="s">
        <v>21</v>
      </c>
      <c r="D55" t="s">
        <v>631</v>
      </c>
      <c r="E55" t="s">
        <v>317</v>
      </c>
      <c r="F55" t="s">
        <v>1887</v>
      </c>
      <c r="G55" t="s">
        <v>1347</v>
      </c>
      <c r="H55" t="s">
        <v>637</v>
      </c>
      <c r="J55" t="s">
        <v>1876</v>
      </c>
      <c r="K55" t="s">
        <v>1357</v>
      </c>
      <c r="L55" t="s">
        <v>648</v>
      </c>
      <c r="M55" t="s">
        <v>273</v>
      </c>
      <c r="N55" t="s">
        <v>274</v>
      </c>
    </row>
    <row r="56" spans="1:14" x14ac:dyDescent="0.25">
      <c r="A56" t="s">
        <v>1079</v>
      </c>
      <c r="B56" t="s">
        <v>43</v>
      </c>
      <c r="C56" t="s">
        <v>43</v>
      </c>
      <c r="D56" t="s">
        <v>1077</v>
      </c>
      <c r="E56" t="s">
        <v>59</v>
      </c>
      <c r="F56" t="s">
        <v>1887</v>
      </c>
      <c r="G56" t="s">
        <v>1346</v>
      </c>
      <c r="H56" t="s">
        <v>1923</v>
      </c>
      <c r="J56" t="s">
        <v>1875</v>
      </c>
      <c r="K56" t="s">
        <v>1356</v>
      </c>
      <c r="L56" t="s">
        <v>391</v>
      </c>
      <c r="M56" t="s">
        <v>391</v>
      </c>
      <c r="N56">
        <v>55012</v>
      </c>
    </row>
    <row r="57" spans="1:14" x14ac:dyDescent="0.25">
      <c r="A57" t="s">
        <v>1079</v>
      </c>
      <c r="B57" t="s">
        <v>43</v>
      </c>
      <c r="C57" t="s">
        <v>43</v>
      </c>
      <c r="D57" t="s">
        <v>1077</v>
      </c>
      <c r="E57" t="s">
        <v>59</v>
      </c>
      <c r="F57" t="s">
        <v>1887</v>
      </c>
      <c r="G57" t="s">
        <v>1346</v>
      </c>
      <c r="H57" t="s">
        <v>1923</v>
      </c>
      <c r="J57" t="s">
        <v>1875</v>
      </c>
      <c r="K57" t="s">
        <v>1356</v>
      </c>
      <c r="L57" t="s">
        <v>391</v>
      </c>
      <c r="M57" t="s">
        <v>391</v>
      </c>
      <c r="N57">
        <v>55012</v>
      </c>
    </row>
    <row r="58" spans="1:14" x14ac:dyDescent="0.25">
      <c r="A58" t="s">
        <v>1079</v>
      </c>
      <c r="B58" t="s">
        <v>43</v>
      </c>
      <c r="C58" t="s">
        <v>43</v>
      </c>
      <c r="D58" t="s">
        <v>1201</v>
      </c>
      <c r="E58" t="s">
        <v>193</v>
      </c>
      <c r="F58" t="s">
        <v>1887</v>
      </c>
      <c r="G58" t="s">
        <v>1346</v>
      </c>
      <c r="H58" t="s">
        <v>1923</v>
      </c>
      <c r="J58" t="s">
        <v>1875</v>
      </c>
      <c r="K58" t="s">
        <v>1356</v>
      </c>
      <c r="L58" t="s">
        <v>1213</v>
      </c>
      <c r="M58" t="s">
        <v>391</v>
      </c>
      <c r="N58">
        <v>55012</v>
      </c>
    </row>
    <row r="59" spans="1:14" x14ac:dyDescent="0.25">
      <c r="A59" t="s">
        <v>1079</v>
      </c>
      <c r="B59" t="s">
        <v>43</v>
      </c>
      <c r="C59" t="s">
        <v>43</v>
      </c>
      <c r="D59" t="s">
        <v>1201</v>
      </c>
      <c r="E59" t="s">
        <v>193</v>
      </c>
      <c r="F59" t="s">
        <v>1887</v>
      </c>
      <c r="G59" t="s">
        <v>1346</v>
      </c>
      <c r="H59" t="s">
        <v>1923</v>
      </c>
      <c r="J59" t="s">
        <v>1875</v>
      </c>
      <c r="K59" t="s">
        <v>1356</v>
      </c>
      <c r="L59" t="s">
        <v>1213</v>
      </c>
      <c r="M59" t="s">
        <v>391</v>
      </c>
      <c r="N59">
        <v>55012</v>
      </c>
    </row>
    <row r="60" spans="1:14" x14ac:dyDescent="0.25">
      <c r="A60" t="s">
        <v>1078</v>
      </c>
      <c r="B60" t="s">
        <v>43</v>
      </c>
      <c r="C60" t="s">
        <v>43</v>
      </c>
      <c r="D60" t="s">
        <v>1077</v>
      </c>
      <c r="E60" t="s">
        <v>59</v>
      </c>
      <c r="F60" t="s">
        <v>1887</v>
      </c>
      <c r="G60" t="s">
        <v>1347</v>
      </c>
      <c r="H60" t="s">
        <v>1923</v>
      </c>
      <c r="J60" t="s">
        <v>1876</v>
      </c>
      <c r="K60" t="s">
        <v>1357</v>
      </c>
      <c r="L60" t="s">
        <v>393</v>
      </c>
      <c r="M60" t="s">
        <v>393</v>
      </c>
      <c r="N60">
        <v>55011</v>
      </c>
    </row>
    <row r="61" spans="1:14" x14ac:dyDescent="0.25">
      <c r="A61" t="s">
        <v>1078</v>
      </c>
      <c r="B61" t="s">
        <v>43</v>
      </c>
      <c r="C61" t="s">
        <v>43</v>
      </c>
      <c r="D61" t="s">
        <v>1077</v>
      </c>
      <c r="E61" t="s">
        <v>59</v>
      </c>
      <c r="F61" t="s">
        <v>1887</v>
      </c>
      <c r="G61" t="s">
        <v>1347</v>
      </c>
      <c r="H61" t="s">
        <v>1923</v>
      </c>
      <c r="J61" t="s">
        <v>1876</v>
      </c>
      <c r="K61" t="s">
        <v>1357</v>
      </c>
      <c r="L61" t="s">
        <v>393</v>
      </c>
      <c r="M61" t="s">
        <v>393</v>
      </c>
      <c r="N61">
        <v>55011</v>
      </c>
    </row>
    <row r="62" spans="1:14" x14ac:dyDescent="0.25">
      <c r="A62" t="s">
        <v>1078</v>
      </c>
      <c r="B62" t="s">
        <v>43</v>
      </c>
      <c r="C62" t="s">
        <v>43</v>
      </c>
      <c r="D62" t="s">
        <v>1201</v>
      </c>
      <c r="E62" t="s">
        <v>193</v>
      </c>
      <c r="F62" t="s">
        <v>1887</v>
      </c>
      <c r="G62" t="s">
        <v>1347</v>
      </c>
      <c r="H62" t="s">
        <v>1923</v>
      </c>
      <c r="J62" t="s">
        <v>1876</v>
      </c>
      <c r="K62" t="s">
        <v>1357</v>
      </c>
      <c r="L62" t="s">
        <v>1212</v>
      </c>
      <c r="M62" t="s">
        <v>393</v>
      </c>
      <c r="N62">
        <v>55011</v>
      </c>
    </row>
    <row r="63" spans="1:14" x14ac:dyDescent="0.25">
      <c r="A63" t="s">
        <v>1078</v>
      </c>
      <c r="B63" t="s">
        <v>43</v>
      </c>
      <c r="C63" t="s">
        <v>43</v>
      </c>
      <c r="D63" t="s">
        <v>1201</v>
      </c>
      <c r="E63" t="s">
        <v>193</v>
      </c>
      <c r="F63" t="s">
        <v>1887</v>
      </c>
      <c r="G63" t="s">
        <v>1347</v>
      </c>
      <c r="H63" t="s">
        <v>1923</v>
      </c>
      <c r="J63" t="s">
        <v>1876</v>
      </c>
      <c r="K63" t="s">
        <v>1357</v>
      </c>
      <c r="L63" t="s">
        <v>1212</v>
      </c>
      <c r="M63" t="s">
        <v>393</v>
      </c>
      <c r="N63">
        <v>55011</v>
      </c>
    </row>
    <row r="64" spans="1:14" x14ac:dyDescent="0.25">
      <c r="A64" t="s">
        <v>1178</v>
      </c>
      <c r="B64" t="s">
        <v>43</v>
      </c>
      <c r="C64" t="s">
        <v>43</v>
      </c>
      <c r="D64" t="s">
        <v>1175</v>
      </c>
      <c r="E64" t="s">
        <v>193</v>
      </c>
      <c r="F64" t="s">
        <v>1887</v>
      </c>
      <c r="G64" t="s">
        <v>1346</v>
      </c>
      <c r="H64" t="s">
        <v>1924</v>
      </c>
      <c r="J64" t="s">
        <v>1875</v>
      </c>
      <c r="K64" t="s">
        <v>1356</v>
      </c>
      <c r="L64" t="s">
        <v>391</v>
      </c>
      <c r="M64" t="s">
        <v>391</v>
      </c>
      <c r="N64">
        <v>55012</v>
      </c>
    </row>
    <row r="65" spans="1:14" x14ac:dyDescent="0.25">
      <c r="A65" t="s">
        <v>1177</v>
      </c>
      <c r="B65" t="s">
        <v>43</v>
      </c>
      <c r="C65" t="s">
        <v>43</v>
      </c>
      <c r="D65" t="s">
        <v>1175</v>
      </c>
      <c r="E65" t="s">
        <v>193</v>
      </c>
      <c r="F65" t="s">
        <v>1887</v>
      </c>
      <c r="G65" t="s">
        <v>1347</v>
      </c>
      <c r="H65" t="s">
        <v>1924</v>
      </c>
      <c r="J65" t="s">
        <v>1876</v>
      </c>
      <c r="K65" t="s">
        <v>1357</v>
      </c>
      <c r="L65" t="s">
        <v>393</v>
      </c>
      <c r="M65" t="s">
        <v>393</v>
      </c>
      <c r="N65">
        <v>55011</v>
      </c>
    </row>
    <row r="66" spans="1:14" x14ac:dyDescent="0.25">
      <c r="A66" t="s">
        <v>80</v>
      </c>
      <c r="B66" t="s">
        <v>43</v>
      </c>
      <c r="C66" t="s">
        <v>43</v>
      </c>
      <c r="D66" t="s">
        <v>58</v>
      </c>
      <c r="E66" t="s">
        <v>59</v>
      </c>
      <c r="F66" t="s">
        <v>1887</v>
      </c>
      <c r="G66" t="s">
        <v>1346</v>
      </c>
      <c r="H66" t="s">
        <v>1925</v>
      </c>
      <c r="J66" t="s">
        <v>1875</v>
      </c>
      <c r="K66" t="s">
        <v>1356</v>
      </c>
      <c r="L66" t="s">
        <v>81</v>
      </c>
      <c r="M66" t="s">
        <v>82</v>
      </c>
      <c r="N66">
        <v>24475</v>
      </c>
    </row>
    <row r="67" spans="1:14" x14ac:dyDescent="0.25">
      <c r="A67" t="s">
        <v>83</v>
      </c>
      <c r="B67" t="s">
        <v>43</v>
      </c>
      <c r="C67" t="s">
        <v>43</v>
      </c>
      <c r="D67" t="s">
        <v>58</v>
      </c>
      <c r="E67" t="s">
        <v>59</v>
      </c>
      <c r="F67" t="s">
        <v>1887</v>
      </c>
      <c r="G67" t="s">
        <v>1347</v>
      </c>
      <c r="H67" t="s">
        <v>1925</v>
      </c>
      <c r="J67" t="s">
        <v>1876</v>
      </c>
      <c r="K67" t="s">
        <v>1357</v>
      </c>
      <c r="L67" t="s">
        <v>84</v>
      </c>
      <c r="M67" t="s">
        <v>85</v>
      </c>
      <c r="N67">
        <v>24474</v>
      </c>
    </row>
    <row r="68" spans="1:14" x14ac:dyDescent="0.25">
      <c r="A68" t="s">
        <v>92</v>
      </c>
      <c r="B68" t="s">
        <v>43</v>
      </c>
      <c r="C68" t="s">
        <v>43</v>
      </c>
      <c r="D68" t="s">
        <v>58</v>
      </c>
      <c r="E68" t="s">
        <v>59</v>
      </c>
      <c r="F68" t="s">
        <v>1887</v>
      </c>
      <c r="G68" t="s">
        <v>1346</v>
      </c>
      <c r="H68" t="s">
        <v>1926</v>
      </c>
      <c r="J68" t="s">
        <v>1875</v>
      </c>
      <c r="K68" t="s">
        <v>1356</v>
      </c>
      <c r="L68" t="s">
        <v>93</v>
      </c>
      <c r="M68" t="s">
        <v>94</v>
      </c>
      <c r="N68">
        <v>24481</v>
      </c>
    </row>
    <row r="69" spans="1:14" x14ac:dyDescent="0.25">
      <c r="A69" t="s">
        <v>95</v>
      </c>
      <c r="B69" t="s">
        <v>43</v>
      </c>
      <c r="C69" t="s">
        <v>43</v>
      </c>
      <c r="D69" t="s">
        <v>58</v>
      </c>
      <c r="E69" t="s">
        <v>59</v>
      </c>
      <c r="F69" t="s">
        <v>1887</v>
      </c>
      <c r="G69" t="s">
        <v>1347</v>
      </c>
      <c r="H69" t="s">
        <v>1926</v>
      </c>
      <c r="J69" t="s">
        <v>1876</v>
      </c>
      <c r="K69" t="s">
        <v>1357</v>
      </c>
      <c r="L69" t="s">
        <v>96</v>
      </c>
      <c r="M69" t="s">
        <v>97</v>
      </c>
      <c r="N69">
        <v>24480</v>
      </c>
    </row>
    <row r="70" spans="1:14" x14ac:dyDescent="0.25">
      <c r="A70" t="s">
        <v>839</v>
      </c>
      <c r="B70" t="s">
        <v>43</v>
      </c>
      <c r="C70" t="s">
        <v>43</v>
      </c>
      <c r="D70" t="s">
        <v>786</v>
      </c>
      <c r="E70" t="s">
        <v>317</v>
      </c>
      <c r="F70" t="s">
        <v>1887</v>
      </c>
      <c r="G70" t="s">
        <v>1346</v>
      </c>
      <c r="H70" t="s">
        <v>1927</v>
      </c>
      <c r="J70" t="s">
        <v>1875</v>
      </c>
      <c r="K70" t="s">
        <v>1356</v>
      </c>
      <c r="L70" t="s">
        <v>840</v>
      </c>
      <c r="M70" t="s">
        <v>350</v>
      </c>
      <c r="N70">
        <v>12515</v>
      </c>
    </row>
    <row r="71" spans="1:14" x14ac:dyDescent="0.25">
      <c r="A71" t="s">
        <v>839</v>
      </c>
      <c r="B71" t="s">
        <v>43</v>
      </c>
      <c r="C71" t="s">
        <v>43</v>
      </c>
      <c r="D71" t="s">
        <v>786</v>
      </c>
      <c r="E71" t="s">
        <v>317</v>
      </c>
      <c r="F71" t="s">
        <v>1887</v>
      </c>
      <c r="G71" t="s">
        <v>1346</v>
      </c>
      <c r="H71" t="s">
        <v>1927</v>
      </c>
      <c r="J71" t="s">
        <v>1875</v>
      </c>
      <c r="K71" t="s">
        <v>1356</v>
      </c>
      <c r="L71" t="s">
        <v>840</v>
      </c>
      <c r="M71" t="s">
        <v>350</v>
      </c>
      <c r="N71">
        <v>12515</v>
      </c>
    </row>
    <row r="72" spans="1:14" x14ac:dyDescent="0.25">
      <c r="A72" t="s">
        <v>839</v>
      </c>
      <c r="B72" t="s">
        <v>43</v>
      </c>
      <c r="C72" t="s">
        <v>43</v>
      </c>
      <c r="D72" t="s">
        <v>952</v>
      </c>
      <c r="E72" t="s">
        <v>936</v>
      </c>
      <c r="F72" t="s">
        <v>1887</v>
      </c>
      <c r="G72" t="s">
        <v>1346</v>
      </c>
      <c r="H72" t="s">
        <v>1927</v>
      </c>
      <c r="J72" t="s">
        <v>1875</v>
      </c>
      <c r="K72" t="s">
        <v>1356</v>
      </c>
      <c r="L72" t="s">
        <v>953</v>
      </c>
      <c r="M72" t="s">
        <v>350</v>
      </c>
      <c r="N72">
        <v>12515</v>
      </c>
    </row>
    <row r="73" spans="1:14" x14ac:dyDescent="0.25">
      <c r="A73" t="s">
        <v>839</v>
      </c>
      <c r="B73" t="s">
        <v>43</v>
      </c>
      <c r="C73" t="s">
        <v>43</v>
      </c>
      <c r="D73" t="s">
        <v>952</v>
      </c>
      <c r="E73" t="s">
        <v>936</v>
      </c>
      <c r="F73" t="s">
        <v>1887</v>
      </c>
      <c r="G73" t="s">
        <v>1346</v>
      </c>
      <c r="H73" t="s">
        <v>1927</v>
      </c>
      <c r="J73" t="s">
        <v>1875</v>
      </c>
      <c r="K73" t="s">
        <v>1356</v>
      </c>
      <c r="L73" t="s">
        <v>953</v>
      </c>
      <c r="M73" t="s">
        <v>350</v>
      </c>
      <c r="N73">
        <v>12515</v>
      </c>
    </row>
    <row r="74" spans="1:14" x14ac:dyDescent="0.25">
      <c r="A74" t="s">
        <v>841</v>
      </c>
      <c r="B74" t="s">
        <v>43</v>
      </c>
      <c r="C74" t="s">
        <v>43</v>
      </c>
      <c r="D74" t="s">
        <v>786</v>
      </c>
      <c r="E74" t="s">
        <v>317</v>
      </c>
      <c r="F74" t="s">
        <v>1887</v>
      </c>
      <c r="G74" t="s">
        <v>1347</v>
      </c>
      <c r="H74" t="s">
        <v>1927</v>
      </c>
      <c r="J74" t="s">
        <v>1876</v>
      </c>
      <c r="K74" t="s">
        <v>1357</v>
      </c>
      <c r="L74" t="s">
        <v>842</v>
      </c>
      <c r="M74" t="s">
        <v>352</v>
      </c>
      <c r="N74">
        <v>12514</v>
      </c>
    </row>
    <row r="75" spans="1:14" x14ac:dyDescent="0.25">
      <c r="A75" t="s">
        <v>841</v>
      </c>
      <c r="B75" t="s">
        <v>43</v>
      </c>
      <c r="C75" t="s">
        <v>43</v>
      </c>
      <c r="D75" t="s">
        <v>786</v>
      </c>
      <c r="E75" t="s">
        <v>317</v>
      </c>
      <c r="F75" t="s">
        <v>1887</v>
      </c>
      <c r="G75" t="s">
        <v>1347</v>
      </c>
      <c r="H75" t="s">
        <v>1927</v>
      </c>
      <c r="J75" t="s">
        <v>1876</v>
      </c>
      <c r="K75" t="s">
        <v>1357</v>
      </c>
      <c r="L75" t="s">
        <v>842</v>
      </c>
      <c r="M75" t="s">
        <v>352</v>
      </c>
      <c r="N75">
        <v>12514</v>
      </c>
    </row>
    <row r="76" spans="1:14" x14ac:dyDescent="0.25">
      <c r="A76" t="s">
        <v>841</v>
      </c>
      <c r="B76" t="s">
        <v>43</v>
      </c>
      <c r="C76" t="s">
        <v>43</v>
      </c>
      <c r="D76" t="s">
        <v>952</v>
      </c>
      <c r="E76" t="s">
        <v>936</v>
      </c>
      <c r="F76" t="s">
        <v>1887</v>
      </c>
      <c r="G76" t="s">
        <v>1347</v>
      </c>
      <c r="H76" t="s">
        <v>1927</v>
      </c>
      <c r="J76" t="s">
        <v>1876</v>
      </c>
      <c r="K76" t="s">
        <v>1357</v>
      </c>
      <c r="L76" t="s">
        <v>954</v>
      </c>
      <c r="M76" t="s">
        <v>352</v>
      </c>
      <c r="N76">
        <v>12514</v>
      </c>
    </row>
    <row r="77" spans="1:14" x14ac:dyDescent="0.25">
      <c r="A77" t="s">
        <v>841</v>
      </c>
      <c r="B77" t="s">
        <v>43</v>
      </c>
      <c r="C77" t="s">
        <v>43</v>
      </c>
      <c r="D77" t="s">
        <v>952</v>
      </c>
      <c r="E77" t="s">
        <v>936</v>
      </c>
      <c r="F77" t="s">
        <v>1887</v>
      </c>
      <c r="G77" t="s">
        <v>1347</v>
      </c>
      <c r="H77" t="s">
        <v>1927</v>
      </c>
      <c r="J77" t="s">
        <v>1876</v>
      </c>
      <c r="K77" t="s">
        <v>1357</v>
      </c>
      <c r="L77" t="s">
        <v>954</v>
      </c>
      <c r="M77" t="s">
        <v>352</v>
      </c>
      <c r="N77">
        <v>12514</v>
      </c>
    </row>
    <row r="78" spans="1:14" x14ac:dyDescent="0.25">
      <c r="A78" t="s">
        <v>1089</v>
      </c>
      <c r="B78" t="s">
        <v>43</v>
      </c>
      <c r="C78" t="s">
        <v>43</v>
      </c>
      <c r="D78" t="s">
        <v>1077</v>
      </c>
      <c r="E78" t="s">
        <v>59</v>
      </c>
      <c r="F78" t="s">
        <v>1887</v>
      </c>
      <c r="G78" t="s">
        <v>1346</v>
      </c>
      <c r="H78" t="s">
        <v>1929</v>
      </c>
      <c r="J78" t="s">
        <v>1875</v>
      </c>
      <c r="K78" t="s">
        <v>1356</v>
      </c>
      <c r="L78" t="s">
        <v>1090</v>
      </c>
      <c r="M78" t="s">
        <v>395</v>
      </c>
      <c r="N78">
        <v>24966</v>
      </c>
    </row>
    <row r="79" spans="1:14" x14ac:dyDescent="0.25">
      <c r="A79" t="s">
        <v>1091</v>
      </c>
      <c r="B79" t="s">
        <v>43</v>
      </c>
      <c r="C79" t="s">
        <v>43</v>
      </c>
      <c r="D79" t="s">
        <v>1077</v>
      </c>
      <c r="E79" t="s">
        <v>59</v>
      </c>
      <c r="F79" t="s">
        <v>1887</v>
      </c>
      <c r="G79" t="s">
        <v>1347</v>
      </c>
      <c r="H79" t="s">
        <v>1929</v>
      </c>
      <c r="J79" t="s">
        <v>1876</v>
      </c>
      <c r="K79" t="s">
        <v>1357</v>
      </c>
      <c r="L79" t="s">
        <v>1092</v>
      </c>
      <c r="M79" t="s">
        <v>397</v>
      </c>
      <c r="N79">
        <v>24965</v>
      </c>
    </row>
    <row r="80" spans="1:14" x14ac:dyDescent="0.25">
      <c r="A80" t="s">
        <v>55</v>
      </c>
      <c r="B80" t="s">
        <v>43</v>
      </c>
      <c r="C80" t="s">
        <v>43</v>
      </c>
      <c r="D80" t="s">
        <v>58</v>
      </c>
      <c r="E80" t="s">
        <v>59</v>
      </c>
      <c r="F80" t="s">
        <v>1887</v>
      </c>
      <c r="G80" t="s">
        <v>1346</v>
      </c>
      <c r="H80" t="s">
        <v>1932</v>
      </c>
      <c r="J80" t="s">
        <v>1875</v>
      </c>
      <c r="K80" t="s">
        <v>1356</v>
      </c>
      <c r="L80" t="s">
        <v>56</v>
      </c>
      <c r="M80" t="s">
        <v>57</v>
      </c>
      <c r="N80">
        <v>25929</v>
      </c>
    </row>
    <row r="81" spans="1:14" x14ac:dyDescent="0.25">
      <c r="A81" t="s">
        <v>60</v>
      </c>
      <c r="B81" t="s">
        <v>43</v>
      </c>
      <c r="C81" t="s">
        <v>43</v>
      </c>
      <c r="D81" t="s">
        <v>58</v>
      </c>
      <c r="E81" t="s">
        <v>59</v>
      </c>
      <c r="F81" t="s">
        <v>1887</v>
      </c>
      <c r="G81" t="s">
        <v>1347</v>
      </c>
      <c r="H81" t="s">
        <v>1932</v>
      </c>
      <c r="J81" t="s">
        <v>1876</v>
      </c>
      <c r="K81" t="s">
        <v>1357</v>
      </c>
      <c r="L81" t="s">
        <v>56</v>
      </c>
      <c r="M81" t="s">
        <v>61</v>
      </c>
      <c r="N81">
        <v>25927</v>
      </c>
    </row>
    <row r="82" spans="1:14" x14ac:dyDescent="0.25">
      <c r="A82" t="s">
        <v>62</v>
      </c>
      <c r="B82" t="s">
        <v>43</v>
      </c>
      <c r="C82" t="s">
        <v>43</v>
      </c>
      <c r="D82" t="s">
        <v>58</v>
      </c>
      <c r="E82" t="s">
        <v>59</v>
      </c>
      <c r="F82" t="s">
        <v>1887</v>
      </c>
      <c r="G82" t="s">
        <v>1346</v>
      </c>
      <c r="H82" t="s">
        <v>1933</v>
      </c>
      <c r="J82" t="s">
        <v>1875</v>
      </c>
      <c r="K82" t="s">
        <v>1356</v>
      </c>
      <c r="L82" t="s">
        <v>63</v>
      </c>
      <c r="M82" t="s">
        <v>64</v>
      </c>
      <c r="N82">
        <v>23131</v>
      </c>
    </row>
    <row r="83" spans="1:14" x14ac:dyDescent="0.25">
      <c r="A83" t="s">
        <v>65</v>
      </c>
      <c r="B83" t="s">
        <v>43</v>
      </c>
      <c r="C83" t="s">
        <v>43</v>
      </c>
      <c r="D83" t="s">
        <v>58</v>
      </c>
      <c r="E83" t="s">
        <v>59</v>
      </c>
      <c r="F83" t="s">
        <v>1887</v>
      </c>
      <c r="G83" t="s">
        <v>1347</v>
      </c>
      <c r="H83" t="s">
        <v>1933</v>
      </c>
      <c r="J83" t="s">
        <v>1876</v>
      </c>
      <c r="K83" t="s">
        <v>1357</v>
      </c>
      <c r="L83" t="s">
        <v>66</v>
      </c>
      <c r="M83" t="s">
        <v>67</v>
      </c>
      <c r="N83">
        <v>23130</v>
      </c>
    </row>
    <row r="84" spans="1:14" x14ac:dyDescent="0.25">
      <c r="A84" t="s">
        <v>1083</v>
      </c>
      <c r="B84" t="s">
        <v>43</v>
      </c>
      <c r="C84" t="s">
        <v>43</v>
      </c>
      <c r="D84" t="s">
        <v>1077</v>
      </c>
      <c r="E84" t="s">
        <v>59</v>
      </c>
      <c r="F84" t="s">
        <v>1887</v>
      </c>
      <c r="G84" t="s">
        <v>1346</v>
      </c>
      <c r="H84" t="s">
        <v>1934</v>
      </c>
      <c r="J84" t="s">
        <v>1875</v>
      </c>
      <c r="K84" t="s">
        <v>1356</v>
      </c>
      <c r="L84" t="s">
        <v>1083</v>
      </c>
      <c r="M84" t="s">
        <v>1084</v>
      </c>
      <c r="N84">
        <v>16590</v>
      </c>
    </row>
    <row r="85" spans="1:14" x14ac:dyDescent="0.25">
      <c r="A85" t="s">
        <v>1083</v>
      </c>
      <c r="B85" t="s">
        <v>43</v>
      </c>
      <c r="C85" t="s">
        <v>43</v>
      </c>
      <c r="D85" t="s">
        <v>1077</v>
      </c>
      <c r="E85" t="s">
        <v>59</v>
      </c>
      <c r="F85" t="s">
        <v>1887</v>
      </c>
      <c r="G85" t="s">
        <v>1346</v>
      </c>
      <c r="H85" t="s">
        <v>1934</v>
      </c>
      <c r="J85" t="s">
        <v>1875</v>
      </c>
      <c r="K85" t="s">
        <v>1356</v>
      </c>
      <c r="L85" t="s">
        <v>1083</v>
      </c>
      <c r="M85" t="s">
        <v>1084</v>
      </c>
      <c r="N85">
        <v>16590</v>
      </c>
    </row>
    <row r="86" spans="1:14" x14ac:dyDescent="0.25">
      <c r="A86" t="s">
        <v>1083</v>
      </c>
      <c r="B86" t="s">
        <v>43</v>
      </c>
      <c r="C86" t="s">
        <v>43</v>
      </c>
      <c r="D86" t="s">
        <v>1201</v>
      </c>
      <c r="E86" t="s">
        <v>193</v>
      </c>
      <c r="F86" t="s">
        <v>1887</v>
      </c>
      <c r="G86" t="s">
        <v>1346</v>
      </c>
      <c r="H86" t="s">
        <v>1934</v>
      </c>
      <c r="J86" t="s">
        <v>1875</v>
      </c>
      <c r="K86" t="s">
        <v>1356</v>
      </c>
      <c r="L86" t="s">
        <v>1216</v>
      </c>
      <c r="M86" t="s">
        <v>1084</v>
      </c>
      <c r="N86">
        <v>16590</v>
      </c>
    </row>
    <row r="87" spans="1:14" x14ac:dyDescent="0.25">
      <c r="A87" t="s">
        <v>1083</v>
      </c>
      <c r="B87" t="s">
        <v>43</v>
      </c>
      <c r="C87" t="s">
        <v>43</v>
      </c>
      <c r="D87" t="s">
        <v>1201</v>
      </c>
      <c r="E87" t="s">
        <v>193</v>
      </c>
      <c r="F87" t="s">
        <v>1887</v>
      </c>
      <c r="G87" t="s">
        <v>1346</v>
      </c>
      <c r="H87" t="s">
        <v>1934</v>
      </c>
      <c r="J87" t="s">
        <v>1875</v>
      </c>
      <c r="K87" t="s">
        <v>1356</v>
      </c>
      <c r="L87" t="s">
        <v>1216</v>
      </c>
      <c r="M87" t="s">
        <v>1084</v>
      </c>
      <c r="N87">
        <v>16590</v>
      </c>
    </row>
    <row r="88" spans="1:14" x14ac:dyDescent="0.25">
      <c r="A88" t="s">
        <v>1085</v>
      </c>
      <c r="B88" t="s">
        <v>43</v>
      </c>
      <c r="C88" t="s">
        <v>43</v>
      </c>
      <c r="D88" t="s">
        <v>1077</v>
      </c>
      <c r="E88" t="s">
        <v>59</v>
      </c>
      <c r="F88" t="s">
        <v>1887</v>
      </c>
      <c r="G88" t="s">
        <v>1347</v>
      </c>
      <c r="H88" t="s">
        <v>1934</v>
      </c>
      <c r="J88" t="s">
        <v>1876</v>
      </c>
      <c r="K88" t="s">
        <v>1357</v>
      </c>
      <c r="L88" t="s">
        <v>1085</v>
      </c>
      <c r="M88" t="s">
        <v>1086</v>
      </c>
      <c r="N88">
        <v>16591</v>
      </c>
    </row>
    <row r="89" spans="1:14" x14ac:dyDescent="0.25">
      <c r="A89" t="s">
        <v>1085</v>
      </c>
      <c r="B89" t="s">
        <v>43</v>
      </c>
      <c r="C89" t="s">
        <v>43</v>
      </c>
      <c r="D89" t="s">
        <v>1077</v>
      </c>
      <c r="E89" t="s">
        <v>59</v>
      </c>
      <c r="F89" t="s">
        <v>1887</v>
      </c>
      <c r="G89" t="s">
        <v>1347</v>
      </c>
      <c r="H89" t="s">
        <v>1934</v>
      </c>
      <c r="J89" t="s">
        <v>1876</v>
      </c>
      <c r="K89" t="s">
        <v>1357</v>
      </c>
      <c r="L89" t="s">
        <v>1085</v>
      </c>
      <c r="M89" t="s">
        <v>1086</v>
      </c>
      <c r="N89">
        <v>16591</v>
      </c>
    </row>
    <row r="90" spans="1:14" x14ac:dyDescent="0.25">
      <c r="A90" t="s">
        <v>1085</v>
      </c>
      <c r="B90" t="s">
        <v>43</v>
      </c>
      <c r="C90" t="s">
        <v>43</v>
      </c>
      <c r="D90" t="s">
        <v>1201</v>
      </c>
      <c r="E90" t="s">
        <v>193</v>
      </c>
      <c r="F90" t="s">
        <v>1887</v>
      </c>
      <c r="G90" t="s">
        <v>1347</v>
      </c>
      <c r="H90" t="s">
        <v>1934</v>
      </c>
      <c r="J90" t="s">
        <v>1876</v>
      </c>
      <c r="K90" t="s">
        <v>1357</v>
      </c>
      <c r="L90" t="s">
        <v>1217</v>
      </c>
      <c r="M90" t="s">
        <v>1086</v>
      </c>
      <c r="N90">
        <v>16591</v>
      </c>
    </row>
    <row r="91" spans="1:14" x14ac:dyDescent="0.25">
      <c r="A91" t="s">
        <v>1085</v>
      </c>
      <c r="B91" t="s">
        <v>43</v>
      </c>
      <c r="C91" t="s">
        <v>43</v>
      </c>
      <c r="D91" t="s">
        <v>1201</v>
      </c>
      <c r="E91" t="s">
        <v>193</v>
      </c>
      <c r="F91" t="s">
        <v>1887</v>
      </c>
      <c r="G91" t="s">
        <v>1347</v>
      </c>
      <c r="H91" t="s">
        <v>1934</v>
      </c>
      <c r="J91" t="s">
        <v>1876</v>
      </c>
      <c r="K91" t="s">
        <v>1357</v>
      </c>
      <c r="L91" t="s">
        <v>1217</v>
      </c>
      <c r="M91" t="s">
        <v>1086</v>
      </c>
      <c r="N91">
        <v>16591</v>
      </c>
    </row>
    <row r="92" spans="1:14" x14ac:dyDescent="0.25">
      <c r="A92" t="s">
        <v>1186</v>
      </c>
      <c r="B92" t="s">
        <v>21</v>
      </c>
      <c r="C92" t="s">
        <v>131</v>
      </c>
      <c r="D92" t="s">
        <v>1109</v>
      </c>
      <c r="E92" t="s">
        <v>193</v>
      </c>
      <c r="F92" t="s">
        <v>1887</v>
      </c>
      <c r="G92" t="s">
        <v>1346</v>
      </c>
      <c r="H92" t="s">
        <v>1935</v>
      </c>
      <c r="J92" t="s">
        <v>1875</v>
      </c>
      <c r="K92" t="s">
        <v>1356</v>
      </c>
      <c r="L92" t="s">
        <v>1187</v>
      </c>
      <c r="M92" t="s">
        <v>1143</v>
      </c>
      <c r="N92">
        <v>229179</v>
      </c>
    </row>
    <row r="93" spans="1:14" x14ac:dyDescent="0.25">
      <c r="A93" t="s">
        <v>1188</v>
      </c>
      <c r="B93" t="s">
        <v>21</v>
      </c>
      <c r="C93" t="s">
        <v>131</v>
      </c>
      <c r="D93" t="s">
        <v>1109</v>
      </c>
      <c r="E93" t="s">
        <v>193</v>
      </c>
      <c r="F93" t="s">
        <v>1887</v>
      </c>
      <c r="G93" t="s">
        <v>1347</v>
      </c>
      <c r="H93" t="s">
        <v>1935</v>
      </c>
      <c r="J93" t="s">
        <v>1876</v>
      </c>
      <c r="K93" t="s">
        <v>1357</v>
      </c>
      <c r="L93" t="s">
        <v>1189</v>
      </c>
      <c r="M93" t="s">
        <v>1145</v>
      </c>
      <c r="N93">
        <v>229181</v>
      </c>
    </row>
    <row r="94" spans="1:14" x14ac:dyDescent="0.25">
      <c r="A94" t="s">
        <v>1182</v>
      </c>
      <c r="B94" t="s">
        <v>21</v>
      </c>
      <c r="C94" t="s">
        <v>131</v>
      </c>
      <c r="D94" t="s">
        <v>1109</v>
      </c>
      <c r="E94" t="s">
        <v>193</v>
      </c>
      <c r="F94" t="s">
        <v>1887</v>
      </c>
      <c r="G94" t="s">
        <v>1346</v>
      </c>
      <c r="H94" t="s">
        <v>1936</v>
      </c>
      <c r="J94" t="s">
        <v>1875</v>
      </c>
      <c r="K94" t="s">
        <v>1356</v>
      </c>
      <c r="L94" t="s">
        <v>1183</v>
      </c>
      <c r="M94" t="s">
        <v>1123</v>
      </c>
      <c r="N94">
        <v>224279</v>
      </c>
    </row>
    <row r="95" spans="1:14" x14ac:dyDescent="0.25">
      <c r="A95" t="s">
        <v>1184</v>
      </c>
      <c r="B95" t="s">
        <v>21</v>
      </c>
      <c r="C95" t="s">
        <v>131</v>
      </c>
      <c r="D95" t="s">
        <v>1109</v>
      </c>
      <c r="E95" t="s">
        <v>193</v>
      </c>
      <c r="F95" t="s">
        <v>1887</v>
      </c>
      <c r="G95" t="s">
        <v>1347</v>
      </c>
      <c r="H95" t="s">
        <v>1936</v>
      </c>
      <c r="J95" t="s">
        <v>1876</v>
      </c>
      <c r="K95" t="s">
        <v>1357</v>
      </c>
      <c r="L95" t="s">
        <v>1185</v>
      </c>
      <c r="M95" t="s">
        <v>1126</v>
      </c>
      <c r="N95">
        <v>224277</v>
      </c>
    </row>
    <row r="96" spans="1:14" x14ac:dyDescent="0.25">
      <c r="A96" t="s">
        <v>50</v>
      </c>
      <c r="B96" t="s">
        <v>43</v>
      </c>
      <c r="C96" t="s">
        <v>43</v>
      </c>
      <c r="D96" t="s">
        <v>32</v>
      </c>
      <c r="E96" t="s">
        <v>13</v>
      </c>
      <c r="F96" t="s">
        <v>1887</v>
      </c>
      <c r="G96" t="s">
        <v>1350</v>
      </c>
      <c r="H96" t="s">
        <v>52</v>
      </c>
      <c r="J96" t="s">
        <v>1883</v>
      </c>
      <c r="K96" t="s">
        <v>1358</v>
      </c>
      <c r="L96" t="s">
        <v>51</v>
      </c>
      <c r="M96" t="s">
        <v>52</v>
      </c>
      <c r="N96">
        <v>7203</v>
      </c>
    </row>
    <row r="97" spans="1:14" x14ac:dyDescent="0.25">
      <c r="A97" t="s">
        <v>44</v>
      </c>
      <c r="B97" t="s">
        <v>43</v>
      </c>
      <c r="C97" t="s">
        <v>43</v>
      </c>
      <c r="D97" t="s">
        <v>32</v>
      </c>
      <c r="E97" t="s">
        <v>13</v>
      </c>
      <c r="F97" t="s">
        <v>1887</v>
      </c>
      <c r="G97" t="s">
        <v>1346</v>
      </c>
      <c r="H97" t="s">
        <v>52</v>
      </c>
      <c r="J97" t="s">
        <v>1875</v>
      </c>
      <c r="K97" t="s">
        <v>1356</v>
      </c>
      <c r="L97" t="s">
        <v>45</v>
      </c>
      <c r="M97" t="s">
        <v>46</v>
      </c>
      <c r="N97">
        <v>7205</v>
      </c>
    </row>
    <row r="98" spans="1:14" x14ac:dyDescent="0.25">
      <c r="A98" t="s">
        <v>44</v>
      </c>
      <c r="B98" t="s">
        <v>43</v>
      </c>
      <c r="C98" t="s">
        <v>43</v>
      </c>
      <c r="D98" t="s">
        <v>32</v>
      </c>
      <c r="E98" t="s">
        <v>13</v>
      </c>
      <c r="F98" t="s">
        <v>1887</v>
      </c>
      <c r="G98" t="s">
        <v>1346</v>
      </c>
      <c r="H98" t="s">
        <v>52</v>
      </c>
      <c r="J98" t="s">
        <v>1875</v>
      </c>
      <c r="K98" t="s">
        <v>1356</v>
      </c>
      <c r="L98" t="s">
        <v>45</v>
      </c>
      <c r="M98" t="s">
        <v>46</v>
      </c>
      <c r="N98">
        <v>7205</v>
      </c>
    </row>
    <row r="99" spans="1:14" x14ac:dyDescent="0.25">
      <c r="A99" t="s">
        <v>44</v>
      </c>
      <c r="B99" t="s">
        <v>43</v>
      </c>
      <c r="C99" t="s">
        <v>43</v>
      </c>
      <c r="D99" t="s">
        <v>1175</v>
      </c>
      <c r="E99" t="s">
        <v>193</v>
      </c>
      <c r="F99" t="s">
        <v>1887</v>
      </c>
      <c r="G99" t="s">
        <v>1346</v>
      </c>
      <c r="H99" t="s">
        <v>52</v>
      </c>
      <c r="J99" t="s">
        <v>1875</v>
      </c>
      <c r="K99" t="s">
        <v>1356</v>
      </c>
      <c r="L99" t="s">
        <v>46</v>
      </c>
      <c r="M99" t="s">
        <v>46</v>
      </c>
      <c r="N99">
        <v>7205</v>
      </c>
    </row>
    <row r="100" spans="1:14" x14ac:dyDescent="0.25">
      <c r="A100" t="s">
        <v>44</v>
      </c>
      <c r="B100" t="s">
        <v>43</v>
      </c>
      <c r="C100" t="s">
        <v>43</v>
      </c>
      <c r="D100" t="s">
        <v>1175</v>
      </c>
      <c r="E100" t="s">
        <v>193</v>
      </c>
      <c r="F100" t="s">
        <v>1887</v>
      </c>
      <c r="G100" t="s">
        <v>1346</v>
      </c>
      <c r="H100" t="s">
        <v>52</v>
      </c>
      <c r="J100" t="s">
        <v>1875</v>
      </c>
      <c r="K100" t="s">
        <v>1356</v>
      </c>
      <c r="L100" t="s">
        <v>46</v>
      </c>
      <c r="M100" t="s">
        <v>46</v>
      </c>
      <c r="N100">
        <v>7205</v>
      </c>
    </row>
    <row r="101" spans="1:14" x14ac:dyDescent="0.25">
      <c r="A101" t="s">
        <v>47</v>
      </c>
      <c r="B101" t="s">
        <v>43</v>
      </c>
      <c r="C101" t="s">
        <v>43</v>
      </c>
      <c r="D101" t="s">
        <v>32</v>
      </c>
      <c r="E101" t="s">
        <v>13</v>
      </c>
      <c r="F101" t="s">
        <v>1887</v>
      </c>
      <c r="G101" t="s">
        <v>1347</v>
      </c>
      <c r="H101" t="s">
        <v>52</v>
      </c>
      <c r="J101" t="s">
        <v>1876</v>
      </c>
      <c r="K101" t="s">
        <v>1357</v>
      </c>
      <c r="L101" t="s">
        <v>48</v>
      </c>
      <c r="M101" t="s">
        <v>49</v>
      </c>
      <c r="N101">
        <v>7204</v>
      </c>
    </row>
    <row r="102" spans="1:14" x14ac:dyDescent="0.25">
      <c r="A102" t="s">
        <v>47</v>
      </c>
      <c r="B102" t="s">
        <v>43</v>
      </c>
      <c r="C102" t="s">
        <v>43</v>
      </c>
      <c r="D102" t="s">
        <v>32</v>
      </c>
      <c r="E102" t="s">
        <v>13</v>
      </c>
      <c r="F102" t="s">
        <v>1887</v>
      </c>
      <c r="G102" t="s">
        <v>1347</v>
      </c>
      <c r="H102" t="s">
        <v>52</v>
      </c>
      <c r="J102" t="s">
        <v>1876</v>
      </c>
      <c r="K102" t="s">
        <v>1357</v>
      </c>
      <c r="L102" t="s">
        <v>48</v>
      </c>
      <c r="M102" t="s">
        <v>49</v>
      </c>
      <c r="N102">
        <v>7204</v>
      </c>
    </row>
    <row r="103" spans="1:14" x14ac:dyDescent="0.25">
      <c r="A103" t="s">
        <v>47</v>
      </c>
      <c r="B103" t="s">
        <v>43</v>
      </c>
      <c r="C103" t="s">
        <v>43</v>
      </c>
      <c r="D103" t="s">
        <v>1175</v>
      </c>
      <c r="E103" t="s">
        <v>193</v>
      </c>
      <c r="F103" t="s">
        <v>1887</v>
      </c>
      <c r="G103" t="s">
        <v>1347</v>
      </c>
      <c r="H103" t="s">
        <v>52</v>
      </c>
      <c r="J103" t="s">
        <v>1876</v>
      </c>
      <c r="K103" t="s">
        <v>1357</v>
      </c>
      <c r="L103" t="s">
        <v>49</v>
      </c>
      <c r="M103" t="s">
        <v>49</v>
      </c>
      <c r="N103">
        <v>7204</v>
      </c>
    </row>
    <row r="104" spans="1:14" x14ac:dyDescent="0.25">
      <c r="A104" t="s">
        <v>47</v>
      </c>
      <c r="B104" t="s">
        <v>43</v>
      </c>
      <c r="C104" t="s">
        <v>43</v>
      </c>
      <c r="D104" t="s">
        <v>1175</v>
      </c>
      <c r="E104" t="s">
        <v>193</v>
      </c>
      <c r="F104" t="s">
        <v>1887</v>
      </c>
      <c r="G104" t="s">
        <v>1347</v>
      </c>
      <c r="H104" t="s">
        <v>52</v>
      </c>
      <c r="J104" t="s">
        <v>1876</v>
      </c>
      <c r="K104" t="s">
        <v>1357</v>
      </c>
      <c r="L104" t="s">
        <v>49</v>
      </c>
      <c r="M104" t="s">
        <v>49</v>
      </c>
      <c r="N104">
        <v>7204</v>
      </c>
    </row>
    <row r="105" spans="1:14" x14ac:dyDescent="0.25">
      <c r="A105" t="s">
        <v>892</v>
      </c>
      <c r="B105" t="s">
        <v>43</v>
      </c>
      <c r="C105" t="s">
        <v>43</v>
      </c>
      <c r="D105" t="s">
        <v>885</v>
      </c>
      <c r="E105" t="s">
        <v>59</v>
      </c>
      <c r="F105" t="s">
        <v>1887</v>
      </c>
      <c r="G105" t="s">
        <v>1350</v>
      </c>
      <c r="H105" t="s">
        <v>1939</v>
      </c>
      <c r="J105" t="s">
        <v>1883</v>
      </c>
      <c r="K105" t="s">
        <v>1358</v>
      </c>
      <c r="L105" t="s">
        <v>893</v>
      </c>
      <c r="M105" t="s">
        <v>894</v>
      </c>
      <c r="N105">
        <v>59101</v>
      </c>
    </row>
    <row r="106" spans="1:14" x14ac:dyDescent="0.25">
      <c r="A106" t="s">
        <v>895</v>
      </c>
      <c r="B106" t="s">
        <v>43</v>
      </c>
      <c r="C106" t="s">
        <v>43</v>
      </c>
      <c r="D106" t="s">
        <v>885</v>
      </c>
      <c r="E106" t="s">
        <v>59</v>
      </c>
      <c r="F106" t="s">
        <v>1887</v>
      </c>
      <c r="G106" t="s">
        <v>1346</v>
      </c>
      <c r="H106" t="s">
        <v>1939</v>
      </c>
      <c r="J106" t="s">
        <v>1875</v>
      </c>
      <c r="K106" t="s">
        <v>1356</v>
      </c>
      <c r="L106" t="s">
        <v>556</v>
      </c>
      <c r="M106" t="s">
        <v>557</v>
      </c>
      <c r="N106">
        <v>59103</v>
      </c>
    </row>
    <row r="107" spans="1:14" x14ac:dyDescent="0.25">
      <c r="A107" t="s">
        <v>896</v>
      </c>
      <c r="B107" t="s">
        <v>43</v>
      </c>
      <c r="C107" t="s">
        <v>43</v>
      </c>
      <c r="D107" t="s">
        <v>885</v>
      </c>
      <c r="E107" t="s">
        <v>59</v>
      </c>
      <c r="F107" t="s">
        <v>1887</v>
      </c>
      <c r="G107" t="s">
        <v>1347</v>
      </c>
      <c r="H107" t="s">
        <v>1939</v>
      </c>
      <c r="J107" t="s">
        <v>1876</v>
      </c>
      <c r="K107" t="s">
        <v>1357</v>
      </c>
      <c r="L107" t="s">
        <v>559</v>
      </c>
      <c r="M107" t="s">
        <v>560</v>
      </c>
      <c r="N107">
        <v>59102</v>
      </c>
    </row>
    <row r="108" spans="1:14" x14ac:dyDescent="0.25">
      <c r="A108" t="s">
        <v>333</v>
      </c>
      <c r="B108" t="s">
        <v>43</v>
      </c>
      <c r="C108" t="s">
        <v>43</v>
      </c>
      <c r="D108" t="s">
        <v>316</v>
      </c>
      <c r="E108" t="s">
        <v>317</v>
      </c>
      <c r="F108" t="s">
        <v>1887</v>
      </c>
      <c r="G108" t="s">
        <v>1346</v>
      </c>
      <c r="H108" t="s">
        <v>1942</v>
      </c>
      <c r="J108" t="s">
        <v>1875</v>
      </c>
      <c r="K108" t="s">
        <v>1356</v>
      </c>
      <c r="L108" t="s">
        <v>333</v>
      </c>
      <c r="M108" t="s">
        <v>334</v>
      </c>
      <c r="N108">
        <v>58243</v>
      </c>
    </row>
    <row r="109" spans="1:14" x14ac:dyDescent="0.25">
      <c r="A109" t="s">
        <v>333</v>
      </c>
      <c r="B109" t="s">
        <v>43</v>
      </c>
      <c r="C109" t="s">
        <v>43</v>
      </c>
      <c r="D109" t="s">
        <v>316</v>
      </c>
      <c r="E109" t="s">
        <v>317</v>
      </c>
      <c r="F109" t="s">
        <v>1887</v>
      </c>
      <c r="G109" t="s">
        <v>1346</v>
      </c>
      <c r="H109" t="s">
        <v>1942</v>
      </c>
      <c r="J109" t="s">
        <v>1875</v>
      </c>
      <c r="K109" t="s">
        <v>1356</v>
      </c>
      <c r="L109" t="s">
        <v>333</v>
      </c>
      <c r="M109" t="s">
        <v>334</v>
      </c>
      <c r="N109">
        <v>58243</v>
      </c>
    </row>
    <row r="110" spans="1:14" x14ac:dyDescent="0.25">
      <c r="A110" t="s">
        <v>333</v>
      </c>
      <c r="B110" t="s">
        <v>43</v>
      </c>
      <c r="C110" t="s">
        <v>43</v>
      </c>
      <c r="D110" t="s">
        <v>786</v>
      </c>
      <c r="E110" t="s">
        <v>317</v>
      </c>
      <c r="F110" t="s">
        <v>1887</v>
      </c>
      <c r="G110" t="s">
        <v>1346</v>
      </c>
      <c r="H110" t="s">
        <v>1942</v>
      </c>
      <c r="J110" t="s">
        <v>1875</v>
      </c>
      <c r="K110" t="s">
        <v>1356</v>
      </c>
      <c r="L110" t="s">
        <v>539</v>
      </c>
      <c r="M110" t="s">
        <v>334</v>
      </c>
      <c r="N110">
        <v>58243</v>
      </c>
    </row>
    <row r="111" spans="1:14" x14ac:dyDescent="0.25">
      <c r="A111" t="s">
        <v>333</v>
      </c>
      <c r="B111" t="s">
        <v>43</v>
      </c>
      <c r="C111" t="s">
        <v>43</v>
      </c>
      <c r="D111" t="s">
        <v>786</v>
      </c>
      <c r="E111" t="s">
        <v>317</v>
      </c>
      <c r="F111" t="s">
        <v>1887</v>
      </c>
      <c r="G111" t="s">
        <v>1346</v>
      </c>
      <c r="H111" t="s">
        <v>1942</v>
      </c>
      <c r="J111" t="s">
        <v>1875</v>
      </c>
      <c r="K111" t="s">
        <v>1356</v>
      </c>
      <c r="L111" t="s">
        <v>539</v>
      </c>
      <c r="M111" t="s">
        <v>334</v>
      </c>
      <c r="N111">
        <v>58243</v>
      </c>
    </row>
    <row r="112" spans="1:14" x14ac:dyDescent="0.25">
      <c r="A112" t="s">
        <v>335</v>
      </c>
      <c r="B112" t="s">
        <v>43</v>
      </c>
      <c r="C112" t="s">
        <v>43</v>
      </c>
      <c r="D112" t="s">
        <v>316</v>
      </c>
      <c r="E112" t="s">
        <v>317</v>
      </c>
      <c r="F112" t="s">
        <v>1887</v>
      </c>
      <c r="G112" t="s">
        <v>1347</v>
      </c>
      <c r="H112" t="s">
        <v>1942</v>
      </c>
      <c r="J112" t="s">
        <v>1876</v>
      </c>
      <c r="K112" t="s">
        <v>1357</v>
      </c>
      <c r="L112" t="s">
        <v>335</v>
      </c>
      <c r="M112" t="s">
        <v>336</v>
      </c>
      <c r="N112">
        <v>58242</v>
      </c>
    </row>
    <row r="113" spans="1:14" x14ac:dyDescent="0.25">
      <c r="A113" t="s">
        <v>335</v>
      </c>
      <c r="B113" t="s">
        <v>43</v>
      </c>
      <c r="C113" t="s">
        <v>43</v>
      </c>
      <c r="D113" t="s">
        <v>316</v>
      </c>
      <c r="E113" t="s">
        <v>317</v>
      </c>
      <c r="F113" t="s">
        <v>1887</v>
      </c>
      <c r="G113" t="s">
        <v>1347</v>
      </c>
      <c r="H113" t="s">
        <v>1942</v>
      </c>
      <c r="J113" t="s">
        <v>1876</v>
      </c>
      <c r="K113" t="s">
        <v>1357</v>
      </c>
      <c r="L113" t="s">
        <v>335</v>
      </c>
      <c r="M113" t="s">
        <v>336</v>
      </c>
      <c r="N113">
        <v>58242</v>
      </c>
    </row>
    <row r="114" spans="1:14" x14ac:dyDescent="0.25">
      <c r="A114" t="s">
        <v>335</v>
      </c>
      <c r="B114" t="s">
        <v>43</v>
      </c>
      <c r="C114" t="s">
        <v>43</v>
      </c>
      <c r="D114" t="s">
        <v>786</v>
      </c>
      <c r="E114" t="s">
        <v>317</v>
      </c>
      <c r="F114" t="s">
        <v>1887</v>
      </c>
      <c r="G114" t="s">
        <v>1347</v>
      </c>
      <c r="H114" t="s">
        <v>1942</v>
      </c>
      <c r="J114" t="s">
        <v>1876</v>
      </c>
      <c r="K114" t="s">
        <v>1357</v>
      </c>
      <c r="L114" t="s">
        <v>541</v>
      </c>
      <c r="M114" t="s">
        <v>336</v>
      </c>
      <c r="N114">
        <v>58242</v>
      </c>
    </row>
    <row r="115" spans="1:14" x14ac:dyDescent="0.25">
      <c r="A115" t="s">
        <v>335</v>
      </c>
      <c r="B115" t="s">
        <v>43</v>
      </c>
      <c r="C115" t="s">
        <v>43</v>
      </c>
      <c r="D115" t="s">
        <v>786</v>
      </c>
      <c r="E115" t="s">
        <v>317</v>
      </c>
      <c r="F115" t="s">
        <v>1887</v>
      </c>
      <c r="G115" t="s">
        <v>1347</v>
      </c>
      <c r="H115" t="s">
        <v>1942</v>
      </c>
      <c r="J115" t="s">
        <v>1876</v>
      </c>
      <c r="K115" t="s">
        <v>1357</v>
      </c>
      <c r="L115" t="s">
        <v>541</v>
      </c>
      <c r="M115" t="s">
        <v>336</v>
      </c>
      <c r="N115">
        <v>58242</v>
      </c>
    </row>
    <row r="116" spans="1:14" x14ac:dyDescent="0.25">
      <c r="A116" t="s">
        <v>169</v>
      </c>
      <c r="B116" t="s">
        <v>43</v>
      </c>
      <c r="C116" t="s">
        <v>43</v>
      </c>
      <c r="D116" t="s">
        <v>165</v>
      </c>
      <c r="E116" t="s">
        <v>59</v>
      </c>
      <c r="F116" t="s">
        <v>1887</v>
      </c>
      <c r="G116" t="s">
        <v>1350</v>
      </c>
      <c r="H116" t="s">
        <v>1950</v>
      </c>
      <c r="J116" t="s">
        <v>1883</v>
      </c>
      <c r="K116" t="s">
        <v>1358</v>
      </c>
      <c r="L116" t="s">
        <v>170</v>
      </c>
      <c r="M116" t="s">
        <v>171</v>
      </c>
      <c r="N116">
        <v>68877</v>
      </c>
    </row>
    <row r="117" spans="1:14" x14ac:dyDescent="0.25">
      <c r="A117" t="s">
        <v>169</v>
      </c>
      <c r="B117" t="s">
        <v>43</v>
      </c>
      <c r="C117" t="s">
        <v>43</v>
      </c>
      <c r="D117" t="s">
        <v>165</v>
      </c>
      <c r="E117" t="s">
        <v>59</v>
      </c>
      <c r="F117" t="s">
        <v>1887</v>
      </c>
      <c r="G117" t="s">
        <v>1350</v>
      </c>
      <c r="H117" t="s">
        <v>1950</v>
      </c>
      <c r="J117" t="s">
        <v>1883</v>
      </c>
      <c r="K117" t="s">
        <v>1358</v>
      </c>
      <c r="L117" t="s">
        <v>170</v>
      </c>
      <c r="M117" t="s">
        <v>171</v>
      </c>
      <c r="N117">
        <v>68877</v>
      </c>
    </row>
    <row r="118" spans="1:14" x14ac:dyDescent="0.25">
      <c r="A118" t="s">
        <v>169</v>
      </c>
      <c r="B118" t="s">
        <v>43</v>
      </c>
      <c r="C118" t="s">
        <v>43</v>
      </c>
      <c r="D118" t="s">
        <v>879</v>
      </c>
      <c r="E118" t="s">
        <v>317</v>
      </c>
      <c r="F118" t="s">
        <v>1887</v>
      </c>
      <c r="G118" t="s">
        <v>1350</v>
      </c>
      <c r="H118" t="s">
        <v>1950</v>
      </c>
      <c r="J118" t="s">
        <v>1883</v>
      </c>
      <c r="K118" t="s">
        <v>1358</v>
      </c>
      <c r="L118" t="s">
        <v>880</v>
      </c>
      <c r="M118" t="s">
        <v>171</v>
      </c>
      <c r="N118">
        <v>68877</v>
      </c>
    </row>
    <row r="119" spans="1:14" x14ac:dyDescent="0.25">
      <c r="A119" t="s">
        <v>169</v>
      </c>
      <c r="B119" t="s">
        <v>43</v>
      </c>
      <c r="C119" t="s">
        <v>43</v>
      </c>
      <c r="D119" t="s">
        <v>879</v>
      </c>
      <c r="E119" t="s">
        <v>317</v>
      </c>
      <c r="F119" t="s">
        <v>1887</v>
      </c>
      <c r="G119" t="s">
        <v>1350</v>
      </c>
      <c r="H119" t="s">
        <v>1950</v>
      </c>
      <c r="J119" t="s">
        <v>1883</v>
      </c>
      <c r="K119" t="s">
        <v>1358</v>
      </c>
      <c r="L119" t="s">
        <v>880</v>
      </c>
      <c r="M119" t="s">
        <v>171</v>
      </c>
      <c r="N119">
        <v>68877</v>
      </c>
    </row>
    <row r="120" spans="1:14" x14ac:dyDescent="0.25">
      <c r="A120" t="s">
        <v>162</v>
      </c>
      <c r="B120" t="s">
        <v>43</v>
      </c>
      <c r="C120" t="s">
        <v>43</v>
      </c>
      <c r="D120" t="s">
        <v>165</v>
      </c>
      <c r="E120" t="s">
        <v>59</v>
      </c>
      <c r="F120" t="s">
        <v>1887</v>
      </c>
      <c r="G120" t="s">
        <v>1346</v>
      </c>
      <c r="H120" t="s">
        <v>1950</v>
      </c>
      <c r="J120" t="s">
        <v>1875</v>
      </c>
      <c r="K120" t="s">
        <v>1356</v>
      </c>
      <c r="L120" t="s">
        <v>163</v>
      </c>
      <c r="M120" t="s">
        <v>164</v>
      </c>
      <c r="N120">
        <v>7310</v>
      </c>
    </row>
    <row r="121" spans="1:14" x14ac:dyDescent="0.25">
      <c r="A121" t="s">
        <v>166</v>
      </c>
      <c r="B121" t="s">
        <v>43</v>
      </c>
      <c r="C121" t="s">
        <v>43</v>
      </c>
      <c r="D121" t="s">
        <v>165</v>
      </c>
      <c r="E121" t="s">
        <v>59</v>
      </c>
      <c r="F121" t="s">
        <v>1887</v>
      </c>
      <c r="G121" t="s">
        <v>1347</v>
      </c>
      <c r="H121" t="s">
        <v>1950</v>
      </c>
      <c r="J121" t="s">
        <v>1876</v>
      </c>
      <c r="K121" t="s">
        <v>1357</v>
      </c>
      <c r="L121" t="s">
        <v>167</v>
      </c>
      <c r="M121" t="s">
        <v>168</v>
      </c>
      <c r="N121">
        <v>7309</v>
      </c>
    </row>
    <row r="122" spans="1:14" x14ac:dyDescent="0.25">
      <c r="A122" t="s">
        <v>1136</v>
      </c>
      <c r="B122" t="s">
        <v>21</v>
      </c>
      <c r="C122" t="s">
        <v>131</v>
      </c>
      <c r="D122" t="s">
        <v>1124</v>
      </c>
      <c r="E122" t="s">
        <v>133</v>
      </c>
      <c r="F122" t="s">
        <v>1887</v>
      </c>
      <c r="G122" t="s">
        <v>1346</v>
      </c>
      <c r="H122" t="s">
        <v>1134</v>
      </c>
      <c r="J122" t="s">
        <v>1875</v>
      </c>
      <c r="K122" t="s">
        <v>1356</v>
      </c>
      <c r="L122" t="s">
        <v>1137</v>
      </c>
      <c r="M122" t="s">
        <v>1137</v>
      </c>
      <c r="N122">
        <v>224271</v>
      </c>
    </row>
    <row r="123" spans="1:14" x14ac:dyDescent="0.25">
      <c r="A123" t="s">
        <v>1138</v>
      </c>
      <c r="B123" t="s">
        <v>21</v>
      </c>
      <c r="C123" t="s">
        <v>131</v>
      </c>
      <c r="D123" t="s">
        <v>1124</v>
      </c>
      <c r="E123" t="s">
        <v>133</v>
      </c>
      <c r="F123" t="s">
        <v>1887</v>
      </c>
      <c r="G123" t="s">
        <v>1347</v>
      </c>
      <c r="H123" t="s">
        <v>1134</v>
      </c>
      <c r="J123" t="s">
        <v>1876</v>
      </c>
      <c r="K123" t="s">
        <v>1357</v>
      </c>
      <c r="L123" t="s">
        <v>1139</v>
      </c>
      <c r="M123" t="s">
        <v>1139</v>
      </c>
      <c r="N123">
        <v>224273</v>
      </c>
    </row>
    <row r="124" spans="1:14" x14ac:dyDescent="0.25">
      <c r="A124" t="s">
        <v>1142</v>
      </c>
      <c r="B124" t="s">
        <v>21</v>
      </c>
      <c r="C124" t="s">
        <v>131</v>
      </c>
      <c r="D124" t="s">
        <v>1124</v>
      </c>
      <c r="E124" t="s">
        <v>133</v>
      </c>
      <c r="F124" t="s">
        <v>1887</v>
      </c>
      <c r="G124" t="s">
        <v>1346</v>
      </c>
      <c r="H124" t="s">
        <v>1140</v>
      </c>
      <c r="J124" t="s">
        <v>1875</v>
      </c>
      <c r="K124" t="s">
        <v>1356</v>
      </c>
      <c r="L124" t="s">
        <v>1143</v>
      </c>
      <c r="M124" t="s">
        <v>1143</v>
      </c>
      <c r="N124">
        <v>229179</v>
      </c>
    </row>
    <row r="125" spans="1:14" x14ac:dyDescent="0.25">
      <c r="A125" t="s">
        <v>1142</v>
      </c>
      <c r="B125" t="s">
        <v>21</v>
      </c>
      <c r="C125" t="s">
        <v>131</v>
      </c>
      <c r="D125" t="s">
        <v>1124</v>
      </c>
      <c r="E125" t="s">
        <v>133</v>
      </c>
      <c r="F125" t="s">
        <v>1887</v>
      </c>
      <c r="G125" t="s">
        <v>1346</v>
      </c>
      <c r="H125" t="s">
        <v>1140</v>
      </c>
      <c r="J125" t="s">
        <v>1875</v>
      </c>
      <c r="K125" t="s">
        <v>1356</v>
      </c>
      <c r="L125" t="s">
        <v>1143</v>
      </c>
      <c r="M125" t="s">
        <v>1143</v>
      </c>
      <c r="N125">
        <v>229179</v>
      </c>
    </row>
    <row r="126" spans="1:14" x14ac:dyDescent="0.25">
      <c r="A126" t="s">
        <v>1142</v>
      </c>
      <c r="B126" t="s">
        <v>21</v>
      </c>
      <c r="C126" t="s">
        <v>131</v>
      </c>
      <c r="D126" t="s">
        <v>409</v>
      </c>
      <c r="E126" t="s">
        <v>193</v>
      </c>
      <c r="F126" t="s">
        <v>1887</v>
      </c>
      <c r="G126" t="s">
        <v>1346</v>
      </c>
      <c r="H126" t="s">
        <v>1140</v>
      </c>
      <c r="J126" t="s">
        <v>1875</v>
      </c>
      <c r="K126" t="s">
        <v>1356</v>
      </c>
      <c r="L126" t="s">
        <v>1145</v>
      </c>
      <c r="M126" t="s">
        <v>1143</v>
      </c>
      <c r="N126">
        <v>229179</v>
      </c>
    </row>
    <row r="127" spans="1:14" x14ac:dyDescent="0.25">
      <c r="A127" t="s">
        <v>1142</v>
      </c>
      <c r="B127" t="s">
        <v>21</v>
      </c>
      <c r="C127" t="s">
        <v>131</v>
      </c>
      <c r="D127" t="s">
        <v>409</v>
      </c>
      <c r="E127" t="s">
        <v>193</v>
      </c>
      <c r="F127" t="s">
        <v>1887</v>
      </c>
      <c r="G127" t="s">
        <v>1346</v>
      </c>
      <c r="H127" t="s">
        <v>1140</v>
      </c>
      <c r="J127" t="s">
        <v>1875</v>
      </c>
      <c r="K127" t="s">
        <v>1356</v>
      </c>
      <c r="L127" t="s">
        <v>1145</v>
      </c>
      <c r="M127" t="s">
        <v>1143</v>
      </c>
      <c r="N127">
        <v>229179</v>
      </c>
    </row>
    <row r="128" spans="1:14" x14ac:dyDescent="0.25">
      <c r="A128" t="s">
        <v>1144</v>
      </c>
      <c r="B128" t="s">
        <v>21</v>
      </c>
      <c r="C128" t="s">
        <v>131</v>
      </c>
      <c r="D128" t="s">
        <v>1124</v>
      </c>
      <c r="E128" t="s">
        <v>133</v>
      </c>
      <c r="F128" t="s">
        <v>1887</v>
      </c>
      <c r="G128" t="s">
        <v>1347</v>
      </c>
      <c r="H128" t="s">
        <v>1140</v>
      </c>
      <c r="J128" t="s">
        <v>1876</v>
      </c>
      <c r="K128" t="s">
        <v>1357</v>
      </c>
      <c r="L128" t="s">
        <v>1145</v>
      </c>
      <c r="M128" t="s">
        <v>1145</v>
      </c>
      <c r="N128">
        <v>229181</v>
      </c>
    </row>
    <row r="129" spans="1:14" x14ac:dyDescent="0.25">
      <c r="A129" t="s">
        <v>1144</v>
      </c>
      <c r="B129" t="s">
        <v>21</v>
      </c>
      <c r="C129" t="s">
        <v>131</v>
      </c>
      <c r="D129" t="s">
        <v>1124</v>
      </c>
      <c r="E129" t="s">
        <v>133</v>
      </c>
      <c r="F129" t="s">
        <v>1887</v>
      </c>
      <c r="G129" t="s">
        <v>1347</v>
      </c>
      <c r="H129" t="s">
        <v>1140</v>
      </c>
      <c r="J129" t="s">
        <v>1876</v>
      </c>
      <c r="K129" t="s">
        <v>1357</v>
      </c>
      <c r="L129" t="s">
        <v>1145</v>
      </c>
      <c r="M129" t="s">
        <v>1145</v>
      </c>
      <c r="N129">
        <v>229181</v>
      </c>
    </row>
    <row r="130" spans="1:14" x14ac:dyDescent="0.25">
      <c r="A130" t="s">
        <v>1144</v>
      </c>
      <c r="B130" t="s">
        <v>21</v>
      </c>
      <c r="C130" t="s">
        <v>131</v>
      </c>
      <c r="D130" t="s">
        <v>409</v>
      </c>
      <c r="E130" t="s">
        <v>193</v>
      </c>
      <c r="F130" t="s">
        <v>1887</v>
      </c>
      <c r="G130" t="s">
        <v>1347</v>
      </c>
      <c r="H130" t="s">
        <v>1140</v>
      </c>
      <c r="J130" t="s">
        <v>1876</v>
      </c>
      <c r="K130" t="s">
        <v>1357</v>
      </c>
      <c r="L130" t="s">
        <v>1143</v>
      </c>
      <c r="M130" t="s">
        <v>1145</v>
      </c>
      <c r="N130">
        <v>229181</v>
      </c>
    </row>
    <row r="131" spans="1:14" x14ac:dyDescent="0.25">
      <c r="A131" t="s">
        <v>1144</v>
      </c>
      <c r="B131" t="s">
        <v>21</v>
      </c>
      <c r="C131" t="s">
        <v>131</v>
      </c>
      <c r="D131" t="s">
        <v>409</v>
      </c>
      <c r="E131" t="s">
        <v>193</v>
      </c>
      <c r="F131" t="s">
        <v>1887</v>
      </c>
      <c r="G131" t="s">
        <v>1347</v>
      </c>
      <c r="H131" t="s">
        <v>1140</v>
      </c>
      <c r="J131" t="s">
        <v>1876</v>
      </c>
      <c r="K131" t="s">
        <v>1357</v>
      </c>
      <c r="L131" t="s">
        <v>1143</v>
      </c>
      <c r="M131" t="s">
        <v>1145</v>
      </c>
      <c r="N131">
        <v>229181</v>
      </c>
    </row>
    <row r="132" spans="1:14" x14ac:dyDescent="0.25">
      <c r="A132" t="s">
        <v>1353</v>
      </c>
      <c r="B132" t="s">
        <v>21</v>
      </c>
      <c r="C132" t="s">
        <v>131</v>
      </c>
      <c r="D132" t="s">
        <v>968</v>
      </c>
      <c r="E132" t="s">
        <v>133</v>
      </c>
      <c r="F132" t="s">
        <v>1887</v>
      </c>
      <c r="G132" t="s">
        <v>1346</v>
      </c>
      <c r="H132" t="s">
        <v>1953</v>
      </c>
      <c r="J132" t="s">
        <v>1875</v>
      </c>
      <c r="K132" t="s">
        <v>1356</v>
      </c>
      <c r="L132" t="s">
        <v>969</v>
      </c>
      <c r="M132" t="s">
        <v>970</v>
      </c>
      <c r="N132">
        <v>224001</v>
      </c>
    </row>
    <row r="133" spans="1:14" x14ac:dyDescent="0.25">
      <c r="A133" t="s">
        <v>971</v>
      </c>
      <c r="B133" t="s">
        <v>21</v>
      </c>
      <c r="C133" t="s">
        <v>131</v>
      </c>
      <c r="D133" t="s">
        <v>968</v>
      </c>
      <c r="E133" t="s">
        <v>133</v>
      </c>
      <c r="F133" t="s">
        <v>1887</v>
      </c>
      <c r="G133" t="s">
        <v>1346</v>
      </c>
      <c r="H133" t="s">
        <v>1954</v>
      </c>
      <c r="J133" t="s">
        <v>1875</v>
      </c>
      <c r="K133" t="s">
        <v>1356</v>
      </c>
      <c r="L133" t="s">
        <v>972</v>
      </c>
      <c r="M133" t="s">
        <v>973</v>
      </c>
      <c r="N133">
        <v>265660</v>
      </c>
    </row>
    <row r="134" spans="1:14" x14ac:dyDescent="0.25">
      <c r="A134" t="s">
        <v>974</v>
      </c>
      <c r="B134" t="s">
        <v>21</v>
      </c>
      <c r="C134" t="s">
        <v>131</v>
      </c>
      <c r="D134" t="s">
        <v>968</v>
      </c>
      <c r="E134" t="s">
        <v>133</v>
      </c>
      <c r="F134" t="s">
        <v>1887</v>
      </c>
      <c r="G134" t="s">
        <v>1347</v>
      </c>
      <c r="H134" t="s">
        <v>1954</v>
      </c>
      <c r="J134" t="s">
        <v>1876</v>
      </c>
      <c r="K134" t="s">
        <v>1357</v>
      </c>
      <c r="L134" t="s">
        <v>975</v>
      </c>
      <c r="M134" t="s">
        <v>976</v>
      </c>
      <c r="N134">
        <v>265658</v>
      </c>
    </row>
    <row r="135" spans="1:14" x14ac:dyDescent="0.25">
      <c r="A135" t="s">
        <v>977</v>
      </c>
      <c r="B135" t="s">
        <v>21</v>
      </c>
      <c r="C135" t="s">
        <v>131</v>
      </c>
      <c r="D135" t="s">
        <v>968</v>
      </c>
      <c r="E135" t="s">
        <v>133</v>
      </c>
      <c r="F135" t="s">
        <v>1887</v>
      </c>
      <c r="G135" t="s">
        <v>1346</v>
      </c>
      <c r="H135" t="s">
        <v>1955</v>
      </c>
      <c r="J135" t="s">
        <v>1875</v>
      </c>
      <c r="K135" t="s">
        <v>1356</v>
      </c>
      <c r="L135" t="s">
        <v>978</v>
      </c>
      <c r="M135" t="s">
        <v>979</v>
      </c>
      <c r="N135">
        <v>241953</v>
      </c>
    </row>
    <row r="136" spans="1:14" x14ac:dyDescent="0.25">
      <c r="A136" t="s">
        <v>980</v>
      </c>
      <c r="B136" t="s">
        <v>21</v>
      </c>
      <c r="C136" t="s">
        <v>131</v>
      </c>
      <c r="D136" t="s">
        <v>968</v>
      </c>
      <c r="E136" t="s">
        <v>133</v>
      </c>
      <c r="F136" t="s">
        <v>1887</v>
      </c>
      <c r="G136" t="s">
        <v>1347</v>
      </c>
      <c r="H136" t="s">
        <v>1955</v>
      </c>
      <c r="J136" t="s">
        <v>1876</v>
      </c>
      <c r="K136" t="s">
        <v>1357</v>
      </c>
      <c r="L136" t="s">
        <v>981</v>
      </c>
      <c r="M136" t="s">
        <v>982</v>
      </c>
      <c r="N136">
        <v>241951</v>
      </c>
    </row>
    <row r="137" spans="1:14" x14ac:dyDescent="0.25">
      <c r="A137" t="s">
        <v>1121</v>
      </c>
      <c r="B137" t="s">
        <v>21</v>
      </c>
      <c r="C137" t="s">
        <v>131</v>
      </c>
      <c r="D137" t="s">
        <v>1124</v>
      </c>
      <c r="E137" t="s">
        <v>133</v>
      </c>
      <c r="F137" t="s">
        <v>1887</v>
      </c>
      <c r="G137" t="s">
        <v>1346</v>
      </c>
      <c r="H137" t="s">
        <v>1132</v>
      </c>
      <c r="J137" t="s">
        <v>1875</v>
      </c>
      <c r="K137" t="s">
        <v>1356</v>
      </c>
      <c r="L137" t="s">
        <v>1122</v>
      </c>
      <c r="M137" t="s">
        <v>1123</v>
      </c>
      <c r="N137">
        <v>224279</v>
      </c>
    </row>
    <row r="138" spans="1:14" x14ac:dyDescent="0.25">
      <c r="A138" t="s">
        <v>1121</v>
      </c>
      <c r="B138" t="s">
        <v>21</v>
      </c>
      <c r="C138" t="s">
        <v>131</v>
      </c>
      <c r="D138" t="s">
        <v>1124</v>
      </c>
      <c r="E138" t="s">
        <v>133</v>
      </c>
      <c r="F138" t="s">
        <v>1887</v>
      </c>
      <c r="G138" t="s">
        <v>1346</v>
      </c>
      <c r="H138" t="s">
        <v>1132</v>
      </c>
      <c r="J138" t="s">
        <v>1875</v>
      </c>
      <c r="K138" t="s">
        <v>1356</v>
      </c>
      <c r="L138" t="s">
        <v>1122</v>
      </c>
      <c r="M138" t="s">
        <v>1123</v>
      </c>
      <c r="N138">
        <v>224279</v>
      </c>
    </row>
    <row r="139" spans="1:14" x14ac:dyDescent="0.25">
      <c r="A139" t="s">
        <v>1121</v>
      </c>
      <c r="B139" t="s">
        <v>21</v>
      </c>
      <c r="C139" t="s">
        <v>131</v>
      </c>
      <c r="D139" t="s">
        <v>1124</v>
      </c>
      <c r="E139" t="s">
        <v>133</v>
      </c>
      <c r="F139" t="s">
        <v>1887</v>
      </c>
      <c r="G139" t="s">
        <v>1346</v>
      </c>
      <c r="H139" t="s">
        <v>1132</v>
      </c>
      <c r="J139" t="s">
        <v>1875</v>
      </c>
      <c r="K139" t="s">
        <v>1356</v>
      </c>
      <c r="L139" t="s">
        <v>1122</v>
      </c>
      <c r="M139" t="s">
        <v>1123</v>
      </c>
      <c r="N139">
        <v>224279</v>
      </c>
    </row>
    <row r="140" spans="1:14" x14ac:dyDescent="0.25">
      <c r="A140" t="s">
        <v>1121</v>
      </c>
      <c r="B140" t="s">
        <v>21</v>
      </c>
      <c r="C140" t="s">
        <v>131</v>
      </c>
      <c r="D140" t="s">
        <v>409</v>
      </c>
      <c r="E140" t="s">
        <v>193</v>
      </c>
      <c r="F140" t="s">
        <v>1887</v>
      </c>
      <c r="G140" t="s">
        <v>1346</v>
      </c>
      <c r="H140" t="s">
        <v>1132</v>
      </c>
      <c r="J140" t="s">
        <v>1875</v>
      </c>
      <c r="K140" t="s">
        <v>1356</v>
      </c>
      <c r="L140" t="s">
        <v>1149</v>
      </c>
      <c r="M140" t="s">
        <v>1123</v>
      </c>
      <c r="N140">
        <v>224279</v>
      </c>
    </row>
    <row r="141" spans="1:14" x14ac:dyDescent="0.25">
      <c r="A141" t="s">
        <v>1121</v>
      </c>
      <c r="B141" t="s">
        <v>21</v>
      </c>
      <c r="C141" t="s">
        <v>131</v>
      </c>
      <c r="D141" t="s">
        <v>409</v>
      </c>
      <c r="E141" t="s">
        <v>193</v>
      </c>
      <c r="F141" t="s">
        <v>1887</v>
      </c>
      <c r="G141" t="s">
        <v>1346</v>
      </c>
      <c r="H141" t="s">
        <v>1132</v>
      </c>
      <c r="J141" t="s">
        <v>1875</v>
      </c>
      <c r="K141" t="s">
        <v>1356</v>
      </c>
      <c r="L141" t="s">
        <v>1149</v>
      </c>
      <c r="M141" t="s">
        <v>1123</v>
      </c>
      <c r="N141">
        <v>224279</v>
      </c>
    </row>
    <row r="142" spans="1:14" x14ac:dyDescent="0.25">
      <c r="A142" t="s">
        <v>1121</v>
      </c>
      <c r="B142" t="s">
        <v>21</v>
      </c>
      <c r="C142" t="s">
        <v>131</v>
      </c>
      <c r="D142" t="s">
        <v>409</v>
      </c>
      <c r="E142" t="s">
        <v>193</v>
      </c>
      <c r="F142" t="s">
        <v>1887</v>
      </c>
      <c r="G142" t="s">
        <v>1346</v>
      </c>
      <c r="H142" t="s">
        <v>1132</v>
      </c>
      <c r="J142" t="s">
        <v>1875</v>
      </c>
      <c r="K142" t="s">
        <v>1356</v>
      </c>
      <c r="L142" t="s">
        <v>1149</v>
      </c>
      <c r="M142" t="s">
        <v>1123</v>
      </c>
      <c r="N142">
        <v>224279</v>
      </c>
    </row>
    <row r="143" spans="1:14" x14ac:dyDescent="0.25">
      <c r="A143" t="s">
        <v>1121</v>
      </c>
      <c r="B143" t="s">
        <v>21</v>
      </c>
      <c r="C143" t="s">
        <v>131</v>
      </c>
      <c r="D143" t="s">
        <v>1168</v>
      </c>
      <c r="E143" t="s">
        <v>193</v>
      </c>
      <c r="F143" t="s">
        <v>1887</v>
      </c>
      <c r="G143" t="s">
        <v>1346</v>
      </c>
      <c r="H143" t="s">
        <v>1132</v>
      </c>
      <c r="J143" t="s">
        <v>1875</v>
      </c>
      <c r="K143" t="s">
        <v>1356</v>
      </c>
      <c r="L143" t="s">
        <v>1173</v>
      </c>
      <c r="M143" t="s">
        <v>1123</v>
      </c>
      <c r="N143">
        <v>224279</v>
      </c>
    </row>
    <row r="144" spans="1:14" x14ac:dyDescent="0.25">
      <c r="A144" t="s">
        <v>1121</v>
      </c>
      <c r="B144" t="s">
        <v>21</v>
      </c>
      <c r="C144" t="s">
        <v>131</v>
      </c>
      <c r="D144" t="s">
        <v>1168</v>
      </c>
      <c r="E144" t="s">
        <v>193</v>
      </c>
      <c r="F144" t="s">
        <v>1887</v>
      </c>
      <c r="G144" t="s">
        <v>1346</v>
      </c>
      <c r="H144" t="s">
        <v>1132</v>
      </c>
      <c r="J144" t="s">
        <v>1875</v>
      </c>
      <c r="K144" t="s">
        <v>1356</v>
      </c>
      <c r="L144" t="s">
        <v>1173</v>
      </c>
      <c r="M144" t="s">
        <v>1123</v>
      </c>
      <c r="N144">
        <v>224279</v>
      </c>
    </row>
    <row r="145" spans="1:14" x14ac:dyDescent="0.25">
      <c r="A145" t="s">
        <v>1121</v>
      </c>
      <c r="B145" t="s">
        <v>21</v>
      </c>
      <c r="C145" t="s">
        <v>131</v>
      </c>
      <c r="D145" t="s">
        <v>1168</v>
      </c>
      <c r="E145" t="s">
        <v>193</v>
      </c>
      <c r="F145" t="s">
        <v>1887</v>
      </c>
      <c r="G145" t="s">
        <v>1346</v>
      </c>
      <c r="H145" t="s">
        <v>1132</v>
      </c>
      <c r="J145" t="s">
        <v>1875</v>
      </c>
      <c r="K145" t="s">
        <v>1356</v>
      </c>
      <c r="L145" t="s">
        <v>1173</v>
      </c>
      <c r="M145" t="s">
        <v>1123</v>
      </c>
      <c r="N145">
        <v>224279</v>
      </c>
    </row>
    <row r="146" spans="1:14" x14ac:dyDescent="0.25">
      <c r="A146" t="s">
        <v>1125</v>
      </c>
      <c r="B146" t="s">
        <v>21</v>
      </c>
      <c r="C146" t="s">
        <v>131</v>
      </c>
      <c r="D146" t="s">
        <v>1124</v>
      </c>
      <c r="E146" t="s">
        <v>133</v>
      </c>
      <c r="F146" t="s">
        <v>1887</v>
      </c>
      <c r="G146" t="s">
        <v>1347</v>
      </c>
      <c r="H146" t="s">
        <v>1132</v>
      </c>
      <c r="J146" t="s">
        <v>1876</v>
      </c>
      <c r="K146" t="s">
        <v>1357</v>
      </c>
      <c r="L146" t="s">
        <v>1126</v>
      </c>
      <c r="M146" t="s">
        <v>1126</v>
      </c>
      <c r="N146">
        <v>224277</v>
      </c>
    </row>
    <row r="147" spans="1:14" x14ac:dyDescent="0.25">
      <c r="A147" t="s">
        <v>1125</v>
      </c>
      <c r="B147" t="s">
        <v>21</v>
      </c>
      <c r="C147" t="s">
        <v>131</v>
      </c>
      <c r="D147" t="s">
        <v>1124</v>
      </c>
      <c r="E147" t="s">
        <v>133</v>
      </c>
      <c r="F147" t="s">
        <v>1887</v>
      </c>
      <c r="G147" t="s">
        <v>1347</v>
      </c>
      <c r="H147" t="s">
        <v>1132</v>
      </c>
      <c r="J147" t="s">
        <v>1876</v>
      </c>
      <c r="K147" t="s">
        <v>1357</v>
      </c>
      <c r="L147" t="s">
        <v>1126</v>
      </c>
      <c r="M147" t="s">
        <v>1126</v>
      </c>
      <c r="N147">
        <v>224277</v>
      </c>
    </row>
    <row r="148" spans="1:14" x14ac:dyDescent="0.25">
      <c r="A148" t="s">
        <v>1125</v>
      </c>
      <c r="B148" t="s">
        <v>21</v>
      </c>
      <c r="C148" t="s">
        <v>131</v>
      </c>
      <c r="D148" t="s">
        <v>1124</v>
      </c>
      <c r="E148" t="s">
        <v>133</v>
      </c>
      <c r="F148" t="s">
        <v>1887</v>
      </c>
      <c r="G148" t="s">
        <v>1347</v>
      </c>
      <c r="H148" t="s">
        <v>1132</v>
      </c>
      <c r="J148" t="s">
        <v>1876</v>
      </c>
      <c r="K148" t="s">
        <v>1357</v>
      </c>
      <c r="L148" t="s">
        <v>1126</v>
      </c>
      <c r="M148" t="s">
        <v>1126</v>
      </c>
      <c r="N148">
        <v>224277</v>
      </c>
    </row>
    <row r="149" spans="1:14" x14ac:dyDescent="0.25">
      <c r="A149" t="s">
        <v>1125</v>
      </c>
      <c r="B149" t="s">
        <v>21</v>
      </c>
      <c r="C149" t="s">
        <v>131</v>
      </c>
      <c r="D149" t="s">
        <v>409</v>
      </c>
      <c r="E149" t="s">
        <v>193</v>
      </c>
      <c r="F149" t="s">
        <v>1887</v>
      </c>
      <c r="G149" t="s">
        <v>1347</v>
      </c>
      <c r="H149" t="s">
        <v>1132</v>
      </c>
      <c r="J149" t="s">
        <v>1876</v>
      </c>
      <c r="K149" t="s">
        <v>1357</v>
      </c>
      <c r="L149" t="s">
        <v>1150</v>
      </c>
      <c r="M149" t="s">
        <v>1126</v>
      </c>
      <c r="N149">
        <v>224277</v>
      </c>
    </row>
    <row r="150" spans="1:14" x14ac:dyDescent="0.25">
      <c r="A150" t="s">
        <v>1125</v>
      </c>
      <c r="B150" t="s">
        <v>21</v>
      </c>
      <c r="C150" t="s">
        <v>131</v>
      </c>
      <c r="D150" t="s">
        <v>409</v>
      </c>
      <c r="E150" t="s">
        <v>193</v>
      </c>
      <c r="F150" t="s">
        <v>1887</v>
      </c>
      <c r="G150" t="s">
        <v>1347</v>
      </c>
      <c r="H150" t="s">
        <v>1132</v>
      </c>
      <c r="J150" t="s">
        <v>1876</v>
      </c>
      <c r="K150" t="s">
        <v>1357</v>
      </c>
      <c r="L150" t="s">
        <v>1150</v>
      </c>
      <c r="M150" t="s">
        <v>1126</v>
      </c>
      <c r="N150">
        <v>224277</v>
      </c>
    </row>
    <row r="151" spans="1:14" x14ac:dyDescent="0.25">
      <c r="A151" t="s">
        <v>1125</v>
      </c>
      <c r="B151" t="s">
        <v>21</v>
      </c>
      <c r="C151" t="s">
        <v>131</v>
      </c>
      <c r="D151" t="s">
        <v>409</v>
      </c>
      <c r="E151" t="s">
        <v>193</v>
      </c>
      <c r="F151" t="s">
        <v>1887</v>
      </c>
      <c r="G151" t="s">
        <v>1347</v>
      </c>
      <c r="H151" t="s">
        <v>1132</v>
      </c>
      <c r="J151" t="s">
        <v>1876</v>
      </c>
      <c r="K151" t="s">
        <v>1357</v>
      </c>
      <c r="L151" t="s">
        <v>1150</v>
      </c>
      <c r="M151" t="s">
        <v>1126</v>
      </c>
      <c r="N151">
        <v>224277</v>
      </c>
    </row>
    <row r="152" spans="1:14" x14ac:dyDescent="0.25">
      <c r="A152" t="s">
        <v>1125</v>
      </c>
      <c r="B152" t="s">
        <v>21</v>
      </c>
      <c r="C152" t="s">
        <v>131</v>
      </c>
      <c r="D152" t="s">
        <v>1168</v>
      </c>
      <c r="E152" t="s">
        <v>193</v>
      </c>
      <c r="F152" t="s">
        <v>1887</v>
      </c>
      <c r="G152" t="s">
        <v>1347</v>
      </c>
      <c r="H152" t="s">
        <v>1132</v>
      </c>
      <c r="J152" t="s">
        <v>1876</v>
      </c>
      <c r="K152" t="s">
        <v>1357</v>
      </c>
      <c r="L152" t="s">
        <v>1174</v>
      </c>
      <c r="M152" t="s">
        <v>1126</v>
      </c>
      <c r="N152">
        <v>224277</v>
      </c>
    </row>
    <row r="153" spans="1:14" x14ac:dyDescent="0.25">
      <c r="A153" t="s">
        <v>1125</v>
      </c>
      <c r="B153" t="s">
        <v>21</v>
      </c>
      <c r="C153" t="s">
        <v>131</v>
      </c>
      <c r="D153" t="s">
        <v>1168</v>
      </c>
      <c r="E153" t="s">
        <v>193</v>
      </c>
      <c r="F153" t="s">
        <v>1887</v>
      </c>
      <c r="G153" t="s">
        <v>1347</v>
      </c>
      <c r="H153" t="s">
        <v>1132</v>
      </c>
      <c r="J153" t="s">
        <v>1876</v>
      </c>
      <c r="K153" t="s">
        <v>1357</v>
      </c>
      <c r="L153" t="s">
        <v>1174</v>
      </c>
      <c r="M153" t="s">
        <v>1126</v>
      </c>
      <c r="N153">
        <v>224277</v>
      </c>
    </row>
    <row r="154" spans="1:14" x14ac:dyDescent="0.25">
      <c r="A154" t="s">
        <v>1125</v>
      </c>
      <c r="B154" t="s">
        <v>21</v>
      </c>
      <c r="C154" t="s">
        <v>131</v>
      </c>
      <c r="D154" t="s">
        <v>1168</v>
      </c>
      <c r="E154" t="s">
        <v>193</v>
      </c>
      <c r="F154" t="s">
        <v>1887</v>
      </c>
      <c r="G154" t="s">
        <v>1347</v>
      </c>
      <c r="H154" t="s">
        <v>1132</v>
      </c>
      <c r="J154" t="s">
        <v>1876</v>
      </c>
      <c r="K154" t="s">
        <v>1357</v>
      </c>
      <c r="L154" t="s">
        <v>1174</v>
      </c>
      <c r="M154" t="s">
        <v>1126</v>
      </c>
      <c r="N154">
        <v>224277</v>
      </c>
    </row>
    <row r="155" spans="1:14" x14ac:dyDescent="0.25">
      <c r="A155" t="s">
        <v>983</v>
      </c>
      <c r="B155" t="s">
        <v>21</v>
      </c>
      <c r="C155" t="s">
        <v>131</v>
      </c>
      <c r="D155" t="s">
        <v>968</v>
      </c>
      <c r="E155" t="s">
        <v>133</v>
      </c>
      <c r="F155" t="s">
        <v>1887</v>
      </c>
      <c r="G155" t="s">
        <v>1346</v>
      </c>
      <c r="H155" t="s">
        <v>1956</v>
      </c>
      <c r="J155" t="s">
        <v>1875</v>
      </c>
      <c r="K155" t="s">
        <v>1356</v>
      </c>
      <c r="L155" t="s">
        <v>984</v>
      </c>
      <c r="M155" t="s">
        <v>985</v>
      </c>
      <c r="N155">
        <v>241959</v>
      </c>
    </row>
    <row r="156" spans="1:14" x14ac:dyDescent="0.25">
      <c r="A156" t="s">
        <v>986</v>
      </c>
      <c r="B156" t="s">
        <v>21</v>
      </c>
      <c r="C156" t="s">
        <v>131</v>
      </c>
      <c r="D156" t="s">
        <v>968</v>
      </c>
      <c r="E156" t="s">
        <v>133</v>
      </c>
      <c r="F156" t="s">
        <v>1887</v>
      </c>
      <c r="G156" t="s">
        <v>1347</v>
      </c>
      <c r="H156" t="s">
        <v>1956</v>
      </c>
      <c r="J156" t="s">
        <v>1876</v>
      </c>
      <c r="K156" t="s">
        <v>1357</v>
      </c>
      <c r="L156" t="s">
        <v>987</v>
      </c>
      <c r="M156" t="s">
        <v>988</v>
      </c>
      <c r="N156">
        <v>241957</v>
      </c>
    </row>
    <row r="157" spans="1:14" x14ac:dyDescent="0.25">
      <c r="A157" t="s">
        <v>989</v>
      </c>
      <c r="B157" t="s">
        <v>21</v>
      </c>
      <c r="C157" t="s">
        <v>131</v>
      </c>
      <c r="D157" t="s">
        <v>968</v>
      </c>
      <c r="E157" t="s">
        <v>133</v>
      </c>
      <c r="F157" t="s">
        <v>1887</v>
      </c>
      <c r="G157" t="s">
        <v>1346</v>
      </c>
      <c r="H157" t="s">
        <v>1957</v>
      </c>
      <c r="J157" t="s">
        <v>1875</v>
      </c>
      <c r="K157" t="s">
        <v>1356</v>
      </c>
      <c r="L157" t="s">
        <v>990</v>
      </c>
      <c r="M157" t="s">
        <v>991</v>
      </c>
      <c r="N157">
        <v>241965</v>
      </c>
    </row>
    <row r="158" spans="1:14" x14ac:dyDescent="0.25">
      <c r="A158" t="s">
        <v>992</v>
      </c>
      <c r="B158" t="s">
        <v>21</v>
      </c>
      <c r="C158" t="s">
        <v>131</v>
      </c>
      <c r="D158" t="s">
        <v>968</v>
      </c>
      <c r="E158" t="s">
        <v>133</v>
      </c>
      <c r="F158" t="s">
        <v>1887</v>
      </c>
      <c r="G158" t="s">
        <v>1347</v>
      </c>
      <c r="H158" t="s">
        <v>1957</v>
      </c>
      <c r="J158" t="s">
        <v>1876</v>
      </c>
      <c r="K158" t="s">
        <v>1357</v>
      </c>
      <c r="L158" t="s">
        <v>993</v>
      </c>
      <c r="M158" t="s">
        <v>994</v>
      </c>
      <c r="N158">
        <v>241963</v>
      </c>
    </row>
    <row r="159" spans="1:14" x14ac:dyDescent="0.25">
      <c r="A159" t="s">
        <v>995</v>
      </c>
      <c r="B159" t="s">
        <v>21</v>
      </c>
      <c r="C159" t="s">
        <v>131</v>
      </c>
      <c r="D159" t="s">
        <v>968</v>
      </c>
      <c r="E159" t="s">
        <v>133</v>
      </c>
      <c r="F159" t="s">
        <v>1887</v>
      </c>
      <c r="G159" t="s">
        <v>1346</v>
      </c>
      <c r="H159" t="s">
        <v>1958</v>
      </c>
      <c r="J159" t="s">
        <v>1875</v>
      </c>
      <c r="K159" t="s">
        <v>1356</v>
      </c>
      <c r="L159" t="s">
        <v>996</v>
      </c>
      <c r="M159" t="s">
        <v>997</v>
      </c>
      <c r="N159">
        <v>241971</v>
      </c>
    </row>
    <row r="160" spans="1:14" x14ac:dyDescent="0.25">
      <c r="A160" t="s">
        <v>998</v>
      </c>
      <c r="B160" t="s">
        <v>21</v>
      </c>
      <c r="C160" t="s">
        <v>131</v>
      </c>
      <c r="D160" t="s">
        <v>968</v>
      </c>
      <c r="E160" t="s">
        <v>133</v>
      </c>
      <c r="F160" t="s">
        <v>1887</v>
      </c>
      <c r="G160" t="s">
        <v>1347</v>
      </c>
      <c r="H160" t="s">
        <v>1958</v>
      </c>
      <c r="J160" t="s">
        <v>1876</v>
      </c>
      <c r="K160" t="s">
        <v>1357</v>
      </c>
      <c r="L160" t="s">
        <v>999</v>
      </c>
      <c r="M160" t="s">
        <v>1000</v>
      </c>
      <c r="N160">
        <v>241969</v>
      </c>
    </row>
    <row r="161" spans="1:14" x14ac:dyDescent="0.25">
      <c r="A161" t="s">
        <v>756</v>
      </c>
      <c r="B161" t="s">
        <v>198</v>
      </c>
      <c r="C161" t="s">
        <v>199</v>
      </c>
      <c r="D161" t="s">
        <v>631</v>
      </c>
      <c r="E161" t="s">
        <v>317</v>
      </c>
      <c r="F161" t="s">
        <v>1887</v>
      </c>
      <c r="G161" t="s">
        <v>1346</v>
      </c>
      <c r="H161" t="s">
        <v>1959</v>
      </c>
      <c r="J161" t="s">
        <v>1875</v>
      </c>
      <c r="K161" t="s">
        <v>1356</v>
      </c>
      <c r="L161" t="s">
        <v>757</v>
      </c>
      <c r="M161" t="s">
        <v>459</v>
      </c>
      <c r="N161" t="s">
        <v>460</v>
      </c>
    </row>
    <row r="162" spans="1:14" x14ac:dyDescent="0.25">
      <c r="A162" t="s">
        <v>754</v>
      </c>
      <c r="B162" t="s">
        <v>198</v>
      </c>
      <c r="C162" t="s">
        <v>199</v>
      </c>
      <c r="D162" t="s">
        <v>631</v>
      </c>
      <c r="E162" t="s">
        <v>317</v>
      </c>
      <c r="F162" t="s">
        <v>1887</v>
      </c>
      <c r="G162" t="s">
        <v>1347</v>
      </c>
      <c r="H162" t="s">
        <v>1959</v>
      </c>
      <c r="J162" t="s">
        <v>1876</v>
      </c>
      <c r="K162" t="s">
        <v>1357</v>
      </c>
      <c r="L162" t="s">
        <v>755</v>
      </c>
      <c r="M162" t="s">
        <v>459</v>
      </c>
      <c r="N162" t="s">
        <v>460</v>
      </c>
    </row>
    <row r="163" spans="1:14" x14ac:dyDescent="0.25">
      <c r="A163" t="s">
        <v>886</v>
      </c>
      <c r="B163" t="s">
        <v>43</v>
      </c>
      <c r="C163" t="s">
        <v>43</v>
      </c>
      <c r="D163" t="s">
        <v>885</v>
      </c>
      <c r="E163" t="s">
        <v>59</v>
      </c>
      <c r="F163" t="s">
        <v>1887</v>
      </c>
      <c r="G163" t="s">
        <v>1346</v>
      </c>
      <c r="H163" t="s">
        <v>1966</v>
      </c>
      <c r="J163" t="s">
        <v>1875</v>
      </c>
      <c r="K163" t="s">
        <v>1356</v>
      </c>
      <c r="L163" t="s">
        <v>545</v>
      </c>
      <c r="M163" t="s">
        <v>340</v>
      </c>
      <c r="N163">
        <v>50878</v>
      </c>
    </row>
    <row r="164" spans="1:14" x14ac:dyDescent="0.25">
      <c r="A164" t="s">
        <v>887</v>
      </c>
      <c r="B164" t="s">
        <v>43</v>
      </c>
      <c r="C164" t="s">
        <v>43</v>
      </c>
      <c r="D164" t="s">
        <v>885</v>
      </c>
      <c r="E164" t="s">
        <v>59</v>
      </c>
      <c r="F164" t="s">
        <v>1887</v>
      </c>
      <c r="G164" t="s">
        <v>1347</v>
      </c>
      <c r="H164" t="s">
        <v>1966</v>
      </c>
      <c r="J164" t="s">
        <v>1876</v>
      </c>
      <c r="K164" t="s">
        <v>1357</v>
      </c>
      <c r="L164" t="s">
        <v>546</v>
      </c>
      <c r="M164" t="s">
        <v>342</v>
      </c>
      <c r="N164">
        <v>50875</v>
      </c>
    </row>
    <row r="165" spans="1:14" x14ac:dyDescent="0.25">
      <c r="A165" t="s">
        <v>1117</v>
      </c>
      <c r="B165" t="s">
        <v>43</v>
      </c>
      <c r="C165" t="s">
        <v>43</v>
      </c>
      <c r="D165" t="s">
        <v>1113</v>
      </c>
      <c r="E165" t="s">
        <v>59</v>
      </c>
      <c r="F165" t="s">
        <v>1887</v>
      </c>
      <c r="G165" t="s">
        <v>1346</v>
      </c>
      <c r="H165" t="s">
        <v>1969</v>
      </c>
      <c r="J165" t="s">
        <v>1875</v>
      </c>
      <c r="K165" t="s">
        <v>1356</v>
      </c>
      <c r="L165" t="s">
        <v>1117</v>
      </c>
      <c r="M165" t="s">
        <v>1118</v>
      </c>
      <c r="N165">
        <v>7214</v>
      </c>
    </row>
    <row r="166" spans="1:14" x14ac:dyDescent="0.25">
      <c r="A166" t="s">
        <v>1119</v>
      </c>
      <c r="B166" t="s">
        <v>43</v>
      </c>
      <c r="C166" t="s">
        <v>43</v>
      </c>
      <c r="D166" t="s">
        <v>1113</v>
      </c>
      <c r="E166" t="s">
        <v>59</v>
      </c>
      <c r="F166" t="s">
        <v>1887</v>
      </c>
      <c r="G166" t="s">
        <v>1347</v>
      </c>
      <c r="H166" t="s">
        <v>1969</v>
      </c>
      <c r="J166" t="s">
        <v>1876</v>
      </c>
      <c r="K166" t="s">
        <v>1357</v>
      </c>
      <c r="L166" t="s">
        <v>1119</v>
      </c>
      <c r="M166" t="s">
        <v>1120</v>
      </c>
      <c r="N166">
        <v>7213</v>
      </c>
    </row>
    <row r="167" spans="1:14" x14ac:dyDescent="0.25">
      <c r="A167" t="s">
        <v>847</v>
      </c>
      <c r="B167" t="s">
        <v>43</v>
      </c>
      <c r="C167" t="s">
        <v>43</v>
      </c>
      <c r="D167" t="s">
        <v>786</v>
      </c>
      <c r="E167" t="s">
        <v>317</v>
      </c>
      <c r="F167" t="s">
        <v>1887</v>
      </c>
      <c r="G167" t="s">
        <v>1350</v>
      </c>
      <c r="H167" t="s">
        <v>1970</v>
      </c>
      <c r="J167" t="s">
        <v>1883</v>
      </c>
      <c r="K167" t="s">
        <v>1358</v>
      </c>
      <c r="L167" t="s">
        <v>848</v>
      </c>
      <c r="M167" t="s">
        <v>704</v>
      </c>
      <c r="N167" t="s">
        <v>705</v>
      </c>
    </row>
    <row r="168" spans="1:14" x14ac:dyDescent="0.25">
      <c r="A168" t="s">
        <v>956</v>
      </c>
      <c r="B168" t="s">
        <v>43</v>
      </c>
      <c r="C168" t="s">
        <v>43</v>
      </c>
      <c r="D168" t="s">
        <v>955</v>
      </c>
      <c r="E168" t="s">
        <v>59</v>
      </c>
      <c r="F168" t="s">
        <v>1887</v>
      </c>
      <c r="G168" t="s">
        <v>1346</v>
      </c>
      <c r="H168" t="s">
        <v>1970</v>
      </c>
      <c r="J168" t="s">
        <v>1875</v>
      </c>
      <c r="K168" t="s">
        <v>1356</v>
      </c>
      <c r="L168" t="s">
        <v>957</v>
      </c>
      <c r="M168" t="s">
        <v>455</v>
      </c>
      <c r="N168">
        <v>59798</v>
      </c>
    </row>
    <row r="169" spans="1:14" x14ac:dyDescent="0.25">
      <c r="A169" t="s">
        <v>958</v>
      </c>
      <c r="B169" t="s">
        <v>43</v>
      </c>
      <c r="C169" t="s">
        <v>43</v>
      </c>
      <c r="D169" t="s">
        <v>955</v>
      </c>
      <c r="E169" t="s">
        <v>59</v>
      </c>
      <c r="F169" t="s">
        <v>1887</v>
      </c>
      <c r="G169" t="s">
        <v>1347</v>
      </c>
      <c r="H169" t="s">
        <v>1970</v>
      </c>
      <c r="J169" t="s">
        <v>1876</v>
      </c>
      <c r="K169" t="s">
        <v>1357</v>
      </c>
      <c r="L169" t="s">
        <v>959</v>
      </c>
      <c r="M169" t="s">
        <v>457</v>
      </c>
      <c r="N169">
        <v>59797</v>
      </c>
    </row>
    <row r="170" spans="1:14" x14ac:dyDescent="0.25">
      <c r="A170" t="s">
        <v>1036</v>
      </c>
      <c r="B170" t="s">
        <v>17</v>
      </c>
      <c r="C170" t="s">
        <v>17</v>
      </c>
      <c r="D170" t="s">
        <v>1021</v>
      </c>
      <c r="E170" t="s">
        <v>193</v>
      </c>
      <c r="F170" t="s">
        <v>1887</v>
      </c>
      <c r="G170" t="s">
        <v>1346</v>
      </c>
      <c r="H170" t="s">
        <v>1032</v>
      </c>
      <c r="J170" t="s">
        <v>1875</v>
      </c>
      <c r="K170" t="s">
        <v>1356</v>
      </c>
      <c r="L170" t="s">
        <v>1037</v>
      </c>
      <c r="M170" t="s">
        <v>276</v>
      </c>
      <c r="N170" t="s">
        <v>277</v>
      </c>
    </row>
    <row r="171" spans="1:14" x14ac:dyDescent="0.25">
      <c r="A171" t="s">
        <v>1044</v>
      </c>
      <c r="B171" t="s">
        <v>17</v>
      </c>
      <c r="C171" t="s">
        <v>17</v>
      </c>
      <c r="D171" t="s">
        <v>1021</v>
      </c>
      <c r="E171" t="s">
        <v>193</v>
      </c>
      <c r="F171" t="s">
        <v>1887</v>
      </c>
      <c r="G171" t="s">
        <v>1347</v>
      </c>
      <c r="H171" t="s">
        <v>1032</v>
      </c>
      <c r="J171" t="s">
        <v>1876</v>
      </c>
      <c r="K171" t="s">
        <v>1357</v>
      </c>
      <c r="L171" t="s">
        <v>1045</v>
      </c>
      <c r="M171" t="s">
        <v>276</v>
      </c>
      <c r="N171" t="s">
        <v>277</v>
      </c>
    </row>
    <row r="172" spans="1:14" x14ac:dyDescent="0.25">
      <c r="A172" t="s">
        <v>1013</v>
      </c>
      <c r="B172" t="s">
        <v>17</v>
      </c>
      <c r="C172" t="s">
        <v>17</v>
      </c>
      <c r="D172" t="s">
        <v>1001</v>
      </c>
      <c r="E172" t="s">
        <v>193</v>
      </c>
      <c r="F172" t="s">
        <v>1887</v>
      </c>
      <c r="G172" t="s">
        <v>1346</v>
      </c>
      <c r="H172" t="s">
        <v>1011</v>
      </c>
      <c r="J172" t="s">
        <v>1875</v>
      </c>
      <c r="K172" t="s">
        <v>1356</v>
      </c>
      <c r="L172" t="s">
        <v>658</v>
      </c>
      <c r="M172" t="s">
        <v>276</v>
      </c>
      <c r="N172" t="s">
        <v>277</v>
      </c>
    </row>
    <row r="173" spans="1:14" x14ac:dyDescent="0.25">
      <c r="A173" t="s">
        <v>1014</v>
      </c>
      <c r="B173" t="s">
        <v>17</v>
      </c>
      <c r="C173" t="s">
        <v>17</v>
      </c>
      <c r="D173" t="s">
        <v>1001</v>
      </c>
      <c r="E173" t="s">
        <v>193</v>
      </c>
      <c r="F173" t="s">
        <v>1887</v>
      </c>
      <c r="G173" t="s">
        <v>1347</v>
      </c>
      <c r="H173" t="s">
        <v>1011</v>
      </c>
      <c r="J173" t="s">
        <v>1876</v>
      </c>
      <c r="K173" t="s">
        <v>1357</v>
      </c>
      <c r="L173" t="s">
        <v>660</v>
      </c>
      <c r="M173" t="s">
        <v>276</v>
      </c>
      <c r="N173" t="s">
        <v>277</v>
      </c>
    </row>
    <row r="174" spans="1:14" x14ac:dyDescent="0.25">
      <c r="A174" t="s">
        <v>1301</v>
      </c>
      <c r="B174" t="s">
        <v>17</v>
      </c>
      <c r="C174" t="s">
        <v>17</v>
      </c>
      <c r="D174" t="s">
        <v>17</v>
      </c>
      <c r="E174" t="s">
        <v>1299</v>
      </c>
      <c r="F174" t="s">
        <v>1887</v>
      </c>
      <c r="G174" t="s">
        <v>1346</v>
      </c>
      <c r="H174" t="s">
        <v>1300</v>
      </c>
      <c r="J174" t="s">
        <v>1875</v>
      </c>
      <c r="K174" t="s">
        <v>1356</v>
      </c>
      <c r="L174" t="s">
        <v>1302</v>
      </c>
      <c r="M174" t="s">
        <v>282</v>
      </c>
      <c r="N174" t="s">
        <v>283</v>
      </c>
    </row>
    <row r="175" spans="1:14" x14ac:dyDescent="0.25">
      <c r="A175" t="s">
        <v>1303</v>
      </c>
      <c r="B175" t="s">
        <v>17</v>
      </c>
      <c r="C175" t="s">
        <v>17</v>
      </c>
      <c r="D175" t="s">
        <v>17</v>
      </c>
      <c r="E175" t="s">
        <v>1299</v>
      </c>
      <c r="F175" t="s">
        <v>1887</v>
      </c>
      <c r="G175" t="s">
        <v>1347</v>
      </c>
      <c r="H175" t="s">
        <v>1300</v>
      </c>
      <c r="J175" t="s">
        <v>1876</v>
      </c>
      <c r="K175" t="s">
        <v>1357</v>
      </c>
      <c r="L175" t="s">
        <v>1304</v>
      </c>
      <c r="M175" t="s">
        <v>282</v>
      </c>
      <c r="N175" t="s">
        <v>283</v>
      </c>
    </row>
    <row r="176" spans="1:14" x14ac:dyDescent="0.25">
      <c r="A176" t="s">
        <v>1307</v>
      </c>
      <c r="B176" t="s">
        <v>17</v>
      </c>
      <c r="C176" t="s">
        <v>17</v>
      </c>
      <c r="D176" t="s">
        <v>17</v>
      </c>
      <c r="E176" t="s">
        <v>1299</v>
      </c>
      <c r="F176" t="s">
        <v>1887</v>
      </c>
      <c r="G176" t="s">
        <v>1346</v>
      </c>
      <c r="H176" t="s">
        <v>1305</v>
      </c>
      <c r="J176" t="s">
        <v>1875</v>
      </c>
      <c r="K176" t="s">
        <v>1356</v>
      </c>
      <c r="L176" t="s">
        <v>1306</v>
      </c>
      <c r="M176" t="s">
        <v>276</v>
      </c>
      <c r="N176" t="s">
        <v>277</v>
      </c>
    </row>
    <row r="177" spans="1:14" x14ac:dyDescent="0.25">
      <c r="A177" t="s">
        <v>1314</v>
      </c>
      <c r="B177" t="s">
        <v>17</v>
      </c>
      <c r="C177" t="s">
        <v>17</v>
      </c>
      <c r="D177" t="s">
        <v>17</v>
      </c>
      <c r="E177" t="s">
        <v>1299</v>
      </c>
      <c r="F177" t="s">
        <v>1887</v>
      </c>
      <c r="G177" t="s">
        <v>1347</v>
      </c>
      <c r="H177" t="s">
        <v>1305</v>
      </c>
      <c r="J177" t="s">
        <v>1876</v>
      </c>
      <c r="K177" t="s">
        <v>1357</v>
      </c>
      <c r="L177" t="s">
        <v>1315</v>
      </c>
      <c r="M177" t="s">
        <v>276</v>
      </c>
      <c r="N177" t="s">
        <v>277</v>
      </c>
    </row>
    <row r="178" spans="1:14" x14ac:dyDescent="0.25">
      <c r="A178" t="s">
        <v>657</v>
      </c>
      <c r="B178" t="s">
        <v>17</v>
      </c>
      <c r="C178" t="s">
        <v>17</v>
      </c>
      <c r="D178" t="s">
        <v>631</v>
      </c>
      <c r="E178" t="s">
        <v>317</v>
      </c>
      <c r="F178" t="s">
        <v>1887</v>
      </c>
      <c r="G178" t="s">
        <v>1346</v>
      </c>
      <c r="H178" t="s">
        <v>661</v>
      </c>
      <c r="J178" t="s">
        <v>1875</v>
      </c>
      <c r="K178" t="s">
        <v>1356</v>
      </c>
      <c r="L178" t="s">
        <v>658</v>
      </c>
      <c r="M178" t="s">
        <v>276</v>
      </c>
      <c r="N178" t="s">
        <v>277</v>
      </c>
    </row>
    <row r="179" spans="1:14" x14ac:dyDescent="0.25">
      <c r="A179" t="s">
        <v>659</v>
      </c>
      <c r="B179" t="s">
        <v>17</v>
      </c>
      <c r="C179" t="s">
        <v>17</v>
      </c>
      <c r="D179" t="s">
        <v>631</v>
      </c>
      <c r="E179" t="s">
        <v>317</v>
      </c>
      <c r="F179" t="s">
        <v>1887</v>
      </c>
      <c r="G179" t="s">
        <v>1347</v>
      </c>
      <c r="H179" t="s">
        <v>661</v>
      </c>
      <c r="J179" t="s">
        <v>1876</v>
      </c>
      <c r="K179" t="s">
        <v>1357</v>
      </c>
      <c r="L179" t="s">
        <v>660</v>
      </c>
      <c r="M179" t="s">
        <v>276</v>
      </c>
      <c r="N179" t="s">
        <v>277</v>
      </c>
    </row>
    <row r="180" spans="1:14" x14ac:dyDescent="0.25">
      <c r="A180" t="s">
        <v>77</v>
      </c>
      <c r="B180" t="s">
        <v>43</v>
      </c>
      <c r="C180" t="s">
        <v>43</v>
      </c>
      <c r="D180" t="s">
        <v>58</v>
      </c>
      <c r="E180" t="s">
        <v>59</v>
      </c>
      <c r="F180" t="s">
        <v>1887</v>
      </c>
      <c r="G180" t="s">
        <v>1346</v>
      </c>
      <c r="H180" t="s">
        <v>1976</v>
      </c>
      <c r="J180" t="s">
        <v>1875</v>
      </c>
      <c r="K180" t="s">
        <v>1356</v>
      </c>
      <c r="L180" t="s">
        <v>78</v>
      </c>
      <c r="M180" t="s">
        <v>79</v>
      </c>
      <c r="N180">
        <v>23465</v>
      </c>
    </row>
    <row r="181" spans="1:14" x14ac:dyDescent="0.25">
      <c r="A181" t="s">
        <v>74</v>
      </c>
      <c r="B181" t="s">
        <v>43</v>
      </c>
      <c r="C181" t="s">
        <v>43</v>
      </c>
      <c r="D181" t="s">
        <v>58</v>
      </c>
      <c r="E181" t="s">
        <v>59</v>
      </c>
      <c r="F181" t="s">
        <v>1887</v>
      </c>
      <c r="G181" t="s">
        <v>1347</v>
      </c>
      <c r="H181" t="s">
        <v>1976</v>
      </c>
      <c r="J181" t="s">
        <v>1876</v>
      </c>
      <c r="K181" t="s">
        <v>1357</v>
      </c>
      <c r="L181" t="s">
        <v>75</v>
      </c>
      <c r="M181" t="s">
        <v>76</v>
      </c>
      <c r="N181">
        <v>23464</v>
      </c>
    </row>
    <row r="182" spans="1:14" x14ac:dyDescent="0.25">
      <c r="A182" t="s">
        <v>1104</v>
      </c>
      <c r="B182" t="s">
        <v>43</v>
      </c>
      <c r="C182" t="s">
        <v>43</v>
      </c>
      <c r="D182" t="s">
        <v>1106</v>
      </c>
      <c r="E182" t="s">
        <v>59</v>
      </c>
      <c r="F182" t="s">
        <v>1887</v>
      </c>
      <c r="G182" t="s">
        <v>1346</v>
      </c>
      <c r="H182" t="s">
        <v>1978</v>
      </c>
      <c r="J182" t="s">
        <v>1875</v>
      </c>
      <c r="K182" t="s">
        <v>1356</v>
      </c>
      <c r="L182" t="s">
        <v>1105</v>
      </c>
      <c r="M182" t="s">
        <v>1105</v>
      </c>
      <c r="N182">
        <v>19388</v>
      </c>
    </row>
    <row r="183" spans="1:14" x14ac:dyDescent="0.25">
      <c r="A183" t="s">
        <v>1107</v>
      </c>
      <c r="B183" t="s">
        <v>43</v>
      </c>
      <c r="C183" t="s">
        <v>43</v>
      </c>
      <c r="D183" t="s">
        <v>1106</v>
      </c>
      <c r="E183" t="s">
        <v>59</v>
      </c>
      <c r="F183" t="s">
        <v>1887</v>
      </c>
      <c r="G183" t="s">
        <v>1347</v>
      </c>
      <c r="H183" t="s">
        <v>1978</v>
      </c>
      <c r="J183" t="s">
        <v>1876</v>
      </c>
      <c r="K183" t="s">
        <v>1357</v>
      </c>
      <c r="L183" t="s">
        <v>1108</v>
      </c>
      <c r="M183" t="s">
        <v>1108</v>
      </c>
      <c r="N183">
        <v>19387</v>
      </c>
    </row>
    <row r="184" spans="1:14" x14ac:dyDescent="0.25">
      <c r="A184" t="s">
        <v>710</v>
      </c>
      <c r="B184" t="s">
        <v>43</v>
      </c>
      <c r="C184" t="s">
        <v>43</v>
      </c>
      <c r="D184" t="s">
        <v>631</v>
      </c>
      <c r="E184" t="s">
        <v>317</v>
      </c>
      <c r="F184" t="s">
        <v>1887</v>
      </c>
      <c r="G184" t="s">
        <v>1350</v>
      </c>
      <c r="H184" t="s">
        <v>713</v>
      </c>
      <c r="J184" t="s">
        <v>1883</v>
      </c>
      <c r="K184" t="s">
        <v>1358</v>
      </c>
      <c r="L184" t="s">
        <v>711</v>
      </c>
      <c r="M184" t="s">
        <v>712</v>
      </c>
      <c r="N184" t="s">
        <v>713</v>
      </c>
    </row>
    <row r="185" spans="1:14" x14ac:dyDescent="0.25">
      <c r="A185" t="s">
        <v>960</v>
      </c>
      <c r="B185" t="s">
        <v>43</v>
      </c>
      <c r="C185" t="s">
        <v>43</v>
      </c>
      <c r="D185" t="s">
        <v>955</v>
      </c>
      <c r="E185" t="s">
        <v>59</v>
      </c>
      <c r="F185" t="s">
        <v>1887</v>
      </c>
      <c r="G185" t="s">
        <v>1346</v>
      </c>
      <c r="H185" t="s">
        <v>713</v>
      </c>
      <c r="J185" t="s">
        <v>1875</v>
      </c>
      <c r="K185" t="s">
        <v>1356</v>
      </c>
      <c r="L185" t="s">
        <v>961</v>
      </c>
      <c r="M185" t="s">
        <v>465</v>
      </c>
      <c r="N185">
        <v>59803</v>
      </c>
    </row>
    <row r="186" spans="1:14" x14ac:dyDescent="0.25">
      <c r="A186" t="s">
        <v>960</v>
      </c>
      <c r="B186" t="s">
        <v>43</v>
      </c>
      <c r="C186" t="s">
        <v>43</v>
      </c>
      <c r="D186" t="s">
        <v>955</v>
      </c>
      <c r="E186" t="s">
        <v>59</v>
      </c>
      <c r="F186" t="s">
        <v>1887</v>
      </c>
      <c r="G186" t="s">
        <v>1346</v>
      </c>
      <c r="H186" t="s">
        <v>713</v>
      </c>
      <c r="J186" t="s">
        <v>1875</v>
      </c>
      <c r="K186" t="s">
        <v>1356</v>
      </c>
      <c r="L186" t="s">
        <v>961</v>
      </c>
      <c r="M186" t="s">
        <v>465</v>
      </c>
      <c r="N186">
        <v>59803</v>
      </c>
    </row>
    <row r="187" spans="1:14" x14ac:dyDescent="0.25">
      <c r="A187" t="s">
        <v>960</v>
      </c>
      <c r="B187" t="s">
        <v>43</v>
      </c>
      <c r="C187" t="s">
        <v>43</v>
      </c>
      <c r="D187" t="s">
        <v>1001</v>
      </c>
      <c r="E187" t="s">
        <v>193</v>
      </c>
      <c r="F187" t="s">
        <v>1887</v>
      </c>
      <c r="G187" t="s">
        <v>1346</v>
      </c>
      <c r="H187" t="s">
        <v>713</v>
      </c>
      <c r="J187" t="s">
        <v>1875</v>
      </c>
      <c r="K187" t="s">
        <v>1356</v>
      </c>
      <c r="L187" t="s">
        <v>1019</v>
      </c>
      <c r="M187" t="s">
        <v>465</v>
      </c>
      <c r="N187">
        <v>59803</v>
      </c>
    </row>
    <row r="188" spans="1:14" x14ac:dyDescent="0.25">
      <c r="A188" t="s">
        <v>960</v>
      </c>
      <c r="B188" t="s">
        <v>43</v>
      </c>
      <c r="C188" t="s">
        <v>43</v>
      </c>
      <c r="D188" t="s">
        <v>1001</v>
      </c>
      <c r="E188" t="s">
        <v>193</v>
      </c>
      <c r="F188" t="s">
        <v>1887</v>
      </c>
      <c r="G188" t="s">
        <v>1346</v>
      </c>
      <c r="H188" t="s">
        <v>713</v>
      </c>
      <c r="J188" t="s">
        <v>1875</v>
      </c>
      <c r="K188" t="s">
        <v>1356</v>
      </c>
      <c r="L188" t="s">
        <v>1019</v>
      </c>
      <c r="M188" t="s">
        <v>465</v>
      </c>
      <c r="N188">
        <v>59803</v>
      </c>
    </row>
    <row r="189" spans="1:14" x14ac:dyDescent="0.25">
      <c r="A189" t="s">
        <v>962</v>
      </c>
      <c r="B189" t="s">
        <v>43</v>
      </c>
      <c r="C189" t="s">
        <v>43</v>
      </c>
      <c r="D189" t="s">
        <v>955</v>
      </c>
      <c r="E189" t="s">
        <v>59</v>
      </c>
      <c r="F189" t="s">
        <v>1887</v>
      </c>
      <c r="G189" t="s">
        <v>1347</v>
      </c>
      <c r="H189" t="s">
        <v>713</v>
      </c>
      <c r="J189" t="s">
        <v>1876</v>
      </c>
      <c r="K189" t="s">
        <v>1357</v>
      </c>
      <c r="L189" t="s">
        <v>963</v>
      </c>
      <c r="M189" t="s">
        <v>463</v>
      </c>
      <c r="N189">
        <v>59802</v>
      </c>
    </row>
    <row r="190" spans="1:14" x14ac:dyDescent="0.25">
      <c r="A190" t="s">
        <v>962</v>
      </c>
      <c r="B190" t="s">
        <v>43</v>
      </c>
      <c r="C190" t="s">
        <v>43</v>
      </c>
      <c r="D190" t="s">
        <v>955</v>
      </c>
      <c r="E190" t="s">
        <v>59</v>
      </c>
      <c r="F190" t="s">
        <v>1887</v>
      </c>
      <c r="G190" t="s">
        <v>1347</v>
      </c>
      <c r="H190" t="s">
        <v>713</v>
      </c>
      <c r="J190" t="s">
        <v>1876</v>
      </c>
      <c r="K190" t="s">
        <v>1357</v>
      </c>
      <c r="L190" t="s">
        <v>963</v>
      </c>
      <c r="M190" t="s">
        <v>463</v>
      </c>
      <c r="N190">
        <v>59802</v>
      </c>
    </row>
    <row r="191" spans="1:14" x14ac:dyDescent="0.25">
      <c r="A191" t="s">
        <v>962</v>
      </c>
      <c r="B191" t="s">
        <v>43</v>
      </c>
      <c r="C191" t="s">
        <v>43</v>
      </c>
      <c r="D191" t="s">
        <v>1001</v>
      </c>
      <c r="E191" t="s">
        <v>193</v>
      </c>
      <c r="F191" t="s">
        <v>1887</v>
      </c>
      <c r="G191" t="s">
        <v>1347</v>
      </c>
      <c r="H191" t="s">
        <v>713</v>
      </c>
      <c r="J191" t="s">
        <v>1876</v>
      </c>
      <c r="K191" t="s">
        <v>1357</v>
      </c>
      <c r="L191" t="s">
        <v>1020</v>
      </c>
      <c r="M191" t="s">
        <v>463</v>
      </c>
      <c r="N191">
        <v>59802</v>
      </c>
    </row>
    <row r="192" spans="1:14" x14ac:dyDescent="0.25">
      <c r="A192" t="s">
        <v>962</v>
      </c>
      <c r="B192" t="s">
        <v>43</v>
      </c>
      <c r="C192" t="s">
        <v>43</v>
      </c>
      <c r="D192" t="s">
        <v>1001</v>
      </c>
      <c r="E192" t="s">
        <v>193</v>
      </c>
      <c r="F192" t="s">
        <v>1887</v>
      </c>
      <c r="G192" t="s">
        <v>1347</v>
      </c>
      <c r="H192" t="s">
        <v>713</v>
      </c>
      <c r="J192" t="s">
        <v>1876</v>
      </c>
      <c r="K192" t="s">
        <v>1357</v>
      </c>
      <c r="L192" t="s">
        <v>1020</v>
      </c>
      <c r="M192" t="s">
        <v>463</v>
      </c>
      <c r="N192">
        <v>59802</v>
      </c>
    </row>
    <row r="193" spans="1:14" x14ac:dyDescent="0.25">
      <c r="A193" t="s">
        <v>89</v>
      </c>
      <c r="B193" t="s">
        <v>43</v>
      </c>
      <c r="C193" t="s">
        <v>43</v>
      </c>
      <c r="D193" t="s">
        <v>58</v>
      </c>
      <c r="E193" t="s">
        <v>59</v>
      </c>
      <c r="F193" t="s">
        <v>1887</v>
      </c>
      <c r="G193" t="s">
        <v>1346</v>
      </c>
      <c r="H193" t="s">
        <v>1981</v>
      </c>
      <c r="J193" t="s">
        <v>1875</v>
      </c>
      <c r="K193" t="s">
        <v>1356</v>
      </c>
      <c r="L193" t="s">
        <v>90</v>
      </c>
      <c r="M193" t="s">
        <v>91</v>
      </c>
      <c r="N193">
        <v>24478</v>
      </c>
    </row>
    <row r="194" spans="1:14" x14ac:dyDescent="0.25">
      <c r="A194" t="s">
        <v>86</v>
      </c>
      <c r="B194" t="s">
        <v>43</v>
      </c>
      <c r="C194" t="s">
        <v>43</v>
      </c>
      <c r="D194" t="s">
        <v>58</v>
      </c>
      <c r="E194" t="s">
        <v>59</v>
      </c>
      <c r="F194" t="s">
        <v>1887</v>
      </c>
      <c r="G194" t="s">
        <v>1347</v>
      </c>
      <c r="H194" t="s">
        <v>1981</v>
      </c>
      <c r="J194" t="s">
        <v>1876</v>
      </c>
      <c r="K194" t="s">
        <v>1357</v>
      </c>
      <c r="L194" t="s">
        <v>87</v>
      </c>
      <c r="M194" t="s">
        <v>88</v>
      </c>
      <c r="N194">
        <v>24477</v>
      </c>
    </row>
    <row r="195" spans="1:14" x14ac:dyDescent="0.25">
      <c r="A195" t="s">
        <v>71</v>
      </c>
      <c r="B195" t="s">
        <v>43</v>
      </c>
      <c r="C195" t="s">
        <v>43</v>
      </c>
      <c r="D195" t="s">
        <v>58</v>
      </c>
      <c r="E195" t="s">
        <v>59</v>
      </c>
      <c r="F195" t="s">
        <v>1887</v>
      </c>
      <c r="G195" t="s">
        <v>1346</v>
      </c>
      <c r="H195" t="s">
        <v>1982</v>
      </c>
      <c r="J195" t="s">
        <v>1875</v>
      </c>
      <c r="K195" t="s">
        <v>1356</v>
      </c>
      <c r="L195" t="s">
        <v>72</v>
      </c>
      <c r="M195" t="s">
        <v>73</v>
      </c>
      <c r="N195">
        <v>23468</v>
      </c>
    </row>
    <row r="196" spans="1:14" x14ac:dyDescent="0.25">
      <c r="A196" t="s">
        <v>68</v>
      </c>
      <c r="B196" t="s">
        <v>43</v>
      </c>
      <c r="C196" t="s">
        <v>43</v>
      </c>
      <c r="D196" t="s">
        <v>58</v>
      </c>
      <c r="E196" t="s">
        <v>59</v>
      </c>
      <c r="F196" t="s">
        <v>1887</v>
      </c>
      <c r="G196" t="s">
        <v>1347</v>
      </c>
      <c r="H196" t="s">
        <v>1983</v>
      </c>
      <c r="J196" t="s">
        <v>1876</v>
      </c>
      <c r="K196" t="s">
        <v>1357</v>
      </c>
      <c r="L196" t="s">
        <v>69</v>
      </c>
      <c r="M196" t="s">
        <v>70</v>
      </c>
      <c r="N196">
        <v>23467</v>
      </c>
    </row>
    <row r="197" spans="1:14" x14ac:dyDescent="0.25">
      <c r="A197" t="s">
        <v>450</v>
      </c>
      <c r="B197" t="s">
        <v>43</v>
      </c>
      <c r="C197" t="s">
        <v>43</v>
      </c>
      <c r="D197" t="s">
        <v>415</v>
      </c>
      <c r="E197" t="s">
        <v>317</v>
      </c>
      <c r="F197" t="s">
        <v>1889</v>
      </c>
      <c r="G197" t="s">
        <v>1348</v>
      </c>
      <c r="H197" t="s">
        <v>1914</v>
      </c>
      <c r="J197" t="s">
        <v>1879</v>
      </c>
      <c r="K197" t="s">
        <v>1356</v>
      </c>
      <c r="L197" t="s">
        <v>451</v>
      </c>
      <c r="M197" t="s">
        <v>322</v>
      </c>
      <c r="N197">
        <v>60203</v>
      </c>
    </row>
    <row r="198" spans="1:14" x14ac:dyDescent="0.25">
      <c r="A198" t="s">
        <v>450</v>
      </c>
      <c r="B198" t="s">
        <v>43</v>
      </c>
      <c r="C198" t="s">
        <v>43</v>
      </c>
      <c r="D198" t="s">
        <v>415</v>
      </c>
      <c r="E198" t="s">
        <v>317</v>
      </c>
      <c r="F198" t="s">
        <v>1889</v>
      </c>
      <c r="G198" t="s">
        <v>1348</v>
      </c>
      <c r="H198" t="s">
        <v>1914</v>
      </c>
      <c r="J198" t="s">
        <v>1879</v>
      </c>
      <c r="K198" t="s">
        <v>1356</v>
      </c>
      <c r="L198" t="s">
        <v>451</v>
      </c>
      <c r="M198" t="s">
        <v>322</v>
      </c>
      <c r="N198">
        <v>60203</v>
      </c>
    </row>
    <row r="199" spans="1:14" x14ac:dyDescent="0.25">
      <c r="A199" t="s">
        <v>450</v>
      </c>
      <c r="B199" t="s">
        <v>43</v>
      </c>
      <c r="C199" t="s">
        <v>43</v>
      </c>
      <c r="D199" t="s">
        <v>515</v>
      </c>
      <c r="E199" t="s">
        <v>317</v>
      </c>
      <c r="F199" t="s">
        <v>1889</v>
      </c>
      <c r="G199" t="s">
        <v>1348</v>
      </c>
      <c r="H199" t="s">
        <v>1914</v>
      </c>
      <c r="J199" t="s">
        <v>1879</v>
      </c>
      <c r="K199" t="s">
        <v>1356</v>
      </c>
      <c r="L199" t="s">
        <v>527</v>
      </c>
      <c r="M199" t="s">
        <v>322</v>
      </c>
      <c r="N199">
        <v>60203</v>
      </c>
    </row>
    <row r="200" spans="1:14" x14ac:dyDescent="0.25">
      <c r="A200" t="s">
        <v>450</v>
      </c>
      <c r="B200" t="s">
        <v>43</v>
      </c>
      <c r="C200" t="s">
        <v>43</v>
      </c>
      <c r="D200" t="s">
        <v>515</v>
      </c>
      <c r="E200" t="s">
        <v>317</v>
      </c>
      <c r="F200" t="s">
        <v>1889</v>
      </c>
      <c r="G200" t="s">
        <v>1348</v>
      </c>
      <c r="H200" t="s">
        <v>1914</v>
      </c>
      <c r="J200" t="s">
        <v>1879</v>
      </c>
      <c r="K200" t="s">
        <v>1356</v>
      </c>
      <c r="L200" t="s">
        <v>527</v>
      </c>
      <c r="M200" t="s">
        <v>322</v>
      </c>
      <c r="N200">
        <v>60203</v>
      </c>
    </row>
    <row r="201" spans="1:14" x14ac:dyDescent="0.25">
      <c r="A201" t="s">
        <v>452</v>
      </c>
      <c r="B201" t="s">
        <v>43</v>
      </c>
      <c r="C201" t="s">
        <v>43</v>
      </c>
      <c r="D201" t="s">
        <v>415</v>
      </c>
      <c r="E201" t="s">
        <v>317</v>
      </c>
      <c r="F201" t="s">
        <v>1889</v>
      </c>
      <c r="G201" t="s">
        <v>1349</v>
      </c>
      <c r="H201" t="s">
        <v>1914</v>
      </c>
      <c r="J201" t="s">
        <v>1880</v>
      </c>
      <c r="K201" t="s">
        <v>1357</v>
      </c>
      <c r="L201" t="s">
        <v>453</v>
      </c>
      <c r="M201" t="s">
        <v>324</v>
      </c>
      <c r="N201">
        <v>60202</v>
      </c>
    </row>
    <row r="202" spans="1:14" x14ac:dyDescent="0.25">
      <c r="A202" t="s">
        <v>452</v>
      </c>
      <c r="B202" t="s">
        <v>43</v>
      </c>
      <c r="C202" t="s">
        <v>43</v>
      </c>
      <c r="D202" t="s">
        <v>415</v>
      </c>
      <c r="E202" t="s">
        <v>317</v>
      </c>
      <c r="F202" t="s">
        <v>1889</v>
      </c>
      <c r="G202" t="s">
        <v>1349</v>
      </c>
      <c r="H202" t="s">
        <v>1914</v>
      </c>
      <c r="J202" t="s">
        <v>1880</v>
      </c>
      <c r="K202" t="s">
        <v>1357</v>
      </c>
      <c r="L202" t="s">
        <v>453</v>
      </c>
      <c r="M202" t="s">
        <v>324</v>
      </c>
      <c r="N202">
        <v>60202</v>
      </c>
    </row>
    <row r="203" spans="1:14" x14ac:dyDescent="0.25">
      <c r="A203" t="s">
        <v>452</v>
      </c>
      <c r="B203" t="s">
        <v>43</v>
      </c>
      <c r="C203" t="s">
        <v>43</v>
      </c>
      <c r="D203" t="s">
        <v>515</v>
      </c>
      <c r="E203" t="s">
        <v>317</v>
      </c>
      <c r="F203" t="s">
        <v>1889</v>
      </c>
      <c r="G203" t="s">
        <v>1349</v>
      </c>
      <c r="H203" t="s">
        <v>1914</v>
      </c>
      <c r="J203" t="s">
        <v>1880</v>
      </c>
      <c r="K203" t="s">
        <v>1357</v>
      </c>
      <c r="L203" t="s">
        <v>528</v>
      </c>
      <c r="M203" t="s">
        <v>324</v>
      </c>
      <c r="N203">
        <v>60202</v>
      </c>
    </row>
    <row r="204" spans="1:14" x14ac:dyDescent="0.25">
      <c r="A204" t="s">
        <v>452</v>
      </c>
      <c r="B204" t="s">
        <v>43</v>
      </c>
      <c r="C204" t="s">
        <v>43</v>
      </c>
      <c r="D204" t="s">
        <v>515</v>
      </c>
      <c r="E204" t="s">
        <v>317</v>
      </c>
      <c r="F204" t="s">
        <v>1889</v>
      </c>
      <c r="G204" t="s">
        <v>1349</v>
      </c>
      <c r="H204" t="s">
        <v>1914</v>
      </c>
      <c r="J204" t="s">
        <v>1880</v>
      </c>
      <c r="K204" t="s">
        <v>1357</v>
      </c>
      <c r="L204" t="s">
        <v>528</v>
      </c>
      <c r="M204" t="s">
        <v>324</v>
      </c>
      <c r="N204">
        <v>60202</v>
      </c>
    </row>
    <row r="205" spans="1:14" x14ac:dyDescent="0.25">
      <c r="A205" t="s">
        <v>551</v>
      </c>
      <c r="B205" t="s">
        <v>43</v>
      </c>
      <c r="C205" t="s">
        <v>43</v>
      </c>
      <c r="D205" t="s">
        <v>515</v>
      </c>
      <c r="E205" t="s">
        <v>317</v>
      </c>
      <c r="F205" t="s">
        <v>1889</v>
      </c>
      <c r="G205" t="s">
        <v>1348</v>
      </c>
      <c r="H205" t="s">
        <v>1922</v>
      </c>
      <c r="J205" t="s">
        <v>1879</v>
      </c>
      <c r="K205" t="s">
        <v>1356</v>
      </c>
      <c r="L205" t="s">
        <v>552</v>
      </c>
      <c r="M205" t="s">
        <v>350</v>
      </c>
      <c r="N205">
        <v>12515</v>
      </c>
    </row>
    <row r="206" spans="1:14" x14ac:dyDescent="0.25">
      <c r="A206" t="s">
        <v>553</v>
      </c>
      <c r="B206" t="s">
        <v>43</v>
      </c>
      <c r="C206" t="s">
        <v>43</v>
      </c>
      <c r="D206" t="s">
        <v>515</v>
      </c>
      <c r="E206" t="s">
        <v>317</v>
      </c>
      <c r="F206" t="s">
        <v>1889</v>
      </c>
      <c r="G206" t="s">
        <v>1349</v>
      </c>
      <c r="H206" t="s">
        <v>1922</v>
      </c>
      <c r="J206" t="s">
        <v>1880</v>
      </c>
      <c r="K206" t="s">
        <v>1357</v>
      </c>
      <c r="L206" t="s">
        <v>554</v>
      </c>
      <c r="M206" t="s">
        <v>352</v>
      </c>
      <c r="N206">
        <v>12514</v>
      </c>
    </row>
    <row r="207" spans="1:14" x14ac:dyDescent="0.25">
      <c r="A207" t="s">
        <v>390</v>
      </c>
      <c r="B207" t="s">
        <v>43</v>
      </c>
      <c r="C207" t="s">
        <v>43</v>
      </c>
      <c r="D207" t="s">
        <v>384</v>
      </c>
      <c r="E207" t="s">
        <v>317</v>
      </c>
      <c r="F207" t="s">
        <v>1889</v>
      </c>
      <c r="G207" t="s">
        <v>1348</v>
      </c>
      <c r="H207" t="s">
        <v>1925</v>
      </c>
      <c r="J207" t="s">
        <v>1879</v>
      </c>
      <c r="K207" t="s">
        <v>1356</v>
      </c>
      <c r="L207" t="s">
        <v>389</v>
      </c>
      <c r="M207" t="s">
        <v>391</v>
      </c>
      <c r="N207">
        <v>55012</v>
      </c>
    </row>
    <row r="208" spans="1:14" x14ac:dyDescent="0.25">
      <c r="A208" t="s">
        <v>392</v>
      </c>
      <c r="B208" t="s">
        <v>43</v>
      </c>
      <c r="C208" t="s">
        <v>43</v>
      </c>
      <c r="D208" t="s">
        <v>384</v>
      </c>
      <c r="E208" t="s">
        <v>317</v>
      </c>
      <c r="F208" t="s">
        <v>1889</v>
      </c>
      <c r="G208" t="s">
        <v>1349</v>
      </c>
      <c r="H208" t="s">
        <v>1925</v>
      </c>
      <c r="J208" t="s">
        <v>1880</v>
      </c>
      <c r="K208" t="s">
        <v>1357</v>
      </c>
      <c r="L208" t="s">
        <v>389</v>
      </c>
      <c r="M208" t="s">
        <v>393</v>
      </c>
      <c r="N208">
        <v>55011</v>
      </c>
    </row>
    <row r="209" spans="1:14" x14ac:dyDescent="0.25">
      <c r="A209" t="s">
        <v>805</v>
      </c>
      <c r="B209" t="s">
        <v>18</v>
      </c>
      <c r="C209" t="s">
        <v>131</v>
      </c>
      <c r="D209" t="s">
        <v>786</v>
      </c>
      <c r="E209" t="s">
        <v>317</v>
      </c>
      <c r="F209" t="s">
        <v>1889</v>
      </c>
      <c r="G209" t="s">
        <v>1348</v>
      </c>
      <c r="H209" t="s">
        <v>1928</v>
      </c>
      <c r="J209" t="s">
        <v>1879</v>
      </c>
      <c r="K209" t="s">
        <v>1356</v>
      </c>
      <c r="L209" t="s">
        <v>806</v>
      </c>
      <c r="M209" t="s">
        <v>418</v>
      </c>
      <c r="N209" t="s">
        <v>419</v>
      </c>
    </row>
    <row r="210" spans="1:14" x14ac:dyDescent="0.25">
      <c r="A210" t="s">
        <v>807</v>
      </c>
      <c r="B210" t="s">
        <v>18</v>
      </c>
      <c r="C210" t="s">
        <v>131</v>
      </c>
      <c r="D210" t="s">
        <v>786</v>
      </c>
      <c r="E210" t="s">
        <v>317</v>
      </c>
      <c r="F210" t="s">
        <v>1889</v>
      </c>
      <c r="G210" t="s">
        <v>1349</v>
      </c>
      <c r="H210" t="s">
        <v>1928</v>
      </c>
      <c r="J210" t="s">
        <v>1880</v>
      </c>
      <c r="K210" t="s">
        <v>1357</v>
      </c>
      <c r="L210" t="s">
        <v>808</v>
      </c>
      <c r="M210" t="s">
        <v>418</v>
      </c>
      <c r="N210" t="s">
        <v>419</v>
      </c>
    </row>
    <row r="211" spans="1:14" x14ac:dyDescent="0.25">
      <c r="A211" t="s">
        <v>394</v>
      </c>
      <c r="B211" t="s">
        <v>43</v>
      </c>
      <c r="C211" t="s">
        <v>43</v>
      </c>
      <c r="D211" t="s">
        <v>384</v>
      </c>
      <c r="E211" t="s">
        <v>317</v>
      </c>
      <c r="F211" t="s">
        <v>1889</v>
      </c>
      <c r="G211" t="s">
        <v>1348</v>
      </c>
      <c r="H211" t="s">
        <v>1930</v>
      </c>
      <c r="J211" t="s">
        <v>1879</v>
      </c>
      <c r="K211" t="s">
        <v>1356</v>
      </c>
      <c r="L211" t="s">
        <v>389</v>
      </c>
      <c r="M211" t="s">
        <v>395</v>
      </c>
      <c r="N211">
        <v>24966</v>
      </c>
    </row>
    <row r="212" spans="1:14" x14ac:dyDescent="0.25">
      <c r="A212" t="s">
        <v>396</v>
      </c>
      <c r="B212" t="s">
        <v>43</v>
      </c>
      <c r="C212" t="s">
        <v>43</v>
      </c>
      <c r="D212" t="s">
        <v>384</v>
      </c>
      <c r="E212" t="s">
        <v>317</v>
      </c>
      <c r="F212" t="s">
        <v>1889</v>
      </c>
      <c r="G212" t="s">
        <v>1349</v>
      </c>
      <c r="H212" t="s">
        <v>1930</v>
      </c>
      <c r="J212" t="s">
        <v>1880</v>
      </c>
      <c r="K212" t="s">
        <v>1357</v>
      </c>
      <c r="L212" t="s">
        <v>389</v>
      </c>
      <c r="M212" t="s">
        <v>397</v>
      </c>
      <c r="N212">
        <v>24965</v>
      </c>
    </row>
    <row r="213" spans="1:14" x14ac:dyDescent="0.25">
      <c r="A213" t="s">
        <v>326</v>
      </c>
      <c r="B213" t="s">
        <v>43</v>
      </c>
      <c r="C213" t="s">
        <v>43</v>
      </c>
      <c r="D213" t="s">
        <v>316</v>
      </c>
      <c r="E213" t="s">
        <v>317</v>
      </c>
      <c r="F213" t="s">
        <v>1889</v>
      </c>
      <c r="G213" t="s">
        <v>1348</v>
      </c>
      <c r="H213" t="s">
        <v>1931</v>
      </c>
      <c r="J213" t="s">
        <v>1879</v>
      </c>
      <c r="K213" t="s">
        <v>1356</v>
      </c>
      <c r="L213" t="s">
        <v>326</v>
      </c>
      <c r="M213" t="s">
        <v>327</v>
      </c>
      <c r="N213">
        <v>275024</v>
      </c>
    </row>
    <row r="214" spans="1:14" x14ac:dyDescent="0.25">
      <c r="A214" t="s">
        <v>328</v>
      </c>
      <c r="B214" t="s">
        <v>43</v>
      </c>
      <c r="C214" t="s">
        <v>43</v>
      </c>
      <c r="D214" t="s">
        <v>316</v>
      </c>
      <c r="E214" t="s">
        <v>317</v>
      </c>
      <c r="F214" t="s">
        <v>1889</v>
      </c>
      <c r="G214" t="s">
        <v>1349</v>
      </c>
      <c r="H214" t="s">
        <v>1931</v>
      </c>
      <c r="J214" t="s">
        <v>1880</v>
      </c>
      <c r="K214" t="s">
        <v>1357</v>
      </c>
      <c r="L214" t="s">
        <v>328</v>
      </c>
      <c r="M214" t="s">
        <v>329</v>
      </c>
      <c r="N214">
        <v>275022</v>
      </c>
    </row>
    <row r="215" spans="1:14" x14ac:dyDescent="0.25">
      <c r="A215" t="s">
        <v>367</v>
      </c>
      <c r="B215" t="s">
        <v>43</v>
      </c>
      <c r="C215" t="s">
        <v>43</v>
      </c>
      <c r="D215" t="s">
        <v>356</v>
      </c>
      <c r="E215" t="s">
        <v>317</v>
      </c>
      <c r="F215" t="s">
        <v>1889</v>
      </c>
      <c r="G215" t="s">
        <v>1348</v>
      </c>
      <c r="H215" t="s">
        <v>52</v>
      </c>
      <c r="J215" t="s">
        <v>1879</v>
      </c>
      <c r="K215" t="s">
        <v>1356</v>
      </c>
      <c r="L215" t="s">
        <v>368</v>
      </c>
      <c r="M215" t="s">
        <v>46</v>
      </c>
      <c r="N215">
        <v>7205</v>
      </c>
    </row>
    <row r="216" spans="1:14" x14ac:dyDescent="0.25">
      <c r="A216" t="s">
        <v>369</v>
      </c>
      <c r="B216" t="s">
        <v>43</v>
      </c>
      <c r="C216" t="s">
        <v>43</v>
      </c>
      <c r="D216" t="s">
        <v>356</v>
      </c>
      <c r="E216" t="s">
        <v>317</v>
      </c>
      <c r="F216" t="s">
        <v>1889</v>
      </c>
      <c r="G216" t="s">
        <v>1349</v>
      </c>
      <c r="H216" t="s">
        <v>52</v>
      </c>
      <c r="J216" t="s">
        <v>1880</v>
      </c>
      <c r="K216" t="s">
        <v>1357</v>
      </c>
      <c r="L216" t="s">
        <v>370</v>
      </c>
      <c r="M216" t="s">
        <v>49</v>
      </c>
      <c r="N216">
        <v>7204</v>
      </c>
    </row>
    <row r="217" spans="1:14" x14ac:dyDescent="0.25">
      <c r="A217" t="s">
        <v>555</v>
      </c>
      <c r="B217" t="s">
        <v>43</v>
      </c>
      <c r="C217" t="s">
        <v>43</v>
      </c>
      <c r="D217" t="s">
        <v>515</v>
      </c>
      <c r="E217" t="s">
        <v>317</v>
      </c>
      <c r="F217" t="s">
        <v>1889</v>
      </c>
      <c r="G217" t="s">
        <v>1348</v>
      </c>
      <c r="H217" t="s">
        <v>1940</v>
      </c>
      <c r="J217" t="s">
        <v>1879</v>
      </c>
      <c r="K217" t="s">
        <v>1356</v>
      </c>
      <c r="L217" t="s">
        <v>556</v>
      </c>
      <c r="M217" t="s">
        <v>557</v>
      </c>
      <c r="N217">
        <v>59103</v>
      </c>
    </row>
    <row r="218" spans="1:14" x14ac:dyDescent="0.25">
      <c r="A218" t="s">
        <v>558</v>
      </c>
      <c r="B218" t="s">
        <v>43</v>
      </c>
      <c r="C218" t="s">
        <v>43</v>
      </c>
      <c r="D218" t="s">
        <v>515</v>
      </c>
      <c r="E218" t="s">
        <v>317</v>
      </c>
      <c r="F218" t="s">
        <v>1889</v>
      </c>
      <c r="G218" t="s">
        <v>1349</v>
      </c>
      <c r="H218" t="s">
        <v>1940</v>
      </c>
      <c r="J218" t="s">
        <v>1880</v>
      </c>
      <c r="K218" t="s">
        <v>1357</v>
      </c>
      <c r="L218" t="s">
        <v>559</v>
      </c>
      <c r="M218" t="s">
        <v>560</v>
      </c>
      <c r="N218">
        <v>59102</v>
      </c>
    </row>
    <row r="219" spans="1:14" x14ac:dyDescent="0.25">
      <c r="A219" t="s">
        <v>538</v>
      </c>
      <c r="B219" t="s">
        <v>43</v>
      </c>
      <c r="C219" t="s">
        <v>43</v>
      </c>
      <c r="D219" t="s">
        <v>515</v>
      </c>
      <c r="E219" t="s">
        <v>317</v>
      </c>
      <c r="F219" t="s">
        <v>1889</v>
      </c>
      <c r="G219" t="s">
        <v>1348</v>
      </c>
      <c r="H219" t="s">
        <v>1942</v>
      </c>
      <c r="J219" t="s">
        <v>1879</v>
      </c>
      <c r="K219" t="s">
        <v>1356</v>
      </c>
      <c r="L219" t="s">
        <v>539</v>
      </c>
      <c r="M219" t="s">
        <v>334</v>
      </c>
      <c r="N219">
        <v>58243</v>
      </c>
    </row>
    <row r="220" spans="1:14" x14ac:dyDescent="0.25">
      <c r="A220" t="s">
        <v>540</v>
      </c>
      <c r="B220" t="s">
        <v>43</v>
      </c>
      <c r="C220" t="s">
        <v>43</v>
      </c>
      <c r="D220" t="s">
        <v>515</v>
      </c>
      <c r="E220" t="s">
        <v>317</v>
      </c>
      <c r="F220" t="s">
        <v>1889</v>
      </c>
      <c r="G220" t="s">
        <v>1349</v>
      </c>
      <c r="H220" t="s">
        <v>1942</v>
      </c>
      <c r="J220" t="s">
        <v>1880</v>
      </c>
      <c r="K220" t="s">
        <v>1357</v>
      </c>
      <c r="L220" t="s">
        <v>541</v>
      </c>
      <c r="M220" t="s">
        <v>336</v>
      </c>
      <c r="N220">
        <v>58242</v>
      </c>
    </row>
    <row r="221" spans="1:14" x14ac:dyDescent="0.25">
      <c r="A221" t="s">
        <v>339</v>
      </c>
      <c r="B221" t="s">
        <v>43</v>
      </c>
      <c r="C221" t="s">
        <v>43</v>
      </c>
      <c r="D221" t="s">
        <v>316</v>
      </c>
      <c r="E221" t="s">
        <v>317</v>
      </c>
      <c r="F221" t="s">
        <v>1889</v>
      </c>
      <c r="G221" t="s">
        <v>1348</v>
      </c>
      <c r="H221" t="s">
        <v>1966</v>
      </c>
      <c r="J221" t="s">
        <v>1879</v>
      </c>
      <c r="K221" t="s">
        <v>1356</v>
      </c>
      <c r="L221" t="s">
        <v>339</v>
      </c>
      <c r="M221" t="s">
        <v>340</v>
      </c>
      <c r="N221">
        <v>50878</v>
      </c>
    </row>
    <row r="222" spans="1:14" x14ac:dyDescent="0.25">
      <c r="A222" t="s">
        <v>339</v>
      </c>
      <c r="B222" t="s">
        <v>43</v>
      </c>
      <c r="C222" t="s">
        <v>43</v>
      </c>
      <c r="D222" t="s">
        <v>316</v>
      </c>
      <c r="E222" t="s">
        <v>317</v>
      </c>
      <c r="F222" t="s">
        <v>1889</v>
      </c>
      <c r="G222" t="s">
        <v>1348</v>
      </c>
      <c r="H222" t="s">
        <v>1966</v>
      </c>
      <c r="J222" t="s">
        <v>1879</v>
      </c>
      <c r="K222" t="s">
        <v>1356</v>
      </c>
      <c r="L222" t="s">
        <v>339</v>
      </c>
      <c r="M222" t="s">
        <v>340</v>
      </c>
      <c r="N222">
        <v>50878</v>
      </c>
    </row>
    <row r="223" spans="1:14" x14ac:dyDescent="0.25">
      <c r="A223" t="s">
        <v>339</v>
      </c>
      <c r="B223" t="s">
        <v>43</v>
      </c>
      <c r="C223" t="s">
        <v>43</v>
      </c>
      <c r="D223" t="s">
        <v>316</v>
      </c>
      <c r="E223" t="s">
        <v>317</v>
      </c>
      <c r="F223" t="s">
        <v>1889</v>
      </c>
      <c r="G223" t="s">
        <v>1348</v>
      </c>
      <c r="H223" t="s">
        <v>1966</v>
      </c>
      <c r="J223" t="s">
        <v>1879</v>
      </c>
      <c r="K223" t="s">
        <v>1356</v>
      </c>
      <c r="L223" t="s">
        <v>339</v>
      </c>
      <c r="M223" t="s">
        <v>340</v>
      </c>
      <c r="N223">
        <v>50878</v>
      </c>
    </row>
    <row r="224" spans="1:14" x14ac:dyDescent="0.25">
      <c r="A224" t="s">
        <v>339</v>
      </c>
      <c r="B224" t="s">
        <v>43</v>
      </c>
      <c r="C224" t="s">
        <v>43</v>
      </c>
      <c r="D224" t="s">
        <v>415</v>
      </c>
      <c r="E224" t="s">
        <v>317</v>
      </c>
      <c r="F224" t="s">
        <v>1889</v>
      </c>
      <c r="G224" t="s">
        <v>1348</v>
      </c>
      <c r="H224" t="s">
        <v>1966</v>
      </c>
      <c r="J224" t="s">
        <v>1879</v>
      </c>
      <c r="K224" t="s">
        <v>1356</v>
      </c>
      <c r="L224" t="s">
        <v>443</v>
      </c>
      <c r="M224" t="s">
        <v>340</v>
      </c>
      <c r="N224">
        <v>50878</v>
      </c>
    </row>
    <row r="225" spans="1:14" x14ac:dyDescent="0.25">
      <c r="A225" t="s">
        <v>339</v>
      </c>
      <c r="B225" t="s">
        <v>43</v>
      </c>
      <c r="C225" t="s">
        <v>43</v>
      </c>
      <c r="D225" t="s">
        <v>415</v>
      </c>
      <c r="E225" t="s">
        <v>317</v>
      </c>
      <c r="F225" t="s">
        <v>1889</v>
      </c>
      <c r="G225" t="s">
        <v>1348</v>
      </c>
      <c r="H225" t="s">
        <v>1966</v>
      </c>
      <c r="J225" t="s">
        <v>1879</v>
      </c>
      <c r="K225" t="s">
        <v>1356</v>
      </c>
      <c r="L225" t="s">
        <v>443</v>
      </c>
      <c r="M225" t="s">
        <v>340</v>
      </c>
      <c r="N225">
        <v>50878</v>
      </c>
    </row>
    <row r="226" spans="1:14" x14ac:dyDescent="0.25">
      <c r="A226" t="s">
        <v>339</v>
      </c>
      <c r="B226" t="s">
        <v>43</v>
      </c>
      <c r="C226" t="s">
        <v>43</v>
      </c>
      <c r="D226" t="s">
        <v>415</v>
      </c>
      <c r="E226" t="s">
        <v>317</v>
      </c>
      <c r="F226" t="s">
        <v>1889</v>
      </c>
      <c r="G226" t="s">
        <v>1348</v>
      </c>
      <c r="H226" t="s">
        <v>1966</v>
      </c>
      <c r="J226" t="s">
        <v>1879</v>
      </c>
      <c r="K226" t="s">
        <v>1356</v>
      </c>
      <c r="L226" t="s">
        <v>443</v>
      </c>
      <c r="M226" t="s">
        <v>340</v>
      </c>
      <c r="N226">
        <v>50878</v>
      </c>
    </row>
    <row r="227" spans="1:14" x14ac:dyDescent="0.25">
      <c r="A227" t="s">
        <v>339</v>
      </c>
      <c r="B227" t="s">
        <v>43</v>
      </c>
      <c r="C227" t="s">
        <v>43</v>
      </c>
      <c r="D227" t="s">
        <v>515</v>
      </c>
      <c r="E227" t="s">
        <v>317</v>
      </c>
      <c r="F227" t="s">
        <v>1889</v>
      </c>
      <c r="G227" t="s">
        <v>1348</v>
      </c>
      <c r="H227" t="s">
        <v>1966</v>
      </c>
      <c r="J227" t="s">
        <v>1879</v>
      </c>
      <c r="K227" t="s">
        <v>1356</v>
      </c>
      <c r="L227" t="s">
        <v>545</v>
      </c>
      <c r="M227" t="s">
        <v>340</v>
      </c>
      <c r="N227">
        <v>50878</v>
      </c>
    </row>
    <row r="228" spans="1:14" x14ac:dyDescent="0.25">
      <c r="A228" t="s">
        <v>339</v>
      </c>
      <c r="B228" t="s">
        <v>43</v>
      </c>
      <c r="C228" t="s">
        <v>43</v>
      </c>
      <c r="D228" t="s">
        <v>515</v>
      </c>
      <c r="E228" t="s">
        <v>317</v>
      </c>
      <c r="F228" t="s">
        <v>1889</v>
      </c>
      <c r="G228" t="s">
        <v>1348</v>
      </c>
      <c r="H228" t="s">
        <v>1966</v>
      </c>
      <c r="J228" t="s">
        <v>1879</v>
      </c>
      <c r="K228" t="s">
        <v>1356</v>
      </c>
      <c r="L228" t="s">
        <v>545</v>
      </c>
      <c r="M228" t="s">
        <v>340</v>
      </c>
      <c r="N228">
        <v>50878</v>
      </c>
    </row>
    <row r="229" spans="1:14" x14ac:dyDescent="0.25">
      <c r="A229" t="s">
        <v>339</v>
      </c>
      <c r="B229" t="s">
        <v>43</v>
      </c>
      <c r="C229" t="s">
        <v>43</v>
      </c>
      <c r="D229" t="s">
        <v>515</v>
      </c>
      <c r="E229" t="s">
        <v>317</v>
      </c>
      <c r="F229" t="s">
        <v>1889</v>
      </c>
      <c r="G229" t="s">
        <v>1348</v>
      </c>
      <c r="H229" t="s">
        <v>1966</v>
      </c>
      <c r="J229" t="s">
        <v>1879</v>
      </c>
      <c r="K229" t="s">
        <v>1356</v>
      </c>
      <c r="L229" t="s">
        <v>545</v>
      </c>
      <c r="M229" t="s">
        <v>340</v>
      </c>
      <c r="N229">
        <v>50878</v>
      </c>
    </row>
    <row r="230" spans="1:14" x14ac:dyDescent="0.25">
      <c r="A230" t="s">
        <v>341</v>
      </c>
      <c r="B230" t="s">
        <v>43</v>
      </c>
      <c r="C230" t="s">
        <v>43</v>
      </c>
      <c r="D230" t="s">
        <v>316</v>
      </c>
      <c r="E230" t="s">
        <v>317</v>
      </c>
      <c r="F230" t="s">
        <v>1889</v>
      </c>
      <c r="G230" t="s">
        <v>1349</v>
      </c>
      <c r="H230" t="s">
        <v>1966</v>
      </c>
      <c r="J230" t="s">
        <v>1880</v>
      </c>
      <c r="K230" t="s">
        <v>1357</v>
      </c>
      <c r="L230" t="s">
        <v>341</v>
      </c>
      <c r="M230" t="s">
        <v>342</v>
      </c>
      <c r="N230">
        <v>50875</v>
      </c>
    </row>
    <row r="231" spans="1:14" x14ac:dyDescent="0.25">
      <c r="A231" t="s">
        <v>341</v>
      </c>
      <c r="B231" t="s">
        <v>43</v>
      </c>
      <c r="C231" t="s">
        <v>43</v>
      </c>
      <c r="D231" t="s">
        <v>316</v>
      </c>
      <c r="E231" t="s">
        <v>317</v>
      </c>
      <c r="F231" t="s">
        <v>1889</v>
      </c>
      <c r="G231" t="s">
        <v>1349</v>
      </c>
      <c r="H231" t="s">
        <v>1966</v>
      </c>
      <c r="J231" t="s">
        <v>1880</v>
      </c>
      <c r="K231" t="s">
        <v>1357</v>
      </c>
      <c r="L231" t="s">
        <v>341</v>
      </c>
      <c r="M231" t="s">
        <v>342</v>
      </c>
      <c r="N231">
        <v>50875</v>
      </c>
    </row>
    <row r="232" spans="1:14" x14ac:dyDescent="0.25">
      <c r="A232" t="s">
        <v>341</v>
      </c>
      <c r="B232" t="s">
        <v>43</v>
      </c>
      <c r="C232" t="s">
        <v>43</v>
      </c>
      <c r="D232" t="s">
        <v>316</v>
      </c>
      <c r="E232" t="s">
        <v>317</v>
      </c>
      <c r="F232" t="s">
        <v>1889</v>
      </c>
      <c r="G232" t="s">
        <v>1349</v>
      </c>
      <c r="H232" t="s">
        <v>1966</v>
      </c>
      <c r="J232" t="s">
        <v>1880</v>
      </c>
      <c r="K232" t="s">
        <v>1357</v>
      </c>
      <c r="L232" t="s">
        <v>341</v>
      </c>
      <c r="M232" t="s">
        <v>342</v>
      </c>
      <c r="N232">
        <v>50875</v>
      </c>
    </row>
    <row r="233" spans="1:14" x14ac:dyDescent="0.25">
      <c r="A233" t="s">
        <v>341</v>
      </c>
      <c r="B233" t="s">
        <v>43</v>
      </c>
      <c r="C233" t="s">
        <v>43</v>
      </c>
      <c r="D233" t="s">
        <v>415</v>
      </c>
      <c r="E233" t="s">
        <v>317</v>
      </c>
      <c r="F233" t="s">
        <v>1889</v>
      </c>
      <c r="G233" t="s">
        <v>1349</v>
      </c>
      <c r="H233" t="s">
        <v>1966</v>
      </c>
      <c r="J233" t="s">
        <v>1880</v>
      </c>
      <c r="K233" t="s">
        <v>1357</v>
      </c>
      <c r="L233" t="s">
        <v>442</v>
      </c>
      <c r="M233" t="s">
        <v>342</v>
      </c>
      <c r="N233">
        <v>50875</v>
      </c>
    </row>
    <row r="234" spans="1:14" x14ac:dyDescent="0.25">
      <c r="A234" t="s">
        <v>341</v>
      </c>
      <c r="B234" t="s">
        <v>43</v>
      </c>
      <c r="C234" t="s">
        <v>43</v>
      </c>
      <c r="D234" t="s">
        <v>415</v>
      </c>
      <c r="E234" t="s">
        <v>317</v>
      </c>
      <c r="F234" t="s">
        <v>1889</v>
      </c>
      <c r="G234" t="s">
        <v>1349</v>
      </c>
      <c r="H234" t="s">
        <v>1966</v>
      </c>
      <c r="J234" t="s">
        <v>1880</v>
      </c>
      <c r="K234" t="s">
        <v>1357</v>
      </c>
      <c r="L234" t="s">
        <v>442</v>
      </c>
      <c r="M234" t="s">
        <v>342</v>
      </c>
      <c r="N234">
        <v>50875</v>
      </c>
    </row>
    <row r="235" spans="1:14" x14ac:dyDescent="0.25">
      <c r="A235" t="s">
        <v>341</v>
      </c>
      <c r="B235" t="s">
        <v>43</v>
      </c>
      <c r="C235" t="s">
        <v>43</v>
      </c>
      <c r="D235" t="s">
        <v>415</v>
      </c>
      <c r="E235" t="s">
        <v>317</v>
      </c>
      <c r="F235" t="s">
        <v>1889</v>
      </c>
      <c r="G235" t="s">
        <v>1349</v>
      </c>
      <c r="H235" t="s">
        <v>1966</v>
      </c>
      <c r="J235" t="s">
        <v>1880</v>
      </c>
      <c r="K235" t="s">
        <v>1357</v>
      </c>
      <c r="L235" t="s">
        <v>442</v>
      </c>
      <c r="M235" t="s">
        <v>342</v>
      </c>
      <c r="N235">
        <v>50875</v>
      </c>
    </row>
    <row r="236" spans="1:14" x14ac:dyDescent="0.25">
      <c r="A236" t="s">
        <v>341</v>
      </c>
      <c r="B236" t="s">
        <v>43</v>
      </c>
      <c r="C236" t="s">
        <v>43</v>
      </c>
      <c r="D236" t="s">
        <v>515</v>
      </c>
      <c r="E236" t="s">
        <v>317</v>
      </c>
      <c r="F236" t="s">
        <v>1889</v>
      </c>
      <c r="G236" t="s">
        <v>1349</v>
      </c>
      <c r="H236" t="s">
        <v>1966</v>
      </c>
      <c r="J236" t="s">
        <v>1880</v>
      </c>
      <c r="K236" t="s">
        <v>1357</v>
      </c>
      <c r="L236" t="s">
        <v>546</v>
      </c>
      <c r="M236" t="s">
        <v>342</v>
      </c>
      <c r="N236">
        <v>50875</v>
      </c>
    </row>
    <row r="237" spans="1:14" x14ac:dyDescent="0.25">
      <c r="A237" t="s">
        <v>341</v>
      </c>
      <c r="B237" t="s">
        <v>43</v>
      </c>
      <c r="C237" t="s">
        <v>43</v>
      </c>
      <c r="D237" t="s">
        <v>515</v>
      </c>
      <c r="E237" t="s">
        <v>317</v>
      </c>
      <c r="F237" t="s">
        <v>1889</v>
      </c>
      <c r="G237" t="s">
        <v>1349</v>
      </c>
      <c r="H237" t="s">
        <v>1966</v>
      </c>
      <c r="J237" t="s">
        <v>1880</v>
      </c>
      <c r="K237" t="s">
        <v>1357</v>
      </c>
      <c r="L237" t="s">
        <v>546</v>
      </c>
      <c r="M237" t="s">
        <v>342</v>
      </c>
      <c r="N237">
        <v>50875</v>
      </c>
    </row>
    <row r="238" spans="1:14" x14ac:dyDescent="0.25">
      <c r="A238" t="s">
        <v>341</v>
      </c>
      <c r="B238" t="s">
        <v>43</v>
      </c>
      <c r="C238" t="s">
        <v>43</v>
      </c>
      <c r="D238" t="s">
        <v>515</v>
      </c>
      <c r="E238" t="s">
        <v>317</v>
      </c>
      <c r="F238" t="s">
        <v>1889</v>
      </c>
      <c r="G238" t="s">
        <v>1349</v>
      </c>
      <c r="H238" t="s">
        <v>1966</v>
      </c>
      <c r="J238" t="s">
        <v>1880</v>
      </c>
      <c r="K238" t="s">
        <v>1357</v>
      </c>
      <c r="L238" t="s">
        <v>546</v>
      </c>
      <c r="M238" t="s">
        <v>342</v>
      </c>
      <c r="N238">
        <v>50875</v>
      </c>
    </row>
    <row r="239" spans="1:14" x14ac:dyDescent="0.25">
      <c r="A239" t="s">
        <v>835</v>
      </c>
      <c r="B239" t="s">
        <v>43</v>
      </c>
      <c r="C239" t="s">
        <v>43</v>
      </c>
      <c r="D239" t="s">
        <v>786</v>
      </c>
      <c r="E239" t="s">
        <v>317</v>
      </c>
      <c r="F239" t="s">
        <v>1889</v>
      </c>
      <c r="G239" t="s">
        <v>1348</v>
      </c>
      <c r="H239" t="s">
        <v>1967</v>
      </c>
      <c r="J239" t="s">
        <v>1879</v>
      </c>
      <c r="K239" t="s">
        <v>1356</v>
      </c>
      <c r="L239" t="s">
        <v>836</v>
      </c>
      <c r="M239" t="s">
        <v>340</v>
      </c>
      <c r="N239">
        <v>50878</v>
      </c>
    </row>
    <row r="240" spans="1:14" x14ac:dyDescent="0.25">
      <c r="A240" t="s">
        <v>837</v>
      </c>
      <c r="B240" t="s">
        <v>43</v>
      </c>
      <c r="C240" t="s">
        <v>43</v>
      </c>
      <c r="D240" t="s">
        <v>786</v>
      </c>
      <c r="E240" t="s">
        <v>317</v>
      </c>
      <c r="F240" t="s">
        <v>1889</v>
      </c>
      <c r="G240" t="s">
        <v>1349</v>
      </c>
      <c r="H240" t="s">
        <v>1967</v>
      </c>
      <c r="J240" t="s">
        <v>1880</v>
      </c>
      <c r="K240" t="s">
        <v>1357</v>
      </c>
      <c r="L240" t="s">
        <v>838</v>
      </c>
      <c r="M240" t="s">
        <v>342</v>
      </c>
      <c r="N240">
        <v>50875</v>
      </c>
    </row>
    <row r="241" spans="1:14" x14ac:dyDescent="0.25">
      <c r="A241" t="s">
        <v>454</v>
      </c>
      <c r="B241" t="s">
        <v>43</v>
      </c>
      <c r="C241" t="s">
        <v>43</v>
      </c>
      <c r="D241" t="s">
        <v>415</v>
      </c>
      <c r="E241" t="s">
        <v>317</v>
      </c>
      <c r="F241" t="s">
        <v>1889</v>
      </c>
      <c r="G241" t="s">
        <v>1348</v>
      </c>
      <c r="H241" t="s">
        <v>1970</v>
      </c>
      <c r="J241" t="s">
        <v>1879</v>
      </c>
      <c r="K241" t="s">
        <v>1356</v>
      </c>
      <c r="M241" t="s">
        <v>455</v>
      </c>
      <c r="N241">
        <v>59798</v>
      </c>
    </row>
    <row r="242" spans="1:14" x14ac:dyDescent="0.25">
      <c r="A242" t="s">
        <v>454</v>
      </c>
      <c r="B242" t="s">
        <v>43</v>
      </c>
      <c r="C242" t="s">
        <v>43</v>
      </c>
      <c r="D242" t="s">
        <v>415</v>
      </c>
      <c r="E242" t="s">
        <v>317</v>
      </c>
      <c r="F242" t="s">
        <v>1889</v>
      </c>
      <c r="G242" t="s">
        <v>1348</v>
      </c>
      <c r="H242" t="s">
        <v>1970</v>
      </c>
      <c r="J242" t="s">
        <v>1879</v>
      </c>
      <c r="K242" t="s">
        <v>1356</v>
      </c>
      <c r="M242" t="s">
        <v>455</v>
      </c>
      <c r="N242">
        <v>59798</v>
      </c>
    </row>
    <row r="243" spans="1:14" x14ac:dyDescent="0.25">
      <c r="A243" t="s">
        <v>454</v>
      </c>
      <c r="B243" t="s">
        <v>43</v>
      </c>
      <c r="C243" t="s">
        <v>43</v>
      </c>
      <c r="D243" t="s">
        <v>786</v>
      </c>
      <c r="E243" t="s">
        <v>317</v>
      </c>
      <c r="F243" t="s">
        <v>1889</v>
      </c>
      <c r="G243" t="s">
        <v>1348</v>
      </c>
      <c r="H243" t="s">
        <v>1970</v>
      </c>
      <c r="J243" t="s">
        <v>1879</v>
      </c>
      <c r="K243" t="s">
        <v>1356</v>
      </c>
      <c r="L243" t="s">
        <v>845</v>
      </c>
      <c r="M243" t="s">
        <v>455</v>
      </c>
      <c r="N243">
        <v>59798</v>
      </c>
    </row>
    <row r="244" spans="1:14" x14ac:dyDescent="0.25">
      <c r="A244" t="s">
        <v>454</v>
      </c>
      <c r="B244" t="s">
        <v>43</v>
      </c>
      <c r="C244" t="s">
        <v>43</v>
      </c>
      <c r="D244" t="s">
        <v>786</v>
      </c>
      <c r="E244" t="s">
        <v>317</v>
      </c>
      <c r="F244" t="s">
        <v>1889</v>
      </c>
      <c r="G244" t="s">
        <v>1348</v>
      </c>
      <c r="H244" t="s">
        <v>1970</v>
      </c>
      <c r="J244" t="s">
        <v>1879</v>
      </c>
      <c r="K244" t="s">
        <v>1356</v>
      </c>
      <c r="L244" t="s">
        <v>845</v>
      </c>
      <c r="M244" t="s">
        <v>455</v>
      </c>
      <c r="N244">
        <v>59798</v>
      </c>
    </row>
    <row r="245" spans="1:14" x14ac:dyDescent="0.25">
      <c r="A245" t="s">
        <v>456</v>
      </c>
      <c r="B245" t="s">
        <v>43</v>
      </c>
      <c r="C245" t="s">
        <v>43</v>
      </c>
      <c r="D245" t="s">
        <v>415</v>
      </c>
      <c r="E245" t="s">
        <v>317</v>
      </c>
      <c r="F245" t="s">
        <v>1889</v>
      </c>
      <c r="G245" t="s">
        <v>1349</v>
      </c>
      <c r="H245" t="s">
        <v>1970</v>
      </c>
      <c r="J245" t="s">
        <v>1880</v>
      </c>
      <c r="K245" t="s">
        <v>1357</v>
      </c>
      <c r="M245" t="s">
        <v>457</v>
      </c>
      <c r="N245">
        <v>59797</v>
      </c>
    </row>
    <row r="246" spans="1:14" x14ac:dyDescent="0.25">
      <c r="A246" t="s">
        <v>456</v>
      </c>
      <c r="B246" t="s">
        <v>43</v>
      </c>
      <c r="C246" t="s">
        <v>43</v>
      </c>
      <c r="D246" t="s">
        <v>415</v>
      </c>
      <c r="E246" t="s">
        <v>317</v>
      </c>
      <c r="F246" t="s">
        <v>1889</v>
      </c>
      <c r="G246" t="s">
        <v>1349</v>
      </c>
      <c r="H246" t="s">
        <v>1970</v>
      </c>
      <c r="J246" t="s">
        <v>1880</v>
      </c>
      <c r="K246" t="s">
        <v>1357</v>
      </c>
      <c r="M246" t="s">
        <v>457</v>
      </c>
      <c r="N246">
        <v>59797</v>
      </c>
    </row>
    <row r="247" spans="1:14" x14ac:dyDescent="0.25">
      <c r="A247" t="s">
        <v>456</v>
      </c>
      <c r="B247" t="s">
        <v>43</v>
      </c>
      <c r="C247" t="s">
        <v>43</v>
      </c>
      <c r="D247" t="s">
        <v>786</v>
      </c>
      <c r="E247" t="s">
        <v>317</v>
      </c>
      <c r="F247" t="s">
        <v>1889</v>
      </c>
      <c r="G247" t="s">
        <v>1349</v>
      </c>
      <c r="H247" t="s">
        <v>1970</v>
      </c>
      <c r="J247" t="s">
        <v>1880</v>
      </c>
      <c r="K247" t="s">
        <v>1357</v>
      </c>
      <c r="L247" t="s">
        <v>846</v>
      </c>
      <c r="M247" t="s">
        <v>457</v>
      </c>
      <c r="N247">
        <v>59797</v>
      </c>
    </row>
    <row r="248" spans="1:14" x14ac:dyDescent="0.25">
      <c r="A248" t="s">
        <v>456</v>
      </c>
      <c r="B248" t="s">
        <v>43</v>
      </c>
      <c r="C248" t="s">
        <v>43</v>
      </c>
      <c r="D248" t="s">
        <v>786</v>
      </c>
      <c r="E248" t="s">
        <v>317</v>
      </c>
      <c r="F248" t="s">
        <v>1889</v>
      </c>
      <c r="G248" t="s">
        <v>1349</v>
      </c>
      <c r="H248" t="s">
        <v>1970</v>
      </c>
      <c r="J248" t="s">
        <v>1880</v>
      </c>
      <c r="K248" t="s">
        <v>1357</v>
      </c>
      <c r="L248" t="s">
        <v>846</v>
      </c>
      <c r="M248" t="s">
        <v>457</v>
      </c>
      <c r="N248">
        <v>59797</v>
      </c>
    </row>
    <row r="249" spans="1:14" x14ac:dyDescent="0.25">
      <c r="A249" t="s">
        <v>857</v>
      </c>
      <c r="B249" t="s">
        <v>21</v>
      </c>
      <c r="C249" t="s">
        <v>131</v>
      </c>
      <c r="D249" t="s">
        <v>786</v>
      </c>
      <c r="E249" t="s">
        <v>317</v>
      </c>
      <c r="F249" t="s">
        <v>1889</v>
      </c>
      <c r="G249" t="s">
        <v>1348</v>
      </c>
      <c r="H249" t="s">
        <v>1977</v>
      </c>
      <c r="J249" t="s">
        <v>1879</v>
      </c>
      <c r="K249" t="s">
        <v>1356</v>
      </c>
      <c r="L249" t="s">
        <v>858</v>
      </c>
      <c r="M249" t="s">
        <v>859</v>
      </c>
      <c r="N249">
        <v>62865</v>
      </c>
    </row>
    <row r="250" spans="1:14" x14ac:dyDescent="0.25">
      <c r="A250" t="s">
        <v>860</v>
      </c>
      <c r="B250" t="s">
        <v>21</v>
      </c>
      <c r="C250" t="s">
        <v>131</v>
      </c>
      <c r="D250" t="s">
        <v>786</v>
      </c>
      <c r="E250" t="s">
        <v>317</v>
      </c>
      <c r="F250" t="s">
        <v>1889</v>
      </c>
      <c r="G250" t="s">
        <v>1349</v>
      </c>
      <c r="H250" t="s">
        <v>1977</v>
      </c>
      <c r="J250" t="s">
        <v>1880</v>
      </c>
      <c r="K250" t="s">
        <v>1357</v>
      </c>
      <c r="L250" t="s">
        <v>861</v>
      </c>
      <c r="M250" t="s">
        <v>859</v>
      </c>
      <c r="N250">
        <v>62865</v>
      </c>
    </row>
    <row r="251" spans="1:14" x14ac:dyDescent="0.25">
      <c r="A251" t="s">
        <v>850</v>
      </c>
      <c r="B251" t="s">
        <v>43</v>
      </c>
      <c r="C251" t="s">
        <v>43</v>
      </c>
      <c r="D251" t="s">
        <v>786</v>
      </c>
      <c r="E251" t="s">
        <v>317</v>
      </c>
      <c r="F251" t="s">
        <v>1889</v>
      </c>
      <c r="G251" t="s">
        <v>1348</v>
      </c>
      <c r="H251" t="s">
        <v>1979</v>
      </c>
      <c r="J251" t="s">
        <v>1879</v>
      </c>
      <c r="K251" t="s">
        <v>1356</v>
      </c>
      <c r="L251" t="s">
        <v>851</v>
      </c>
      <c r="M251" t="s">
        <v>465</v>
      </c>
      <c r="N251">
        <v>59803</v>
      </c>
    </row>
    <row r="252" spans="1:14" x14ac:dyDescent="0.25">
      <c r="A252" t="s">
        <v>852</v>
      </c>
      <c r="B252" t="s">
        <v>43</v>
      </c>
      <c r="C252" t="s">
        <v>43</v>
      </c>
      <c r="D252" t="s">
        <v>786</v>
      </c>
      <c r="E252" t="s">
        <v>317</v>
      </c>
      <c r="F252" t="s">
        <v>1889</v>
      </c>
      <c r="G252" t="s">
        <v>1349</v>
      </c>
      <c r="H252" t="s">
        <v>1979</v>
      </c>
      <c r="J252" t="s">
        <v>1880</v>
      </c>
      <c r="K252" t="s">
        <v>1357</v>
      </c>
      <c r="L252" t="s">
        <v>853</v>
      </c>
      <c r="M252" t="s">
        <v>463</v>
      </c>
      <c r="N252">
        <v>59802</v>
      </c>
    </row>
    <row r="253" spans="1:14" x14ac:dyDescent="0.25">
      <c r="A253" t="s">
        <v>464</v>
      </c>
      <c r="B253" t="s">
        <v>43</v>
      </c>
      <c r="C253" t="s">
        <v>43</v>
      </c>
      <c r="D253" t="s">
        <v>415</v>
      </c>
      <c r="E253" t="s">
        <v>317</v>
      </c>
      <c r="F253" t="s">
        <v>1889</v>
      </c>
      <c r="G253" t="s">
        <v>1348</v>
      </c>
      <c r="H253" t="s">
        <v>1980</v>
      </c>
      <c r="J253" t="s">
        <v>1879</v>
      </c>
      <c r="K253" t="s">
        <v>1356</v>
      </c>
      <c r="M253" t="s">
        <v>465</v>
      </c>
      <c r="N253">
        <v>59803</v>
      </c>
    </row>
    <row r="254" spans="1:14" x14ac:dyDescent="0.25">
      <c r="A254" t="s">
        <v>462</v>
      </c>
      <c r="B254" t="s">
        <v>43</v>
      </c>
      <c r="C254" t="s">
        <v>43</v>
      </c>
      <c r="D254" t="s">
        <v>415</v>
      </c>
      <c r="E254" t="s">
        <v>317</v>
      </c>
      <c r="F254" t="s">
        <v>1889</v>
      </c>
      <c r="G254" t="s">
        <v>1349</v>
      </c>
      <c r="H254" t="s">
        <v>1980</v>
      </c>
      <c r="J254" t="s">
        <v>1880</v>
      </c>
      <c r="K254" t="s">
        <v>1357</v>
      </c>
      <c r="M254" t="s">
        <v>463</v>
      </c>
      <c r="N254">
        <v>59802</v>
      </c>
    </row>
    <row r="255" spans="1:14" x14ac:dyDescent="0.25">
      <c r="A255" t="s">
        <v>818</v>
      </c>
      <c r="B255" t="s">
        <v>21</v>
      </c>
      <c r="C255" t="s">
        <v>21</v>
      </c>
      <c r="D255" t="s">
        <v>786</v>
      </c>
      <c r="E255" t="s">
        <v>317</v>
      </c>
      <c r="F255" t="s">
        <v>1890</v>
      </c>
      <c r="G255" t="s">
        <v>1855</v>
      </c>
      <c r="H255" t="s">
        <v>1075</v>
      </c>
      <c r="I255">
        <v>5600</v>
      </c>
      <c r="J255" t="s">
        <v>1881</v>
      </c>
      <c r="K255" t="s">
        <v>1356</v>
      </c>
      <c r="L255" t="s">
        <v>819</v>
      </c>
      <c r="M255" t="s">
        <v>273</v>
      </c>
      <c r="N255" t="s">
        <v>274</v>
      </c>
    </row>
    <row r="256" spans="1:14" x14ac:dyDescent="0.25">
      <c r="A256" t="s">
        <v>820</v>
      </c>
      <c r="B256" t="s">
        <v>21</v>
      </c>
      <c r="C256" t="s">
        <v>21</v>
      </c>
      <c r="D256" t="s">
        <v>786</v>
      </c>
      <c r="E256" t="s">
        <v>317</v>
      </c>
      <c r="F256" t="s">
        <v>1890</v>
      </c>
      <c r="G256" t="s">
        <v>1861</v>
      </c>
      <c r="H256" t="s">
        <v>1075</v>
      </c>
      <c r="I256">
        <v>5600</v>
      </c>
      <c r="J256" t="s">
        <v>1882</v>
      </c>
      <c r="K256" t="s">
        <v>1357</v>
      </c>
      <c r="L256" t="s">
        <v>821</v>
      </c>
      <c r="M256" t="s">
        <v>273</v>
      </c>
      <c r="N256" t="s">
        <v>274</v>
      </c>
    </row>
    <row r="257" spans="1:14" x14ac:dyDescent="0.25">
      <c r="A257" t="s">
        <v>809</v>
      </c>
      <c r="B257" t="s">
        <v>21</v>
      </c>
      <c r="C257" t="s">
        <v>21</v>
      </c>
      <c r="D257" t="s">
        <v>786</v>
      </c>
      <c r="E257" t="s">
        <v>317</v>
      </c>
      <c r="F257" t="s">
        <v>1890</v>
      </c>
      <c r="G257" t="s">
        <v>1855</v>
      </c>
      <c r="H257" t="s">
        <v>1919</v>
      </c>
      <c r="I257">
        <v>7000</v>
      </c>
      <c r="J257" t="s">
        <v>1881</v>
      </c>
      <c r="K257" t="s">
        <v>1356</v>
      </c>
      <c r="L257" t="s">
        <v>810</v>
      </c>
      <c r="M257" t="s">
        <v>22</v>
      </c>
      <c r="N257" t="s">
        <v>271</v>
      </c>
    </row>
    <row r="258" spans="1:14" x14ac:dyDescent="0.25">
      <c r="A258" t="s">
        <v>811</v>
      </c>
      <c r="B258" t="s">
        <v>21</v>
      </c>
      <c r="C258" t="s">
        <v>21</v>
      </c>
      <c r="D258" t="s">
        <v>786</v>
      </c>
      <c r="E258" t="s">
        <v>317</v>
      </c>
      <c r="F258" t="s">
        <v>1890</v>
      </c>
      <c r="G258" t="s">
        <v>1861</v>
      </c>
      <c r="H258" t="s">
        <v>1919</v>
      </c>
      <c r="I258">
        <v>7000</v>
      </c>
      <c r="J258" t="s">
        <v>1882</v>
      </c>
      <c r="K258" t="s">
        <v>1357</v>
      </c>
      <c r="L258" t="s">
        <v>810</v>
      </c>
      <c r="M258" t="s">
        <v>22</v>
      </c>
      <c r="N258" t="s">
        <v>271</v>
      </c>
    </row>
    <row r="259" spans="1:14" x14ac:dyDescent="0.25">
      <c r="A259" t="s">
        <v>826</v>
      </c>
      <c r="B259" t="s">
        <v>17</v>
      </c>
      <c r="C259" t="s">
        <v>17</v>
      </c>
      <c r="D259" t="s">
        <v>786</v>
      </c>
      <c r="E259" t="s">
        <v>317</v>
      </c>
      <c r="F259" t="s">
        <v>1890</v>
      </c>
      <c r="G259" t="s">
        <v>1855</v>
      </c>
      <c r="H259" t="s">
        <v>1920</v>
      </c>
      <c r="I259">
        <v>5600</v>
      </c>
      <c r="J259" t="s">
        <v>1881</v>
      </c>
      <c r="K259" t="s">
        <v>1356</v>
      </c>
      <c r="L259" t="s">
        <v>827</v>
      </c>
      <c r="M259" t="s">
        <v>276</v>
      </c>
      <c r="N259" t="s">
        <v>277</v>
      </c>
    </row>
    <row r="260" spans="1:14" x14ac:dyDescent="0.25">
      <c r="A260" t="s">
        <v>828</v>
      </c>
      <c r="B260" t="s">
        <v>17</v>
      </c>
      <c r="C260" t="s">
        <v>17</v>
      </c>
      <c r="D260" t="s">
        <v>786</v>
      </c>
      <c r="E260" t="s">
        <v>317</v>
      </c>
      <c r="F260" t="s">
        <v>1890</v>
      </c>
      <c r="G260" t="s">
        <v>1861</v>
      </c>
      <c r="H260" t="s">
        <v>1920</v>
      </c>
      <c r="I260">
        <v>5600</v>
      </c>
      <c r="J260" t="s">
        <v>1882</v>
      </c>
      <c r="K260" t="s">
        <v>1357</v>
      </c>
      <c r="L260" t="s">
        <v>829</v>
      </c>
      <c r="M260" t="s">
        <v>276</v>
      </c>
      <c r="N260" t="s">
        <v>277</v>
      </c>
    </row>
    <row r="261" spans="1:14" x14ac:dyDescent="0.25">
      <c r="A261" t="s">
        <v>830</v>
      </c>
      <c r="B261" t="s">
        <v>17</v>
      </c>
      <c r="C261" t="s">
        <v>17</v>
      </c>
      <c r="D261" t="s">
        <v>786</v>
      </c>
      <c r="E261" t="s">
        <v>317</v>
      </c>
      <c r="F261" t="s">
        <v>1890</v>
      </c>
      <c r="G261" t="s">
        <v>1855</v>
      </c>
      <c r="H261" t="s">
        <v>1921</v>
      </c>
      <c r="I261">
        <v>7000</v>
      </c>
      <c r="J261" t="s">
        <v>1881</v>
      </c>
      <c r="K261" t="s">
        <v>1356</v>
      </c>
      <c r="L261" t="s">
        <v>831</v>
      </c>
      <c r="M261" t="s">
        <v>26</v>
      </c>
      <c r="N261" t="s">
        <v>27</v>
      </c>
    </row>
    <row r="262" spans="1:14" x14ac:dyDescent="0.25">
      <c r="A262" t="s">
        <v>816</v>
      </c>
      <c r="B262" t="s">
        <v>17</v>
      </c>
      <c r="C262" t="s">
        <v>17</v>
      </c>
      <c r="D262" t="s">
        <v>786</v>
      </c>
      <c r="E262" t="s">
        <v>317</v>
      </c>
      <c r="F262" t="s">
        <v>1890</v>
      </c>
      <c r="G262" t="s">
        <v>1861</v>
      </c>
      <c r="H262" t="s">
        <v>1921</v>
      </c>
      <c r="I262">
        <v>7000</v>
      </c>
      <c r="J262" t="s">
        <v>1882</v>
      </c>
      <c r="K262" t="s">
        <v>1357</v>
      </c>
      <c r="L262" t="s">
        <v>817</v>
      </c>
      <c r="M262" t="s">
        <v>26</v>
      </c>
      <c r="N262" t="s">
        <v>27</v>
      </c>
    </row>
    <row r="263" spans="1:14" x14ac:dyDescent="0.25">
      <c r="A263" t="s">
        <v>547</v>
      </c>
      <c r="B263" t="s">
        <v>198</v>
      </c>
      <c r="C263" t="s">
        <v>199</v>
      </c>
      <c r="D263" t="s">
        <v>515</v>
      </c>
      <c r="E263" t="s">
        <v>317</v>
      </c>
      <c r="F263" t="s">
        <v>1890</v>
      </c>
      <c r="G263" t="s">
        <v>1855</v>
      </c>
      <c r="H263" t="s">
        <v>1966</v>
      </c>
      <c r="I263">
        <v>3</v>
      </c>
      <c r="J263" t="s">
        <v>1881</v>
      </c>
      <c r="K263" t="s">
        <v>1356</v>
      </c>
      <c r="L263" t="s">
        <v>548</v>
      </c>
      <c r="M263" t="s">
        <v>197</v>
      </c>
      <c r="N263" t="s">
        <v>197</v>
      </c>
    </row>
    <row r="264" spans="1:14" x14ac:dyDescent="0.25">
      <c r="A264" t="s">
        <v>549</v>
      </c>
      <c r="B264" t="s">
        <v>198</v>
      </c>
      <c r="C264" t="s">
        <v>199</v>
      </c>
      <c r="D264" t="s">
        <v>515</v>
      </c>
      <c r="E264" t="s">
        <v>317</v>
      </c>
      <c r="F264" t="s">
        <v>1890</v>
      </c>
      <c r="G264" t="s">
        <v>1861</v>
      </c>
      <c r="H264" t="s">
        <v>1966</v>
      </c>
      <c r="I264">
        <v>3</v>
      </c>
      <c r="J264" t="s">
        <v>1882</v>
      </c>
      <c r="K264" t="s">
        <v>1357</v>
      </c>
      <c r="L264" t="s">
        <v>550</v>
      </c>
      <c r="M264" t="s">
        <v>197</v>
      </c>
      <c r="N264" t="s">
        <v>197</v>
      </c>
    </row>
    <row r="265" spans="1:14" x14ac:dyDescent="0.25">
      <c r="A265" t="s">
        <v>822</v>
      </c>
      <c r="B265" t="s">
        <v>17</v>
      </c>
      <c r="C265" t="s">
        <v>17</v>
      </c>
      <c r="D265" t="s">
        <v>786</v>
      </c>
      <c r="E265" t="s">
        <v>317</v>
      </c>
      <c r="F265" t="s">
        <v>1890</v>
      </c>
      <c r="G265" t="s">
        <v>1855</v>
      </c>
      <c r="H265" t="s">
        <v>1076</v>
      </c>
      <c r="I265">
        <v>5600</v>
      </c>
      <c r="J265" t="s">
        <v>1881</v>
      </c>
      <c r="K265" t="s">
        <v>1356</v>
      </c>
      <c r="L265" t="s">
        <v>823</v>
      </c>
      <c r="M265" t="s">
        <v>276</v>
      </c>
      <c r="N265" t="s">
        <v>277</v>
      </c>
    </row>
    <row r="266" spans="1:14" x14ac:dyDescent="0.25">
      <c r="A266" t="s">
        <v>824</v>
      </c>
      <c r="B266" t="s">
        <v>17</v>
      </c>
      <c r="C266" t="s">
        <v>17</v>
      </c>
      <c r="D266" t="s">
        <v>786</v>
      </c>
      <c r="E266" t="s">
        <v>317</v>
      </c>
      <c r="F266" t="s">
        <v>1890</v>
      </c>
      <c r="G266" t="s">
        <v>1861</v>
      </c>
      <c r="H266" t="s">
        <v>1076</v>
      </c>
      <c r="I266">
        <v>5600</v>
      </c>
      <c r="J266" t="s">
        <v>1882</v>
      </c>
      <c r="K266" t="s">
        <v>1357</v>
      </c>
      <c r="L266" t="s">
        <v>825</v>
      </c>
      <c r="M266" t="s">
        <v>276</v>
      </c>
      <c r="N266" t="s">
        <v>277</v>
      </c>
    </row>
    <row r="267" spans="1:14" x14ac:dyDescent="0.25">
      <c r="A267" t="s">
        <v>812</v>
      </c>
      <c r="B267" t="s">
        <v>17</v>
      </c>
      <c r="C267" t="s">
        <v>17</v>
      </c>
      <c r="D267" t="s">
        <v>786</v>
      </c>
      <c r="E267" t="s">
        <v>317</v>
      </c>
      <c r="F267" t="s">
        <v>1890</v>
      </c>
      <c r="G267" t="s">
        <v>1855</v>
      </c>
      <c r="H267" t="s">
        <v>1975</v>
      </c>
      <c r="I267">
        <v>7000</v>
      </c>
      <c r="J267" t="s">
        <v>1881</v>
      </c>
      <c r="K267" t="s">
        <v>1356</v>
      </c>
      <c r="L267" t="s">
        <v>813</v>
      </c>
      <c r="M267" t="s">
        <v>25</v>
      </c>
      <c r="N267" t="s">
        <v>280</v>
      </c>
    </row>
    <row r="268" spans="1:14" x14ac:dyDescent="0.25">
      <c r="A268" t="s">
        <v>814</v>
      </c>
      <c r="B268" t="s">
        <v>17</v>
      </c>
      <c r="C268" t="s">
        <v>17</v>
      </c>
      <c r="D268" t="s">
        <v>786</v>
      </c>
      <c r="E268" t="s">
        <v>317</v>
      </c>
      <c r="F268" t="s">
        <v>1890</v>
      </c>
      <c r="G268" t="s">
        <v>1861</v>
      </c>
      <c r="H268" t="s">
        <v>1975</v>
      </c>
      <c r="I268">
        <v>7000</v>
      </c>
      <c r="J268" t="s">
        <v>1882</v>
      </c>
      <c r="K268" t="s">
        <v>1357</v>
      </c>
      <c r="L268" t="s">
        <v>815</v>
      </c>
      <c r="M268" t="s">
        <v>25</v>
      </c>
      <c r="N268" t="s">
        <v>280</v>
      </c>
    </row>
    <row r="269" spans="1:14" x14ac:dyDescent="0.25">
      <c r="A269" t="s">
        <v>696</v>
      </c>
      <c r="B269" t="s">
        <v>43</v>
      </c>
      <c r="C269" t="s">
        <v>43</v>
      </c>
      <c r="D269" t="s">
        <v>631</v>
      </c>
      <c r="E269" t="s">
        <v>317</v>
      </c>
      <c r="F269" t="s">
        <v>1905</v>
      </c>
      <c r="G269" t="s">
        <v>1841</v>
      </c>
      <c r="H269" t="s">
        <v>1938</v>
      </c>
      <c r="J269" t="s">
        <v>1893</v>
      </c>
      <c r="K269" t="s">
        <v>1356</v>
      </c>
      <c r="L269" t="s">
        <v>694</v>
      </c>
      <c r="M269" t="s">
        <v>697</v>
      </c>
      <c r="N269">
        <v>53642</v>
      </c>
    </row>
    <row r="270" spans="1:14" x14ac:dyDescent="0.25">
      <c r="A270" t="s">
        <v>679</v>
      </c>
      <c r="B270" t="s">
        <v>43</v>
      </c>
      <c r="C270" t="s">
        <v>43</v>
      </c>
      <c r="D270" t="s">
        <v>631</v>
      </c>
      <c r="E270" t="s">
        <v>317</v>
      </c>
      <c r="F270" t="s">
        <v>1905</v>
      </c>
      <c r="G270" t="s">
        <v>1841</v>
      </c>
      <c r="H270" t="s">
        <v>1941</v>
      </c>
      <c r="J270" t="s">
        <v>1893</v>
      </c>
      <c r="K270" t="s">
        <v>1356</v>
      </c>
      <c r="L270" t="s">
        <v>680</v>
      </c>
      <c r="M270" t="s">
        <v>350</v>
      </c>
      <c r="N270">
        <v>12515</v>
      </c>
    </row>
    <row r="271" spans="1:14" x14ac:dyDescent="0.25">
      <c r="A271" t="s">
        <v>444</v>
      </c>
      <c r="B271" t="s">
        <v>43</v>
      </c>
      <c r="C271" t="s">
        <v>43</v>
      </c>
      <c r="D271" t="s">
        <v>415</v>
      </c>
      <c r="E271" t="s">
        <v>317</v>
      </c>
      <c r="F271" t="s">
        <v>1905</v>
      </c>
      <c r="G271" t="s">
        <v>1841</v>
      </c>
      <c r="H271" t="s">
        <v>1943</v>
      </c>
      <c r="J271" t="s">
        <v>1893</v>
      </c>
      <c r="K271" t="s">
        <v>1356</v>
      </c>
      <c r="L271" t="s">
        <v>445</v>
      </c>
      <c r="M271" t="s">
        <v>350</v>
      </c>
      <c r="N271">
        <v>12515</v>
      </c>
    </row>
    <row r="272" spans="1:14" x14ac:dyDescent="0.25">
      <c r="A272" t="s">
        <v>444</v>
      </c>
      <c r="B272" t="s">
        <v>43</v>
      </c>
      <c r="C272" t="s">
        <v>43</v>
      </c>
      <c r="D272" t="s">
        <v>415</v>
      </c>
      <c r="E272" t="s">
        <v>317</v>
      </c>
      <c r="F272" t="s">
        <v>1905</v>
      </c>
      <c r="G272" t="s">
        <v>1841</v>
      </c>
      <c r="H272" t="s">
        <v>1943</v>
      </c>
      <c r="J272" t="s">
        <v>1893</v>
      </c>
      <c r="K272" t="s">
        <v>1356</v>
      </c>
      <c r="L272" t="s">
        <v>445</v>
      </c>
      <c r="M272" t="s">
        <v>350</v>
      </c>
      <c r="N272">
        <v>12515</v>
      </c>
    </row>
    <row r="273" spans="1:14" x14ac:dyDescent="0.25">
      <c r="A273" t="s">
        <v>444</v>
      </c>
      <c r="B273" t="s">
        <v>43</v>
      </c>
      <c r="C273" t="s">
        <v>43</v>
      </c>
      <c r="D273" t="s">
        <v>631</v>
      </c>
      <c r="E273" t="s">
        <v>317</v>
      </c>
      <c r="F273" t="s">
        <v>1905</v>
      </c>
      <c r="G273" t="s">
        <v>1841</v>
      </c>
      <c r="H273" t="s">
        <v>1943</v>
      </c>
      <c r="J273" t="s">
        <v>1893</v>
      </c>
      <c r="K273" t="s">
        <v>1356</v>
      </c>
      <c r="L273" t="s">
        <v>676</v>
      </c>
      <c r="M273" t="s">
        <v>350</v>
      </c>
      <c r="N273">
        <v>12515</v>
      </c>
    </row>
    <row r="274" spans="1:14" x14ac:dyDescent="0.25">
      <c r="A274" t="s">
        <v>444</v>
      </c>
      <c r="B274" t="s">
        <v>43</v>
      </c>
      <c r="C274" t="s">
        <v>43</v>
      </c>
      <c r="D274" t="s">
        <v>631</v>
      </c>
      <c r="E274" t="s">
        <v>317</v>
      </c>
      <c r="F274" t="s">
        <v>1905</v>
      </c>
      <c r="G274" t="s">
        <v>1841</v>
      </c>
      <c r="H274" t="s">
        <v>1943</v>
      </c>
      <c r="J274" t="s">
        <v>1893</v>
      </c>
      <c r="K274" t="s">
        <v>1356</v>
      </c>
      <c r="L274" t="s">
        <v>676</v>
      </c>
      <c r="M274" t="s">
        <v>350</v>
      </c>
      <c r="N274">
        <v>12515</v>
      </c>
    </row>
    <row r="275" spans="1:14" x14ac:dyDescent="0.25">
      <c r="A275" t="s">
        <v>684</v>
      </c>
      <c r="B275" t="s">
        <v>43</v>
      </c>
      <c r="C275" t="s">
        <v>43</v>
      </c>
      <c r="D275" t="s">
        <v>631</v>
      </c>
      <c r="E275" t="s">
        <v>317</v>
      </c>
      <c r="F275" t="s">
        <v>1905</v>
      </c>
      <c r="G275" t="s">
        <v>1841</v>
      </c>
      <c r="H275" t="s">
        <v>1944</v>
      </c>
      <c r="J275" t="s">
        <v>1893</v>
      </c>
      <c r="K275" t="s">
        <v>1356</v>
      </c>
      <c r="L275" t="s">
        <v>685</v>
      </c>
      <c r="M275" t="s">
        <v>686</v>
      </c>
      <c r="N275">
        <v>61021</v>
      </c>
    </row>
    <row r="276" spans="1:14" x14ac:dyDescent="0.25">
      <c r="A276" t="s">
        <v>448</v>
      </c>
      <c r="B276" t="s">
        <v>43</v>
      </c>
      <c r="C276" t="s">
        <v>43</v>
      </c>
      <c r="D276" t="s">
        <v>415</v>
      </c>
      <c r="E276" t="s">
        <v>317</v>
      </c>
      <c r="F276" t="s">
        <v>1905</v>
      </c>
      <c r="G276" t="s">
        <v>1841</v>
      </c>
      <c r="H276" t="s">
        <v>1945</v>
      </c>
      <c r="J276" t="s">
        <v>1893</v>
      </c>
      <c r="K276" t="s">
        <v>1356</v>
      </c>
      <c r="L276" t="s">
        <v>334</v>
      </c>
      <c r="M276" t="s">
        <v>334</v>
      </c>
      <c r="N276">
        <v>58243</v>
      </c>
    </row>
    <row r="277" spans="1:14" x14ac:dyDescent="0.25">
      <c r="A277" t="s">
        <v>504</v>
      </c>
      <c r="B277" t="s">
        <v>43</v>
      </c>
      <c r="C277" t="s">
        <v>43</v>
      </c>
      <c r="D277" t="s">
        <v>489</v>
      </c>
      <c r="E277" t="s">
        <v>317</v>
      </c>
      <c r="F277" t="s">
        <v>1905</v>
      </c>
      <c r="G277" t="s">
        <v>1841</v>
      </c>
      <c r="H277" t="s">
        <v>1946</v>
      </c>
      <c r="J277" t="s">
        <v>1893</v>
      </c>
      <c r="K277" t="s">
        <v>1356</v>
      </c>
      <c r="L277" t="s">
        <v>504</v>
      </c>
      <c r="M277" t="s">
        <v>164</v>
      </c>
      <c r="N277">
        <v>7310</v>
      </c>
    </row>
    <row r="278" spans="1:14" x14ac:dyDescent="0.25">
      <c r="A278" t="s">
        <v>504</v>
      </c>
      <c r="B278" t="s">
        <v>43</v>
      </c>
      <c r="C278" t="s">
        <v>43</v>
      </c>
      <c r="D278" t="s">
        <v>489</v>
      </c>
      <c r="E278" t="s">
        <v>317</v>
      </c>
      <c r="F278" t="s">
        <v>1905</v>
      </c>
      <c r="G278" t="s">
        <v>1841</v>
      </c>
      <c r="H278" t="s">
        <v>1946</v>
      </c>
      <c r="J278" t="s">
        <v>1893</v>
      </c>
      <c r="K278" t="s">
        <v>1356</v>
      </c>
      <c r="L278" t="s">
        <v>504</v>
      </c>
      <c r="M278" t="s">
        <v>164</v>
      </c>
      <c r="N278">
        <v>7310</v>
      </c>
    </row>
    <row r="279" spans="1:14" x14ac:dyDescent="0.25">
      <c r="A279" t="s">
        <v>504</v>
      </c>
      <c r="B279" t="s">
        <v>43</v>
      </c>
      <c r="C279" t="s">
        <v>43</v>
      </c>
      <c r="D279" t="s">
        <v>631</v>
      </c>
      <c r="E279" t="s">
        <v>317</v>
      </c>
      <c r="F279" t="s">
        <v>1905</v>
      </c>
      <c r="G279" t="s">
        <v>1841</v>
      </c>
      <c r="H279" t="s">
        <v>1946</v>
      </c>
      <c r="J279" t="s">
        <v>1893</v>
      </c>
      <c r="K279" t="s">
        <v>1356</v>
      </c>
      <c r="L279" t="s">
        <v>734</v>
      </c>
      <c r="M279" t="s">
        <v>164</v>
      </c>
      <c r="N279">
        <v>7310</v>
      </c>
    </row>
    <row r="280" spans="1:14" x14ac:dyDescent="0.25">
      <c r="A280" t="s">
        <v>504</v>
      </c>
      <c r="B280" t="s">
        <v>43</v>
      </c>
      <c r="C280" t="s">
        <v>43</v>
      </c>
      <c r="D280" t="s">
        <v>631</v>
      </c>
      <c r="E280" t="s">
        <v>317</v>
      </c>
      <c r="F280" t="s">
        <v>1905</v>
      </c>
      <c r="G280" t="s">
        <v>1841</v>
      </c>
      <c r="H280" t="s">
        <v>1946</v>
      </c>
      <c r="J280" t="s">
        <v>1893</v>
      </c>
      <c r="K280" t="s">
        <v>1356</v>
      </c>
      <c r="L280" t="s">
        <v>734</v>
      </c>
      <c r="M280" t="s">
        <v>164</v>
      </c>
      <c r="N280">
        <v>7310</v>
      </c>
    </row>
    <row r="281" spans="1:14" x14ac:dyDescent="0.25">
      <c r="A281" t="s">
        <v>716</v>
      </c>
      <c r="B281" t="s">
        <v>43</v>
      </c>
      <c r="C281" t="s">
        <v>43</v>
      </c>
      <c r="D281" t="s">
        <v>631</v>
      </c>
      <c r="E281" t="s">
        <v>317</v>
      </c>
      <c r="F281" t="s">
        <v>1905</v>
      </c>
      <c r="G281" t="s">
        <v>1841</v>
      </c>
      <c r="H281" t="s">
        <v>718</v>
      </c>
      <c r="J281" t="s">
        <v>1893</v>
      </c>
      <c r="K281" t="s">
        <v>1356</v>
      </c>
      <c r="L281" t="s">
        <v>717</v>
      </c>
      <c r="M281" t="s">
        <v>466</v>
      </c>
      <c r="N281">
        <v>52748</v>
      </c>
    </row>
    <row r="282" spans="1:14" x14ac:dyDescent="0.25">
      <c r="A282" t="s">
        <v>690</v>
      </c>
      <c r="B282" t="s">
        <v>43</v>
      </c>
      <c r="C282" t="s">
        <v>43</v>
      </c>
      <c r="D282" t="s">
        <v>631</v>
      </c>
      <c r="E282" t="s">
        <v>317</v>
      </c>
      <c r="F282" t="s">
        <v>1905</v>
      </c>
      <c r="G282" t="s">
        <v>1841</v>
      </c>
      <c r="H282" t="s">
        <v>1947</v>
      </c>
      <c r="J282" t="s">
        <v>1893</v>
      </c>
      <c r="K282" t="s">
        <v>1356</v>
      </c>
      <c r="L282" t="s">
        <v>691</v>
      </c>
      <c r="M282" t="s">
        <v>692</v>
      </c>
      <c r="N282">
        <v>56515</v>
      </c>
    </row>
    <row r="283" spans="1:14" x14ac:dyDescent="0.25">
      <c r="A283" t="s">
        <v>670</v>
      </c>
      <c r="B283" t="s">
        <v>43</v>
      </c>
      <c r="C283" t="s">
        <v>43</v>
      </c>
      <c r="D283" t="s">
        <v>631</v>
      </c>
      <c r="E283" t="s">
        <v>317</v>
      </c>
      <c r="F283" t="s">
        <v>1905</v>
      </c>
      <c r="G283" t="s">
        <v>1841</v>
      </c>
      <c r="H283" t="s">
        <v>672</v>
      </c>
      <c r="J283" t="s">
        <v>1893</v>
      </c>
      <c r="K283" t="s">
        <v>1356</v>
      </c>
      <c r="L283" t="s">
        <v>671</v>
      </c>
      <c r="M283" t="s">
        <v>340</v>
      </c>
      <c r="N283">
        <v>50878</v>
      </c>
    </row>
    <row r="284" spans="1:14" x14ac:dyDescent="0.25">
      <c r="A284" t="s">
        <v>700</v>
      </c>
      <c r="B284" t="s">
        <v>43</v>
      </c>
      <c r="C284" t="s">
        <v>43</v>
      </c>
      <c r="D284" t="s">
        <v>631</v>
      </c>
      <c r="E284" t="s">
        <v>317</v>
      </c>
      <c r="F284" t="s">
        <v>1905</v>
      </c>
      <c r="G284" t="s">
        <v>1841</v>
      </c>
      <c r="H284" t="s">
        <v>1948</v>
      </c>
      <c r="J284" t="s">
        <v>1893</v>
      </c>
      <c r="K284" t="s">
        <v>1356</v>
      </c>
      <c r="L284" t="s">
        <v>701</v>
      </c>
      <c r="M284" t="s">
        <v>455</v>
      </c>
      <c r="N284">
        <v>59798</v>
      </c>
    </row>
    <row r="285" spans="1:14" x14ac:dyDescent="0.25">
      <c r="A285" t="s">
        <v>505</v>
      </c>
      <c r="B285" t="s">
        <v>43</v>
      </c>
      <c r="C285" t="s">
        <v>43</v>
      </c>
      <c r="D285" t="s">
        <v>489</v>
      </c>
      <c r="E285" t="s">
        <v>317</v>
      </c>
      <c r="F285" t="s">
        <v>1905</v>
      </c>
      <c r="G285" t="s">
        <v>1841</v>
      </c>
      <c r="H285" t="s">
        <v>1937</v>
      </c>
      <c r="J285" t="s">
        <v>1893</v>
      </c>
      <c r="K285" t="s">
        <v>1356</v>
      </c>
      <c r="L285" t="s">
        <v>505</v>
      </c>
      <c r="M285" t="s">
        <v>183</v>
      </c>
      <c r="N285">
        <v>45245</v>
      </c>
    </row>
    <row r="286" spans="1:14" x14ac:dyDescent="0.25">
      <c r="A286" t="s">
        <v>505</v>
      </c>
      <c r="B286" t="s">
        <v>43</v>
      </c>
      <c r="C286" t="s">
        <v>43</v>
      </c>
      <c r="D286" t="s">
        <v>489</v>
      </c>
      <c r="E286" t="s">
        <v>317</v>
      </c>
      <c r="F286" t="s">
        <v>1905</v>
      </c>
      <c r="G286" t="s">
        <v>1841</v>
      </c>
      <c r="H286" t="s">
        <v>1937</v>
      </c>
      <c r="J286" t="s">
        <v>1893</v>
      </c>
      <c r="K286" t="s">
        <v>1356</v>
      </c>
      <c r="L286" t="s">
        <v>505</v>
      </c>
      <c r="M286" t="s">
        <v>183</v>
      </c>
      <c r="N286">
        <v>45245</v>
      </c>
    </row>
    <row r="287" spans="1:14" x14ac:dyDescent="0.25">
      <c r="A287" t="s">
        <v>505</v>
      </c>
      <c r="B287" t="s">
        <v>43</v>
      </c>
      <c r="C287" t="s">
        <v>43</v>
      </c>
      <c r="D287" t="s">
        <v>631</v>
      </c>
      <c r="E287" t="s">
        <v>317</v>
      </c>
      <c r="F287" t="s">
        <v>1905</v>
      </c>
      <c r="G287" t="s">
        <v>1841</v>
      </c>
      <c r="H287" t="s">
        <v>1937</v>
      </c>
      <c r="J287" t="s">
        <v>1893</v>
      </c>
      <c r="K287" t="s">
        <v>1356</v>
      </c>
      <c r="L287" t="s">
        <v>729</v>
      </c>
      <c r="M287" t="s">
        <v>186</v>
      </c>
      <c r="N287">
        <v>45244</v>
      </c>
    </row>
    <row r="288" spans="1:14" x14ac:dyDescent="0.25">
      <c r="A288" t="s">
        <v>505</v>
      </c>
      <c r="B288" t="s">
        <v>43</v>
      </c>
      <c r="C288" t="s">
        <v>43</v>
      </c>
      <c r="D288" t="s">
        <v>631</v>
      </c>
      <c r="E288" t="s">
        <v>317</v>
      </c>
      <c r="F288" t="s">
        <v>1905</v>
      </c>
      <c r="G288" t="s">
        <v>1841</v>
      </c>
      <c r="H288" t="s">
        <v>1937</v>
      </c>
      <c r="J288" t="s">
        <v>1893</v>
      </c>
      <c r="K288" t="s">
        <v>1356</v>
      </c>
      <c r="L288" t="s">
        <v>729</v>
      </c>
      <c r="M288" t="s">
        <v>186</v>
      </c>
      <c r="N288">
        <v>45244</v>
      </c>
    </row>
    <row r="289" spans="1:14" x14ac:dyDescent="0.25">
      <c r="A289" t="s">
        <v>708</v>
      </c>
      <c r="B289" t="s">
        <v>43</v>
      </c>
      <c r="C289" t="s">
        <v>43</v>
      </c>
      <c r="D289" t="s">
        <v>631</v>
      </c>
      <c r="E289" t="s">
        <v>317</v>
      </c>
      <c r="F289" t="s">
        <v>1905</v>
      </c>
      <c r="G289" t="s">
        <v>1841</v>
      </c>
      <c r="H289" t="s">
        <v>1949</v>
      </c>
      <c r="J289" t="s">
        <v>1893</v>
      </c>
      <c r="K289" t="s">
        <v>1356</v>
      </c>
      <c r="L289" t="s">
        <v>709</v>
      </c>
      <c r="M289" t="s">
        <v>465</v>
      </c>
      <c r="N289">
        <v>59803</v>
      </c>
    </row>
    <row r="290" spans="1:14" x14ac:dyDescent="0.25">
      <c r="A290" t="s">
        <v>693</v>
      </c>
      <c r="B290" t="s">
        <v>43</v>
      </c>
      <c r="C290" t="s">
        <v>43</v>
      </c>
      <c r="D290" t="s">
        <v>631</v>
      </c>
      <c r="E290" t="s">
        <v>317</v>
      </c>
      <c r="F290" t="s">
        <v>1905</v>
      </c>
      <c r="G290" t="s">
        <v>1840</v>
      </c>
      <c r="H290" t="s">
        <v>1938</v>
      </c>
      <c r="J290" t="s">
        <v>1901</v>
      </c>
      <c r="K290" t="s">
        <v>1357</v>
      </c>
      <c r="L290" t="s">
        <v>694</v>
      </c>
      <c r="M290" t="s">
        <v>695</v>
      </c>
      <c r="N290">
        <v>53641</v>
      </c>
    </row>
    <row r="291" spans="1:14" x14ac:dyDescent="0.25">
      <c r="A291" t="s">
        <v>677</v>
      </c>
      <c r="B291" t="s">
        <v>43</v>
      </c>
      <c r="C291" t="s">
        <v>43</v>
      </c>
      <c r="D291" t="s">
        <v>631</v>
      </c>
      <c r="E291" t="s">
        <v>317</v>
      </c>
      <c r="F291" t="s">
        <v>1905</v>
      </c>
      <c r="G291" t="s">
        <v>1840</v>
      </c>
      <c r="H291" t="s">
        <v>1941</v>
      </c>
      <c r="J291" t="s">
        <v>1901</v>
      </c>
      <c r="K291" t="s">
        <v>1357</v>
      </c>
      <c r="L291" t="s">
        <v>678</v>
      </c>
      <c r="M291" t="s">
        <v>352</v>
      </c>
      <c r="N291">
        <v>12514</v>
      </c>
    </row>
    <row r="292" spans="1:14" x14ac:dyDescent="0.25">
      <c r="A292" t="s">
        <v>446</v>
      </c>
      <c r="B292" t="s">
        <v>43</v>
      </c>
      <c r="C292" t="s">
        <v>43</v>
      </c>
      <c r="D292" t="s">
        <v>415</v>
      </c>
      <c r="E292" t="s">
        <v>317</v>
      </c>
      <c r="F292" t="s">
        <v>1905</v>
      </c>
      <c r="G292" t="s">
        <v>1840</v>
      </c>
      <c r="H292" t="s">
        <v>1943</v>
      </c>
      <c r="J292" t="s">
        <v>1901</v>
      </c>
      <c r="K292" t="s">
        <v>1357</v>
      </c>
      <c r="L292" t="s">
        <v>447</v>
      </c>
      <c r="M292" t="s">
        <v>352</v>
      </c>
      <c r="N292">
        <v>12514</v>
      </c>
    </row>
    <row r="293" spans="1:14" x14ac:dyDescent="0.25">
      <c r="A293" t="s">
        <v>446</v>
      </c>
      <c r="B293" t="s">
        <v>43</v>
      </c>
      <c r="C293" t="s">
        <v>43</v>
      </c>
      <c r="D293" t="s">
        <v>415</v>
      </c>
      <c r="E293" t="s">
        <v>317</v>
      </c>
      <c r="F293" t="s">
        <v>1905</v>
      </c>
      <c r="G293" t="s">
        <v>1840</v>
      </c>
      <c r="H293" t="s">
        <v>1943</v>
      </c>
      <c r="J293" t="s">
        <v>1901</v>
      </c>
      <c r="K293" t="s">
        <v>1357</v>
      </c>
      <c r="L293" t="s">
        <v>447</v>
      </c>
      <c r="M293" t="s">
        <v>352</v>
      </c>
      <c r="N293">
        <v>12514</v>
      </c>
    </row>
    <row r="294" spans="1:14" x14ac:dyDescent="0.25">
      <c r="A294" t="s">
        <v>446</v>
      </c>
      <c r="B294" t="s">
        <v>43</v>
      </c>
      <c r="C294" t="s">
        <v>43</v>
      </c>
      <c r="D294" t="s">
        <v>631</v>
      </c>
      <c r="E294" t="s">
        <v>317</v>
      </c>
      <c r="F294" t="s">
        <v>1905</v>
      </c>
      <c r="G294" t="s">
        <v>1840</v>
      </c>
      <c r="H294" t="s">
        <v>1943</v>
      </c>
      <c r="J294" t="s">
        <v>1901</v>
      </c>
      <c r="K294" t="s">
        <v>1357</v>
      </c>
      <c r="L294" t="s">
        <v>675</v>
      </c>
      <c r="M294" t="s">
        <v>352</v>
      </c>
      <c r="N294">
        <v>12514</v>
      </c>
    </row>
    <row r="295" spans="1:14" x14ac:dyDescent="0.25">
      <c r="A295" t="s">
        <v>446</v>
      </c>
      <c r="B295" t="s">
        <v>43</v>
      </c>
      <c r="C295" t="s">
        <v>43</v>
      </c>
      <c r="D295" t="s">
        <v>631</v>
      </c>
      <c r="E295" t="s">
        <v>317</v>
      </c>
      <c r="F295" t="s">
        <v>1905</v>
      </c>
      <c r="G295" t="s">
        <v>1840</v>
      </c>
      <c r="H295" t="s">
        <v>1943</v>
      </c>
      <c r="J295" t="s">
        <v>1901</v>
      </c>
      <c r="K295" t="s">
        <v>1357</v>
      </c>
      <c r="L295" t="s">
        <v>675</v>
      </c>
      <c r="M295" t="s">
        <v>352</v>
      </c>
      <c r="N295">
        <v>12514</v>
      </c>
    </row>
    <row r="296" spans="1:14" x14ac:dyDescent="0.25">
      <c r="A296" t="s">
        <v>681</v>
      </c>
      <c r="B296" t="s">
        <v>43</v>
      </c>
      <c r="C296" t="s">
        <v>43</v>
      </c>
      <c r="D296" t="s">
        <v>631</v>
      </c>
      <c r="E296" t="s">
        <v>317</v>
      </c>
      <c r="F296" t="s">
        <v>1905</v>
      </c>
      <c r="G296" t="s">
        <v>1840</v>
      </c>
      <c r="H296" t="s">
        <v>1944</v>
      </c>
      <c r="J296" t="s">
        <v>1901</v>
      </c>
      <c r="K296" t="s">
        <v>1357</v>
      </c>
      <c r="L296" t="s">
        <v>682</v>
      </c>
      <c r="M296" t="s">
        <v>683</v>
      </c>
      <c r="N296">
        <v>61020</v>
      </c>
    </row>
    <row r="297" spans="1:14" x14ac:dyDescent="0.25">
      <c r="A297" t="s">
        <v>449</v>
      </c>
      <c r="B297" t="s">
        <v>43</v>
      </c>
      <c r="C297" t="s">
        <v>43</v>
      </c>
      <c r="D297" t="s">
        <v>415</v>
      </c>
      <c r="E297" t="s">
        <v>317</v>
      </c>
      <c r="F297" t="s">
        <v>1905</v>
      </c>
      <c r="G297" t="s">
        <v>1840</v>
      </c>
      <c r="H297" t="s">
        <v>1945</v>
      </c>
      <c r="J297" t="s">
        <v>1901</v>
      </c>
      <c r="K297" t="s">
        <v>1357</v>
      </c>
      <c r="L297" t="s">
        <v>336</v>
      </c>
      <c r="M297" t="s">
        <v>336</v>
      </c>
      <c r="N297">
        <v>58242</v>
      </c>
    </row>
    <row r="298" spans="1:14" x14ac:dyDescent="0.25">
      <c r="A298" t="s">
        <v>512</v>
      </c>
      <c r="B298" t="s">
        <v>43</v>
      </c>
      <c r="C298" t="s">
        <v>43</v>
      </c>
      <c r="D298" t="s">
        <v>489</v>
      </c>
      <c r="E298" t="s">
        <v>317</v>
      </c>
      <c r="F298" t="s">
        <v>1905</v>
      </c>
      <c r="G298" t="s">
        <v>1840</v>
      </c>
      <c r="H298" t="s">
        <v>1946</v>
      </c>
      <c r="J298" t="s">
        <v>1901</v>
      </c>
      <c r="K298" t="s">
        <v>1357</v>
      </c>
      <c r="L298" t="s">
        <v>512</v>
      </c>
      <c r="M298" t="s">
        <v>168</v>
      </c>
      <c r="N298">
        <v>7309</v>
      </c>
    </row>
    <row r="299" spans="1:14" x14ac:dyDescent="0.25">
      <c r="A299" t="s">
        <v>512</v>
      </c>
      <c r="B299" t="s">
        <v>43</v>
      </c>
      <c r="C299" t="s">
        <v>43</v>
      </c>
      <c r="D299" t="s">
        <v>489</v>
      </c>
      <c r="E299" t="s">
        <v>317</v>
      </c>
      <c r="F299" t="s">
        <v>1905</v>
      </c>
      <c r="G299" t="s">
        <v>1840</v>
      </c>
      <c r="H299" t="s">
        <v>1946</v>
      </c>
      <c r="J299" t="s">
        <v>1901</v>
      </c>
      <c r="K299" t="s">
        <v>1357</v>
      </c>
      <c r="L299" t="s">
        <v>512</v>
      </c>
      <c r="M299" t="s">
        <v>168</v>
      </c>
      <c r="N299">
        <v>7309</v>
      </c>
    </row>
    <row r="300" spans="1:14" x14ac:dyDescent="0.25">
      <c r="A300" t="s">
        <v>512</v>
      </c>
      <c r="B300" t="s">
        <v>43</v>
      </c>
      <c r="C300" t="s">
        <v>43</v>
      </c>
      <c r="D300" t="s">
        <v>631</v>
      </c>
      <c r="E300" t="s">
        <v>317</v>
      </c>
      <c r="F300" t="s">
        <v>1905</v>
      </c>
      <c r="G300" t="s">
        <v>1840</v>
      </c>
      <c r="H300" t="s">
        <v>1946</v>
      </c>
      <c r="J300" t="s">
        <v>1901</v>
      </c>
      <c r="K300" t="s">
        <v>1357</v>
      </c>
      <c r="L300" t="s">
        <v>733</v>
      </c>
      <c r="M300" t="s">
        <v>168</v>
      </c>
      <c r="N300">
        <v>7309</v>
      </c>
    </row>
    <row r="301" spans="1:14" x14ac:dyDescent="0.25">
      <c r="A301" t="s">
        <v>512</v>
      </c>
      <c r="B301" t="s">
        <v>43</v>
      </c>
      <c r="C301" t="s">
        <v>43</v>
      </c>
      <c r="D301" t="s">
        <v>631</v>
      </c>
      <c r="E301" t="s">
        <v>317</v>
      </c>
      <c r="F301" t="s">
        <v>1905</v>
      </c>
      <c r="G301" t="s">
        <v>1840</v>
      </c>
      <c r="H301" t="s">
        <v>1946</v>
      </c>
      <c r="J301" t="s">
        <v>1901</v>
      </c>
      <c r="K301" t="s">
        <v>1357</v>
      </c>
      <c r="L301" t="s">
        <v>733</v>
      </c>
      <c r="M301" t="s">
        <v>168</v>
      </c>
      <c r="N301">
        <v>7309</v>
      </c>
    </row>
    <row r="302" spans="1:14" x14ac:dyDescent="0.25">
      <c r="A302" t="s">
        <v>714</v>
      </c>
      <c r="B302" t="s">
        <v>43</v>
      </c>
      <c r="C302" t="s">
        <v>43</v>
      </c>
      <c r="D302" t="s">
        <v>631</v>
      </c>
      <c r="E302" t="s">
        <v>317</v>
      </c>
      <c r="F302" t="s">
        <v>1905</v>
      </c>
      <c r="G302" t="s">
        <v>1840</v>
      </c>
      <c r="H302" t="s">
        <v>718</v>
      </c>
      <c r="J302" t="s">
        <v>1901</v>
      </c>
      <c r="K302" t="s">
        <v>1357</v>
      </c>
      <c r="L302" t="s">
        <v>715</v>
      </c>
      <c r="M302" t="s">
        <v>466</v>
      </c>
      <c r="N302">
        <v>52748</v>
      </c>
    </row>
    <row r="303" spans="1:14" x14ac:dyDescent="0.25">
      <c r="A303" t="s">
        <v>687</v>
      </c>
      <c r="B303" t="s">
        <v>43</v>
      </c>
      <c r="C303" t="s">
        <v>43</v>
      </c>
      <c r="D303" t="s">
        <v>631</v>
      </c>
      <c r="E303" t="s">
        <v>317</v>
      </c>
      <c r="F303" t="s">
        <v>1905</v>
      </c>
      <c r="G303" t="s">
        <v>1840</v>
      </c>
      <c r="H303" t="s">
        <v>1947</v>
      </c>
      <c r="J303" t="s">
        <v>1901</v>
      </c>
      <c r="K303" t="s">
        <v>1357</v>
      </c>
      <c r="L303" t="s">
        <v>688</v>
      </c>
      <c r="M303" t="s">
        <v>689</v>
      </c>
      <c r="N303">
        <v>56514</v>
      </c>
    </row>
    <row r="304" spans="1:14" x14ac:dyDescent="0.25">
      <c r="A304" t="s">
        <v>668</v>
      </c>
      <c r="B304" t="s">
        <v>43</v>
      </c>
      <c r="C304" t="s">
        <v>43</v>
      </c>
      <c r="D304" t="s">
        <v>631</v>
      </c>
      <c r="E304" t="s">
        <v>317</v>
      </c>
      <c r="F304" t="s">
        <v>1905</v>
      </c>
      <c r="G304" t="s">
        <v>1840</v>
      </c>
      <c r="H304" t="s">
        <v>672</v>
      </c>
      <c r="J304" t="s">
        <v>1901</v>
      </c>
      <c r="K304" t="s">
        <v>1357</v>
      </c>
      <c r="L304" t="s">
        <v>669</v>
      </c>
      <c r="M304" t="s">
        <v>342</v>
      </c>
      <c r="N304">
        <v>50875</v>
      </c>
    </row>
    <row r="305" spans="1:14" x14ac:dyDescent="0.25">
      <c r="A305" t="s">
        <v>698</v>
      </c>
      <c r="B305" t="s">
        <v>43</v>
      </c>
      <c r="C305" t="s">
        <v>43</v>
      </c>
      <c r="D305" t="s">
        <v>631</v>
      </c>
      <c r="E305" t="s">
        <v>317</v>
      </c>
      <c r="F305" t="s">
        <v>1905</v>
      </c>
      <c r="G305" t="s">
        <v>1840</v>
      </c>
      <c r="H305" t="s">
        <v>1948</v>
      </c>
      <c r="J305" t="s">
        <v>1901</v>
      </c>
      <c r="K305" t="s">
        <v>1357</v>
      </c>
      <c r="L305" t="s">
        <v>699</v>
      </c>
      <c r="M305" t="s">
        <v>457</v>
      </c>
      <c r="N305">
        <v>59797</v>
      </c>
    </row>
    <row r="306" spans="1:14" x14ac:dyDescent="0.25">
      <c r="A306" t="s">
        <v>513</v>
      </c>
      <c r="B306" t="s">
        <v>43</v>
      </c>
      <c r="C306" t="s">
        <v>43</v>
      </c>
      <c r="D306" t="s">
        <v>489</v>
      </c>
      <c r="E306" t="s">
        <v>317</v>
      </c>
      <c r="F306" t="s">
        <v>1905</v>
      </c>
      <c r="G306" t="s">
        <v>1840</v>
      </c>
      <c r="H306" t="s">
        <v>1937</v>
      </c>
      <c r="J306" t="s">
        <v>1901</v>
      </c>
      <c r="K306" t="s">
        <v>1357</v>
      </c>
      <c r="L306" t="s">
        <v>513</v>
      </c>
      <c r="M306" t="s">
        <v>186</v>
      </c>
      <c r="N306">
        <v>45244</v>
      </c>
    </row>
    <row r="307" spans="1:14" x14ac:dyDescent="0.25">
      <c r="A307" t="s">
        <v>513</v>
      </c>
      <c r="B307" t="s">
        <v>43</v>
      </c>
      <c r="C307" t="s">
        <v>43</v>
      </c>
      <c r="D307" t="s">
        <v>489</v>
      </c>
      <c r="E307" t="s">
        <v>317</v>
      </c>
      <c r="F307" t="s">
        <v>1905</v>
      </c>
      <c r="G307" t="s">
        <v>1840</v>
      </c>
      <c r="H307" t="s">
        <v>1937</v>
      </c>
      <c r="J307" t="s">
        <v>1901</v>
      </c>
      <c r="K307" t="s">
        <v>1357</v>
      </c>
      <c r="L307" t="s">
        <v>513</v>
      </c>
      <c r="M307" t="s">
        <v>186</v>
      </c>
      <c r="N307">
        <v>45244</v>
      </c>
    </row>
    <row r="308" spans="1:14" x14ac:dyDescent="0.25">
      <c r="A308" t="s">
        <v>513</v>
      </c>
      <c r="B308" t="s">
        <v>43</v>
      </c>
      <c r="C308" t="s">
        <v>43</v>
      </c>
      <c r="D308" t="s">
        <v>631</v>
      </c>
      <c r="E308" t="s">
        <v>317</v>
      </c>
      <c r="F308" t="s">
        <v>1905</v>
      </c>
      <c r="G308" t="s">
        <v>1840</v>
      </c>
      <c r="H308" t="s">
        <v>1937</v>
      </c>
      <c r="J308" t="s">
        <v>1901</v>
      </c>
      <c r="K308" t="s">
        <v>1357</v>
      </c>
      <c r="L308" t="s">
        <v>728</v>
      </c>
      <c r="M308" t="s">
        <v>183</v>
      </c>
      <c r="N308">
        <v>45245</v>
      </c>
    </row>
    <row r="309" spans="1:14" x14ac:dyDescent="0.25">
      <c r="A309" t="s">
        <v>513</v>
      </c>
      <c r="B309" t="s">
        <v>43</v>
      </c>
      <c r="C309" t="s">
        <v>43</v>
      </c>
      <c r="D309" t="s">
        <v>631</v>
      </c>
      <c r="E309" t="s">
        <v>317</v>
      </c>
      <c r="F309" t="s">
        <v>1905</v>
      </c>
      <c r="G309" t="s">
        <v>1840</v>
      </c>
      <c r="H309" t="s">
        <v>1937</v>
      </c>
      <c r="J309" t="s">
        <v>1901</v>
      </c>
      <c r="K309" t="s">
        <v>1357</v>
      </c>
      <c r="L309" t="s">
        <v>728</v>
      </c>
      <c r="M309" t="s">
        <v>183</v>
      </c>
      <c r="N309">
        <v>45245</v>
      </c>
    </row>
    <row r="310" spans="1:14" x14ac:dyDescent="0.25">
      <c r="A310" t="s">
        <v>706</v>
      </c>
      <c r="B310" t="s">
        <v>43</v>
      </c>
      <c r="C310" t="s">
        <v>43</v>
      </c>
      <c r="D310" t="s">
        <v>631</v>
      </c>
      <c r="E310" t="s">
        <v>317</v>
      </c>
      <c r="F310" t="s">
        <v>1905</v>
      </c>
      <c r="G310" t="s">
        <v>1840</v>
      </c>
      <c r="H310" t="s">
        <v>1949</v>
      </c>
      <c r="J310" t="s">
        <v>1901</v>
      </c>
      <c r="K310" t="s">
        <v>1357</v>
      </c>
      <c r="L310" t="s">
        <v>707</v>
      </c>
      <c r="M310" t="s">
        <v>463</v>
      </c>
      <c r="N310">
        <v>59802</v>
      </c>
    </row>
    <row r="311" spans="1:14" x14ac:dyDescent="0.25">
      <c r="A311" t="s">
        <v>578</v>
      </c>
      <c r="B311" t="s">
        <v>43</v>
      </c>
      <c r="C311" t="s">
        <v>43</v>
      </c>
      <c r="D311" t="s">
        <v>568</v>
      </c>
      <c r="E311" t="s">
        <v>317</v>
      </c>
      <c r="F311" t="s">
        <v>1904</v>
      </c>
      <c r="G311" t="s">
        <v>1856</v>
      </c>
      <c r="H311" t="s">
        <v>1937</v>
      </c>
      <c r="J311" t="s">
        <v>1892</v>
      </c>
      <c r="K311" t="s">
        <v>1356</v>
      </c>
      <c r="L311" t="s">
        <v>182</v>
      </c>
      <c r="M311" t="s">
        <v>183</v>
      </c>
      <c r="N311">
        <v>45245</v>
      </c>
    </row>
    <row r="312" spans="1:14" x14ac:dyDescent="0.25">
      <c r="A312" t="s">
        <v>579</v>
      </c>
      <c r="B312" t="s">
        <v>43</v>
      </c>
      <c r="C312" t="s">
        <v>43</v>
      </c>
      <c r="D312" t="s">
        <v>568</v>
      </c>
      <c r="E312" t="s">
        <v>317</v>
      </c>
      <c r="F312" t="s">
        <v>1904</v>
      </c>
      <c r="G312" t="s">
        <v>1862</v>
      </c>
      <c r="H312" t="s">
        <v>1937</v>
      </c>
      <c r="J312" t="s">
        <v>1900</v>
      </c>
      <c r="K312" t="s">
        <v>1357</v>
      </c>
      <c r="L312" t="s">
        <v>185</v>
      </c>
      <c r="M312" t="s">
        <v>186</v>
      </c>
      <c r="N312">
        <v>45244</v>
      </c>
    </row>
    <row r="313" spans="1:14" x14ac:dyDescent="0.25">
      <c r="A313" t="s">
        <v>371</v>
      </c>
      <c r="B313" t="s">
        <v>43</v>
      </c>
      <c r="C313" t="s">
        <v>43</v>
      </c>
      <c r="D313" t="s">
        <v>356</v>
      </c>
      <c r="E313" t="s">
        <v>317</v>
      </c>
      <c r="F313" t="s">
        <v>1906</v>
      </c>
      <c r="G313" t="s">
        <v>1857</v>
      </c>
      <c r="H313" t="s">
        <v>1946</v>
      </c>
      <c r="J313" t="s">
        <v>1894</v>
      </c>
      <c r="K313" t="s">
        <v>1356</v>
      </c>
      <c r="L313" t="s">
        <v>371</v>
      </c>
      <c r="M313" t="s">
        <v>164</v>
      </c>
      <c r="N313">
        <v>7310</v>
      </c>
    </row>
    <row r="314" spans="1:14" x14ac:dyDescent="0.25">
      <c r="A314" t="s">
        <v>378</v>
      </c>
      <c r="B314" t="s">
        <v>43</v>
      </c>
      <c r="C314" t="s">
        <v>43</v>
      </c>
      <c r="D314" t="s">
        <v>356</v>
      </c>
      <c r="E314" t="s">
        <v>317</v>
      </c>
      <c r="F314" t="s">
        <v>1906</v>
      </c>
      <c r="G314" t="s">
        <v>1863</v>
      </c>
      <c r="H314" t="s">
        <v>1946</v>
      </c>
      <c r="J314" t="s">
        <v>1902</v>
      </c>
      <c r="K314" t="s">
        <v>1357</v>
      </c>
      <c r="L314" t="s">
        <v>378</v>
      </c>
      <c r="M314" t="s">
        <v>168</v>
      </c>
      <c r="N314">
        <v>7309</v>
      </c>
    </row>
    <row r="315" spans="1:14" x14ac:dyDescent="0.25">
      <c r="A315" t="s">
        <v>573</v>
      </c>
      <c r="B315" t="s">
        <v>43</v>
      </c>
      <c r="C315" t="s">
        <v>43</v>
      </c>
      <c r="D315" t="s">
        <v>568</v>
      </c>
      <c r="E315" t="s">
        <v>317</v>
      </c>
      <c r="F315" t="s">
        <v>1907</v>
      </c>
      <c r="G315" t="s">
        <v>1858</v>
      </c>
      <c r="H315" t="s">
        <v>1946</v>
      </c>
      <c r="J315" t="s">
        <v>1895</v>
      </c>
      <c r="K315" t="s">
        <v>1356</v>
      </c>
      <c r="L315" t="s">
        <v>163</v>
      </c>
      <c r="M315" t="s">
        <v>164</v>
      </c>
      <c r="N315">
        <v>7310</v>
      </c>
    </row>
    <row r="316" spans="1:14" x14ac:dyDescent="0.25">
      <c r="A316" t="s">
        <v>574</v>
      </c>
      <c r="B316" t="s">
        <v>43</v>
      </c>
      <c r="C316" t="s">
        <v>43</v>
      </c>
      <c r="D316" t="s">
        <v>568</v>
      </c>
      <c r="E316" t="s">
        <v>317</v>
      </c>
      <c r="F316" t="s">
        <v>1907</v>
      </c>
      <c r="G316" t="s">
        <v>1864</v>
      </c>
      <c r="H316" t="s">
        <v>1946</v>
      </c>
      <c r="J316" t="s">
        <v>1903</v>
      </c>
      <c r="K316" t="s">
        <v>1357</v>
      </c>
      <c r="L316" t="s">
        <v>167</v>
      </c>
      <c r="M316" t="s">
        <v>168</v>
      </c>
      <c r="N316">
        <v>7309</v>
      </c>
    </row>
    <row r="317" spans="1:14" x14ac:dyDescent="0.25">
      <c r="A317" t="s">
        <v>246</v>
      </c>
      <c r="B317" t="s">
        <v>198</v>
      </c>
      <c r="C317" t="s">
        <v>199</v>
      </c>
      <c r="D317" t="s">
        <v>244</v>
      </c>
      <c r="E317" t="s">
        <v>193</v>
      </c>
      <c r="F317" t="s">
        <v>1908</v>
      </c>
      <c r="G317" t="s">
        <v>1859</v>
      </c>
      <c r="H317" t="s">
        <v>1971</v>
      </c>
      <c r="J317" t="s">
        <v>1896</v>
      </c>
      <c r="K317" t="s">
        <v>1359</v>
      </c>
      <c r="L317" t="s">
        <v>247</v>
      </c>
      <c r="M317" t="s">
        <v>248</v>
      </c>
      <c r="N317" t="s">
        <v>198</v>
      </c>
    </row>
    <row r="318" spans="1:14" x14ac:dyDescent="0.25">
      <c r="A318" t="s">
        <v>246</v>
      </c>
      <c r="B318" t="s">
        <v>198</v>
      </c>
      <c r="C318" t="s">
        <v>199</v>
      </c>
      <c r="D318" t="s">
        <v>244</v>
      </c>
      <c r="E318" t="s">
        <v>193</v>
      </c>
      <c r="F318" t="s">
        <v>1908</v>
      </c>
      <c r="G318" t="s">
        <v>1859</v>
      </c>
      <c r="H318" t="s">
        <v>1971</v>
      </c>
      <c r="J318" t="s">
        <v>1896</v>
      </c>
      <c r="K318" t="s">
        <v>1359</v>
      </c>
      <c r="L318" t="s">
        <v>247</v>
      </c>
      <c r="M318" t="s">
        <v>248</v>
      </c>
      <c r="N318" t="s">
        <v>198</v>
      </c>
    </row>
    <row r="319" spans="1:14" x14ac:dyDescent="0.25">
      <c r="A319" t="s">
        <v>246</v>
      </c>
      <c r="B319" t="s">
        <v>198</v>
      </c>
      <c r="C319" t="s">
        <v>199</v>
      </c>
      <c r="D319" t="s">
        <v>879</v>
      </c>
      <c r="E319" t="s">
        <v>317</v>
      </c>
      <c r="F319" t="s">
        <v>1908</v>
      </c>
      <c r="G319" t="s">
        <v>1859</v>
      </c>
      <c r="H319" t="s">
        <v>1971</v>
      </c>
      <c r="J319" t="s">
        <v>1896</v>
      </c>
      <c r="K319" t="s">
        <v>1359</v>
      </c>
      <c r="L319" t="s">
        <v>884</v>
      </c>
      <c r="M319" t="s">
        <v>248</v>
      </c>
      <c r="N319" t="s">
        <v>198</v>
      </c>
    </row>
    <row r="320" spans="1:14" x14ac:dyDescent="0.25">
      <c r="A320" t="s">
        <v>246</v>
      </c>
      <c r="B320" t="s">
        <v>198</v>
      </c>
      <c r="C320" t="s">
        <v>199</v>
      </c>
      <c r="D320" t="s">
        <v>879</v>
      </c>
      <c r="E320" t="s">
        <v>317</v>
      </c>
      <c r="F320" t="s">
        <v>1908</v>
      </c>
      <c r="G320" t="s">
        <v>1859</v>
      </c>
      <c r="H320" t="s">
        <v>1971</v>
      </c>
      <c r="J320" t="s">
        <v>1896</v>
      </c>
      <c r="K320" t="s">
        <v>1359</v>
      </c>
      <c r="L320" t="s">
        <v>884</v>
      </c>
      <c r="M320" t="s">
        <v>248</v>
      </c>
      <c r="N320" t="s">
        <v>198</v>
      </c>
    </row>
    <row r="321" spans="1:14" x14ac:dyDescent="0.25">
      <c r="A321" t="s">
        <v>506</v>
      </c>
      <c r="B321" t="s">
        <v>198</v>
      </c>
      <c r="C321" t="s">
        <v>199</v>
      </c>
      <c r="D321" t="s">
        <v>489</v>
      </c>
      <c r="E321" t="s">
        <v>317</v>
      </c>
      <c r="F321" t="s">
        <v>1910</v>
      </c>
      <c r="G321" t="s">
        <v>1845</v>
      </c>
      <c r="H321" t="s">
        <v>1973</v>
      </c>
      <c r="J321" t="s">
        <v>1898</v>
      </c>
      <c r="K321" t="s">
        <v>1359</v>
      </c>
      <c r="L321" t="s">
        <v>506</v>
      </c>
      <c r="M321" t="s">
        <v>248</v>
      </c>
      <c r="N321" t="s">
        <v>198</v>
      </c>
    </row>
    <row r="322" spans="1:14" x14ac:dyDescent="0.25">
      <c r="A322" t="s">
        <v>507</v>
      </c>
      <c r="B322" t="s">
        <v>43</v>
      </c>
      <c r="C322" t="s">
        <v>43</v>
      </c>
      <c r="D322" t="s">
        <v>489</v>
      </c>
      <c r="E322" t="s">
        <v>317</v>
      </c>
      <c r="F322" t="s">
        <v>1910</v>
      </c>
      <c r="G322" t="s">
        <v>1850</v>
      </c>
      <c r="H322" t="s">
        <v>1974</v>
      </c>
      <c r="J322" t="s">
        <v>1899</v>
      </c>
      <c r="K322" t="s">
        <v>1359</v>
      </c>
      <c r="L322" t="s">
        <v>507</v>
      </c>
      <c r="M322" t="s">
        <v>175</v>
      </c>
      <c r="N322">
        <v>26660</v>
      </c>
    </row>
    <row r="323" spans="1:14" x14ac:dyDescent="0.25">
      <c r="A323" t="s">
        <v>576</v>
      </c>
      <c r="B323" t="s">
        <v>43</v>
      </c>
      <c r="C323" t="s">
        <v>43</v>
      </c>
      <c r="D323" t="s">
        <v>568</v>
      </c>
      <c r="E323" t="s">
        <v>317</v>
      </c>
      <c r="F323" t="s">
        <v>1909</v>
      </c>
      <c r="G323" t="s">
        <v>1860</v>
      </c>
      <c r="H323" t="s">
        <v>1972</v>
      </c>
      <c r="J323" t="s">
        <v>1897</v>
      </c>
      <c r="K323" t="s">
        <v>1359</v>
      </c>
      <c r="L323" t="s">
        <v>174</v>
      </c>
      <c r="M323" t="s">
        <v>175</v>
      </c>
      <c r="N323">
        <v>26660</v>
      </c>
    </row>
    <row r="324" spans="1:14" x14ac:dyDescent="0.25">
      <c r="A324" t="s">
        <v>355</v>
      </c>
      <c r="B324" t="s">
        <v>43</v>
      </c>
      <c r="C324" t="s">
        <v>43</v>
      </c>
      <c r="D324" t="s">
        <v>356</v>
      </c>
      <c r="E324" t="s">
        <v>317</v>
      </c>
      <c r="L324" t="s">
        <v>117</v>
      </c>
      <c r="M324" t="s">
        <v>118</v>
      </c>
      <c r="N324">
        <v>14812</v>
      </c>
    </row>
    <row r="325" spans="1:14" x14ac:dyDescent="0.25">
      <c r="A325" t="s">
        <v>177</v>
      </c>
      <c r="B325" t="s">
        <v>43</v>
      </c>
      <c r="C325" t="s">
        <v>43</v>
      </c>
      <c r="D325" t="s">
        <v>165</v>
      </c>
      <c r="E325" t="s">
        <v>59</v>
      </c>
      <c r="L325" t="s">
        <v>178</v>
      </c>
      <c r="M325" t="s">
        <v>177</v>
      </c>
      <c r="N325">
        <v>3734</v>
      </c>
    </row>
    <row r="326" spans="1:14" x14ac:dyDescent="0.25">
      <c r="A326" t="s">
        <v>177</v>
      </c>
      <c r="B326" t="s">
        <v>43</v>
      </c>
      <c r="C326" t="s">
        <v>43</v>
      </c>
      <c r="D326" t="s">
        <v>356</v>
      </c>
      <c r="E326" t="s">
        <v>317</v>
      </c>
      <c r="L326" t="s">
        <v>357</v>
      </c>
      <c r="M326" t="s">
        <v>177</v>
      </c>
      <c r="N326">
        <v>3734</v>
      </c>
    </row>
    <row r="327" spans="1:14" x14ac:dyDescent="0.25">
      <c r="A327" t="s">
        <v>1240</v>
      </c>
      <c r="B327" t="s">
        <v>198</v>
      </c>
      <c r="C327" t="s">
        <v>198</v>
      </c>
      <c r="D327" t="s">
        <v>198</v>
      </c>
      <c r="E327" t="s">
        <v>10</v>
      </c>
      <c r="L327" t="s">
        <v>1241</v>
      </c>
      <c r="M327" t="s">
        <v>248</v>
      </c>
      <c r="N327" t="s">
        <v>198</v>
      </c>
    </row>
    <row r="328" spans="1:14" x14ac:dyDescent="0.25">
      <c r="A328" t="s">
        <v>1160</v>
      </c>
      <c r="B328" t="s">
        <v>198</v>
      </c>
      <c r="C328" t="s">
        <v>198</v>
      </c>
      <c r="D328" t="s">
        <v>1151</v>
      </c>
      <c r="E328" t="s">
        <v>193</v>
      </c>
      <c r="L328" t="s">
        <v>1161</v>
      </c>
      <c r="M328" t="s">
        <v>248</v>
      </c>
      <c r="N328" t="s">
        <v>198</v>
      </c>
    </row>
    <row r="329" spans="1:14" x14ac:dyDescent="0.25">
      <c r="A329" t="s">
        <v>1162</v>
      </c>
      <c r="B329" t="s">
        <v>198</v>
      </c>
      <c r="C329" t="s">
        <v>198</v>
      </c>
      <c r="D329" t="s">
        <v>1151</v>
      </c>
      <c r="E329" t="s">
        <v>193</v>
      </c>
      <c r="L329" t="s">
        <v>1163</v>
      </c>
      <c r="M329" t="s">
        <v>248</v>
      </c>
      <c r="N329" t="s">
        <v>198</v>
      </c>
    </row>
    <row r="330" spans="1:14" x14ac:dyDescent="0.25">
      <c r="A330" t="s">
        <v>1162</v>
      </c>
      <c r="B330" t="s">
        <v>198</v>
      </c>
      <c r="C330" t="s">
        <v>198</v>
      </c>
      <c r="D330" t="s">
        <v>198</v>
      </c>
      <c r="E330" t="s">
        <v>10</v>
      </c>
      <c r="L330" t="s">
        <v>1242</v>
      </c>
      <c r="M330" t="s">
        <v>248</v>
      </c>
      <c r="N330" t="s">
        <v>198</v>
      </c>
    </row>
    <row r="331" spans="1:14" x14ac:dyDescent="0.25">
      <c r="A331" t="s">
        <v>930</v>
      </c>
      <c r="B331" t="s">
        <v>198</v>
      </c>
      <c r="C331" t="s">
        <v>198</v>
      </c>
      <c r="D331" t="s">
        <v>902</v>
      </c>
      <c r="E331" t="s">
        <v>193</v>
      </c>
      <c r="L331" t="s">
        <v>930</v>
      </c>
      <c r="M331" t="s">
        <v>248</v>
      </c>
      <c r="N331" t="s">
        <v>198</v>
      </c>
    </row>
    <row r="332" spans="1:14" x14ac:dyDescent="0.25">
      <c r="A332" t="s">
        <v>931</v>
      </c>
      <c r="B332" t="s">
        <v>198</v>
      </c>
      <c r="C332" t="s">
        <v>198</v>
      </c>
      <c r="D332" t="s">
        <v>902</v>
      </c>
      <c r="E332" t="s">
        <v>193</v>
      </c>
      <c r="L332" t="s">
        <v>931</v>
      </c>
      <c r="M332" t="s">
        <v>248</v>
      </c>
      <c r="N332" t="s">
        <v>198</v>
      </c>
    </row>
    <row r="333" spans="1:14" x14ac:dyDescent="0.25">
      <c r="A333" t="s">
        <v>932</v>
      </c>
      <c r="B333" t="s">
        <v>198</v>
      </c>
      <c r="C333" t="s">
        <v>198</v>
      </c>
      <c r="D333" t="s">
        <v>902</v>
      </c>
      <c r="E333" t="s">
        <v>193</v>
      </c>
      <c r="L333" t="s">
        <v>932</v>
      </c>
      <c r="M333" t="s">
        <v>248</v>
      </c>
      <c r="N333" t="s">
        <v>198</v>
      </c>
    </row>
    <row r="334" spans="1:14" x14ac:dyDescent="0.25">
      <c r="A334" t="s">
        <v>758</v>
      </c>
      <c r="B334" t="s">
        <v>198</v>
      </c>
      <c r="C334" t="s">
        <v>198</v>
      </c>
      <c r="D334" t="s">
        <v>631</v>
      </c>
      <c r="E334" t="s">
        <v>317</v>
      </c>
      <c r="L334" t="s">
        <v>759</v>
      </c>
      <c r="M334" t="s">
        <v>248</v>
      </c>
      <c r="N334" t="s">
        <v>198</v>
      </c>
    </row>
    <row r="335" spans="1:14" x14ac:dyDescent="0.25">
      <c r="A335" t="s">
        <v>760</v>
      </c>
      <c r="B335" t="s">
        <v>198</v>
      </c>
      <c r="C335" t="s">
        <v>198</v>
      </c>
      <c r="D335" t="s">
        <v>631</v>
      </c>
      <c r="E335" t="s">
        <v>317</v>
      </c>
      <c r="L335" t="s">
        <v>761</v>
      </c>
      <c r="M335" t="s">
        <v>248</v>
      </c>
      <c r="N335" t="s">
        <v>198</v>
      </c>
    </row>
    <row r="336" spans="1:14" x14ac:dyDescent="0.25">
      <c r="A336" t="s">
        <v>1238</v>
      </c>
      <c r="B336" t="s">
        <v>198</v>
      </c>
      <c r="C336" t="s">
        <v>198</v>
      </c>
      <c r="D336" t="s">
        <v>198</v>
      </c>
      <c r="E336" t="s">
        <v>10</v>
      </c>
      <c r="L336" t="s">
        <v>1239</v>
      </c>
      <c r="M336" t="s">
        <v>248</v>
      </c>
      <c r="N336" t="s">
        <v>198</v>
      </c>
    </row>
    <row r="337" spans="1:14" x14ac:dyDescent="0.25">
      <c r="A337" t="s">
        <v>296</v>
      </c>
      <c r="B337" t="s">
        <v>43</v>
      </c>
      <c r="C337" t="s">
        <v>43</v>
      </c>
      <c r="D337" t="s">
        <v>262</v>
      </c>
      <c r="E337" t="s">
        <v>193</v>
      </c>
      <c r="L337" t="s">
        <v>297</v>
      </c>
      <c r="M337" t="s">
        <v>297</v>
      </c>
      <c r="N337">
        <v>3951</v>
      </c>
    </row>
    <row r="338" spans="1:14" x14ac:dyDescent="0.25">
      <c r="A338" t="s">
        <v>293</v>
      </c>
      <c r="B338" t="s">
        <v>198</v>
      </c>
      <c r="C338" t="s">
        <v>31</v>
      </c>
      <c r="D338" t="s">
        <v>262</v>
      </c>
      <c r="E338" t="s">
        <v>193</v>
      </c>
      <c r="L338" t="s">
        <v>293</v>
      </c>
      <c r="M338" t="s">
        <v>248</v>
      </c>
      <c r="N338" t="s">
        <v>198</v>
      </c>
    </row>
    <row r="339" spans="1:14" x14ac:dyDescent="0.25">
      <c r="A339" t="s">
        <v>1274</v>
      </c>
      <c r="B339" t="s">
        <v>10</v>
      </c>
      <c r="C339" t="s">
        <v>31</v>
      </c>
      <c r="D339" t="s">
        <v>30</v>
      </c>
      <c r="E339" t="s">
        <v>10</v>
      </c>
      <c r="L339" t="s">
        <v>1275</v>
      </c>
      <c r="M339" t="s">
        <v>1276</v>
      </c>
      <c r="N339">
        <v>28789</v>
      </c>
    </row>
    <row r="340" spans="1:14" x14ac:dyDescent="0.25">
      <c r="A340" t="s">
        <v>477</v>
      </c>
      <c r="B340" t="s">
        <v>43</v>
      </c>
      <c r="C340" t="s">
        <v>43</v>
      </c>
      <c r="D340" t="s">
        <v>478</v>
      </c>
      <c r="E340" t="s">
        <v>317</v>
      </c>
      <c r="L340" t="s">
        <v>477</v>
      </c>
      <c r="M340" t="s">
        <v>52</v>
      </c>
      <c r="N340">
        <v>7203</v>
      </c>
    </row>
    <row r="341" spans="1:14" x14ac:dyDescent="0.25">
      <c r="A341" t="s">
        <v>358</v>
      </c>
      <c r="B341" t="s">
        <v>198</v>
      </c>
      <c r="C341" t="s">
        <v>199</v>
      </c>
      <c r="D341" t="s">
        <v>356</v>
      </c>
      <c r="E341" t="s">
        <v>317</v>
      </c>
      <c r="L341" t="s">
        <v>359</v>
      </c>
      <c r="M341" t="s">
        <v>360</v>
      </c>
      <c r="N341" t="s">
        <v>361</v>
      </c>
    </row>
    <row r="342" spans="1:14" x14ac:dyDescent="0.25">
      <c r="A342" t="s">
        <v>949</v>
      </c>
      <c r="B342" t="s">
        <v>43</v>
      </c>
      <c r="C342" t="s">
        <v>43</v>
      </c>
      <c r="D342" t="s">
        <v>945</v>
      </c>
      <c r="E342" t="s">
        <v>936</v>
      </c>
      <c r="L342" t="s">
        <v>949</v>
      </c>
      <c r="M342" t="s">
        <v>399</v>
      </c>
      <c r="N342">
        <v>15900</v>
      </c>
    </row>
    <row r="343" spans="1:14" x14ac:dyDescent="0.25">
      <c r="A343" t="s">
        <v>949</v>
      </c>
      <c r="B343" t="s">
        <v>43</v>
      </c>
      <c r="C343" t="s">
        <v>43</v>
      </c>
      <c r="D343" t="s">
        <v>1077</v>
      </c>
      <c r="E343" t="s">
        <v>59</v>
      </c>
      <c r="L343" t="s">
        <v>399</v>
      </c>
      <c r="M343" t="s">
        <v>399</v>
      </c>
      <c r="N343">
        <v>15900</v>
      </c>
    </row>
    <row r="344" spans="1:14" x14ac:dyDescent="0.25">
      <c r="A344" t="s">
        <v>1265</v>
      </c>
      <c r="B344" t="s">
        <v>198</v>
      </c>
      <c r="C344" t="s">
        <v>199</v>
      </c>
      <c r="D344" t="s">
        <v>1256</v>
      </c>
      <c r="E344" t="s">
        <v>10</v>
      </c>
      <c r="L344" t="s">
        <v>403</v>
      </c>
      <c r="M344" t="s">
        <v>403</v>
      </c>
      <c r="N344" t="s">
        <v>404</v>
      </c>
    </row>
    <row r="345" spans="1:14" x14ac:dyDescent="0.25">
      <c r="A345" t="s">
        <v>1096</v>
      </c>
      <c r="B345" t="s">
        <v>43</v>
      </c>
      <c r="C345" t="s">
        <v>43</v>
      </c>
      <c r="D345" t="s">
        <v>1077</v>
      </c>
      <c r="E345" t="s">
        <v>59</v>
      </c>
      <c r="L345" t="s">
        <v>1097</v>
      </c>
      <c r="M345" t="s">
        <v>1098</v>
      </c>
      <c r="N345">
        <v>15902</v>
      </c>
    </row>
    <row r="346" spans="1:14" x14ac:dyDescent="0.25">
      <c r="A346" t="s">
        <v>488</v>
      </c>
      <c r="B346" t="s">
        <v>43</v>
      </c>
      <c r="C346" t="s">
        <v>43</v>
      </c>
      <c r="D346" t="s">
        <v>489</v>
      </c>
      <c r="E346" t="s">
        <v>317</v>
      </c>
      <c r="L346" t="s">
        <v>488</v>
      </c>
      <c r="M346" t="s">
        <v>171</v>
      </c>
      <c r="N346">
        <v>68877</v>
      </c>
    </row>
    <row r="347" spans="1:14" x14ac:dyDescent="0.25">
      <c r="A347" t="s">
        <v>9</v>
      </c>
      <c r="B347" t="s">
        <v>10</v>
      </c>
      <c r="C347" t="s">
        <v>11</v>
      </c>
      <c r="D347" t="s">
        <v>12</v>
      </c>
      <c r="E347" t="s">
        <v>13</v>
      </c>
      <c r="L347" t="s">
        <v>9</v>
      </c>
      <c r="M347" t="s">
        <v>9</v>
      </c>
      <c r="N347" t="s">
        <v>11</v>
      </c>
    </row>
    <row r="348" spans="1:14" x14ac:dyDescent="0.25">
      <c r="A348" t="s">
        <v>11</v>
      </c>
      <c r="B348" t="s">
        <v>10</v>
      </c>
      <c r="C348" t="s">
        <v>11</v>
      </c>
      <c r="D348" t="s">
        <v>316</v>
      </c>
      <c r="E348" t="s">
        <v>317</v>
      </c>
      <c r="L348" t="s">
        <v>315</v>
      </c>
      <c r="M348" t="s">
        <v>9</v>
      </c>
      <c r="N348" t="s">
        <v>11</v>
      </c>
    </row>
    <row r="349" spans="1:14" x14ac:dyDescent="0.25">
      <c r="A349" t="s">
        <v>1260</v>
      </c>
      <c r="B349" t="s">
        <v>198</v>
      </c>
      <c r="C349" t="s">
        <v>199</v>
      </c>
      <c r="D349" t="s">
        <v>1256</v>
      </c>
      <c r="E349" t="s">
        <v>10</v>
      </c>
      <c r="L349" t="s">
        <v>739</v>
      </c>
      <c r="M349" t="s">
        <v>739</v>
      </c>
      <c r="N349" t="s">
        <v>740</v>
      </c>
    </row>
    <row r="350" spans="1:14" x14ac:dyDescent="0.25">
      <c r="A350" t="s">
        <v>490</v>
      </c>
      <c r="B350" t="s">
        <v>198</v>
      </c>
      <c r="C350" t="s">
        <v>199</v>
      </c>
      <c r="D350" t="s">
        <v>489</v>
      </c>
      <c r="E350" t="s">
        <v>317</v>
      </c>
      <c r="L350" t="s">
        <v>490</v>
      </c>
      <c r="M350" t="s">
        <v>254</v>
      </c>
      <c r="N350" t="s">
        <v>255</v>
      </c>
    </row>
    <row r="351" spans="1:14" x14ac:dyDescent="0.25">
      <c r="A351" t="s">
        <v>1214</v>
      </c>
      <c r="B351" t="s">
        <v>198</v>
      </c>
      <c r="C351" t="s">
        <v>199</v>
      </c>
      <c r="D351" t="s">
        <v>1201</v>
      </c>
      <c r="E351" t="s">
        <v>193</v>
      </c>
      <c r="L351" t="s">
        <v>1215</v>
      </c>
      <c r="M351" t="s">
        <v>254</v>
      </c>
      <c r="N351" t="s">
        <v>255</v>
      </c>
    </row>
    <row r="352" spans="1:14" x14ac:dyDescent="0.25">
      <c r="A352" t="s">
        <v>582</v>
      </c>
      <c r="B352" t="s">
        <v>198</v>
      </c>
      <c r="C352" t="s">
        <v>199</v>
      </c>
      <c r="D352" t="s">
        <v>568</v>
      </c>
      <c r="E352" t="s">
        <v>317</v>
      </c>
      <c r="L352" t="s">
        <v>583</v>
      </c>
      <c r="M352" t="s">
        <v>254</v>
      </c>
      <c r="N352" t="s">
        <v>255</v>
      </c>
    </row>
    <row r="353" spans="1:14" x14ac:dyDescent="0.25">
      <c r="A353" t="s">
        <v>252</v>
      </c>
      <c r="B353" t="s">
        <v>198</v>
      </c>
      <c r="C353" t="s">
        <v>199</v>
      </c>
      <c r="D353" t="s">
        <v>244</v>
      </c>
      <c r="E353" t="s">
        <v>193</v>
      </c>
      <c r="L353" t="s">
        <v>253</v>
      </c>
      <c r="M353" t="s">
        <v>254</v>
      </c>
      <c r="N353" t="s">
        <v>255</v>
      </c>
    </row>
    <row r="354" spans="1:14" x14ac:dyDescent="0.25">
      <c r="A354" t="s">
        <v>1252</v>
      </c>
      <c r="B354" t="s">
        <v>10</v>
      </c>
      <c r="C354" t="s">
        <v>1254</v>
      </c>
      <c r="D354" t="s">
        <v>198</v>
      </c>
      <c r="E354" t="s">
        <v>10</v>
      </c>
      <c r="L354" t="s">
        <v>1253</v>
      </c>
      <c r="M354" t="s">
        <v>1254</v>
      </c>
      <c r="N354" t="s">
        <v>1254</v>
      </c>
    </row>
    <row r="355" spans="1:14" x14ac:dyDescent="0.25">
      <c r="A355" t="s">
        <v>1221</v>
      </c>
      <c r="B355" t="s">
        <v>43</v>
      </c>
      <c r="C355" t="s">
        <v>43</v>
      </c>
      <c r="D355" t="s">
        <v>1220</v>
      </c>
      <c r="E355" t="s">
        <v>193</v>
      </c>
      <c r="L355" t="s">
        <v>1222</v>
      </c>
      <c r="M355" t="s">
        <v>386</v>
      </c>
      <c r="N355">
        <v>9608</v>
      </c>
    </row>
    <row r="356" spans="1:14" x14ac:dyDescent="0.25">
      <c r="A356" t="s">
        <v>385</v>
      </c>
      <c r="B356" t="s">
        <v>43</v>
      </c>
      <c r="C356" t="s">
        <v>43</v>
      </c>
      <c r="D356" t="s">
        <v>384</v>
      </c>
      <c r="E356" t="s">
        <v>317</v>
      </c>
      <c r="L356" t="s">
        <v>385</v>
      </c>
      <c r="M356" t="s">
        <v>386</v>
      </c>
      <c r="N356">
        <v>9608</v>
      </c>
    </row>
    <row r="357" spans="1:14" x14ac:dyDescent="0.25">
      <c r="A357" t="s">
        <v>1087</v>
      </c>
      <c r="B357" t="s">
        <v>43</v>
      </c>
      <c r="C357" t="s">
        <v>43</v>
      </c>
      <c r="D357" t="s">
        <v>1077</v>
      </c>
      <c r="E357" t="s">
        <v>59</v>
      </c>
      <c r="L357" t="s">
        <v>1088</v>
      </c>
      <c r="M357" t="s">
        <v>127</v>
      </c>
      <c r="N357">
        <v>7199</v>
      </c>
    </row>
    <row r="358" spans="1:14" x14ac:dyDescent="0.25">
      <c r="A358" t="s">
        <v>126</v>
      </c>
      <c r="B358" t="s">
        <v>43</v>
      </c>
      <c r="C358" t="s">
        <v>43</v>
      </c>
      <c r="D358" t="s">
        <v>98</v>
      </c>
      <c r="E358" t="s">
        <v>59</v>
      </c>
      <c r="L358" t="s">
        <v>126</v>
      </c>
      <c r="M358" t="s">
        <v>127</v>
      </c>
      <c r="N358">
        <v>7199</v>
      </c>
    </row>
    <row r="359" spans="1:14" x14ac:dyDescent="0.25">
      <c r="A359" t="s">
        <v>126</v>
      </c>
      <c r="B359" t="s">
        <v>43</v>
      </c>
      <c r="C359" t="s">
        <v>43</v>
      </c>
      <c r="D359" t="s">
        <v>1220</v>
      </c>
      <c r="E359" t="s">
        <v>193</v>
      </c>
      <c r="L359" t="s">
        <v>1088</v>
      </c>
      <c r="M359" t="s">
        <v>127</v>
      </c>
      <c r="N359">
        <v>7199</v>
      </c>
    </row>
    <row r="360" spans="1:14" x14ac:dyDescent="0.25">
      <c r="A360" t="s">
        <v>1164</v>
      </c>
      <c r="B360" t="s">
        <v>43</v>
      </c>
      <c r="C360" t="s">
        <v>43</v>
      </c>
      <c r="D360" t="s">
        <v>1151</v>
      </c>
      <c r="E360" t="s">
        <v>193</v>
      </c>
      <c r="L360" t="s">
        <v>1165</v>
      </c>
      <c r="M360" t="s">
        <v>127</v>
      </c>
      <c r="N360">
        <v>7199</v>
      </c>
    </row>
    <row r="361" spans="1:14" x14ac:dyDescent="0.25">
      <c r="A361" t="s">
        <v>387</v>
      </c>
      <c r="B361" t="s">
        <v>43</v>
      </c>
      <c r="C361" t="s">
        <v>43</v>
      </c>
      <c r="D361" t="s">
        <v>384</v>
      </c>
      <c r="E361" t="s">
        <v>317</v>
      </c>
      <c r="L361" t="s">
        <v>387</v>
      </c>
      <c r="M361" t="s">
        <v>127</v>
      </c>
      <c r="N361">
        <v>7199</v>
      </c>
    </row>
    <row r="362" spans="1:14" x14ac:dyDescent="0.25">
      <c r="A362" t="s">
        <v>730</v>
      </c>
      <c r="B362" t="s">
        <v>43</v>
      </c>
      <c r="C362" t="s">
        <v>43</v>
      </c>
      <c r="D362" t="s">
        <v>631</v>
      </c>
      <c r="E362" t="s">
        <v>317</v>
      </c>
      <c r="L362" t="s">
        <v>731</v>
      </c>
      <c r="M362" t="s">
        <v>732</v>
      </c>
      <c r="N362">
        <v>5906</v>
      </c>
    </row>
    <row r="363" spans="1:14" x14ac:dyDescent="0.25">
      <c r="A363" t="s">
        <v>318</v>
      </c>
      <c r="B363" t="s">
        <v>43</v>
      </c>
      <c r="C363" t="s">
        <v>43</v>
      </c>
      <c r="D363" t="s">
        <v>316</v>
      </c>
      <c r="E363" t="s">
        <v>317</v>
      </c>
      <c r="L363" t="s">
        <v>318</v>
      </c>
      <c r="M363" t="s">
        <v>318</v>
      </c>
      <c r="N363">
        <v>50801</v>
      </c>
    </row>
    <row r="364" spans="1:14" x14ac:dyDescent="0.25">
      <c r="A364" t="s">
        <v>1266</v>
      </c>
      <c r="B364" t="s">
        <v>198</v>
      </c>
      <c r="C364" t="s">
        <v>199</v>
      </c>
      <c r="D364" t="s">
        <v>1256</v>
      </c>
      <c r="E364" t="s">
        <v>10</v>
      </c>
      <c r="L364" t="s">
        <v>518</v>
      </c>
      <c r="M364" t="s">
        <v>518</v>
      </c>
      <c r="N364" t="s">
        <v>519</v>
      </c>
    </row>
    <row r="365" spans="1:14" x14ac:dyDescent="0.25">
      <c r="A365" t="s">
        <v>520</v>
      </c>
      <c r="B365" t="s">
        <v>43</v>
      </c>
      <c r="C365" t="s">
        <v>43</v>
      </c>
      <c r="D365" t="s">
        <v>515</v>
      </c>
      <c r="E365" t="s">
        <v>317</v>
      </c>
      <c r="L365" t="s">
        <v>521</v>
      </c>
      <c r="M365" t="s">
        <v>318</v>
      </c>
      <c r="N365">
        <v>50801</v>
      </c>
    </row>
    <row r="366" spans="1:14" x14ac:dyDescent="0.25">
      <c r="A366" t="s">
        <v>516</v>
      </c>
      <c r="B366" t="s">
        <v>198</v>
      </c>
      <c r="C366" t="s">
        <v>199</v>
      </c>
      <c r="D366" t="s">
        <v>515</v>
      </c>
      <c r="E366" t="s">
        <v>317</v>
      </c>
      <c r="L366" t="s">
        <v>517</v>
      </c>
      <c r="M366" t="s">
        <v>518</v>
      </c>
      <c r="N366" t="s">
        <v>519</v>
      </c>
    </row>
    <row r="367" spans="1:14" x14ac:dyDescent="0.25">
      <c r="A367" t="s">
        <v>319</v>
      </c>
      <c r="B367" t="s">
        <v>43</v>
      </c>
      <c r="C367" t="s">
        <v>43</v>
      </c>
      <c r="D367" t="s">
        <v>316</v>
      </c>
      <c r="E367" t="s">
        <v>317</v>
      </c>
      <c r="L367" t="s">
        <v>319</v>
      </c>
      <c r="M367" t="s">
        <v>320</v>
      </c>
      <c r="N367">
        <v>79876</v>
      </c>
    </row>
    <row r="368" spans="1:14" x14ac:dyDescent="0.25">
      <c r="A368" t="s">
        <v>319</v>
      </c>
      <c r="B368" t="s">
        <v>43</v>
      </c>
      <c r="C368" t="s">
        <v>43</v>
      </c>
      <c r="D368" t="s">
        <v>415</v>
      </c>
      <c r="E368" t="s">
        <v>317</v>
      </c>
      <c r="M368" t="s">
        <v>320</v>
      </c>
      <c r="N368">
        <v>79876</v>
      </c>
    </row>
    <row r="369" spans="1:14" x14ac:dyDescent="0.25">
      <c r="A369" t="s">
        <v>319</v>
      </c>
      <c r="B369" t="s">
        <v>43</v>
      </c>
      <c r="C369" t="s">
        <v>43</v>
      </c>
      <c r="D369" t="s">
        <v>515</v>
      </c>
      <c r="E369" t="s">
        <v>317</v>
      </c>
      <c r="L369" t="s">
        <v>522</v>
      </c>
      <c r="M369" t="s">
        <v>320</v>
      </c>
      <c r="N369">
        <v>79876</v>
      </c>
    </row>
    <row r="370" spans="1:14" x14ac:dyDescent="0.25">
      <c r="A370" t="s">
        <v>438</v>
      </c>
      <c r="B370" t="s">
        <v>198</v>
      </c>
      <c r="C370" t="s">
        <v>199</v>
      </c>
      <c r="D370" t="s">
        <v>415</v>
      </c>
      <c r="E370" t="s">
        <v>317</v>
      </c>
      <c r="L370" t="s">
        <v>439</v>
      </c>
      <c r="M370" t="s">
        <v>197</v>
      </c>
      <c r="N370" t="s">
        <v>197</v>
      </c>
    </row>
    <row r="371" spans="1:14" x14ac:dyDescent="0.25">
      <c r="A371" t="s">
        <v>862</v>
      </c>
      <c r="B371" t="s">
        <v>198</v>
      </c>
      <c r="C371" t="s">
        <v>199</v>
      </c>
      <c r="D371" t="s">
        <v>786</v>
      </c>
      <c r="E371" t="s">
        <v>317</v>
      </c>
      <c r="L371" t="s">
        <v>863</v>
      </c>
      <c r="M371" t="s">
        <v>197</v>
      </c>
      <c r="N371" t="s">
        <v>197</v>
      </c>
    </row>
    <row r="372" spans="1:14" x14ac:dyDescent="0.25">
      <c r="A372" t="s">
        <v>173</v>
      </c>
      <c r="B372" t="s">
        <v>43</v>
      </c>
      <c r="C372" t="s">
        <v>43</v>
      </c>
      <c r="D372" t="s">
        <v>165</v>
      </c>
      <c r="E372" t="s">
        <v>59</v>
      </c>
      <c r="L372" t="s">
        <v>174</v>
      </c>
      <c r="M372" t="s">
        <v>175</v>
      </c>
      <c r="N372">
        <v>26660</v>
      </c>
    </row>
    <row r="373" spans="1:14" x14ac:dyDescent="0.25">
      <c r="A373" t="s">
        <v>1296</v>
      </c>
      <c r="B373" t="s">
        <v>198</v>
      </c>
      <c r="C373" t="s">
        <v>199</v>
      </c>
      <c r="D373" t="s">
        <v>1297</v>
      </c>
      <c r="E373" t="s">
        <v>10</v>
      </c>
      <c r="L373" t="s">
        <v>247</v>
      </c>
      <c r="M373" t="s">
        <v>248</v>
      </c>
      <c r="N373" t="s">
        <v>198</v>
      </c>
    </row>
    <row r="374" spans="1:14" x14ac:dyDescent="0.25">
      <c r="A374" t="s">
        <v>666</v>
      </c>
      <c r="B374" t="s">
        <v>43</v>
      </c>
      <c r="C374" t="s">
        <v>43</v>
      </c>
      <c r="D374" t="s">
        <v>631</v>
      </c>
      <c r="E374" t="s">
        <v>317</v>
      </c>
      <c r="L374" t="s">
        <v>667</v>
      </c>
      <c r="M374" t="s">
        <v>320</v>
      </c>
      <c r="N374">
        <v>79876</v>
      </c>
    </row>
    <row r="375" spans="1:14" x14ac:dyDescent="0.25">
      <c r="A375" t="s">
        <v>741</v>
      </c>
      <c r="B375" t="s">
        <v>198</v>
      </c>
      <c r="C375" t="s">
        <v>199</v>
      </c>
      <c r="D375" t="s">
        <v>631</v>
      </c>
      <c r="E375" t="s">
        <v>317</v>
      </c>
      <c r="L375" t="s">
        <v>742</v>
      </c>
      <c r="M375" t="s">
        <v>197</v>
      </c>
      <c r="N375" t="s">
        <v>197</v>
      </c>
    </row>
    <row r="376" spans="1:14" x14ac:dyDescent="0.25">
      <c r="A376" t="s">
        <v>575</v>
      </c>
      <c r="B376" t="s">
        <v>43</v>
      </c>
      <c r="C376" t="s">
        <v>43</v>
      </c>
      <c r="D376" t="s">
        <v>568</v>
      </c>
      <c r="E376" t="s">
        <v>317</v>
      </c>
      <c r="L376" t="s">
        <v>41</v>
      </c>
      <c r="M376" t="s">
        <v>42</v>
      </c>
      <c r="N376">
        <v>7647</v>
      </c>
    </row>
    <row r="377" spans="1:14" x14ac:dyDescent="0.25">
      <c r="A377" t="s">
        <v>575</v>
      </c>
      <c r="B377" t="s">
        <v>43</v>
      </c>
      <c r="C377" t="s">
        <v>43</v>
      </c>
      <c r="D377" t="s">
        <v>631</v>
      </c>
      <c r="E377" t="s">
        <v>317</v>
      </c>
      <c r="L377" t="s">
        <v>727</v>
      </c>
      <c r="M377" t="s">
        <v>42</v>
      </c>
      <c r="N377">
        <v>7647</v>
      </c>
    </row>
    <row r="378" spans="1:14" x14ac:dyDescent="0.25">
      <c r="A378" t="s">
        <v>122</v>
      </c>
      <c r="B378" t="s">
        <v>43</v>
      </c>
      <c r="C378" t="s">
        <v>43</v>
      </c>
      <c r="D378" t="s">
        <v>98</v>
      </c>
      <c r="E378" t="s">
        <v>59</v>
      </c>
      <c r="L378" t="s">
        <v>123</v>
      </c>
      <c r="M378" t="s">
        <v>123</v>
      </c>
      <c r="N378">
        <v>52590</v>
      </c>
    </row>
    <row r="379" spans="1:14" x14ac:dyDescent="0.25">
      <c r="A379" t="s">
        <v>264</v>
      </c>
      <c r="B379" t="s">
        <v>18</v>
      </c>
      <c r="C379" t="s">
        <v>18</v>
      </c>
      <c r="D379" t="s">
        <v>262</v>
      </c>
      <c r="E379" t="s">
        <v>193</v>
      </c>
      <c r="L379" t="s">
        <v>265</v>
      </c>
      <c r="M379" t="s">
        <v>19</v>
      </c>
      <c r="N379" t="s">
        <v>20</v>
      </c>
    </row>
    <row r="380" spans="1:14" x14ac:dyDescent="0.25">
      <c r="A380" t="s">
        <v>264</v>
      </c>
      <c r="B380" t="s">
        <v>21</v>
      </c>
      <c r="C380" t="s">
        <v>21</v>
      </c>
      <c r="D380" t="s">
        <v>935</v>
      </c>
      <c r="E380" t="s">
        <v>936</v>
      </c>
      <c r="L380" t="s">
        <v>264</v>
      </c>
      <c r="M380" t="s">
        <v>273</v>
      </c>
      <c r="N380" t="s">
        <v>274</v>
      </c>
    </row>
    <row r="381" spans="1:14" x14ac:dyDescent="0.25">
      <c r="A381" t="s">
        <v>117</v>
      </c>
      <c r="B381" t="s">
        <v>43</v>
      </c>
      <c r="C381" t="s">
        <v>43</v>
      </c>
      <c r="D381" t="s">
        <v>98</v>
      </c>
      <c r="E381" t="s">
        <v>59</v>
      </c>
      <c r="L381" t="s">
        <v>117</v>
      </c>
      <c r="M381" t="s">
        <v>118</v>
      </c>
      <c r="N381">
        <v>14812</v>
      </c>
    </row>
    <row r="382" spans="1:14" x14ac:dyDescent="0.25">
      <c r="A382" t="s">
        <v>1114</v>
      </c>
      <c r="B382" t="s">
        <v>43</v>
      </c>
      <c r="C382" t="s">
        <v>43</v>
      </c>
      <c r="D382" t="s">
        <v>1113</v>
      </c>
      <c r="E382" t="s">
        <v>59</v>
      </c>
      <c r="L382" t="s">
        <v>1114</v>
      </c>
      <c r="M382" t="s">
        <v>1115</v>
      </c>
      <c r="N382">
        <v>17740</v>
      </c>
    </row>
    <row r="383" spans="1:14" x14ac:dyDescent="0.25">
      <c r="A383" t="s">
        <v>241</v>
      </c>
      <c r="B383" t="s">
        <v>43</v>
      </c>
      <c r="C383" t="s">
        <v>43</v>
      </c>
      <c r="D383" t="s">
        <v>200</v>
      </c>
      <c r="E383" t="s">
        <v>193</v>
      </c>
      <c r="L383" t="s">
        <v>242</v>
      </c>
      <c r="M383" t="s">
        <v>243</v>
      </c>
      <c r="N383">
        <v>13354</v>
      </c>
    </row>
    <row r="384" spans="1:14" x14ac:dyDescent="0.25">
      <c r="A384" t="s">
        <v>241</v>
      </c>
      <c r="B384" t="s">
        <v>43</v>
      </c>
      <c r="C384" t="s">
        <v>43</v>
      </c>
      <c r="D384" t="s">
        <v>262</v>
      </c>
      <c r="E384" t="s">
        <v>193</v>
      </c>
      <c r="L384" t="s">
        <v>292</v>
      </c>
      <c r="M384" t="s">
        <v>243</v>
      </c>
      <c r="N384">
        <v>13354</v>
      </c>
    </row>
    <row r="385" spans="1:14" x14ac:dyDescent="0.25">
      <c r="A385" t="s">
        <v>241</v>
      </c>
      <c r="B385" t="s">
        <v>43</v>
      </c>
      <c r="C385" t="s">
        <v>43</v>
      </c>
      <c r="D385" t="s">
        <v>935</v>
      </c>
      <c r="E385" t="s">
        <v>936</v>
      </c>
      <c r="L385" t="s">
        <v>241</v>
      </c>
      <c r="M385" t="s">
        <v>243</v>
      </c>
      <c r="N385">
        <v>13354</v>
      </c>
    </row>
    <row r="386" spans="1:14" x14ac:dyDescent="0.25">
      <c r="A386" t="s">
        <v>440</v>
      </c>
      <c r="B386" t="s">
        <v>43</v>
      </c>
      <c r="C386" t="s">
        <v>43</v>
      </c>
      <c r="D386" t="s">
        <v>415</v>
      </c>
      <c r="E386" t="s">
        <v>317</v>
      </c>
      <c r="L386" t="s">
        <v>441</v>
      </c>
      <c r="M386" t="s">
        <v>338</v>
      </c>
      <c r="N386">
        <v>62045</v>
      </c>
    </row>
    <row r="387" spans="1:14" x14ac:dyDescent="0.25">
      <c r="A387" t="s">
        <v>542</v>
      </c>
      <c r="B387" t="s">
        <v>43</v>
      </c>
      <c r="C387" t="s">
        <v>43</v>
      </c>
      <c r="D387" t="s">
        <v>786</v>
      </c>
      <c r="E387" t="s">
        <v>317</v>
      </c>
      <c r="L387" t="s">
        <v>542</v>
      </c>
      <c r="M387" t="s">
        <v>338</v>
      </c>
      <c r="N387">
        <v>62045</v>
      </c>
    </row>
    <row r="388" spans="1:14" x14ac:dyDescent="0.25">
      <c r="A388" t="s">
        <v>1267</v>
      </c>
      <c r="B388" t="s">
        <v>30</v>
      </c>
      <c r="C388" t="s">
        <v>31</v>
      </c>
      <c r="D388" t="s">
        <v>30</v>
      </c>
      <c r="E388" t="s">
        <v>10</v>
      </c>
      <c r="L388" t="s">
        <v>1268</v>
      </c>
      <c r="M388" t="s">
        <v>1269</v>
      </c>
      <c r="N388">
        <v>5429</v>
      </c>
    </row>
    <row r="389" spans="1:14" x14ac:dyDescent="0.25">
      <c r="A389" t="s">
        <v>113</v>
      </c>
      <c r="B389" t="s">
        <v>43</v>
      </c>
      <c r="C389" t="s">
        <v>43</v>
      </c>
      <c r="D389" t="s">
        <v>98</v>
      </c>
      <c r="E389" t="s">
        <v>59</v>
      </c>
      <c r="L389" t="s">
        <v>113</v>
      </c>
      <c r="M389" t="s">
        <v>113</v>
      </c>
      <c r="N389">
        <v>14543</v>
      </c>
    </row>
    <row r="390" spans="1:14" x14ac:dyDescent="0.25">
      <c r="A390" t="s">
        <v>735</v>
      </c>
      <c r="B390" t="s">
        <v>43</v>
      </c>
      <c r="C390" t="s">
        <v>43</v>
      </c>
      <c r="D390" t="s">
        <v>631</v>
      </c>
      <c r="E390" t="s">
        <v>317</v>
      </c>
      <c r="L390" t="s">
        <v>736</v>
      </c>
      <c r="M390" t="s">
        <v>736</v>
      </c>
      <c r="N390">
        <v>46620</v>
      </c>
    </row>
    <row r="391" spans="1:14" x14ac:dyDescent="0.25">
      <c r="A391" t="s">
        <v>531</v>
      </c>
      <c r="B391" t="s">
        <v>30</v>
      </c>
      <c r="C391" t="s">
        <v>31</v>
      </c>
      <c r="D391" t="s">
        <v>30</v>
      </c>
      <c r="E391" t="s">
        <v>10</v>
      </c>
      <c r="L391" t="s">
        <v>1277</v>
      </c>
      <c r="M391" t="s">
        <v>531</v>
      </c>
      <c r="N391">
        <v>11582</v>
      </c>
    </row>
    <row r="392" spans="1:14" x14ac:dyDescent="0.25">
      <c r="A392" t="s">
        <v>725</v>
      </c>
      <c r="B392" t="s">
        <v>43</v>
      </c>
      <c r="C392" t="s">
        <v>43</v>
      </c>
      <c r="D392" t="s">
        <v>631</v>
      </c>
      <c r="E392" t="s">
        <v>317</v>
      </c>
      <c r="L392" t="s">
        <v>726</v>
      </c>
      <c r="M392" t="s">
        <v>42</v>
      </c>
      <c r="N392">
        <v>7647</v>
      </c>
    </row>
    <row r="393" spans="1:14" x14ac:dyDescent="0.25">
      <c r="A393" t="s">
        <v>748</v>
      </c>
      <c r="B393" t="s">
        <v>198</v>
      </c>
      <c r="C393" t="s">
        <v>199</v>
      </c>
      <c r="D393" t="s">
        <v>631</v>
      </c>
      <c r="E393" t="s">
        <v>317</v>
      </c>
      <c r="L393" t="s">
        <v>749</v>
      </c>
      <c r="M393" t="s">
        <v>197</v>
      </c>
      <c r="N393" t="s">
        <v>197</v>
      </c>
    </row>
    <row r="394" spans="1:14" x14ac:dyDescent="0.25">
      <c r="A394" t="s">
        <v>21</v>
      </c>
      <c r="B394" t="s">
        <v>21</v>
      </c>
      <c r="C394" t="s">
        <v>21</v>
      </c>
      <c r="D394" t="s">
        <v>12</v>
      </c>
      <c r="E394" t="s">
        <v>13</v>
      </c>
      <c r="L394" t="s">
        <v>22</v>
      </c>
      <c r="M394" t="s">
        <v>23</v>
      </c>
      <c r="N394" t="s">
        <v>24</v>
      </c>
    </row>
    <row r="395" spans="1:14" x14ac:dyDescent="0.25">
      <c r="A395" t="s">
        <v>21</v>
      </c>
      <c r="B395" t="s">
        <v>21</v>
      </c>
      <c r="C395" t="s">
        <v>21</v>
      </c>
      <c r="D395" t="s">
        <v>262</v>
      </c>
      <c r="E395" t="s">
        <v>193</v>
      </c>
      <c r="L395" t="s">
        <v>266</v>
      </c>
      <c r="M395" t="s">
        <v>267</v>
      </c>
      <c r="N395" t="s">
        <v>268</v>
      </c>
    </row>
    <row r="396" spans="1:14" x14ac:dyDescent="0.25">
      <c r="A396" t="s">
        <v>21</v>
      </c>
      <c r="B396" t="s">
        <v>21</v>
      </c>
      <c r="C396" t="s">
        <v>21</v>
      </c>
      <c r="D396" t="s">
        <v>356</v>
      </c>
      <c r="E396" t="s">
        <v>317</v>
      </c>
      <c r="L396" t="s">
        <v>21</v>
      </c>
      <c r="M396" t="s">
        <v>23</v>
      </c>
      <c r="N396" t="s">
        <v>24</v>
      </c>
    </row>
    <row r="397" spans="1:14" x14ac:dyDescent="0.25">
      <c r="A397" t="s">
        <v>21</v>
      </c>
      <c r="B397" t="s">
        <v>21</v>
      </c>
      <c r="C397" t="s">
        <v>21</v>
      </c>
      <c r="D397" t="s">
        <v>935</v>
      </c>
      <c r="E397" t="s">
        <v>936</v>
      </c>
      <c r="M397" t="s">
        <v>22</v>
      </c>
      <c r="N397" t="s">
        <v>271</v>
      </c>
    </row>
    <row r="398" spans="1:14" x14ac:dyDescent="0.25">
      <c r="A398" t="s">
        <v>21</v>
      </c>
      <c r="B398" t="s">
        <v>21</v>
      </c>
      <c r="C398" t="s">
        <v>21</v>
      </c>
      <c r="D398" t="s">
        <v>409</v>
      </c>
      <c r="E398" t="s">
        <v>193</v>
      </c>
      <c r="L398" t="s">
        <v>1147</v>
      </c>
      <c r="M398" t="s">
        <v>23</v>
      </c>
      <c r="N398" t="s">
        <v>24</v>
      </c>
    </row>
    <row r="399" spans="1:14" x14ac:dyDescent="0.25">
      <c r="A399" t="s">
        <v>532</v>
      </c>
      <c r="B399" t="s">
        <v>21</v>
      </c>
      <c r="C399" t="s">
        <v>21</v>
      </c>
      <c r="D399" t="s">
        <v>515</v>
      </c>
      <c r="E399" t="s">
        <v>317</v>
      </c>
      <c r="L399" t="s">
        <v>533</v>
      </c>
      <c r="M399" t="s">
        <v>273</v>
      </c>
      <c r="N399" t="s">
        <v>274</v>
      </c>
    </row>
    <row r="400" spans="1:14" x14ac:dyDescent="0.25">
      <c r="A400" t="s">
        <v>1202</v>
      </c>
      <c r="B400" t="s">
        <v>21</v>
      </c>
      <c r="C400" t="s">
        <v>21</v>
      </c>
      <c r="D400" t="s">
        <v>1201</v>
      </c>
      <c r="E400" t="s">
        <v>193</v>
      </c>
      <c r="L400" t="s">
        <v>272</v>
      </c>
      <c r="M400" t="s">
        <v>267</v>
      </c>
      <c r="N400" t="s">
        <v>268</v>
      </c>
    </row>
    <row r="401" spans="1:14" x14ac:dyDescent="0.25">
      <c r="A401" t="s">
        <v>1223</v>
      </c>
      <c r="B401" t="s">
        <v>21</v>
      </c>
      <c r="C401" t="s">
        <v>21</v>
      </c>
      <c r="D401" t="s">
        <v>1220</v>
      </c>
      <c r="E401" t="s">
        <v>193</v>
      </c>
      <c r="L401" t="s">
        <v>1224</v>
      </c>
      <c r="M401" t="s">
        <v>273</v>
      </c>
      <c r="N401" t="s">
        <v>274</v>
      </c>
    </row>
    <row r="402" spans="1:14" x14ac:dyDescent="0.25">
      <c r="A402" t="s">
        <v>1152</v>
      </c>
      <c r="B402" t="s">
        <v>21</v>
      </c>
      <c r="C402" t="s">
        <v>21</v>
      </c>
      <c r="D402" t="s">
        <v>1151</v>
      </c>
      <c r="E402" t="s">
        <v>193</v>
      </c>
      <c r="L402" t="s">
        <v>1153</v>
      </c>
      <c r="M402" t="s">
        <v>23</v>
      </c>
      <c r="N402" t="s">
        <v>24</v>
      </c>
    </row>
    <row r="403" spans="1:14" x14ac:dyDescent="0.25">
      <c r="A403" t="s">
        <v>1203</v>
      </c>
      <c r="B403" t="s">
        <v>21</v>
      </c>
      <c r="C403" t="s">
        <v>21</v>
      </c>
      <c r="D403" t="s">
        <v>1201</v>
      </c>
      <c r="E403" t="s">
        <v>193</v>
      </c>
      <c r="L403" t="s">
        <v>22</v>
      </c>
      <c r="M403" t="s">
        <v>22</v>
      </c>
      <c r="N403" t="s">
        <v>271</v>
      </c>
    </row>
    <row r="404" spans="1:14" x14ac:dyDescent="0.25">
      <c r="A404" t="s">
        <v>1068</v>
      </c>
      <c r="B404" t="s">
        <v>21</v>
      </c>
      <c r="C404" t="s">
        <v>21</v>
      </c>
      <c r="D404" t="s">
        <v>1066</v>
      </c>
      <c r="E404" t="s">
        <v>193</v>
      </c>
      <c r="L404" t="s">
        <v>1069</v>
      </c>
      <c r="M404" t="s">
        <v>23</v>
      </c>
      <c r="N404" t="s">
        <v>24</v>
      </c>
    </row>
    <row r="405" spans="1:14" x14ac:dyDescent="0.25">
      <c r="A405" t="s">
        <v>1030</v>
      </c>
      <c r="B405" t="s">
        <v>21</v>
      </c>
      <c r="C405" t="s">
        <v>21</v>
      </c>
      <c r="D405" t="s">
        <v>1021</v>
      </c>
      <c r="E405" t="s">
        <v>193</v>
      </c>
      <c r="L405" t="s">
        <v>1031</v>
      </c>
      <c r="M405" t="s">
        <v>23</v>
      </c>
      <c r="N405" t="s">
        <v>24</v>
      </c>
    </row>
    <row r="406" spans="1:14" x14ac:dyDescent="0.25">
      <c r="A406" t="s">
        <v>1030</v>
      </c>
      <c r="B406" t="s">
        <v>21</v>
      </c>
      <c r="C406" t="s">
        <v>21</v>
      </c>
      <c r="D406" t="s">
        <v>1168</v>
      </c>
      <c r="E406" t="s">
        <v>193</v>
      </c>
      <c r="L406" t="s">
        <v>1169</v>
      </c>
      <c r="M406" t="s">
        <v>22</v>
      </c>
      <c r="N406" t="s">
        <v>271</v>
      </c>
    </row>
    <row r="407" spans="1:14" x14ac:dyDescent="0.25">
      <c r="A407" t="s">
        <v>1007</v>
      </c>
      <c r="B407" t="s">
        <v>21</v>
      </c>
      <c r="C407" t="s">
        <v>21</v>
      </c>
      <c r="D407" t="s">
        <v>1001</v>
      </c>
      <c r="E407" t="s">
        <v>193</v>
      </c>
      <c r="L407" t="s">
        <v>640</v>
      </c>
      <c r="M407" t="s">
        <v>23</v>
      </c>
      <c r="N407" t="s">
        <v>24</v>
      </c>
    </row>
    <row r="408" spans="1:14" x14ac:dyDescent="0.25">
      <c r="A408" t="s">
        <v>934</v>
      </c>
      <c r="B408" t="s">
        <v>21</v>
      </c>
      <c r="C408" t="s">
        <v>21</v>
      </c>
      <c r="D408" t="s">
        <v>933</v>
      </c>
      <c r="E408" t="s">
        <v>13</v>
      </c>
      <c r="L408" t="s">
        <v>273</v>
      </c>
      <c r="M408" t="s">
        <v>273</v>
      </c>
      <c r="N408" t="s">
        <v>274</v>
      </c>
    </row>
    <row r="409" spans="1:14" x14ac:dyDescent="0.25">
      <c r="A409" t="s">
        <v>269</v>
      </c>
      <c r="B409" t="s">
        <v>21</v>
      </c>
      <c r="C409" t="s">
        <v>21</v>
      </c>
      <c r="D409" t="s">
        <v>262</v>
      </c>
      <c r="E409" t="s">
        <v>193</v>
      </c>
      <c r="L409" t="s">
        <v>270</v>
      </c>
      <c r="M409" t="s">
        <v>22</v>
      </c>
      <c r="N409" t="s">
        <v>271</v>
      </c>
    </row>
    <row r="410" spans="1:14" x14ac:dyDescent="0.25">
      <c r="A410" t="s">
        <v>272</v>
      </c>
      <c r="B410" t="s">
        <v>21</v>
      </c>
      <c r="C410" t="s">
        <v>131</v>
      </c>
      <c r="D410" t="s">
        <v>262</v>
      </c>
      <c r="E410" t="s">
        <v>193</v>
      </c>
      <c r="L410" t="s">
        <v>272</v>
      </c>
      <c r="M410" t="s">
        <v>273</v>
      </c>
      <c r="N410" t="s">
        <v>274</v>
      </c>
    </row>
    <row r="411" spans="1:14" x14ac:dyDescent="0.25">
      <c r="A411" t="s">
        <v>1291</v>
      </c>
      <c r="B411" t="s">
        <v>21</v>
      </c>
      <c r="C411" t="s">
        <v>21</v>
      </c>
      <c r="D411" t="s">
        <v>1290</v>
      </c>
      <c r="E411" t="s">
        <v>10</v>
      </c>
      <c r="L411" t="s">
        <v>22</v>
      </c>
      <c r="M411" t="s">
        <v>22</v>
      </c>
      <c r="N411" t="s">
        <v>271</v>
      </c>
    </row>
    <row r="412" spans="1:14" x14ac:dyDescent="0.25">
      <c r="A412" t="s">
        <v>325</v>
      </c>
      <c r="B412" t="s">
        <v>21</v>
      </c>
      <c r="C412" t="s">
        <v>21</v>
      </c>
      <c r="D412" t="s">
        <v>316</v>
      </c>
      <c r="E412" t="s">
        <v>317</v>
      </c>
      <c r="L412" t="s">
        <v>325</v>
      </c>
      <c r="M412" t="s">
        <v>23</v>
      </c>
      <c r="N412" t="s">
        <v>24</v>
      </c>
    </row>
    <row r="413" spans="1:14" x14ac:dyDescent="0.25">
      <c r="A413" t="s">
        <v>424</v>
      </c>
      <c r="B413" t="s">
        <v>21</v>
      </c>
      <c r="C413" t="s">
        <v>21</v>
      </c>
      <c r="D413" t="s">
        <v>415</v>
      </c>
      <c r="E413" t="s">
        <v>317</v>
      </c>
      <c r="M413" t="s">
        <v>267</v>
      </c>
      <c r="N413" t="s">
        <v>268</v>
      </c>
    </row>
    <row r="414" spans="1:14" x14ac:dyDescent="0.25">
      <c r="A414" t="s">
        <v>388</v>
      </c>
      <c r="B414" t="s">
        <v>21</v>
      </c>
      <c r="C414" t="s">
        <v>21</v>
      </c>
      <c r="D414" t="s">
        <v>384</v>
      </c>
      <c r="E414" t="s">
        <v>317</v>
      </c>
      <c r="L414" t="s">
        <v>389</v>
      </c>
      <c r="M414" t="s">
        <v>23</v>
      </c>
      <c r="N414" t="s">
        <v>24</v>
      </c>
    </row>
    <row r="415" spans="1:14" x14ac:dyDescent="0.25">
      <c r="A415" t="s">
        <v>423</v>
      </c>
      <c r="B415" t="s">
        <v>21</v>
      </c>
      <c r="C415" t="s">
        <v>21</v>
      </c>
      <c r="D415" t="s">
        <v>415</v>
      </c>
      <c r="E415" t="s">
        <v>317</v>
      </c>
      <c r="M415" t="s">
        <v>273</v>
      </c>
      <c r="N415" t="s">
        <v>274</v>
      </c>
    </row>
    <row r="416" spans="1:14" x14ac:dyDescent="0.25">
      <c r="A416" t="s">
        <v>635</v>
      </c>
      <c r="B416" t="s">
        <v>21</v>
      </c>
      <c r="C416" t="s">
        <v>21</v>
      </c>
      <c r="D416" t="s">
        <v>631</v>
      </c>
      <c r="E416" t="s">
        <v>317</v>
      </c>
      <c r="L416" t="s">
        <v>636</v>
      </c>
      <c r="M416" t="s">
        <v>267</v>
      </c>
      <c r="N416" t="s">
        <v>268</v>
      </c>
    </row>
    <row r="417" spans="1:14" x14ac:dyDescent="0.25">
      <c r="A417" t="s">
        <v>422</v>
      </c>
      <c r="B417" t="s">
        <v>21</v>
      </c>
      <c r="C417" t="s">
        <v>21</v>
      </c>
      <c r="D417" t="s">
        <v>415</v>
      </c>
      <c r="E417" t="s">
        <v>317</v>
      </c>
      <c r="M417" t="s">
        <v>22</v>
      </c>
      <c r="N417" t="s">
        <v>271</v>
      </c>
    </row>
    <row r="418" spans="1:14" x14ac:dyDescent="0.25">
      <c r="A418" t="s">
        <v>637</v>
      </c>
      <c r="B418" t="s">
        <v>21</v>
      </c>
      <c r="C418" t="s">
        <v>21</v>
      </c>
      <c r="D418" t="s">
        <v>631</v>
      </c>
      <c r="E418" t="s">
        <v>317</v>
      </c>
      <c r="L418" t="s">
        <v>638</v>
      </c>
      <c r="M418" t="s">
        <v>273</v>
      </c>
      <c r="N418" t="s">
        <v>274</v>
      </c>
    </row>
    <row r="419" spans="1:14" x14ac:dyDescent="0.25">
      <c r="A419" t="s">
        <v>639</v>
      </c>
      <c r="B419" t="s">
        <v>21</v>
      </c>
      <c r="C419" t="s">
        <v>21</v>
      </c>
      <c r="D419" t="s">
        <v>631</v>
      </c>
      <c r="E419" t="s">
        <v>317</v>
      </c>
      <c r="L419" t="s">
        <v>640</v>
      </c>
      <c r="M419" t="s">
        <v>23</v>
      </c>
      <c r="N419" t="s">
        <v>24</v>
      </c>
    </row>
    <row r="420" spans="1:14" x14ac:dyDescent="0.25">
      <c r="A420" t="s">
        <v>479</v>
      </c>
      <c r="B420" t="s">
        <v>21</v>
      </c>
      <c r="C420" t="s">
        <v>21</v>
      </c>
      <c r="D420" t="s">
        <v>478</v>
      </c>
      <c r="E420" t="s">
        <v>317</v>
      </c>
      <c r="L420" t="s">
        <v>479</v>
      </c>
      <c r="M420" t="s">
        <v>23</v>
      </c>
      <c r="N420" t="s">
        <v>24</v>
      </c>
    </row>
    <row r="421" spans="1:14" x14ac:dyDescent="0.25">
      <c r="A421" t="s">
        <v>480</v>
      </c>
      <c r="B421" t="s">
        <v>21</v>
      </c>
      <c r="C421" t="s">
        <v>21</v>
      </c>
      <c r="D421" t="s">
        <v>478</v>
      </c>
      <c r="E421" t="s">
        <v>317</v>
      </c>
      <c r="L421" t="s">
        <v>480</v>
      </c>
      <c r="M421" t="s">
        <v>23</v>
      </c>
      <c r="N421" t="s">
        <v>24</v>
      </c>
    </row>
    <row r="422" spans="1:14" x14ac:dyDescent="0.25">
      <c r="A422" t="s">
        <v>481</v>
      </c>
      <c r="B422" t="s">
        <v>21</v>
      </c>
      <c r="C422" t="s">
        <v>21</v>
      </c>
      <c r="D422" t="s">
        <v>478</v>
      </c>
      <c r="E422" t="s">
        <v>317</v>
      </c>
      <c r="L422" t="s">
        <v>481</v>
      </c>
      <c r="M422" t="s">
        <v>23</v>
      </c>
      <c r="N422" t="s">
        <v>24</v>
      </c>
    </row>
    <row r="423" spans="1:14" x14ac:dyDescent="0.25">
      <c r="A423" t="s">
        <v>1192</v>
      </c>
      <c r="B423" t="s">
        <v>21</v>
      </c>
      <c r="C423" t="s">
        <v>21</v>
      </c>
      <c r="D423" t="s">
        <v>1190</v>
      </c>
      <c r="E423" t="s">
        <v>193</v>
      </c>
      <c r="L423" t="s">
        <v>273</v>
      </c>
      <c r="M423" t="s">
        <v>273</v>
      </c>
      <c r="N423" t="s">
        <v>274</v>
      </c>
    </row>
    <row r="424" spans="1:14" x14ac:dyDescent="0.25">
      <c r="A424" t="s">
        <v>1191</v>
      </c>
      <c r="B424" t="s">
        <v>21</v>
      </c>
      <c r="C424" t="s">
        <v>21</v>
      </c>
      <c r="D424" t="s">
        <v>1190</v>
      </c>
      <c r="E424" t="s">
        <v>193</v>
      </c>
      <c r="L424" t="s">
        <v>22</v>
      </c>
      <c r="M424" t="s">
        <v>22</v>
      </c>
      <c r="N424" t="s">
        <v>271</v>
      </c>
    </row>
    <row r="425" spans="1:14" x14ac:dyDescent="0.25">
      <c r="A425" t="s">
        <v>1075</v>
      </c>
      <c r="B425" t="s">
        <v>21</v>
      </c>
      <c r="C425" t="s">
        <v>131</v>
      </c>
      <c r="D425" t="s">
        <v>1074</v>
      </c>
      <c r="E425" t="s">
        <v>193</v>
      </c>
      <c r="L425" t="s">
        <v>272</v>
      </c>
      <c r="M425" t="s">
        <v>273</v>
      </c>
      <c r="N425" t="s">
        <v>274</v>
      </c>
    </row>
    <row r="426" spans="1:14" x14ac:dyDescent="0.25">
      <c r="A426" t="s">
        <v>1075</v>
      </c>
      <c r="B426" t="s">
        <v>21</v>
      </c>
      <c r="C426" t="s">
        <v>131</v>
      </c>
      <c r="D426" t="s">
        <v>1220</v>
      </c>
      <c r="E426" t="s">
        <v>193</v>
      </c>
      <c r="L426" t="s">
        <v>1225</v>
      </c>
      <c r="M426" t="s">
        <v>273</v>
      </c>
      <c r="N426" t="s">
        <v>274</v>
      </c>
    </row>
    <row r="427" spans="1:14" x14ac:dyDescent="0.25">
      <c r="A427" t="s">
        <v>421</v>
      </c>
      <c r="B427" t="s">
        <v>21</v>
      </c>
      <c r="C427" t="s">
        <v>131</v>
      </c>
      <c r="D427" t="s">
        <v>415</v>
      </c>
      <c r="E427" t="s">
        <v>317</v>
      </c>
      <c r="M427" t="s">
        <v>273</v>
      </c>
      <c r="N427" t="s">
        <v>274</v>
      </c>
    </row>
    <row r="428" spans="1:14" x14ac:dyDescent="0.25">
      <c r="A428" t="s">
        <v>614</v>
      </c>
      <c r="B428" t="s">
        <v>21</v>
      </c>
      <c r="C428" t="s">
        <v>21</v>
      </c>
      <c r="D428" t="s">
        <v>568</v>
      </c>
      <c r="E428" t="s">
        <v>317</v>
      </c>
      <c r="L428" t="s">
        <v>615</v>
      </c>
      <c r="M428" t="s">
        <v>273</v>
      </c>
      <c r="N428" t="s">
        <v>274</v>
      </c>
    </row>
    <row r="429" spans="1:14" x14ac:dyDescent="0.25">
      <c r="A429" t="s">
        <v>612</v>
      </c>
      <c r="B429" t="s">
        <v>21</v>
      </c>
      <c r="C429" t="s">
        <v>21</v>
      </c>
      <c r="D429" t="s">
        <v>568</v>
      </c>
      <c r="E429" t="s">
        <v>317</v>
      </c>
      <c r="L429" t="s">
        <v>613</v>
      </c>
      <c r="M429" t="s">
        <v>273</v>
      </c>
      <c r="N429" t="s">
        <v>274</v>
      </c>
    </row>
    <row r="430" spans="1:14" x14ac:dyDescent="0.25">
      <c r="A430" t="s">
        <v>24</v>
      </c>
      <c r="B430" t="s">
        <v>21</v>
      </c>
      <c r="C430" t="s">
        <v>21</v>
      </c>
      <c r="D430" t="s">
        <v>1220</v>
      </c>
      <c r="E430" t="s">
        <v>193</v>
      </c>
      <c r="L430" t="s">
        <v>1226</v>
      </c>
      <c r="M430" t="s">
        <v>22</v>
      </c>
      <c r="N430" t="s">
        <v>271</v>
      </c>
    </row>
    <row r="431" spans="1:14" x14ac:dyDescent="0.25">
      <c r="A431" t="s">
        <v>799</v>
      </c>
      <c r="B431" t="s">
        <v>21</v>
      </c>
      <c r="C431" t="s">
        <v>21</v>
      </c>
      <c r="D431" t="s">
        <v>786</v>
      </c>
      <c r="E431" t="s">
        <v>317</v>
      </c>
      <c r="L431" t="s">
        <v>800</v>
      </c>
      <c r="M431" t="s">
        <v>267</v>
      </c>
      <c r="N431" t="s">
        <v>268</v>
      </c>
    </row>
    <row r="432" spans="1:14" x14ac:dyDescent="0.25">
      <c r="A432" t="s">
        <v>420</v>
      </c>
      <c r="B432" t="s">
        <v>21</v>
      </c>
      <c r="C432" t="s">
        <v>21</v>
      </c>
      <c r="D432" t="s">
        <v>415</v>
      </c>
      <c r="E432" t="s">
        <v>317</v>
      </c>
      <c r="M432" t="s">
        <v>22</v>
      </c>
      <c r="N432" t="s">
        <v>271</v>
      </c>
    </row>
    <row r="433" spans="1:14" x14ac:dyDescent="0.25">
      <c r="A433" t="s">
        <v>791</v>
      </c>
      <c r="B433" t="s">
        <v>21</v>
      </c>
      <c r="C433" t="s">
        <v>21</v>
      </c>
      <c r="D433" t="s">
        <v>786</v>
      </c>
      <c r="E433" t="s">
        <v>317</v>
      </c>
      <c r="L433" t="s">
        <v>792</v>
      </c>
      <c r="M433" t="s">
        <v>273</v>
      </c>
      <c r="N433" t="s">
        <v>274</v>
      </c>
    </row>
    <row r="434" spans="1:14" x14ac:dyDescent="0.25">
      <c r="A434" t="s">
        <v>787</v>
      </c>
      <c r="B434" t="s">
        <v>21</v>
      </c>
      <c r="C434" t="s">
        <v>21</v>
      </c>
      <c r="D434" t="s">
        <v>786</v>
      </c>
      <c r="E434" t="s">
        <v>317</v>
      </c>
      <c r="L434" t="s">
        <v>788</v>
      </c>
      <c r="M434" t="s">
        <v>23</v>
      </c>
      <c r="N434" t="s">
        <v>24</v>
      </c>
    </row>
    <row r="435" spans="1:14" x14ac:dyDescent="0.25">
      <c r="A435" t="s">
        <v>362</v>
      </c>
      <c r="B435" t="s">
        <v>21</v>
      </c>
      <c r="C435" t="s">
        <v>21</v>
      </c>
      <c r="D435" t="s">
        <v>356</v>
      </c>
      <c r="E435" t="s">
        <v>317</v>
      </c>
      <c r="L435" t="s">
        <v>362</v>
      </c>
      <c r="M435" t="s">
        <v>23</v>
      </c>
      <c r="N435" t="s">
        <v>24</v>
      </c>
    </row>
    <row r="436" spans="1:14" x14ac:dyDescent="0.25">
      <c r="A436" t="s">
        <v>610</v>
      </c>
      <c r="B436" t="s">
        <v>21</v>
      </c>
      <c r="C436" t="s">
        <v>21</v>
      </c>
      <c r="D436" t="s">
        <v>568</v>
      </c>
      <c r="E436" t="s">
        <v>317</v>
      </c>
      <c r="L436" t="s">
        <v>611</v>
      </c>
      <c r="M436" t="s">
        <v>23</v>
      </c>
      <c r="N436" t="s">
        <v>24</v>
      </c>
    </row>
    <row r="437" spans="1:14" x14ac:dyDescent="0.25">
      <c r="A437" t="s">
        <v>608</v>
      </c>
      <c r="B437" t="s">
        <v>21</v>
      </c>
      <c r="C437" t="s">
        <v>21</v>
      </c>
      <c r="D437" t="s">
        <v>568</v>
      </c>
      <c r="E437" t="s">
        <v>317</v>
      </c>
      <c r="L437" t="s">
        <v>609</v>
      </c>
      <c r="M437" t="s">
        <v>23</v>
      </c>
      <c r="N437" t="s">
        <v>24</v>
      </c>
    </row>
    <row r="438" spans="1:14" x14ac:dyDescent="0.25">
      <c r="A438" t="s">
        <v>1280</v>
      </c>
      <c r="B438" t="s">
        <v>30</v>
      </c>
      <c r="C438" t="s">
        <v>31</v>
      </c>
      <c r="D438" t="s">
        <v>30</v>
      </c>
      <c r="E438" t="s">
        <v>10</v>
      </c>
      <c r="L438" t="s">
        <v>1281</v>
      </c>
      <c r="M438" t="s">
        <v>30</v>
      </c>
      <c r="N438">
        <v>11296</v>
      </c>
    </row>
    <row r="439" spans="1:14" x14ac:dyDescent="0.25">
      <c r="A439" t="s">
        <v>1245</v>
      </c>
      <c r="B439" t="s">
        <v>198</v>
      </c>
      <c r="C439" t="s">
        <v>259</v>
      </c>
      <c r="D439" t="s">
        <v>198</v>
      </c>
      <c r="E439" t="s">
        <v>10</v>
      </c>
      <c r="M439" t="s">
        <v>258</v>
      </c>
      <c r="N439" t="s">
        <v>258</v>
      </c>
    </row>
    <row r="440" spans="1:14" x14ac:dyDescent="0.25">
      <c r="A440" t="s">
        <v>256</v>
      </c>
      <c r="B440" t="s">
        <v>198</v>
      </c>
      <c r="C440" t="s">
        <v>259</v>
      </c>
      <c r="D440" t="s">
        <v>244</v>
      </c>
      <c r="E440" t="s">
        <v>193</v>
      </c>
      <c r="L440" t="s">
        <v>257</v>
      </c>
      <c r="M440" t="s">
        <v>258</v>
      </c>
      <c r="N440" t="s">
        <v>258</v>
      </c>
    </row>
    <row r="441" spans="1:14" x14ac:dyDescent="0.25">
      <c r="A441" t="s">
        <v>14</v>
      </c>
      <c r="B441" t="s">
        <v>10</v>
      </c>
      <c r="C441" t="s">
        <v>17</v>
      </c>
      <c r="D441" t="s">
        <v>12</v>
      </c>
      <c r="E441" t="s">
        <v>13</v>
      </c>
      <c r="L441" t="s">
        <v>15</v>
      </c>
      <c r="M441" t="s">
        <v>16</v>
      </c>
      <c r="N441" t="s">
        <v>16</v>
      </c>
    </row>
    <row r="442" spans="1:14" x14ac:dyDescent="0.25">
      <c r="A442" t="s">
        <v>14</v>
      </c>
      <c r="B442" t="s">
        <v>10</v>
      </c>
      <c r="C442" t="s">
        <v>17</v>
      </c>
      <c r="D442" t="s">
        <v>316</v>
      </c>
      <c r="E442" t="s">
        <v>317</v>
      </c>
      <c r="L442" t="s">
        <v>14</v>
      </c>
      <c r="M442" t="s">
        <v>16</v>
      </c>
      <c r="N442" t="s">
        <v>16</v>
      </c>
    </row>
    <row r="443" spans="1:14" x14ac:dyDescent="0.25">
      <c r="A443" t="s">
        <v>14</v>
      </c>
      <c r="B443" t="s">
        <v>10</v>
      </c>
      <c r="C443" t="s">
        <v>17</v>
      </c>
      <c r="D443" t="s">
        <v>415</v>
      </c>
      <c r="E443" t="s">
        <v>317</v>
      </c>
      <c r="M443" t="s">
        <v>16</v>
      </c>
      <c r="N443" t="s">
        <v>16</v>
      </c>
    </row>
    <row r="444" spans="1:14" x14ac:dyDescent="0.25">
      <c r="A444" t="s">
        <v>111</v>
      </c>
      <c r="B444" t="s">
        <v>43</v>
      </c>
      <c r="C444" t="s">
        <v>43</v>
      </c>
      <c r="D444" t="s">
        <v>98</v>
      </c>
      <c r="E444" t="s">
        <v>59</v>
      </c>
      <c r="L444" t="s">
        <v>111</v>
      </c>
      <c r="M444" t="s">
        <v>111</v>
      </c>
      <c r="N444">
        <v>7206</v>
      </c>
    </row>
    <row r="445" spans="1:14" x14ac:dyDescent="0.25">
      <c r="A445" t="s">
        <v>111</v>
      </c>
      <c r="B445" t="s">
        <v>43</v>
      </c>
      <c r="C445" t="s">
        <v>43</v>
      </c>
      <c r="D445" t="s">
        <v>478</v>
      </c>
      <c r="E445" t="s">
        <v>317</v>
      </c>
      <c r="L445" t="s">
        <v>482</v>
      </c>
      <c r="M445" t="s">
        <v>111</v>
      </c>
      <c r="N445">
        <v>7206</v>
      </c>
    </row>
    <row r="446" spans="1:14" x14ac:dyDescent="0.25">
      <c r="A446" t="s">
        <v>529</v>
      </c>
      <c r="B446" t="s">
        <v>30</v>
      </c>
      <c r="C446" t="s">
        <v>31</v>
      </c>
      <c r="D446" t="s">
        <v>515</v>
      </c>
      <c r="E446" t="s">
        <v>317</v>
      </c>
      <c r="L446" t="s">
        <v>530</v>
      </c>
      <c r="M446" t="s">
        <v>531</v>
      </c>
      <c r="N446">
        <v>11582</v>
      </c>
    </row>
    <row r="447" spans="1:14" x14ac:dyDescent="0.25">
      <c r="A447" t="s">
        <v>99</v>
      </c>
      <c r="B447" t="s">
        <v>43</v>
      </c>
      <c r="C447" t="s">
        <v>43</v>
      </c>
      <c r="D447" t="s">
        <v>98</v>
      </c>
      <c r="E447" t="s">
        <v>59</v>
      </c>
      <c r="L447" t="s">
        <v>99</v>
      </c>
      <c r="M447" t="s">
        <v>99</v>
      </c>
      <c r="N447">
        <v>7131</v>
      </c>
    </row>
    <row r="448" spans="1:14" x14ac:dyDescent="0.25">
      <c r="A448" t="s">
        <v>99</v>
      </c>
      <c r="B448" t="s">
        <v>43</v>
      </c>
      <c r="C448" t="s">
        <v>43</v>
      </c>
      <c r="D448" t="s">
        <v>786</v>
      </c>
      <c r="E448" t="s">
        <v>317</v>
      </c>
      <c r="L448" t="s">
        <v>854</v>
      </c>
      <c r="M448" t="s">
        <v>99</v>
      </c>
      <c r="N448">
        <v>7131</v>
      </c>
    </row>
    <row r="449" spans="1:14" x14ac:dyDescent="0.25">
      <c r="A449" t="s">
        <v>474</v>
      </c>
      <c r="B449" t="s">
        <v>43</v>
      </c>
      <c r="C449" t="s">
        <v>43</v>
      </c>
      <c r="D449" t="s">
        <v>415</v>
      </c>
      <c r="E449" t="s">
        <v>317</v>
      </c>
      <c r="M449" t="s">
        <v>99</v>
      </c>
      <c r="N449">
        <v>7131</v>
      </c>
    </row>
    <row r="450" spans="1:14" x14ac:dyDescent="0.25">
      <c r="A450" t="s">
        <v>236</v>
      </c>
      <c r="B450" t="s">
        <v>17</v>
      </c>
      <c r="C450" t="s">
        <v>17</v>
      </c>
      <c r="D450" t="s">
        <v>200</v>
      </c>
      <c r="E450" t="s">
        <v>193</v>
      </c>
      <c r="L450" t="s">
        <v>237</v>
      </c>
      <c r="M450" t="s">
        <v>26</v>
      </c>
      <c r="N450" t="s">
        <v>27</v>
      </c>
    </row>
    <row r="451" spans="1:14" x14ac:dyDescent="0.25">
      <c r="A451" t="s">
        <v>236</v>
      </c>
      <c r="B451" t="s">
        <v>17</v>
      </c>
      <c r="C451" t="s">
        <v>17</v>
      </c>
      <c r="D451" t="s">
        <v>1168</v>
      </c>
      <c r="E451" t="s">
        <v>193</v>
      </c>
      <c r="L451" t="s">
        <v>1171</v>
      </c>
      <c r="M451" t="s">
        <v>26</v>
      </c>
      <c r="N451" t="s">
        <v>27</v>
      </c>
    </row>
    <row r="452" spans="1:14" x14ac:dyDescent="0.25">
      <c r="A452" t="s">
        <v>236</v>
      </c>
      <c r="B452" t="s">
        <v>17</v>
      </c>
      <c r="C452" t="s">
        <v>17</v>
      </c>
      <c r="D452" t="s">
        <v>1109</v>
      </c>
      <c r="E452" t="s">
        <v>193</v>
      </c>
      <c r="L452" t="s">
        <v>1181</v>
      </c>
      <c r="M452" t="s">
        <v>26</v>
      </c>
      <c r="N452" t="s">
        <v>27</v>
      </c>
    </row>
    <row r="453" spans="1:14" x14ac:dyDescent="0.25">
      <c r="A453" t="s">
        <v>1156</v>
      </c>
      <c r="B453" t="s">
        <v>17</v>
      </c>
      <c r="C453" t="s">
        <v>17</v>
      </c>
      <c r="D453" t="s">
        <v>1151</v>
      </c>
      <c r="E453" t="s">
        <v>193</v>
      </c>
      <c r="L453" t="s">
        <v>1157</v>
      </c>
      <c r="M453" t="s">
        <v>26</v>
      </c>
      <c r="N453" t="s">
        <v>27</v>
      </c>
    </row>
    <row r="454" spans="1:14" x14ac:dyDescent="0.25">
      <c r="A454" t="s">
        <v>1034</v>
      </c>
      <c r="B454" t="s">
        <v>17</v>
      </c>
      <c r="C454" t="s">
        <v>17</v>
      </c>
      <c r="D454" t="s">
        <v>1021</v>
      </c>
      <c r="E454" t="s">
        <v>193</v>
      </c>
      <c r="L454" t="s">
        <v>1035</v>
      </c>
      <c r="M454" t="s">
        <v>276</v>
      </c>
      <c r="N454" t="s">
        <v>277</v>
      </c>
    </row>
    <row r="455" spans="1:14" x14ac:dyDescent="0.25">
      <c r="A455" t="s">
        <v>1012</v>
      </c>
      <c r="B455" t="s">
        <v>17</v>
      </c>
      <c r="C455" t="s">
        <v>17</v>
      </c>
      <c r="D455" t="s">
        <v>1001</v>
      </c>
      <c r="E455" t="s">
        <v>193</v>
      </c>
      <c r="L455" t="s">
        <v>664</v>
      </c>
      <c r="M455" t="s">
        <v>276</v>
      </c>
      <c r="N455" t="s">
        <v>277</v>
      </c>
    </row>
    <row r="456" spans="1:14" x14ac:dyDescent="0.25">
      <c r="A456" t="s">
        <v>1058</v>
      </c>
      <c r="B456" t="s">
        <v>17</v>
      </c>
      <c r="C456" t="s">
        <v>17</v>
      </c>
      <c r="D456" t="s">
        <v>1021</v>
      </c>
      <c r="E456" t="s">
        <v>193</v>
      </c>
      <c r="L456" t="s">
        <v>1059</v>
      </c>
      <c r="M456" t="s">
        <v>282</v>
      </c>
      <c r="N456" t="s">
        <v>283</v>
      </c>
    </row>
    <row r="457" spans="1:14" x14ac:dyDescent="0.25">
      <c r="A457" t="s">
        <v>1058</v>
      </c>
      <c r="B457" t="s">
        <v>17</v>
      </c>
      <c r="C457" t="s">
        <v>17</v>
      </c>
      <c r="D457" t="s">
        <v>1066</v>
      </c>
      <c r="E457" t="s">
        <v>193</v>
      </c>
      <c r="L457" t="s">
        <v>1071</v>
      </c>
      <c r="M457" t="s">
        <v>26</v>
      </c>
      <c r="N457" t="s">
        <v>27</v>
      </c>
    </row>
    <row r="458" spans="1:14" x14ac:dyDescent="0.25">
      <c r="A458" t="s">
        <v>1016</v>
      </c>
      <c r="B458" t="s">
        <v>17</v>
      </c>
      <c r="C458" t="s">
        <v>17</v>
      </c>
      <c r="D458" t="s">
        <v>1001</v>
      </c>
      <c r="E458" t="s">
        <v>193</v>
      </c>
      <c r="L458" t="s">
        <v>652</v>
      </c>
      <c r="M458" t="s">
        <v>282</v>
      </c>
      <c r="N458" t="s">
        <v>283</v>
      </c>
    </row>
    <row r="459" spans="1:14" x14ac:dyDescent="0.25">
      <c r="A459" t="s">
        <v>1062</v>
      </c>
      <c r="B459" t="s">
        <v>17</v>
      </c>
      <c r="C459" t="s">
        <v>17</v>
      </c>
      <c r="D459" t="s">
        <v>1021</v>
      </c>
      <c r="E459" t="s">
        <v>193</v>
      </c>
      <c r="L459" t="s">
        <v>1063</v>
      </c>
      <c r="M459" t="s">
        <v>26</v>
      </c>
      <c r="N459" t="s">
        <v>27</v>
      </c>
    </row>
    <row r="460" spans="1:14" x14ac:dyDescent="0.25">
      <c r="A460" t="s">
        <v>1018</v>
      </c>
      <c r="B460" t="s">
        <v>17</v>
      </c>
      <c r="C460" t="s">
        <v>17</v>
      </c>
      <c r="D460" t="s">
        <v>1001</v>
      </c>
      <c r="E460" t="s">
        <v>193</v>
      </c>
      <c r="L460" t="s">
        <v>644</v>
      </c>
      <c r="M460" t="s">
        <v>26</v>
      </c>
      <c r="N460" t="s">
        <v>27</v>
      </c>
    </row>
    <row r="461" spans="1:14" x14ac:dyDescent="0.25">
      <c r="A461" t="s">
        <v>1199</v>
      </c>
      <c r="B461" t="s">
        <v>17</v>
      </c>
      <c r="C461" t="s">
        <v>17</v>
      </c>
      <c r="D461" t="s">
        <v>1190</v>
      </c>
      <c r="E461" t="s">
        <v>193</v>
      </c>
      <c r="L461" t="s">
        <v>1200</v>
      </c>
      <c r="M461" t="s">
        <v>282</v>
      </c>
      <c r="N461" t="s">
        <v>283</v>
      </c>
    </row>
    <row r="462" spans="1:14" x14ac:dyDescent="0.25">
      <c r="A462" t="s">
        <v>1198</v>
      </c>
      <c r="B462" t="s">
        <v>17</v>
      </c>
      <c r="C462" t="s">
        <v>17</v>
      </c>
      <c r="D462" t="s">
        <v>1190</v>
      </c>
      <c r="E462" t="s">
        <v>193</v>
      </c>
      <c r="L462" t="s">
        <v>1181</v>
      </c>
      <c r="M462" t="s">
        <v>26</v>
      </c>
      <c r="N462" t="s">
        <v>27</v>
      </c>
    </row>
    <row r="463" spans="1:14" x14ac:dyDescent="0.25">
      <c r="A463" t="s">
        <v>832</v>
      </c>
      <c r="B463" t="s">
        <v>17</v>
      </c>
      <c r="C463" t="s">
        <v>17</v>
      </c>
      <c r="D463" t="s">
        <v>786</v>
      </c>
      <c r="E463" t="s">
        <v>317</v>
      </c>
      <c r="L463" t="s">
        <v>833</v>
      </c>
      <c r="M463" t="s">
        <v>276</v>
      </c>
      <c r="N463" t="s">
        <v>277</v>
      </c>
    </row>
    <row r="464" spans="1:14" x14ac:dyDescent="0.25">
      <c r="A464" t="s">
        <v>795</v>
      </c>
      <c r="B464" t="s">
        <v>17</v>
      </c>
      <c r="C464" t="s">
        <v>17</v>
      </c>
      <c r="D464" t="s">
        <v>786</v>
      </c>
      <c r="E464" t="s">
        <v>317</v>
      </c>
      <c r="L464" t="s">
        <v>796</v>
      </c>
      <c r="M464" t="s">
        <v>282</v>
      </c>
      <c r="N464" t="s">
        <v>283</v>
      </c>
    </row>
    <row r="465" spans="1:14" x14ac:dyDescent="0.25">
      <c r="A465" t="s">
        <v>834</v>
      </c>
      <c r="B465" t="s">
        <v>17</v>
      </c>
      <c r="C465" t="s">
        <v>17</v>
      </c>
      <c r="D465" t="s">
        <v>786</v>
      </c>
      <c r="E465" t="s">
        <v>317</v>
      </c>
      <c r="L465" t="s">
        <v>833</v>
      </c>
      <c r="M465" t="s">
        <v>26</v>
      </c>
      <c r="N465" t="s">
        <v>27</v>
      </c>
    </row>
    <row r="466" spans="1:14" x14ac:dyDescent="0.25">
      <c r="A466" t="s">
        <v>803</v>
      </c>
      <c r="B466" t="s">
        <v>17</v>
      </c>
      <c r="C466" t="s">
        <v>17</v>
      </c>
      <c r="D466" t="s">
        <v>786</v>
      </c>
      <c r="E466" t="s">
        <v>317</v>
      </c>
      <c r="L466" t="s">
        <v>804</v>
      </c>
      <c r="M466" t="s">
        <v>276</v>
      </c>
      <c r="N466" t="s">
        <v>277</v>
      </c>
    </row>
    <row r="467" spans="1:14" x14ac:dyDescent="0.25">
      <c r="A467" t="s">
        <v>797</v>
      </c>
      <c r="B467" t="s">
        <v>17</v>
      </c>
      <c r="C467" t="s">
        <v>17</v>
      </c>
      <c r="D467" t="s">
        <v>786</v>
      </c>
      <c r="E467" t="s">
        <v>317</v>
      </c>
      <c r="L467" t="s">
        <v>798</v>
      </c>
      <c r="M467" t="s">
        <v>26</v>
      </c>
      <c r="N467" t="s">
        <v>27</v>
      </c>
    </row>
    <row r="468" spans="1:14" x14ac:dyDescent="0.25">
      <c r="A468" t="s">
        <v>927</v>
      </c>
      <c r="B468" t="s">
        <v>198</v>
      </c>
      <c r="C468" t="s">
        <v>16</v>
      </c>
      <c r="D468" t="s">
        <v>902</v>
      </c>
      <c r="E468" t="s">
        <v>193</v>
      </c>
      <c r="L468" t="s">
        <v>928</v>
      </c>
      <c r="M468" t="s">
        <v>16</v>
      </c>
      <c r="N468" t="s">
        <v>16</v>
      </c>
    </row>
    <row r="469" spans="1:14" x14ac:dyDescent="0.25">
      <c r="A469" t="s">
        <v>877</v>
      </c>
      <c r="B469" t="s">
        <v>198</v>
      </c>
      <c r="C469" t="s">
        <v>199</v>
      </c>
      <c r="D469" t="s">
        <v>786</v>
      </c>
      <c r="E469" t="s">
        <v>317</v>
      </c>
      <c r="L469" t="s">
        <v>878</v>
      </c>
      <c r="M469" t="s">
        <v>739</v>
      </c>
      <c r="N469" t="s">
        <v>740</v>
      </c>
    </row>
    <row r="470" spans="1:14" x14ac:dyDescent="0.25">
      <c r="A470" t="s">
        <v>1251</v>
      </c>
      <c r="B470" t="s">
        <v>198</v>
      </c>
      <c r="C470" t="s">
        <v>16</v>
      </c>
      <c r="D470" t="s">
        <v>198</v>
      </c>
      <c r="E470" t="s">
        <v>10</v>
      </c>
      <c r="L470" t="s">
        <v>16</v>
      </c>
      <c r="M470" t="s">
        <v>16</v>
      </c>
      <c r="N470" t="s">
        <v>16</v>
      </c>
    </row>
    <row r="471" spans="1:14" x14ac:dyDescent="0.25">
      <c r="A471" t="s">
        <v>1093</v>
      </c>
      <c r="B471" t="s">
        <v>43</v>
      </c>
      <c r="C471" t="s">
        <v>43</v>
      </c>
      <c r="D471" t="s">
        <v>1077</v>
      </c>
      <c r="E471" t="s">
        <v>59</v>
      </c>
      <c r="L471" t="s">
        <v>1094</v>
      </c>
      <c r="M471" t="s">
        <v>1095</v>
      </c>
      <c r="N471">
        <v>45643</v>
      </c>
    </row>
    <row r="472" spans="1:14" x14ac:dyDescent="0.25">
      <c r="A472" t="s">
        <v>1093</v>
      </c>
      <c r="B472" t="s">
        <v>43</v>
      </c>
      <c r="C472" t="s">
        <v>43</v>
      </c>
      <c r="D472" t="s">
        <v>1106</v>
      </c>
      <c r="E472" t="s">
        <v>59</v>
      </c>
      <c r="L472" t="s">
        <v>1093</v>
      </c>
      <c r="M472" t="s">
        <v>1095</v>
      </c>
      <c r="N472">
        <v>45643</v>
      </c>
    </row>
    <row r="473" spans="1:14" x14ac:dyDescent="0.25">
      <c r="A473" t="s">
        <v>1093</v>
      </c>
      <c r="B473" t="s">
        <v>43</v>
      </c>
      <c r="C473" t="s">
        <v>43</v>
      </c>
      <c r="D473" t="s">
        <v>1201</v>
      </c>
      <c r="E473" t="s">
        <v>193</v>
      </c>
      <c r="L473" t="s">
        <v>1211</v>
      </c>
      <c r="M473" t="s">
        <v>1095</v>
      </c>
      <c r="N473">
        <v>45643</v>
      </c>
    </row>
    <row r="474" spans="1:14" x14ac:dyDescent="0.25">
      <c r="A474" t="s">
        <v>189</v>
      </c>
      <c r="B474" t="s">
        <v>43</v>
      </c>
      <c r="C474" t="s">
        <v>43</v>
      </c>
      <c r="D474" t="s">
        <v>879</v>
      </c>
      <c r="E474" t="s">
        <v>317</v>
      </c>
      <c r="L474" t="s">
        <v>883</v>
      </c>
      <c r="M474" t="s">
        <v>189</v>
      </c>
      <c r="N474" t="s">
        <v>190</v>
      </c>
    </row>
    <row r="475" spans="1:14" x14ac:dyDescent="0.25">
      <c r="A475" t="s">
        <v>577</v>
      </c>
      <c r="B475" t="s">
        <v>43</v>
      </c>
      <c r="C475" t="s">
        <v>43</v>
      </c>
      <c r="D475" t="s">
        <v>568</v>
      </c>
      <c r="E475" t="s">
        <v>317</v>
      </c>
      <c r="L475" t="s">
        <v>178</v>
      </c>
      <c r="M475" t="s">
        <v>177</v>
      </c>
      <c r="N475">
        <v>3734</v>
      </c>
    </row>
    <row r="476" spans="1:14" x14ac:dyDescent="0.25">
      <c r="A476" t="s">
        <v>18</v>
      </c>
      <c r="B476" t="s">
        <v>18</v>
      </c>
      <c r="C476" t="s">
        <v>18</v>
      </c>
      <c r="D476" t="s">
        <v>12</v>
      </c>
      <c r="E476" t="s">
        <v>13</v>
      </c>
      <c r="L476" t="s">
        <v>19</v>
      </c>
      <c r="M476" t="s">
        <v>19</v>
      </c>
      <c r="N476" t="s">
        <v>20</v>
      </c>
    </row>
    <row r="477" spans="1:14" x14ac:dyDescent="0.25">
      <c r="A477" t="s">
        <v>18</v>
      </c>
      <c r="B477" t="s">
        <v>18</v>
      </c>
      <c r="C477" t="s">
        <v>18</v>
      </c>
      <c r="D477" t="s">
        <v>99</v>
      </c>
      <c r="E477" t="s">
        <v>193</v>
      </c>
      <c r="L477" t="s">
        <v>18</v>
      </c>
      <c r="M477" t="s">
        <v>19</v>
      </c>
      <c r="N477" t="s">
        <v>20</v>
      </c>
    </row>
    <row r="478" spans="1:14" x14ac:dyDescent="0.25">
      <c r="A478" t="s">
        <v>18</v>
      </c>
      <c r="B478" t="s">
        <v>18</v>
      </c>
      <c r="C478" t="s">
        <v>18</v>
      </c>
      <c r="D478" t="s">
        <v>262</v>
      </c>
      <c r="E478" t="s">
        <v>193</v>
      </c>
      <c r="L478" t="s">
        <v>263</v>
      </c>
      <c r="M478" t="s">
        <v>19</v>
      </c>
      <c r="N478" t="s">
        <v>20</v>
      </c>
    </row>
    <row r="479" spans="1:14" x14ac:dyDescent="0.25">
      <c r="A479" t="s">
        <v>18</v>
      </c>
      <c r="B479" t="s">
        <v>18</v>
      </c>
      <c r="C479" t="s">
        <v>18</v>
      </c>
      <c r="D479" t="s">
        <v>489</v>
      </c>
      <c r="E479" t="s">
        <v>317</v>
      </c>
      <c r="M479" t="s">
        <v>19</v>
      </c>
      <c r="N479" t="s">
        <v>20</v>
      </c>
    </row>
    <row r="480" spans="1:14" x14ac:dyDescent="0.25">
      <c r="A480" t="s">
        <v>18</v>
      </c>
      <c r="B480" t="s">
        <v>18</v>
      </c>
      <c r="C480" t="s">
        <v>18</v>
      </c>
      <c r="D480" t="s">
        <v>631</v>
      </c>
      <c r="E480" t="s">
        <v>317</v>
      </c>
      <c r="L480" t="s">
        <v>632</v>
      </c>
      <c r="M480" t="s">
        <v>19</v>
      </c>
      <c r="N480" t="s">
        <v>20</v>
      </c>
    </row>
    <row r="481" spans="1:14" x14ac:dyDescent="0.25">
      <c r="A481" t="s">
        <v>536</v>
      </c>
      <c r="B481" t="s">
        <v>18</v>
      </c>
      <c r="C481" t="s">
        <v>18</v>
      </c>
      <c r="D481" t="s">
        <v>515</v>
      </c>
      <c r="E481" t="s">
        <v>317</v>
      </c>
      <c r="L481" t="s">
        <v>537</v>
      </c>
      <c r="M481" t="s">
        <v>19</v>
      </c>
      <c r="N481" t="s">
        <v>20</v>
      </c>
    </row>
    <row r="482" spans="1:14" x14ac:dyDescent="0.25">
      <c r="A482" t="s">
        <v>33</v>
      </c>
      <c r="B482" t="s">
        <v>18</v>
      </c>
      <c r="C482" t="s">
        <v>18</v>
      </c>
      <c r="D482" t="s">
        <v>32</v>
      </c>
      <c r="E482" t="s">
        <v>13</v>
      </c>
      <c r="L482" t="s">
        <v>19</v>
      </c>
      <c r="M482" t="s">
        <v>19</v>
      </c>
      <c r="N482" t="s">
        <v>20</v>
      </c>
    </row>
    <row r="483" spans="1:14" x14ac:dyDescent="0.25">
      <c r="A483" t="s">
        <v>903</v>
      </c>
      <c r="B483" t="s">
        <v>18</v>
      </c>
      <c r="C483" t="s">
        <v>18</v>
      </c>
      <c r="D483" t="s">
        <v>902</v>
      </c>
      <c r="E483" t="s">
        <v>193</v>
      </c>
      <c r="L483" t="s">
        <v>904</v>
      </c>
      <c r="M483" t="s">
        <v>19</v>
      </c>
      <c r="N483" t="s">
        <v>20</v>
      </c>
    </row>
    <row r="484" spans="1:14" x14ac:dyDescent="0.25">
      <c r="A484" t="s">
        <v>34</v>
      </c>
      <c r="B484" t="s">
        <v>18</v>
      </c>
      <c r="C484" t="s">
        <v>18</v>
      </c>
      <c r="D484" t="s">
        <v>32</v>
      </c>
      <c r="E484" t="s">
        <v>13</v>
      </c>
      <c r="L484" t="s">
        <v>19</v>
      </c>
      <c r="M484" t="s">
        <v>19</v>
      </c>
      <c r="N484" t="s">
        <v>20</v>
      </c>
    </row>
    <row r="485" spans="1:14" x14ac:dyDescent="0.25">
      <c r="A485" t="s">
        <v>905</v>
      </c>
      <c r="B485" t="s">
        <v>18</v>
      </c>
      <c r="C485" t="s">
        <v>18</v>
      </c>
      <c r="D485" t="s">
        <v>902</v>
      </c>
      <c r="E485" t="s">
        <v>193</v>
      </c>
      <c r="L485" t="s">
        <v>906</v>
      </c>
      <c r="M485" t="s">
        <v>19</v>
      </c>
      <c r="N485" t="s">
        <v>20</v>
      </c>
    </row>
    <row r="486" spans="1:14" x14ac:dyDescent="0.25">
      <c r="A486" t="s">
        <v>35</v>
      </c>
      <c r="B486" t="s">
        <v>18</v>
      </c>
      <c r="C486" t="s">
        <v>18</v>
      </c>
      <c r="D486" t="s">
        <v>32</v>
      </c>
      <c r="E486" t="s">
        <v>13</v>
      </c>
      <c r="L486" t="s">
        <v>19</v>
      </c>
      <c r="M486" t="s">
        <v>19</v>
      </c>
      <c r="N486" t="s">
        <v>20</v>
      </c>
    </row>
    <row r="487" spans="1:14" x14ac:dyDescent="0.25">
      <c r="A487" t="s">
        <v>907</v>
      </c>
      <c r="B487" t="s">
        <v>18</v>
      </c>
      <c r="C487" t="s">
        <v>18</v>
      </c>
      <c r="D487" t="s">
        <v>902</v>
      </c>
      <c r="E487" t="s">
        <v>193</v>
      </c>
      <c r="L487" t="s">
        <v>908</v>
      </c>
      <c r="M487" t="s">
        <v>19</v>
      </c>
      <c r="N487" t="s">
        <v>20</v>
      </c>
    </row>
    <row r="488" spans="1:14" x14ac:dyDescent="0.25">
      <c r="A488" t="s">
        <v>1341</v>
      </c>
      <c r="B488" t="s">
        <v>18</v>
      </c>
      <c r="C488" t="s">
        <v>18</v>
      </c>
      <c r="D488" t="s">
        <v>18</v>
      </c>
      <c r="E488" t="s">
        <v>1299</v>
      </c>
      <c r="L488" t="s">
        <v>19</v>
      </c>
      <c r="M488" t="s">
        <v>19</v>
      </c>
      <c r="N488" t="s">
        <v>20</v>
      </c>
    </row>
    <row r="489" spans="1:14" x14ac:dyDescent="0.25">
      <c r="A489" t="s">
        <v>909</v>
      </c>
      <c r="B489" t="s">
        <v>18</v>
      </c>
      <c r="C489" t="s">
        <v>18</v>
      </c>
      <c r="D489" t="s">
        <v>902</v>
      </c>
      <c r="E489" t="s">
        <v>193</v>
      </c>
      <c r="L489" t="s">
        <v>910</v>
      </c>
      <c r="M489" t="s">
        <v>19</v>
      </c>
      <c r="N489" t="s">
        <v>20</v>
      </c>
    </row>
    <row r="490" spans="1:14" x14ac:dyDescent="0.25">
      <c r="A490" t="s">
        <v>201</v>
      </c>
      <c r="B490" t="s">
        <v>18</v>
      </c>
      <c r="C490" t="s">
        <v>18</v>
      </c>
      <c r="D490" t="s">
        <v>200</v>
      </c>
      <c r="E490" t="s">
        <v>193</v>
      </c>
      <c r="L490" t="s">
        <v>202</v>
      </c>
      <c r="M490" t="s">
        <v>203</v>
      </c>
      <c r="N490" t="s">
        <v>204</v>
      </c>
    </row>
    <row r="491" spans="1:14" x14ac:dyDescent="0.25">
      <c r="A491" t="s">
        <v>205</v>
      </c>
      <c r="B491" t="s">
        <v>18</v>
      </c>
      <c r="C491" t="s">
        <v>18</v>
      </c>
      <c r="D491" t="s">
        <v>200</v>
      </c>
      <c r="E491" t="s">
        <v>193</v>
      </c>
      <c r="L491" t="s">
        <v>206</v>
      </c>
      <c r="M491" t="s">
        <v>203</v>
      </c>
      <c r="N491" t="s">
        <v>204</v>
      </c>
    </row>
    <row r="492" spans="1:14" x14ac:dyDescent="0.25">
      <c r="A492" t="s">
        <v>207</v>
      </c>
      <c r="B492" t="s">
        <v>18</v>
      </c>
      <c r="C492" t="s">
        <v>18</v>
      </c>
      <c r="D492" t="s">
        <v>200</v>
      </c>
      <c r="E492" t="s">
        <v>193</v>
      </c>
      <c r="L492" t="s">
        <v>208</v>
      </c>
      <c r="M492" t="s">
        <v>203</v>
      </c>
      <c r="N492" t="s">
        <v>204</v>
      </c>
    </row>
    <row r="493" spans="1:14" x14ac:dyDescent="0.25">
      <c r="A493" t="s">
        <v>209</v>
      </c>
      <c r="B493" t="s">
        <v>18</v>
      </c>
      <c r="C493" t="s">
        <v>18</v>
      </c>
      <c r="D493" t="s">
        <v>200</v>
      </c>
      <c r="E493" t="s">
        <v>193</v>
      </c>
      <c r="L493" t="s">
        <v>210</v>
      </c>
      <c r="M493" t="s">
        <v>203</v>
      </c>
      <c r="N493" t="s">
        <v>204</v>
      </c>
    </row>
    <row r="494" spans="1:14" x14ac:dyDescent="0.25">
      <c r="A494" t="s">
        <v>211</v>
      </c>
      <c r="B494" t="s">
        <v>18</v>
      </c>
      <c r="C494" t="s">
        <v>18</v>
      </c>
      <c r="D494" t="s">
        <v>200</v>
      </c>
      <c r="E494" t="s">
        <v>193</v>
      </c>
      <c r="L494" t="s">
        <v>212</v>
      </c>
      <c r="M494" t="s">
        <v>203</v>
      </c>
      <c r="N494" t="s">
        <v>204</v>
      </c>
    </row>
    <row r="495" spans="1:14" x14ac:dyDescent="0.25">
      <c r="A495" t="s">
        <v>213</v>
      </c>
      <c r="B495" t="s">
        <v>18</v>
      </c>
      <c r="C495" t="s">
        <v>18</v>
      </c>
      <c r="D495" t="s">
        <v>200</v>
      </c>
      <c r="E495" t="s">
        <v>193</v>
      </c>
      <c r="L495" t="s">
        <v>214</v>
      </c>
      <c r="M495" t="s">
        <v>203</v>
      </c>
      <c r="N495" t="s">
        <v>204</v>
      </c>
    </row>
    <row r="496" spans="1:14" x14ac:dyDescent="0.25">
      <c r="A496" t="s">
        <v>215</v>
      </c>
      <c r="B496" t="s">
        <v>18</v>
      </c>
      <c r="C496" t="s">
        <v>18</v>
      </c>
      <c r="D496" t="s">
        <v>200</v>
      </c>
      <c r="E496" t="s">
        <v>193</v>
      </c>
      <c r="L496" t="s">
        <v>216</v>
      </c>
      <c r="M496" t="s">
        <v>203</v>
      </c>
      <c r="N496" t="s">
        <v>204</v>
      </c>
    </row>
    <row r="497" spans="1:14" x14ac:dyDescent="0.25">
      <c r="A497" t="s">
        <v>217</v>
      </c>
      <c r="B497" t="s">
        <v>18</v>
      </c>
      <c r="C497" t="s">
        <v>18</v>
      </c>
      <c r="D497" t="s">
        <v>200</v>
      </c>
      <c r="E497" t="s">
        <v>193</v>
      </c>
      <c r="L497" t="s">
        <v>218</v>
      </c>
      <c r="M497" t="s">
        <v>203</v>
      </c>
      <c r="N497" t="s">
        <v>204</v>
      </c>
    </row>
    <row r="498" spans="1:14" x14ac:dyDescent="0.25">
      <c r="A498" t="s">
        <v>219</v>
      </c>
      <c r="B498" t="s">
        <v>18</v>
      </c>
      <c r="C498" t="s">
        <v>18</v>
      </c>
      <c r="D498" t="s">
        <v>200</v>
      </c>
      <c r="E498" t="s">
        <v>193</v>
      </c>
      <c r="L498" t="s">
        <v>220</v>
      </c>
      <c r="M498" t="s">
        <v>203</v>
      </c>
      <c r="N498" t="s">
        <v>204</v>
      </c>
    </row>
    <row r="499" spans="1:14" x14ac:dyDescent="0.25">
      <c r="A499" t="s">
        <v>221</v>
      </c>
      <c r="B499" t="s">
        <v>18</v>
      </c>
      <c r="C499" t="s">
        <v>18</v>
      </c>
      <c r="D499" t="s">
        <v>200</v>
      </c>
      <c r="E499" t="s">
        <v>193</v>
      </c>
      <c r="L499" t="s">
        <v>222</v>
      </c>
      <c r="M499" t="s">
        <v>203</v>
      </c>
      <c r="N499" t="s">
        <v>204</v>
      </c>
    </row>
    <row r="500" spans="1:14" x14ac:dyDescent="0.25">
      <c r="A500" t="s">
        <v>1342</v>
      </c>
      <c r="B500" t="s">
        <v>18</v>
      </c>
      <c r="C500" t="s">
        <v>18</v>
      </c>
      <c r="D500" t="s">
        <v>18</v>
      </c>
      <c r="E500" t="s">
        <v>1299</v>
      </c>
      <c r="L500" t="s">
        <v>19</v>
      </c>
      <c r="M500" t="s">
        <v>19</v>
      </c>
      <c r="N500" t="s">
        <v>20</v>
      </c>
    </row>
    <row r="501" spans="1:14" x14ac:dyDescent="0.25">
      <c r="A501" t="s">
        <v>911</v>
      </c>
      <c r="B501" t="s">
        <v>18</v>
      </c>
      <c r="C501" t="s">
        <v>18</v>
      </c>
      <c r="D501" t="s">
        <v>902</v>
      </c>
      <c r="E501" t="s">
        <v>193</v>
      </c>
      <c r="L501" t="s">
        <v>912</v>
      </c>
      <c r="M501" t="s">
        <v>19</v>
      </c>
      <c r="N501" t="s">
        <v>20</v>
      </c>
    </row>
    <row r="502" spans="1:14" x14ac:dyDescent="0.25">
      <c r="A502" t="s">
        <v>223</v>
      </c>
      <c r="B502" t="s">
        <v>18</v>
      </c>
      <c r="C502" t="s">
        <v>18</v>
      </c>
      <c r="D502" t="s">
        <v>200</v>
      </c>
      <c r="E502" t="s">
        <v>193</v>
      </c>
      <c r="L502" t="s">
        <v>224</v>
      </c>
      <c r="M502" t="s">
        <v>203</v>
      </c>
      <c r="N502" t="s">
        <v>204</v>
      </c>
    </row>
    <row r="503" spans="1:14" x14ac:dyDescent="0.25">
      <c r="A503" t="s">
        <v>225</v>
      </c>
      <c r="B503" t="s">
        <v>18</v>
      </c>
      <c r="C503" t="s">
        <v>18</v>
      </c>
      <c r="D503" t="s">
        <v>200</v>
      </c>
      <c r="E503" t="s">
        <v>193</v>
      </c>
      <c r="L503" t="s">
        <v>226</v>
      </c>
      <c r="M503" t="s">
        <v>203</v>
      </c>
      <c r="N503" t="s">
        <v>204</v>
      </c>
    </row>
    <row r="504" spans="1:14" x14ac:dyDescent="0.25">
      <c r="A504" t="s">
        <v>1339</v>
      </c>
      <c r="B504" t="s">
        <v>18</v>
      </c>
      <c r="C504" t="s">
        <v>18</v>
      </c>
      <c r="D504" t="s">
        <v>18</v>
      </c>
      <c r="E504" t="s">
        <v>1299</v>
      </c>
      <c r="L504" t="s">
        <v>1340</v>
      </c>
      <c r="M504" t="s">
        <v>229</v>
      </c>
      <c r="N504" t="s">
        <v>230</v>
      </c>
    </row>
    <row r="505" spans="1:14" x14ac:dyDescent="0.25">
      <c r="A505" t="s">
        <v>227</v>
      </c>
      <c r="B505" t="s">
        <v>18</v>
      </c>
      <c r="C505" t="s">
        <v>18</v>
      </c>
      <c r="D505" t="s">
        <v>200</v>
      </c>
      <c r="E505" t="s">
        <v>193</v>
      </c>
      <c r="L505" t="s">
        <v>228</v>
      </c>
      <c r="M505" t="s">
        <v>229</v>
      </c>
      <c r="N505" t="s">
        <v>230</v>
      </c>
    </row>
    <row r="506" spans="1:14" x14ac:dyDescent="0.25">
      <c r="A506" t="s">
        <v>1337</v>
      </c>
      <c r="B506" t="s">
        <v>18</v>
      </c>
      <c r="C506" t="s">
        <v>18</v>
      </c>
      <c r="D506" t="s">
        <v>18</v>
      </c>
      <c r="E506" t="s">
        <v>1299</v>
      </c>
      <c r="L506" t="s">
        <v>1338</v>
      </c>
      <c r="M506" t="s">
        <v>19</v>
      </c>
      <c r="N506" t="s">
        <v>20</v>
      </c>
    </row>
    <row r="507" spans="1:14" x14ac:dyDescent="0.25">
      <c r="A507" t="s">
        <v>534</v>
      </c>
      <c r="B507" t="s">
        <v>18</v>
      </c>
      <c r="C507" t="s">
        <v>18</v>
      </c>
      <c r="D507" t="s">
        <v>515</v>
      </c>
      <c r="E507" t="s">
        <v>317</v>
      </c>
      <c r="L507" t="s">
        <v>535</v>
      </c>
      <c r="M507" t="s">
        <v>229</v>
      </c>
      <c r="N507" t="s">
        <v>230</v>
      </c>
    </row>
    <row r="508" spans="1:14" x14ac:dyDescent="0.25">
      <c r="A508" t="s">
        <v>913</v>
      </c>
      <c r="B508" t="s">
        <v>18</v>
      </c>
      <c r="C508" t="s">
        <v>18</v>
      </c>
      <c r="D508" t="s">
        <v>902</v>
      </c>
      <c r="E508" t="s">
        <v>193</v>
      </c>
      <c r="L508" t="s">
        <v>914</v>
      </c>
      <c r="M508" t="s">
        <v>19</v>
      </c>
      <c r="N508" t="s">
        <v>20</v>
      </c>
    </row>
    <row r="509" spans="1:14" x14ac:dyDescent="0.25">
      <c r="A509" t="s">
        <v>1343</v>
      </c>
      <c r="B509" t="s">
        <v>18</v>
      </c>
      <c r="C509" t="s">
        <v>18</v>
      </c>
      <c r="D509" t="s">
        <v>18</v>
      </c>
      <c r="E509" t="s">
        <v>1299</v>
      </c>
      <c r="L509" t="s">
        <v>19</v>
      </c>
      <c r="M509" t="s">
        <v>19</v>
      </c>
      <c r="N509" t="s">
        <v>20</v>
      </c>
    </row>
    <row r="510" spans="1:14" x14ac:dyDescent="0.25">
      <c r="A510" t="s">
        <v>491</v>
      </c>
      <c r="B510" t="s">
        <v>18</v>
      </c>
      <c r="C510" t="s">
        <v>18</v>
      </c>
      <c r="D510" t="s">
        <v>489</v>
      </c>
      <c r="E510" t="s">
        <v>317</v>
      </c>
      <c r="L510" t="s">
        <v>491</v>
      </c>
      <c r="M510" t="s">
        <v>203</v>
      </c>
      <c r="N510" t="s">
        <v>204</v>
      </c>
    </row>
    <row r="511" spans="1:14" x14ac:dyDescent="0.25">
      <c r="A511" t="s">
        <v>492</v>
      </c>
      <c r="B511" t="s">
        <v>18</v>
      </c>
      <c r="C511" t="s">
        <v>18</v>
      </c>
      <c r="D511" t="s">
        <v>489</v>
      </c>
      <c r="E511" t="s">
        <v>317</v>
      </c>
      <c r="L511" t="s">
        <v>492</v>
      </c>
      <c r="M511" t="s">
        <v>203</v>
      </c>
      <c r="N511" t="s">
        <v>204</v>
      </c>
    </row>
    <row r="512" spans="1:14" x14ac:dyDescent="0.25">
      <c r="A512" t="s">
        <v>493</v>
      </c>
      <c r="B512" t="s">
        <v>18</v>
      </c>
      <c r="C512" t="s">
        <v>18</v>
      </c>
      <c r="D512" t="s">
        <v>489</v>
      </c>
      <c r="E512" t="s">
        <v>317</v>
      </c>
      <c r="L512" t="s">
        <v>493</v>
      </c>
      <c r="M512" t="s">
        <v>203</v>
      </c>
      <c r="N512" t="s">
        <v>204</v>
      </c>
    </row>
    <row r="513" spans="1:14" x14ac:dyDescent="0.25">
      <c r="A513" t="s">
        <v>494</v>
      </c>
      <c r="B513" t="s">
        <v>18</v>
      </c>
      <c r="C513" t="s">
        <v>18</v>
      </c>
      <c r="D513" t="s">
        <v>489</v>
      </c>
      <c r="E513" t="s">
        <v>317</v>
      </c>
      <c r="L513" t="s">
        <v>494</v>
      </c>
      <c r="M513" t="s">
        <v>203</v>
      </c>
      <c r="N513" t="s">
        <v>204</v>
      </c>
    </row>
    <row r="514" spans="1:14" x14ac:dyDescent="0.25">
      <c r="A514" t="s">
        <v>495</v>
      </c>
      <c r="B514" t="s">
        <v>18</v>
      </c>
      <c r="C514" t="s">
        <v>18</v>
      </c>
      <c r="D514" t="s">
        <v>489</v>
      </c>
      <c r="E514" t="s">
        <v>317</v>
      </c>
      <c r="L514" t="s">
        <v>495</v>
      </c>
      <c r="M514" t="s">
        <v>203</v>
      </c>
      <c r="N514" t="s">
        <v>204</v>
      </c>
    </row>
    <row r="515" spans="1:14" x14ac:dyDescent="0.25">
      <c r="A515" t="s">
        <v>496</v>
      </c>
      <c r="B515" t="s">
        <v>18</v>
      </c>
      <c r="C515" t="s">
        <v>18</v>
      </c>
      <c r="D515" t="s">
        <v>489</v>
      </c>
      <c r="E515" t="s">
        <v>317</v>
      </c>
      <c r="L515" t="s">
        <v>496</v>
      </c>
      <c r="M515" t="s">
        <v>203</v>
      </c>
      <c r="N515" t="s">
        <v>204</v>
      </c>
    </row>
    <row r="516" spans="1:14" x14ac:dyDescent="0.25">
      <c r="A516" t="s">
        <v>497</v>
      </c>
      <c r="B516" t="s">
        <v>18</v>
      </c>
      <c r="C516" t="s">
        <v>18</v>
      </c>
      <c r="D516" t="s">
        <v>489</v>
      </c>
      <c r="E516" t="s">
        <v>317</v>
      </c>
      <c r="L516" t="s">
        <v>497</v>
      </c>
      <c r="M516" t="s">
        <v>203</v>
      </c>
      <c r="N516" t="s">
        <v>204</v>
      </c>
    </row>
    <row r="517" spans="1:14" x14ac:dyDescent="0.25">
      <c r="A517" t="s">
        <v>498</v>
      </c>
      <c r="B517" t="s">
        <v>18</v>
      </c>
      <c r="C517" t="s">
        <v>18</v>
      </c>
      <c r="D517" t="s">
        <v>489</v>
      </c>
      <c r="E517" t="s">
        <v>317</v>
      </c>
      <c r="L517" t="s">
        <v>498</v>
      </c>
      <c r="M517" t="s">
        <v>203</v>
      </c>
      <c r="N517" t="s">
        <v>204</v>
      </c>
    </row>
    <row r="518" spans="1:14" x14ac:dyDescent="0.25">
      <c r="A518" t="s">
        <v>499</v>
      </c>
      <c r="B518" t="s">
        <v>18</v>
      </c>
      <c r="C518" t="s">
        <v>18</v>
      </c>
      <c r="D518" t="s">
        <v>489</v>
      </c>
      <c r="E518" t="s">
        <v>317</v>
      </c>
      <c r="L518" t="s">
        <v>499</v>
      </c>
      <c r="M518" t="s">
        <v>203</v>
      </c>
      <c r="N518" t="s">
        <v>204</v>
      </c>
    </row>
    <row r="519" spans="1:14" x14ac:dyDescent="0.25">
      <c r="A519" t="s">
        <v>500</v>
      </c>
      <c r="B519" t="s">
        <v>18</v>
      </c>
      <c r="C519" t="s">
        <v>18</v>
      </c>
      <c r="D519" t="s">
        <v>489</v>
      </c>
      <c r="E519" t="s">
        <v>317</v>
      </c>
      <c r="L519" t="s">
        <v>500</v>
      </c>
      <c r="M519" t="s">
        <v>203</v>
      </c>
      <c r="N519" t="s">
        <v>204</v>
      </c>
    </row>
    <row r="520" spans="1:14" x14ac:dyDescent="0.25">
      <c r="A520" t="s">
        <v>501</v>
      </c>
      <c r="B520" t="s">
        <v>18</v>
      </c>
      <c r="C520" t="s">
        <v>18</v>
      </c>
      <c r="D520" t="s">
        <v>489</v>
      </c>
      <c r="E520" t="s">
        <v>317</v>
      </c>
      <c r="L520" t="s">
        <v>501</v>
      </c>
      <c r="M520" t="s">
        <v>203</v>
      </c>
      <c r="N520" t="s">
        <v>204</v>
      </c>
    </row>
    <row r="521" spans="1:14" x14ac:dyDescent="0.25">
      <c r="A521" t="s">
        <v>502</v>
      </c>
      <c r="B521" t="s">
        <v>18</v>
      </c>
      <c r="C521" t="s">
        <v>18</v>
      </c>
      <c r="D521" t="s">
        <v>489</v>
      </c>
      <c r="E521" t="s">
        <v>317</v>
      </c>
      <c r="L521" t="s">
        <v>502</v>
      </c>
      <c r="M521" t="s">
        <v>203</v>
      </c>
      <c r="N521" t="s">
        <v>204</v>
      </c>
    </row>
    <row r="522" spans="1:14" x14ac:dyDescent="0.25">
      <c r="A522" t="s">
        <v>503</v>
      </c>
      <c r="B522" t="s">
        <v>18</v>
      </c>
      <c r="C522" t="s">
        <v>18</v>
      </c>
      <c r="D522" t="s">
        <v>489</v>
      </c>
      <c r="E522" t="s">
        <v>317</v>
      </c>
      <c r="L522" t="s">
        <v>503</v>
      </c>
      <c r="M522" t="s">
        <v>229</v>
      </c>
      <c r="N522" t="s">
        <v>230</v>
      </c>
    </row>
    <row r="523" spans="1:14" x14ac:dyDescent="0.25">
      <c r="A523" t="s">
        <v>419</v>
      </c>
      <c r="B523" t="s">
        <v>18</v>
      </c>
      <c r="C523" t="s">
        <v>131</v>
      </c>
      <c r="D523" t="s">
        <v>631</v>
      </c>
      <c r="E523" t="s">
        <v>317</v>
      </c>
      <c r="L523" t="s">
        <v>634</v>
      </c>
      <c r="M523" t="s">
        <v>418</v>
      </c>
      <c r="N523" t="s">
        <v>419</v>
      </c>
    </row>
    <row r="524" spans="1:14" x14ac:dyDescent="0.25">
      <c r="A524" t="s">
        <v>419</v>
      </c>
      <c r="B524" t="s">
        <v>18</v>
      </c>
      <c r="C524" t="s">
        <v>131</v>
      </c>
      <c r="D524" t="s">
        <v>1001</v>
      </c>
      <c r="E524" t="s">
        <v>193</v>
      </c>
      <c r="L524" t="s">
        <v>1008</v>
      </c>
      <c r="M524" t="s">
        <v>418</v>
      </c>
      <c r="N524" t="s">
        <v>419</v>
      </c>
    </row>
    <row r="525" spans="1:14" x14ac:dyDescent="0.25">
      <c r="A525" t="s">
        <v>417</v>
      </c>
      <c r="B525" t="s">
        <v>18</v>
      </c>
      <c r="C525" t="s">
        <v>131</v>
      </c>
      <c r="D525" t="s">
        <v>415</v>
      </c>
      <c r="E525" t="s">
        <v>317</v>
      </c>
      <c r="M525" t="s">
        <v>418</v>
      </c>
      <c r="N525" t="s">
        <v>419</v>
      </c>
    </row>
    <row r="526" spans="1:14" x14ac:dyDescent="0.25">
      <c r="A526" t="s">
        <v>600</v>
      </c>
      <c r="B526" t="s">
        <v>18</v>
      </c>
      <c r="C526" t="s">
        <v>131</v>
      </c>
      <c r="D526" t="s">
        <v>568</v>
      </c>
      <c r="E526" t="s">
        <v>317</v>
      </c>
      <c r="L526" t="s">
        <v>601</v>
      </c>
      <c r="M526" t="s">
        <v>418</v>
      </c>
      <c r="N526" t="s">
        <v>419</v>
      </c>
    </row>
    <row r="527" spans="1:14" x14ac:dyDescent="0.25">
      <c r="A527" t="s">
        <v>598</v>
      </c>
      <c r="B527" t="s">
        <v>18</v>
      </c>
      <c r="C527" t="s">
        <v>131</v>
      </c>
      <c r="D527" t="s">
        <v>568</v>
      </c>
      <c r="E527" t="s">
        <v>317</v>
      </c>
      <c r="L527" t="s">
        <v>599</v>
      </c>
      <c r="M527" t="s">
        <v>418</v>
      </c>
      <c r="N527" t="s">
        <v>419</v>
      </c>
    </row>
    <row r="528" spans="1:14" x14ac:dyDescent="0.25">
      <c r="A528" t="s">
        <v>602</v>
      </c>
      <c r="B528" t="s">
        <v>18</v>
      </c>
      <c r="C528" t="s">
        <v>18</v>
      </c>
      <c r="D528" t="s">
        <v>568</v>
      </c>
      <c r="E528" t="s">
        <v>317</v>
      </c>
      <c r="L528" t="s">
        <v>603</v>
      </c>
      <c r="M528" t="s">
        <v>19</v>
      </c>
      <c r="N528" t="s">
        <v>20</v>
      </c>
    </row>
    <row r="529" spans="1:14" x14ac:dyDescent="0.25">
      <c r="A529" t="s">
        <v>20</v>
      </c>
      <c r="B529" t="s">
        <v>18</v>
      </c>
      <c r="C529" t="s">
        <v>18</v>
      </c>
      <c r="D529" t="s">
        <v>631</v>
      </c>
      <c r="E529" t="s">
        <v>317</v>
      </c>
      <c r="L529" t="s">
        <v>633</v>
      </c>
      <c r="M529" t="s">
        <v>19</v>
      </c>
      <c r="N529" t="s">
        <v>20</v>
      </c>
    </row>
    <row r="530" spans="1:14" x14ac:dyDescent="0.25">
      <c r="A530" t="s">
        <v>416</v>
      </c>
      <c r="B530" t="s">
        <v>18</v>
      </c>
      <c r="C530" t="s">
        <v>18</v>
      </c>
      <c r="D530" t="s">
        <v>415</v>
      </c>
      <c r="E530" t="s">
        <v>317</v>
      </c>
      <c r="M530" t="s">
        <v>19</v>
      </c>
      <c r="N530" t="s">
        <v>20</v>
      </c>
    </row>
    <row r="531" spans="1:14" x14ac:dyDescent="0.25">
      <c r="A531" t="s">
        <v>596</v>
      </c>
      <c r="B531" t="s">
        <v>18</v>
      </c>
      <c r="C531" t="s">
        <v>18</v>
      </c>
      <c r="D531" t="s">
        <v>568</v>
      </c>
      <c r="E531" t="s">
        <v>317</v>
      </c>
      <c r="L531" t="s">
        <v>597</v>
      </c>
      <c r="M531" t="s">
        <v>19</v>
      </c>
      <c r="N531" t="s">
        <v>20</v>
      </c>
    </row>
    <row r="532" spans="1:14" x14ac:dyDescent="0.25">
      <c r="A532" t="s">
        <v>594</v>
      </c>
      <c r="B532" t="s">
        <v>18</v>
      </c>
      <c r="C532" t="s">
        <v>18</v>
      </c>
      <c r="D532" t="s">
        <v>568</v>
      </c>
      <c r="E532" t="s">
        <v>317</v>
      </c>
      <c r="L532" t="s">
        <v>595</v>
      </c>
      <c r="M532" t="s">
        <v>19</v>
      </c>
      <c r="N532" t="s">
        <v>20</v>
      </c>
    </row>
    <row r="533" spans="1:14" x14ac:dyDescent="0.25">
      <c r="A533" t="s">
        <v>176</v>
      </c>
      <c r="B533" t="s">
        <v>43</v>
      </c>
      <c r="C533" t="s">
        <v>43</v>
      </c>
      <c r="D533" t="s">
        <v>165</v>
      </c>
      <c r="E533" t="s">
        <v>59</v>
      </c>
      <c r="L533" t="s">
        <v>176</v>
      </c>
      <c r="M533" t="s">
        <v>176</v>
      </c>
      <c r="N533">
        <v>7088</v>
      </c>
    </row>
    <row r="534" spans="1:14" x14ac:dyDescent="0.25">
      <c r="A534" t="s">
        <v>363</v>
      </c>
      <c r="B534" t="s">
        <v>21</v>
      </c>
      <c r="C534" t="s">
        <v>131</v>
      </c>
      <c r="D534" t="s">
        <v>356</v>
      </c>
      <c r="E534" t="s">
        <v>317</v>
      </c>
      <c r="L534" t="s">
        <v>363</v>
      </c>
      <c r="M534" t="s">
        <v>136</v>
      </c>
      <c r="N534" t="s">
        <v>137</v>
      </c>
    </row>
    <row r="535" spans="1:14" x14ac:dyDescent="0.25">
      <c r="A535" t="s">
        <v>364</v>
      </c>
      <c r="B535" t="s">
        <v>21</v>
      </c>
      <c r="C535" t="s">
        <v>131</v>
      </c>
      <c r="D535" t="s">
        <v>356</v>
      </c>
      <c r="E535" t="s">
        <v>317</v>
      </c>
      <c r="L535" t="s">
        <v>365</v>
      </c>
      <c r="M535" t="s">
        <v>140</v>
      </c>
      <c r="N535">
        <v>265341</v>
      </c>
    </row>
    <row r="536" spans="1:14" x14ac:dyDescent="0.25">
      <c r="A536" t="s">
        <v>330</v>
      </c>
      <c r="B536" t="s">
        <v>43</v>
      </c>
      <c r="C536" t="s">
        <v>43</v>
      </c>
      <c r="D536" t="s">
        <v>316</v>
      </c>
      <c r="E536" t="s">
        <v>317</v>
      </c>
      <c r="L536" t="s">
        <v>330</v>
      </c>
      <c r="M536" t="s">
        <v>331</v>
      </c>
      <c r="N536">
        <v>275020</v>
      </c>
    </row>
    <row r="537" spans="1:14" x14ac:dyDescent="0.25">
      <c r="A537" t="s">
        <v>332</v>
      </c>
      <c r="B537" t="s">
        <v>198</v>
      </c>
      <c r="C537" t="s">
        <v>199</v>
      </c>
      <c r="D537" t="s">
        <v>316</v>
      </c>
      <c r="E537" t="s">
        <v>317</v>
      </c>
      <c r="L537" t="s">
        <v>332</v>
      </c>
      <c r="M537" t="s">
        <v>197</v>
      </c>
      <c r="N537" t="s">
        <v>197</v>
      </c>
    </row>
    <row r="538" spans="1:14" x14ac:dyDescent="0.25">
      <c r="A538" t="s">
        <v>946</v>
      </c>
      <c r="B538" t="s">
        <v>21</v>
      </c>
      <c r="C538" t="s">
        <v>21</v>
      </c>
      <c r="D538" t="s">
        <v>945</v>
      </c>
      <c r="E538" t="s">
        <v>936</v>
      </c>
      <c r="L538" t="s">
        <v>947</v>
      </c>
      <c r="M538" t="s">
        <v>23</v>
      </c>
      <c r="N538" t="s">
        <v>24</v>
      </c>
    </row>
    <row r="539" spans="1:14" x14ac:dyDescent="0.25">
      <c r="A539" t="s">
        <v>1009</v>
      </c>
      <c r="B539" t="s">
        <v>18</v>
      </c>
      <c r="C539" t="s">
        <v>18</v>
      </c>
      <c r="D539" t="s">
        <v>1001</v>
      </c>
      <c r="E539" t="s">
        <v>193</v>
      </c>
      <c r="L539" t="s">
        <v>1010</v>
      </c>
      <c r="M539" t="s">
        <v>19</v>
      </c>
      <c r="N539" t="s">
        <v>20</v>
      </c>
    </row>
    <row r="540" spans="1:14" x14ac:dyDescent="0.25">
      <c r="A540" t="s">
        <v>231</v>
      </c>
      <c r="B540" t="s">
        <v>18</v>
      </c>
      <c r="C540" t="s">
        <v>18</v>
      </c>
      <c r="D540" t="s">
        <v>200</v>
      </c>
      <c r="E540" t="s">
        <v>193</v>
      </c>
      <c r="L540" t="s">
        <v>232</v>
      </c>
      <c r="M540" t="s">
        <v>19</v>
      </c>
      <c r="N540" t="s">
        <v>20</v>
      </c>
    </row>
    <row r="541" spans="1:14" x14ac:dyDescent="0.25">
      <c r="A541" t="s">
        <v>231</v>
      </c>
      <c r="B541" t="s">
        <v>18</v>
      </c>
      <c r="C541" t="s">
        <v>18</v>
      </c>
      <c r="D541" t="s">
        <v>18</v>
      </c>
      <c r="E541" t="s">
        <v>1299</v>
      </c>
      <c r="L541" t="s">
        <v>1336</v>
      </c>
      <c r="M541" t="s">
        <v>19</v>
      </c>
      <c r="N541" t="s">
        <v>20</v>
      </c>
    </row>
    <row r="542" spans="1:14" x14ac:dyDescent="0.25">
      <c r="A542" t="s">
        <v>1282</v>
      </c>
      <c r="B542" t="s">
        <v>30</v>
      </c>
      <c r="C542" t="s">
        <v>31</v>
      </c>
      <c r="D542" t="s">
        <v>30</v>
      </c>
      <c r="E542" t="s">
        <v>10</v>
      </c>
      <c r="L542" t="s">
        <v>1283</v>
      </c>
      <c r="M542" t="s">
        <v>1269</v>
      </c>
      <c r="N542">
        <v>5429</v>
      </c>
    </row>
    <row r="543" spans="1:14" x14ac:dyDescent="0.25">
      <c r="A543" t="s">
        <v>366</v>
      </c>
      <c r="B543" t="s">
        <v>21</v>
      </c>
      <c r="C543" t="s">
        <v>131</v>
      </c>
      <c r="D543" t="s">
        <v>356</v>
      </c>
      <c r="E543" t="s">
        <v>317</v>
      </c>
      <c r="L543" t="s">
        <v>366</v>
      </c>
      <c r="M543" t="s">
        <v>130</v>
      </c>
      <c r="N543">
        <v>66184</v>
      </c>
    </row>
    <row r="544" spans="1:14" x14ac:dyDescent="0.25">
      <c r="A544" t="s">
        <v>233</v>
      </c>
      <c r="B544" t="s">
        <v>21</v>
      </c>
      <c r="C544" t="s">
        <v>21</v>
      </c>
      <c r="D544" t="s">
        <v>200</v>
      </c>
      <c r="E544" t="s">
        <v>193</v>
      </c>
      <c r="L544" t="s">
        <v>234</v>
      </c>
      <c r="M544" t="s">
        <v>233</v>
      </c>
      <c r="N544" t="s">
        <v>233</v>
      </c>
    </row>
    <row r="545" spans="1:14" x14ac:dyDescent="0.25">
      <c r="A545" t="s">
        <v>233</v>
      </c>
      <c r="B545" t="s">
        <v>21</v>
      </c>
      <c r="C545" t="s">
        <v>21</v>
      </c>
      <c r="D545" t="s">
        <v>489</v>
      </c>
      <c r="E545" t="s">
        <v>317</v>
      </c>
      <c r="L545" t="s">
        <v>233</v>
      </c>
      <c r="M545" t="s">
        <v>233</v>
      </c>
      <c r="N545" t="s">
        <v>233</v>
      </c>
    </row>
    <row r="546" spans="1:14" x14ac:dyDescent="0.25">
      <c r="A546" t="s">
        <v>233</v>
      </c>
      <c r="B546" t="s">
        <v>21</v>
      </c>
      <c r="C546" t="s">
        <v>21</v>
      </c>
      <c r="D546" t="s">
        <v>21</v>
      </c>
      <c r="E546" t="s">
        <v>1299</v>
      </c>
      <c r="L546" t="s">
        <v>625</v>
      </c>
      <c r="M546" t="s">
        <v>233</v>
      </c>
      <c r="N546" t="s">
        <v>233</v>
      </c>
    </row>
    <row r="547" spans="1:14" x14ac:dyDescent="0.25">
      <c r="A547" t="s">
        <v>624</v>
      </c>
      <c r="B547" t="s">
        <v>21</v>
      </c>
      <c r="C547" t="s">
        <v>21</v>
      </c>
      <c r="D547" t="s">
        <v>568</v>
      </c>
      <c r="E547" t="s">
        <v>317</v>
      </c>
      <c r="L547" t="s">
        <v>625</v>
      </c>
      <c r="M547" t="s">
        <v>233</v>
      </c>
      <c r="N547" t="s">
        <v>233</v>
      </c>
    </row>
    <row r="548" spans="1:14" x14ac:dyDescent="0.25">
      <c r="A548" t="s">
        <v>1227</v>
      </c>
      <c r="B548" t="s">
        <v>21</v>
      </c>
      <c r="C548" t="s">
        <v>21</v>
      </c>
      <c r="D548" t="s">
        <v>1220</v>
      </c>
      <c r="E548" t="s">
        <v>193</v>
      </c>
      <c r="L548" t="s">
        <v>1228</v>
      </c>
      <c r="M548" t="s">
        <v>233</v>
      </c>
      <c r="N548" t="s">
        <v>233</v>
      </c>
    </row>
    <row r="549" spans="1:14" x14ac:dyDescent="0.25">
      <c r="A549" t="s">
        <v>622</v>
      </c>
      <c r="B549" t="s">
        <v>21</v>
      </c>
      <c r="C549" t="s">
        <v>21</v>
      </c>
      <c r="D549" t="s">
        <v>568</v>
      </c>
      <c r="E549" t="s">
        <v>317</v>
      </c>
      <c r="L549" t="s">
        <v>623</v>
      </c>
      <c r="M549" t="s">
        <v>273</v>
      </c>
      <c r="N549" t="s">
        <v>274</v>
      </c>
    </row>
    <row r="550" spans="1:14" x14ac:dyDescent="0.25">
      <c r="A550" t="s">
        <v>569</v>
      </c>
      <c r="B550" t="s">
        <v>21</v>
      </c>
      <c r="C550" t="s">
        <v>21</v>
      </c>
      <c r="D550" t="s">
        <v>568</v>
      </c>
      <c r="E550" t="s">
        <v>317</v>
      </c>
      <c r="L550" t="s">
        <v>570</v>
      </c>
      <c r="M550" t="s">
        <v>233</v>
      </c>
      <c r="N550" t="s">
        <v>233</v>
      </c>
    </row>
    <row r="551" spans="1:14" x14ac:dyDescent="0.25">
      <c r="A551" t="s">
        <v>112</v>
      </c>
      <c r="B551" t="s">
        <v>43</v>
      </c>
      <c r="C551" t="s">
        <v>43</v>
      </c>
      <c r="D551" t="s">
        <v>98</v>
      </c>
      <c r="E551" t="s">
        <v>59</v>
      </c>
      <c r="L551" t="s">
        <v>112</v>
      </c>
      <c r="M551" t="s">
        <v>112</v>
      </c>
      <c r="N551">
        <v>7207</v>
      </c>
    </row>
    <row r="552" spans="1:14" x14ac:dyDescent="0.25">
      <c r="A552" t="s">
        <v>107</v>
      </c>
      <c r="B552" t="s">
        <v>43</v>
      </c>
      <c r="C552" t="s">
        <v>43</v>
      </c>
      <c r="D552" t="s">
        <v>98</v>
      </c>
      <c r="E552" t="s">
        <v>59</v>
      </c>
      <c r="L552" t="s">
        <v>107</v>
      </c>
      <c r="M552" t="s">
        <v>108</v>
      </c>
      <c r="N552">
        <v>7201</v>
      </c>
    </row>
    <row r="553" spans="1:14" x14ac:dyDescent="0.25">
      <c r="A553" t="s">
        <v>107</v>
      </c>
      <c r="B553" t="s">
        <v>43</v>
      </c>
      <c r="C553" t="s">
        <v>43</v>
      </c>
      <c r="D553" t="s">
        <v>478</v>
      </c>
      <c r="E553" t="s">
        <v>317</v>
      </c>
      <c r="L553" t="s">
        <v>483</v>
      </c>
      <c r="M553" t="s">
        <v>108</v>
      </c>
      <c r="N553">
        <v>7201</v>
      </c>
    </row>
    <row r="554" spans="1:14" x14ac:dyDescent="0.25">
      <c r="A554" t="s">
        <v>107</v>
      </c>
      <c r="B554" t="s">
        <v>43</v>
      </c>
      <c r="C554" t="s">
        <v>43</v>
      </c>
      <c r="D554" t="s">
        <v>1077</v>
      </c>
      <c r="E554" t="s">
        <v>59</v>
      </c>
      <c r="L554" t="s">
        <v>108</v>
      </c>
      <c r="M554" t="s">
        <v>108</v>
      </c>
      <c r="N554">
        <v>7201</v>
      </c>
    </row>
    <row r="555" spans="1:14" x14ac:dyDescent="0.25">
      <c r="A555" t="s">
        <v>473</v>
      </c>
      <c r="B555" t="s">
        <v>43</v>
      </c>
      <c r="C555" t="s">
        <v>43</v>
      </c>
      <c r="D555" t="s">
        <v>415</v>
      </c>
      <c r="E555" t="s">
        <v>317</v>
      </c>
      <c r="M555" t="s">
        <v>473</v>
      </c>
      <c r="N555">
        <v>55097</v>
      </c>
    </row>
    <row r="556" spans="1:14" x14ac:dyDescent="0.25">
      <c r="A556" t="s">
        <v>720</v>
      </c>
      <c r="B556" t="s">
        <v>43</v>
      </c>
      <c r="C556" t="s">
        <v>43</v>
      </c>
      <c r="D556" t="s">
        <v>631</v>
      </c>
      <c r="E556" t="s">
        <v>317</v>
      </c>
      <c r="L556" t="s">
        <v>473</v>
      </c>
      <c r="M556" t="s">
        <v>473</v>
      </c>
      <c r="N556">
        <v>55097</v>
      </c>
    </row>
    <row r="557" spans="1:14" x14ac:dyDescent="0.25">
      <c r="A557" t="s">
        <v>721</v>
      </c>
      <c r="B557" t="s">
        <v>43</v>
      </c>
      <c r="C557" t="s">
        <v>43</v>
      </c>
      <c r="D557" t="s">
        <v>631</v>
      </c>
      <c r="E557" t="s">
        <v>317</v>
      </c>
      <c r="L557" t="s">
        <v>722</v>
      </c>
      <c r="M557" t="s">
        <v>473</v>
      </c>
      <c r="N557">
        <v>55097</v>
      </c>
    </row>
    <row r="558" spans="1:14" x14ac:dyDescent="0.25">
      <c r="A558" t="s">
        <v>436</v>
      </c>
      <c r="B558" t="s">
        <v>43</v>
      </c>
      <c r="C558" t="s">
        <v>43</v>
      </c>
      <c r="D558" t="s">
        <v>415</v>
      </c>
      <c r="E558" t="s">
        <v>317</v>
      </c>
      <c r="M558" t="s">
        <v>437</v>
      </c>
      <c r="N558">
        <v>268855</v>
      </c>
    </row>
    <row r="559" spans="1:14" x14ac:dyDescent="0.25">
      <c r="A559" t="s">
        <v>436</v>
      </c>
      <c r="B559" t="s">
        <v>43</v>
      </c>
      <c r="C559" t="s">
        <v>43</v>
      </c>
      <c r="D559" t="s">
        <v>786</v>
      </c>
      <c r="E559" t="s">
        <v>317</v>
      </c>
      <c r="L559" t="s">
        <v>436</v>
      </c>
      <c r="M559" t="s">
        <v>437</v>
      </c>
      <c r="N559">
        <v>268855</v>
      </c>
    </row>
    <row r="560" spans="1:14" x14ac:dyDescent="0.25">
      <c r="A560" t="s">
        <v>100</v>
      </c>
      <c r="B560" t="s">
        <v>43</v>
      </c>
      <c r="C560" t="s">
        <v>43</v>
      </c>
      <c r="D560" t="s">
        <v>98</v>
      </c>
      <c r="E560" t="s">
        <v>59</v>
      </c>
      <c r="L560" t="s">
        <v>100</v>
      </c>
      <c r="M560" t="s">
        <v>100</v>
      </c>
      <c r="N560">
        <v>7197</v>
      </c>
    </row>
    <row r="561" spans="1:14" x14ac:dyDescent="0.25">
      <c r="A561" t="s">
        <v>1261</v>
      </c>
      <c r="B561" t="s">
        <v>198</v>
      </c>
      <c r="C561" t="s">
        <v>199</v>
      </c>
      <c r="D561" t="s">
        <v>1256</v>
      </c>
      <c r="E561" t="s">
        <v>10</v>
      </c>
      <c r="L561" t="s">
        <v>1262</v>
      </c>
      <c r="M561" t="s">
        <v>1262</v>
      </c>
      <c r="N561" t="s">
        <v>1263</v>
      </c>
    </row>
    <row r="562" spans="1:14" x14ac:dyDescent="0.25">
      <c r="A562" t="s">
        <v>466</v>
      </c>
      <c r="B562" t="s">
        <v>43</v>
      </c>
      <c r="C562" t="s">
        <v>43</v>
      </c>
      <c r="D562" t="s">
        <v>415</v>
      </c>
      <c r="E562" t="s">
        <v>317</v>
      </c>
      <c r="M562" t="s">
        <v>466</v>
      </c>
      <c r="N562">
        <v>52748</v>
      </c>
    </row>
    <row r="563" spans="1:14" x14ac:dyDescent="0.25">
      <c r="A563" t="s">
        <v>718</v>
      </c>
      <c r="B563" t="s">
        <v>43</v>
      </c>
      <c r="C563" t="s">
        <v>43</v>
      </c>
      <c r="D563" t="s">
        <v>631</v>
      </c>
      <c r="E563" t="s">
        <v>317</v>
      </c>
      <c r="L563" t="s">
        <v>719</v>
      </c>
      <c r="M563" t="s">
        <v>466</v>
      </c>
      <c r="N563">
        <v>52748</v>
      </c>
    </row>
    <row r="564" spans="1:14" x14ac:dyDescent="0.25">
      <c r="A564" t="s">
        <v>294</v>
      </c>
      <c r="B564" t="s">
        <v>198</v>
      </c>
      <c r="C564" t="s">
        <v>31</v>
      </c>
      <c r="D564" t="s">
        <v>262</v>
      </c>
      <c r="E564" t="s">
        <v>193</v>
      </c>
      <c r="L564" t="s">
        <v>294</v>
      </c>
      <c r="M564" t="s">
        <v>248</v>
      </c>
      <c r="N564" t="s">
        <v>198</v>
      </c>
    </row>
    <row r="565" spans="1:14" x14ac:dyDescent="0.25">
      <c r="A565" t="s">
        <v>1099</v>
      </c>
      <c r="B565" t="s">
        <v>43</v>
      </c>
      <c r="C565" t="s">
        <v>43</v>
      </c>
      <c r="D565" t="s">
        <v>1077</v>
      </c>
      <c r="E565" t="s">
        <v>59</v>
      </c>
      <c r="L565" t="s">
        <v>1100</v>
      </c>
      <c r="M565" t="s">
        <v>1101</v>
      </c>
      <c r="N565">
        <v>259286</v>
      </c>
    </row>
    <row r="566" spans="1:14" x14ac:dyDescent="0.25">
      <c r="A566" t="s">
        <v>663</v>
      </c>
      <c r="B566" t="s">
        <v>17</v>
      </c>
      <c r="C566" t="s">
        <v>17</v>
      </c>
      <c r="D566" t="s">
        <v>631</v>
      </c>
      <c r="E566" t="s">
        <v>317</v>
      </c>
      <c r="L566" t="s">
        <v>664</v>
      </c>
      <c r="M566" t="s">
        <v>276</v>
      </c>
      <c r="N566" t="s">
        <v>277</v>
      </c>
    </row>
    <row r="567" spans="1:14" x14ac:dyDescent="0.25">
      <c r="A567" t="s">
        <v>651</v>
      </c>
      <c r="B567" t="s">
        <v>17</v>
      </c>
      <c r="C567" t="s">
        <v>17</v>
      </c>
      <c r="D567" t="s">
        <v>631</v>
      </c>
      <c r="E567" t="s">
        <v>317</v>
      </c>
      <c r="L567" t="s">
        <v>652</v>
      </c>
      <c r="M567" t="s">
        <v>282</v>
      </c>
      <c r="N567" t="s">
        <v>283</v>
      </c>
    </row>
    <row r="568" spans="1:14" x14ac:dyDescent="0.25">
      <c r="A568" t="s">
        <v>643</v>
      </c>
      <c r="B568" t="s">
        <v>17</v>
      </c>
      <c r="C568" t="s">
        <v>17</v>
      </c>
      <c r="D568" t="s">
        <v>631</v>
      </c>
      <c r="E568" t="s">
        <v>317</v>
      </c>
      <c r="L568" t="s">
        <v>644</v>
      </c>
      <c r="M568" t="s">
        <v>26</v>
      </c>
      <c r="N568" t="s">
        <v>27</v>
      </c>
    </row>
    <row r="569" spans="1:14" x14ac:dyDescent="0.25">
      <c r="A569" t="s">
        <v>484</v>
      </c>
      <c r="B569" t="s">
        <v>17</v>
      </c>
      <c r="C569" t="s">
        <v>17</v>
      </c>
      <c r="D569" t="s">
        <v>478</v>
      </c>
      <c r="E569" t="s">
        <v>317</v>
      </c>
      <c r="L569" t="s">
        <v>485</v>
      </c>
      <c r="M569" t="s">
        <v>26</v>
      </c>
      <c r="N569" t="s">
        <v>27</v>
      </c>
    </row>
    <row r="570" spans="1:14" x14ac:dyDescent="0.25">
      <c r="A570" t="s">
        <v>855</v>
      </c>
      <c r="B570" t="s">
        <v>43</v>
      </c>
      <c r="C570" t="s">
        <v>43</v>
      </c>
      <c r="D570" t="s">
        <v>786</v>
      </c>
      <c r="E570" t="s">
        <v>317</v>
      </c>
      <c r="L570" t="s">
        <v>856</v>
      </c>
      <c r="M570" t="s">
        <v>736</v>
      </c>
      <c r="N570">
        <v>46620</v>
      </c>
    </row>
    <row r="571" spans="1:14" x14ac:dyDescent="0.25">
      <c r="A571" t="s">
        <v>398</v>
      </c>
      <c r="B571" t="s">
        <v>43</v>
      </c>
      <c r="C571" t="s">
        <v>43</v>
      </c>
      <c r="D571" t="s">
        <v>384</v>
      </c>
      <c r="E571" t="s">
        <v>317</v>
      </c>
      <c r="L571" t="s">
        <v>398</v>
      </c>
      <c r="M571" t="s">
        <v>399</v>
      </c>
      <c r="N571">
        <v>15900</v>
      </c>
    </row>
    <row r="572" spans="1:14" x14ac:dyDescent="0.25">
      <c r="A572" t="s">
        <v>745</v>
      </c>
      <c r="B572" t="s">
        <v>43</v>
      </c>
      <c r="C572" t="s">
        <v>43</v>
      </c>
      <c r="D572" t="s">
        <v>631</v>
      </c>
      <c r="E572" t="s">
        <v>317</v>
      </c>
      <c r="L572" t="s">
        <v>746</v>
      </c>
      <c r="M572" t="s">
        <v>747</v>
      </c>
      <c r="N572">
        <v>79879</v>
      </c>
    </row>
    <row r="573" spans="1:14" x14ac:dyDescent="0.25">
      <c r="A573" t="s">
        <v>133</v>
      </c>
      <c r="B573" t="s">
        <v>18</v>
      </c>
      <c r="C573" t="s">
        <v>131</v>
      </c>
      <c r="D573" t="s">
        <v>409</v>
      </c>
      <c r="E573" t="s">
        <v>193</v>
      </c>
      <c r="L573" t="s">
        <v>1146</v>
      </c>
      <c r="M573" t="s">
        <v>418</v>
      </c>
      <c r="N573" t="s">
        <v>419</v>
      </c>
    </row>
    <row r="574" spans="1:14" x14ac:dyDescent="0.25">
      <c r="A574" t="s">
        <v>147</v>
      </c>
      <c r="B574" t="s">
        <v>21</v>
      </c>
      <c r="C574" t="s">
        <v>131</v>
      </c>
      <c r="D574" t="s">
        <v>132</v>
      </c>
      <c r="E574" t="s">
        <v>133</v>
      </c>
      <c r="L574" t="s">
        <v>148</v>
      </c>
      <c r="M574" t="s">
        <v>149</v>
      </c>
      <c r="N574">
        <v>12792</v>
      </c>
    </row>
    <row r="575" spans="1:14" x14ac:dyDescent="0.25">
      <c r="A575" t="s">
        <v>1134</v>
      </c>
      <c r="B575" t="s">
        <v>21</v>
      </c>
      <c r="C575" t="s">
        <v>131</v>
      </c>
      <c r="D575" t="s">
        <v>1124</v>
      </c>
      <c r="E575" t="s">
        <v>133</v>
      </c>
      <c r="L575" t="s">
        <v>1135</v>
      </c>
      <c r="M575" t="s">
        <v>1135</v>
      </c>
      <c r="N575">
        <v>224269</v>
      </c>
    </row>
    <row r="576" spans="1:14" x14ac:dyDescent="0.25">
      <c r="A576" t="s">
        <v>1140</v>
      </c>
      <c r="B576" t="s">
        <v>21</v>
      </c>
      <c r="C576" t="s">
        <v>131</v>
      </c>
      <c r="D576" t="s">
        <v>1124</v>
      </c>
      <c r="E576" t="s">
        <v>133</v>
      </c>
      <c r="L576" t="s">
        <v>1141</v>
      </c>
      <c r="M576" t="s">
        <v>1141</v>
      </c>
      <c r="N576">
        <v>229177</v>
      </c>
    </row>
    <row r="577" spans="1:14" x14ac:dyDescent="0.25">
      <c r="A577" t="s">
        <v>153</v>
      </c>
      <c r="B577" t="s">
        <v>21</v>
      </c>
      <c r="C577" t="s">
        <v>131</v>
      </c>
      <c r="D577" t="s">
        <v>132</v>
      </c>
      <c r="E577" t="s">
        <v>133</v>
      </c>
      <c r="L577" t="s">
        <v>154</v>
      </c>
      <c r="M577" t="s">
        <v>155</v>
      </c>
      <c r="N577">
        <v>75276</v>
      </c>
    </row>
    <row r="578" spans="1:14" x14ac:dyDescent="0.25">
      <c r="A578" t="s">
        <v>150</v>
      </c>
      <c r="B578" t="s">
        <v>21</v>
      </c>
      <c r="C578" t="s">
        <v>131</v>
      </c>
      <c r="D578" t="s">
        <v>132</v>
      </c>
      <c r="E578" t="s">
        <v>133</v>
      </c>
      <c r="L578" t="s">
        <v>151</v>
      </c>
      <c r="M578" t="s">
        <v>152</v>
      </c>
      <c r="N578">
        <v>277259</v>
      </c>
    </row>
    <row r="579" spans="1:14" x14ac:dyDescent="0.25">
      <c r="A579" t="s">
        <v>134</v>
      </c>
      <c r="B579" t="s">
        <v>21</v>
      </c>
      <c r="C579" t="s">
        <v>131</v>
      </c>
      <c r="D579" t="s">
        <v>132</v>
      </c>
      <c r="E579" t="s">
        <v>133</v>
      </c>
      <c r="L579" t="s">
        <v>135</v>
      </c>
      <c r="M579" t="s">
        <v>136</v>
      </c>
      <c r="N579" t="s">
        <v>137</v>
      </c>
    </row>
    <row r="580" spans="1:14" x14ac:dyDescent="0.25">
      <c r="A580" t="s">
        <v>138</v>
      </c>
      <c r="B580" t="s">
        <v>21</v>
      </c>
      <c r="C580" t="s">
        <v>131</v>
      </c>
      <c r="D580" t="s">
        <v>132</v>
      </c>
      <c r="E580" t="s">
        <v>133</v>
      </c>
      <c r="L580" t="s">
        <v>139</v>
      </c>
      <c r="M580" t="s">
        <v>140</v>
      </c>
      <c r="N580">
        <v>265341</v>
      </c>
    </row>
    <row r="581" spans="1:14" x14ac:dyDescent="0.25">
      <c r="A581" t="s">
        <v>965</v>
      </c>
      <c r="B581" t="s">
        <v>21</v>
      </c>
      <c r="C581" t="s">
        <v>131</v>
      </c>
      <c r="D581" t="s">
        <v>968</v>
      </c>
      <c r="E581" t="s">
        <v>133</v>
      </c>
      <c r="L581" t="s">
        <v>966</v>
      </c>
      <c r="M581" t="s">
        <v>967</v>
      </c>
      <c r="N581">
        <v>223846</v>
      </c>
    </row>
    <row r="582" spans="1:14" x14ac:dyDescent="0.25">
      <c r="A582" t="s">
        <v>1132</v>
      </c>
      <c r="B582" t="s">
        <v>21</v>
      </c>
      <c r="C582" t="s">
        <v>131</v>
      </c>
      <c r="D582" t="s">
        <v>1124</v>
      </c>
      <c r="E582" t="s">
        <v>133</v>
      </c>
      <c r="L582" t="s">
        <v>1133</v>
      </c>
      <c r="M582" t="s">
        <v>414</v>
      </c>
      <c r="N582">
        <v>224275</v>
      </c>
    </row>
    <row r="583" spans="1:14" x14ac:dyDescent="0.25">
      <c r="A583" t="s">
        <v>1130</v>
      </c>
      <c r="B583" t="s">
        <v>21</v>
      </c>
      <c r="C583" t="s">
        <v>131</v>
      </c>
      <c r="D583" t="s">
        <v>1124</v>
      </c>
      <c r="E583" t="s">
        <v>133</v>
      </c>
      <c r="L583" t="s">
        <v>1131</v>
      </c>
      <c r="M583" t="s">
        <v>401</v>
      </c>
      <c r="N583">
        <v>16656</v>
      </c>
    </row>
    <row r="584" spans="1:14" x14ac:dyDescent="0.25">
      <c r="A584" t="s">
        <v>144</v>
      </c>
      <c r="B584" t="s">
        <v>21</v>
      </c>
      <c r="C584" t="s">
        <v>131</v>
      </c>
      <c r="D584" t="s">
        <v>132</v>
      </c>
      <c r="E584" t="s">
        <v>133</v>
      </c>
      <c r="L584" t="s">
        <v>145</v>
      </c>
      <c r="M584" t="s">
        <v>146</v>
      </c>
      <c r="N584">
        <v>71793</v>
      </c>
    </row>
    <row r="585" spans="1:14" x14ac:dyDescent="0.25">
      <c r="A585" t="s">
        <v>141</v>
      </c>
      <c r="B585" t="s">
        <v>21</v>
      </c>
      <c r="C585" t="s">
        <v>131</v>
      </c>
      <c r="D585" t="s">
        <v>132</v>
      </c>
      <c r="E585" t="s">
        <v>133</v>
      </c>
      <c r="L585" t="s">
        <v>142</v>
      </c>
      <c r="M585" t="s">
        <v>143</v>
      </c>
      <c r="N585">
        <v>84599</v>
      </c>
    </row>
    <row r="586" spans="1:14" x14ac:dyDescent="0.25">
      <c r="A586" t="s">
        <v>156</v>
      </c>
      <c r="B586" t="s">
        <v>21</v>
      </c>
      <c r="C586" t="s">
        <v>131</v>
      </c>
      <c r="D586" t="s">
        <v>132</v>
      </c>
      <c r="E586" t="s">
        <v>133</v>
      </c>
      <c r="L586" t="s">
        <v>157</v>
      </c>
      <c r="M586" t="s">
        <v>158</v>
      </c>
      <c r="N586">
        <v>71790</v>
      </c>
    </row>
    <row r="587" spans="1:14" x14ac:dyDescent="0.25">
      <c r="A587" t="s">
        <v>1127</v>
      </c>
      <c r="B587" t="s">
        <v>21</v>
      </c>
      <c r="C587" t="s">
        <v>131</v>
      </c>
      <c r="D587" t="s">
        <v>1124</v>
      </c>
      <c r="E587" t="s">
        <v>133</v>
      </c>
      <c r="L587" t="s">
        <v>1128</v>
      </c>
      <c r="M587" t="s">
        <v>1129</v>
      </c>
      <c r="N587">
        <v>234280</v>
      </c>
    </row>
    <row r="588" spans="1:14" x14ac:dyDescent="0.25">
      <c r="A588" t="s">
        <v>159</v>
      </c>
      <c r="B588" t="s">
        <v>21</v>
      </c>
      <c r="C588" t="s">
        <v>131</v>
      </c>
      <c r="D588" t="s">
        <v>132</v>
      </c>
      <c r="E588" t="s">
        <v>133</v>
      </c>
      <c r="L588" t="s">
        <v>160</v>
      </c>
      <c r="M588" t="s">
        <v>161</v>
      </c>
      <c r="N588">
        <v>71796</v>
      </c>
    </row>
    <row r="589" spans="1:14" x14ac:dyDescent="0.25">
      <c r="A589" t="s">
        <v>128</v>
      </c>
      <c r="B589" t="s">
        <v>21</v>
      </c>
      <c r="C589" t="s">
        <v>131</v>
      </c>
      <c r="D589" t="s">
        <v>132</v>
      </c>
      <c r="E589" t="s">
        <v>133</v>
      </c>
      <c r="L589" t="s">
        <v>129</v>
      </c>
      <c r="M589" t="s">
        <v>130</v>
      </c>
      <c r="N589">
        <v>66184</v>
      </c>
    </row>
    <row r="590" spans="1:14" x14ac:dyDescent="0.25">
      <c r="A590" t="s">
        <v>300</v>
      </c>
      <c r="B590" t="s">
        <v>21</v>
      </c>
      <c r="C590" t="s">
        <v>131</v>
      </c>
      <c r="D590" t="s">
        <v>262</v>
      </c>
      <c r="E590" t="s">
        <v>193</v>
      </c>
      <c r="L590" t="s">
        <v>301</v>
      </c>
      <c r="M590" t="s">
        <v>302</v>
      </c>
      <c r="N590">
        <v>14194</v>
      </c>
    </row>
    <row r="591" spans="1:14" x14ac:dyDescent="0.25">
      <c r="A591" t="s">
        <v>303</v>
      </c>
      <c r="B591" t="s">
        <v>21</v>
      </c>
      <c r="C591" t="s">
        <v>131</v>
      </c>
      <c r="D591" t="s">
        <v>262</v>
      </c>
      <c r="E591" t="s">
        <v>193</v>
      </c>
      <c r="L591" t="s">
        <v>304</v>
      </c>
      <c r="M591" t="s">
        <v>305</v>
      </c>
      <c r="N591">
        <v>14195</v>
      </c>
    </row>
    <row r="592" spans="1:14" x14ac:dyDescent="0.25">
      <c r="A592" t="s">
        <v>306</v>
      </c>
      <c r="B592" t="s">
        <v>21</v>
      </c>
      <c r="C592" t="s">
        <v>131</v>
      </c>
      <c r="D592" t="s">
        <v>262</v>
      </c>
      <c r="E592" t="s">
        <v>193</v>
      </c>
      <c r="L592" t="s">
        <v>307</v>
      </c>
      <c r="M592" t="s">
        <v>308</v>
      </c>
      <c r="N592">
        <v>14196</v>
      </c>
    </row>
    <row r="593" spans="1:14" x14ac:dyDescent="0.25">
      <c r="A593" t="s">
        <v>309</v>
      </c>
      <c r="B593" t="s">
        <v>21</v>
      </c>
      <c r="C593" t="s">
        <v>131</v>
      </c>
      <c r="D593" t="s">
        <v>262</v>
      </c>
      <c r="E593" t="s">
        <v>193</v>
      </c>
      <c r="L593" t="s">
        <v>310</v>
      </c>
      <c r="M593" t="s">
        <v>311</v>
      </c>
      <c r="N593">
        <v>235068</v>
      </c>
    </row>
    <row r="594" spans="1:14" x14ac:dyDescent="0.25">
      <c r="A594" t="s">
        <v>312</v>
      </c>
      <c r="B594" t="s">
        <v>21</v>
      </c>
      <c r="C594" t="s">
        <v>131</v>
      </c>
      <c r="D594" t="s">
        <v>262</v>
      </c>
      <c r="E594" t="s">
        <v>193</v>
      </c>
      <c r="L594" t="s">
        <v>313</v>
      </c>
      <c r="M594" t="s">
        <v>314</v>
      </c>
      <c r="N594">
        <v>14192</v>
      </c>
    </row>
    <row r="595" spans="1:14" x14ac:dyDescent="0.25">
      <c r="A595" t="s">
        <v>584</v>
      </c>
      <c r="B595" t="s">
        <v>198</v>
      </c>
      <c r="C595" t="s">
        <v>199</v>
      </c>
      <c r="D595" t="s">
        <v>568</v>
      </c>
      <c r="E595" t="s">
        <v>317</v>
      </c>
      <c r="L595" t="s">
        <v>585</v>
      </c>
      <c r="M595" t="s">
        <v>360</v>
      </c>
      <c r="N595" t="s">
        <v>361</v>
      </c>
    </row>
    <row r="596" spans="1:14" x14ac:dyDescent="0.25">
      <c r="A596" t="s">
        <v>475</v>
      </c>
      <c r="B596" t="s">
        <v>198</v>
      </c>
      <c r="C596" t="s">
        <v>199</v>
      </c>
      <c r="D596" t="s">
        <v>415</v>
      </c>
      <c r="E596" t="s">
        <v>317</v>
      </c>
      <c r="M596" t="s">
        <v>254</v>
      </c>
      <c r="N596" t="s">
        <v>255</v>
      </c>
    </row>
    <row r="597" spans="1:14" x14ac:dyDescent="0.25">
      <c r="A597" t="s">
        <v>737</v>
      </c>
      <c r="B597" t="s">
        <v>198</v>
      </c>
      <c r="C597" t="s">
        <v>199</v>
      </c>
      <c r="D597" t="s">
        <v>631</v>
      </c>
      <c r="E597" t="s">
        <v>317</v>
      </c>
      <c r="L597" t="s">
        <v>738</v>
      </c>
      <c r="M597" t="s">
        <v>739</v>
      </c>
      <c r="N597" t="s">
        <v>740</v>
      </c>
    </row>
    <row r="598" spans="1:14" x14ac:dyDescent="0.25">
      <c r="A598" t="s">
        <v>1248</v>
      </c>
      <c r="B598" t="s">
        <v>198</v>
      </c>
      <c r="C598" t="s">
        <v>199</v>
      </c>
      <c r="D598" t="s">
        <v>198</v>
      </c>
      <c r="E598" t="s">
        <v>10</v>
      </c>
      <c r="M598" t="s">
        <v>254</v>
      </c>
      <c r="N598" t="s">
        <v>255</v>
      </c>
    </row>
    <row r="599" spans="1:14" x14ac:dyDescent="0.25">
      <c r="A599" t="s">
        <v>400</v>
      </c>
      <c r="B599" t="s">
        <v>21</v>
      </c>
      <c r="C599" t="s">
        <v>131</v>
      </c>
      <c r="D599" t="s">
        <v>384</v>
      </c>
      <c r="E599" t="s">
        <v>317</v>
      </c>
      <c r="L599" t="s">
        <v>400</v>
      </c>
      <c r="M599" t="s">
        <v>401</v>
      </c>
      <c r="N599">
        <v>16656</v>
      </c>
    </row>
    <row r="600" spans="1:14" x14ac:dyDescent="0.25">
      <c r="A600" t="s">
        <v>372</v>
      </c>
      <c r="B600" t="s">
        <v>43</v>
      </c>
      <c r="C600" t="s">
        <v>43</v>
      </c>
      <c r="D600" t="s">
        <v>356</v>
      </c>
      <c r="E600" t="s">
        <v>317</v>
      </c>
      <c r="L600" t="s">
        <v>99</v>
      </c>
      <c r="M600" t="s">
        <v>99</v>
      </c>
      <c r="N600">
        <v>7131</v>
      </c>
    </row>
    <row r="601" spans="1:14" x14ac:dyDescent="0.25">
      <c r="A601" t="s">
        <v>1334</v>
      </c>
      <c r="B601" t="s">
        <v>21</v>
      </c>
      <c r="C601" t="s">
        <v>21</v>
      </c>
      <c r="D601" t="s">
        <v>21</v>
      </c>
      <c r="E601" t="s">
        <v>1299</v>
      </c>
      <c r="L601" t="s">
        <v>1335</v>
      </c>
      <c r="M601" t="s">
        <v>23</v>
      </c>
      <c r="N601" t="s">
        <v>24</v>
      </c>
    </row>
    <row r="602" spans="1:14" x14ac:dyDescent="0.25">
      <c r="A602" t="s">
        <v>1179</v>
      </c>
      <c r="B602" t="s">
        <v>198</v>
      </c>
      <c r="C602" t="s">
        <v>199</v>
      </c>
      <c r="D602" t="s">
        <v>1109</v>
      </c>
      <c r="E602" t="s">
        <v>193</v>
      </c>
      <c r="L602" t="s">
        <v>1180</v>
      </c>
      <c r="M602" t="s">
        <v>403</v>
      </c>
      <c r="N602" t="s">
        <v>404</v>
      </c>
    </row>
    <row r="603" spans="1:14" x14ac:dyDescent="0.25">
      <c r="A603" t="s">
        <v>1229</v>
      </c>
      <c r="B603" t="s">
        <v>198</v>
      </c>
      <c r="C603" t="s">
        <v>199</v>
      </c>
      <c r="D603" t="s">
        <v>1220</v>
      </c>
      <c r="E603" t="s">
        <v>193</v>
      </c>
      <c r="L603" t="s">
        <v>1230</v>
      </c>
      <c r="M603" t="s">
        <v>386</v>
      </c>
      <c r="N603">
        <v>9608</v>
      </c>
    </row>
    <row r="604" spans="1:14" x14ac:dyDescent="0.25">
      <c r="A604" t="s">
        <v>1231</v>
      </c>
      <c r="B604" t="s">
        <v>198</v>
      </c>
      <c r="C604" t="s">
        <v>199</v>
      </c>
      <c r="D604" t="s">
        <v>1220</v>
      </c>
      <c r="E604" t="s">
        <v>193</v>
      </c>
      <c r="L604" t="s">
        <v>1231</v>
      </c>
      <c r="M604" t="s">
        <v>127</v>
      </c>
      <c r="N604">
        <v>7199</v>
      </c>
    </row>
    <row r="605" spans="1:14" x14ac:dyDescent="0.25">
      <c r="A605" t="s">
        <v>898</v>
      </c>
      <c r="B605" t="s">
        <v>198</v>
      </c>
      <c r="C605" t="s">
        <v>199</v>
      </c>
      <c r="D605" t="s">
        <v>897</v>
      </c>
      <c r="E605" t="s">
        <v>193</v>
      </c>
      <c r="L605" t="s">
        <v>899</v>
      </c>
      <c r="M605" t="s">
        <v>518</v>
      </c>
      <c r="N605" t="s">
        <v>519</v>
      </c>
    </row>
    <row r="606" spans="1:14" x14ac:dyDescent="0.25">
      <c r="A606" t="s">
        <v>523</v>
      </c>
      <c r="B606" t="s">
        <v>198</v>
      </c>
      <c r="C606" t="s">
        <v>199</v>
      </c>
      <c r="D606" t="s">
        <v>515</v>
      </c>
      <c r="E606" t="s">
        <v>317</v>
      </c>
      <c r="L606" t="s">
        <v>524</v>
      </c>
      <c r="M606" t="s">
        <v>320</v>
      </c>
      <c r="N606">
        <v>79876</v>
      </c>
    </row>
    <row r="607" spans="1:14" x14ac:dyDescent="0.25">
      <c r="A607" t="s">
        <v>523</v>
      </c>
      <c r="B607" t="s">
        <v>198</v>
      </c>
      <c r="C607" t="s">
        <v>199</v>
      </c>
      <c r="D607" t="s">
        <v>902</v>
      </c>
      <c r="E607" t="s">
        <v>193</v>
      </c>
      <c r="L607" t="s">
        <v>929</v>
      </c>
      <c r="M607" t="s">
        <v>320</v>
      </c>
      <c r="N607">
        <v>79876</v>
      </c>
    </row>
    <row r="608" spans="1:14" x14ac:dyDescent="0.25">
      <c r="A608" t="s">
        <v>752</v>
      </c>
      <c r="B608" t="s">
        <v>198</v>
      </c>
      <c r="C608" t="s">
        <v>199</v>
      </c>
      <c r="D608" t="s">
        <v>631</v>
      </c>
      <c r="E608" t="s">
        <v>317</v>
      </c>
      <c r="L608" t="s">
        <v>753</v>
      </c>
      <c r="M608" t="s">
        <v>473</v>
      </c>
      <c r="N608">
        <v>55097</v>
      </c>
    </row>
    <row r="609" spans="1:14" x14ac:dyDescent="0.25">
      <c r="A609" t="s">
        <v>900</v>
      </c>
      <c r="B609" t="s">
        <v>198</v>
      </c>
      <c r="C609" t="s">
        <v>199</v>
      </c>
      <c r="D609" t="s">
        <v>897</v>
      </c>
      <c r="E609" t="s">
        <v>193</v>
      </c>
      <c r="L609" t="s">
        <v>901</v>
      </c>
      <c r="M609" t="s">
        <v>338</v>
      </c>
      <c r="N609">
        <v>62045</v>
      </c>
    </row>
    <row r="610" spans="1:14" x14ac:dyDescent="0.25">
      <c r="A610" t="s">
        <v>238</v>
      </c>
      <c r="B610" t="s">
        <v>17</v>
      </c>
      <c r="C610" t="s">
        <v>17</v>
      </c>
      <c r="D610" t="s">
        <v>200</v>
      </c>
      <c r="E610" t="s">
        <v>193</v>
      </c>
      <c r="L610" t="s">
        <v>239</v>
      </c>
      <c r="M610" t="s">
        <v>26</v>
      </c>
      <c r="N610" t="s">
        <v>27</v>
      </c>
    </row>
    <row r="611" spans="1:14" x14ac:dyDescent="0.25">
      <c r="A611" t="s">
        <v>238</v>
      </c>
      <c r="B611" t="s">
        <v>17</v>
      </c>
      <c r="C611" t="s">
        <v>17</v>
      </c>
      <c r="D611" t="s">
        <v>515</v>
      </c>
      <c r="E611" t="s">
        <v>317</v>
      </c>
      <c r="L611" t="s">
        <v>563</v>
      </c>
      <c r="M611" t="s">
        <v>26</v>
      </c>
      <c r="N611" t="s">
        <v>27</v>
      </c>
    </row>
    <row r="612" spans="1:14" x14ac:dyDescent="0.25">
      <c r="A612" t="s">
        <v>1207</v>
      </c>
      <c r="B612" t="s">
        <v>17</v>
      </c>
      <c r="C612" t="s">
        <v>17</v>
      </c>
      <c r="D612" t="s">
        <v>1201</v>
      </c>
      <c r="E612" t="s">
        <v>193</v>
      </c>
      <c r="L612" t="s">
        <v>1208</v>
      </c>
      <c r="M612" t="s">
        <v>276</v>
      </c>
      <c r="N612" t="s">
        <v>277</v>
      </c>
    </row>
    <row r="613" spans="1:14" x14ac:dyDescent="0.25">
      <c r="A613" t="s">
        <v>1158</v>
      </c>
      <c r="B613" t="s">
        <v>17</v>
      </c>
      <c r="C613" t="s">
        <v>17</v>
      </c>
      <c r="D613" t="s">
        <v>1151</v>
      </c>
      <c r="E613" t="s">
        <v>193</v>
      </c>
      <c r="L613" t="s">
        <v>1159</v>
      </c>
      <c r="M613" t="s">
        <v>26</v>
      </c>
      <c r="N613" t="s">
        <v>27</v>
      </c>
    </row>
    <row r="614" spans="1:14" x14ac:dyDescent="0.25">
      <c r="A614" t="s">
        <v>1209</v>
      </c>
      <c r="B614" t="s">
        <v>17</v>
      </c>
      <c r="C614" t="s">
        <v>17</v>
      </c>
      <c r="D614" t="s">
        <v>1201</v>
      </c>
      <c r="E614" t="s">
        <v>193</v>
      </c>
      <c r="L614" t="s">
        <v>1210</v>
      </c>
      <c r="M614" t="s">
        <v>26</v>
      </c>
      <c r="N614" t="s">
        <v>27</v>
      </c>
    </row>
    <row r="615" spans="1:14" x14ac:dyDescent="0.25">
      <c r="A615" t="s">
        <v>1072</v>
      </c>
      <c r="B615" t="s">
        <v>17</v>
      </c>
      <c r="C615" t="s">
        <v>17</v>
      </c>
      <c r="D615" t="s">
        <v>1066</v>
      </c>
      <c r="E615" t="s">
        <v>193</v>
      </c>
      <c r="L615" t="s">
        <v>1073</v>
      </c>
      <c r="M615" t="s">
        <v>26</v>
      </c>
      <c r="N615" t="s">
        <v>27</v>
      </c>
    </row>
    <row r="616" spans="1:14" x14ac:dyDescent="0.25">
      <c r="A616" t="s">
        <v>1054</v>
      </c>
      <c r="B616" t="s">
        <v>17</v>
      </c>
      <c r="C616" t="s">
        <v>17</v>
      </c>
      <c r="D616" t="s">
        <v>1021</v>
      </c>
      <c r="E616" t="s">
        <v>193</v>
      </c>
      <c r="L616" t="s">
        <v>1055</v>
      </c>
      <c r="M616" t="s">
        <v>282</v>
      </c>
      <c r="N616" t="s">
        <v>283</v>
      </c>
    </row>
    <row r="617" spans="1:14" x14ac:dyDescent="0.25">
      <c r="A617" t="s">
        <v>1056</v>
      </c>
      <c r="B617" t="s">
        <v>17</v>
      </c>
      <c r="C617" t="s">
        <v>17</v>
      </c>
      <c r="D617" t="s">
        <v>1021</v>
      </c>
      <c r="E617" t="s">
        <v>193</v>
      </c>
      <c r="L617" t="s">
        <v>1057</v>
      </c>
      <c r="M617" t="s">
        <v>282</v>
      </c>
      <c r="N617" t="s">
        <v>283</v>
      </c>
    </row>
    <row r="618" spans="1:14" x14ac:dyDescent="0.25">
      <c r="A618" t="s">
        <v>869</v>
      </c>
      <c r="B618" t="s">
        <v>17</v>
      </c>
      <c r="C618" t="s">
        <v>17</v>
      </c>
      <c r="D618" t="s">
        <v>786</v>
      </c>
      <c r="E618" t="s">
        <v>317</v>
      </c>
      <c r="L618" t="s">
        <v>765</v>
      </c>
      <c r="M618" t="s">
        <v>282</v>
      </c>
      <c r="N618" t="s">
        <v>283</v>
      </c>
    </row>
    <row r="619" spans="1:14" x14ac:dyDescent="0.25">
      <c r="A619" t="s">
        <v>870</v>
      </c>
      <c r="B619" t="s">
        <v>17</v>
      </c>
      <c r="C619" t="s">
        <v>17</v>
      </c>
      <c r="D619" t="s">
        <v>786</v>
      </c>
      <c r="E619" t="s">
        <v>317</v>
      </c>
      <c r="L619" t="s">
        <v>767</v>
      </c>
      <c r="M619" t="s">
        <v>282</v>
      </c>
      <c r="N619" t="s">
        <v>283</v>
      </c>
    </row>
    <row r="620" spans="1:14" x14ac:dyDescent="0.25">
      <c r="A620" t="s">
        <v>1064</v>
      </c>
      <c r="B620" t="s">
        <v>17</v>
      </c>
      <c r="C620" t="s">
        <v>17</v>
      </c>
      <c r="D620" t="s">
        <v>1021</v>
      </c>
      <c r="E620" t="s">
        <v>193</v>
      </c>
      <c r="L620" t="s">
        <v>1065</v>
      </c>
      <c r="M620" t="s">
        <v>26</v>
      </c>
      <c r="N620" t="s">
        <v>27</v>
      </c>
    </row>
    <row r="621" spans="1:14" x14ac:dyDescent="0.25">
      <c r="A621" t="s">
        <v>1064</v>
      </c>
      <c r="B621" t="s">
        <v>17</v>
      </c>
      <c r="C621" t="s">
        <v>17</v>
      </c>
      <c r="D621" t="s">
        <v>1168</v>
      </c>
      <c r="E621" t="s">
        <v>193</v>
      </c>
      <c r="L621" t="s">
        <v>1172</v>
      </c>
      <c r="M621" t="s">
        <v>26</v>
      </c>
      <c r="N621" t="s">
        <v>27</v>
      </c>
    </row>
    <row r="622" spans="1:14" x14ac:dyDescent="0.25">
      <c r="A622" t="s">
        <v>868</v>
      </c>
      <c r="B622" t="s">
        <v>17</v>
      </c>
      <c r="C622" t="s">
        <v>17</v>
      </c>
      <c r="D622" t="s">
        <v>786</v>
      </c>
      <c r="E622" t="s">
        <v>317</v>
      </c>
      <c r="L622" t="s">
        <v>763</v>
      </c>
      <c r="M622" t="s">
        <v>26</v>
      </c>
      <c r="N622" t="s">
        <v>27</v>
      </c>
    </row>
    <row r="623" spans="1:14" x14ac:dyDescent="0.25">
      <c r="A623" t="s">
        <v>780</v>
      </c>
      <c r="B623" t="s">
        <v>17</v>
      </c>
      <c r="C623" t="s">
        <v>17</v>
      </c>
      <c r="D623" t="s">
        <v>631</v>
      </c>
      <c r="E623" t="s">
        <v>317</v>
      </c>
      <c r="L623" t="s">
        <v>781</v>
      </c>
      <c r="M623" t="s">
        <v>276</v>
      </c>
      <c r="N623" t="s">
        <v>277</v>
      </c>
    </row>
    <row r="624" spans="1:14" x14ac:dyDescent="0.25">
      <c r="A624" t="s">
        <v>782</v>
      </c>
      <c r="B624" t="s">
        <v>17</v>
      </c>
      <c r="C624" t="s">
        <v>17</v>
      </c>
      <c r="D624" t="s">
        <v>631</v>
      </c>
      <c r="E624" t="s">
        <v>317</v>
      </c>
      <c r="L624" t="s">
        <v>783</v>
      </c>
      <c r="M624" t="s">
        <v>276</v>
      </c>
      <c r="N624" t="s">
        <v>277</v>
      </c>
    </row>
    <row r="625" spans="1:14" x14ac:dyDescent="0.25">
      <c r="A625" t="s">
        <v>784</v>
      </c>
      <c r="B625" t="s">
        <v>17</v>
      </c>
      <c r="C625" t="s">
        <v>17</v>
      </c>
      <c r="D625" t="s">
        <v>631</v>
      </c>
      <c r="E625" t="s">
        <v>317</v>
      </c>
      <c r="L625" t="s">
        <v>785</v>
      </c>
      <c r="M625" t="s">
        <v>276</v>
      </c>
      <c r="N625" t="s">
        <v>277</v>
      </c>
    </row>
    <row r="626" spans="1:14" x14ac:dyDescent="0.25">
      <c r="A626" t="s">
        <v>764</v>
      </c>
      <c r="B626" t="s">
        <v>17</v>
      </c>
      <c r="C626" t="s">
        <v>17</v>
      </c>
      <c r="D626" t="s">
        <v>631</v>
      </c>
      <c r="E626" t="s">
        <v>317</v>
      </c>
      <c r="L626" t="s">
        <v>765</v>
      </c>
      <c r="M626" t="s">
        <v>282</v>
      </c>
      <c r="N626" t="s">
        <v>283</v>
      </c>
    </row>
    <row r="627" spans="1:14" x14ac:dyDescent="0.25">
      <c r="A627" t="s">
        <v>766</v>
      </c>
      <c r="B627" t="s">
        <v>17</v>
      </c>
      <c r="C627" t="s">
        <v>17</v>
      </c>
      <c r="D627" t="s">
        <v>631</v>
      </c>
      <c r="E627" t="s">
        <v>317</v>
      </c>
      <c r="L627" t="s">
        <v>767</v>
      </c>
      <c r="M627" t="s">
        <v>282</v>
      </c>
      <c r="N627" t="s">
        <v>283</v>
      </c>
    </row>
    <row r="628" spans="1:14" x14ac:dyDescent="0.25">
      <c r="A628" t="s">
        <v>762</v>
      </c>
      <c r="B628" t="s">
        <v>17</v>
      </c>
      <c r="C628" t="s">
        <v>17</v>
      </c>
      <c r="D628" t="s">
        <v>631</v>
      </c>
      <c r="E628" t="s">
        <v>317</v>
      </c>
      <c r="L628" t="s">
        <v>763</v>
      </c>
      <c r="M628" t="s">
        <v>26</v>
      </c>
      <c r="N628" t="s">
        <v>27</v>
      </c>
    </row>
    <row r="629" spans="1:14" x14ac:dyDescent="0.25">
      <c r="A629" t="s">
        <v>1196</v>
      </c>
      <c r="B629" t="s">
        <v>17</v>
      </c>
      <c r="C629" t="s">
        <v>17</v>
      </c>
      <c r="D629" t="s">
        <v>1190</v>
      </c>
      <c r="E629" t="s">
        <v>193</v>
      </c>
      <c r="L629" t="s">
        <v>1197</v>
      </c>
      <c r="M629" t="s">
        <v>282</v>
      </c>
      <c r="N629" t="s">
        <v>283</v>
      </c>
    </row>
    <row r="630" spans="1:14" x14ac:dyDescent="0.25">
      <c r="A630" t="s">
        <v>1195</v>
      </c>
      <c r="B630" t="s">
        <v>17</v>
      </c>
      <c r="C630" t="s">
        <v>17</v>
      </c>
      <c r="D630" t="s">
        <v>1190</v>
      </c>
      <c r="E630" t="s">
        <v>193</v>
      </c>
      <c r="L630" t="s">
        <v>239</v>
      </c>
      <c r="M630" t="s">
        <v>26</v>
      </c>
      <c r="N630" t="s">
        <v>27</v>
      </c>
    </row>
    <row r="631" spans="1:14" x14ac:dyDescent="0.25">
      <c r="A631" t="s">
        <v>1166</v>
      </c>
      <c r="B631" t="s">
        <v>198</v>
      </c>
      <c r="C631" t="s">
        <v>199</v>
      </c>
      <c r="D631" t="s">
        <v>1151</v>
      </c>
      <c r="E631" t="s">
        <v>193</v>
      </c>
      <c r="L631" t="s">
        <v>1167</v>
      </c>
      <c r="M631" t="s">
        <v>409</v>
      </c>
      <c r="N631">
        <v>14544</v>
      </c>
    </row>
    <row r="632" spans="1:14" x14ac:dyDescent="0.25">
      <c r="A632" t="s">
        <v>402</v>
      </c>
      <c r="B632" t="s">
        <v>198</v>
      </c>
      <c r="C632" t="s">
        <v>199</v>
      </c>
      <c r="D632" t="s">
        <v>384</v>
      </c>
      <c r="E632" t="s">
        <v>317</v>
      </c>
      <c r="L632" t="s">
        <v>402</v>
      </c>
      <c r="M632" t="s">
        <v>403</v>
      </c>
      <c r="N632" t="s">
        <v>404</v>
      </c>
    </row>
    <row r="633" spans="1:14" x14ac:dyDescent="0.25">
      <c r="A633" t="s">
        <v>405</v>
      </c>
      <c r="B633" t="s">
        <v>43</v>
      </c>
      <c r="C633" t="s">
        <v>43</v>
      </c>
      <c r="D633" t="s">
        <v>384</v>
      </c>
      <c r="E633" t="s">
        <v>317</v>
      </c>
      <c r="L633" t="s">
        <v>405</v>
      </c>
      <c r="M633" t="s">
        <v>386</v>
      </c>
      <c r="N633">
        <v>9608</v>
      </c>
    </row>
    <row r="634" spans="1:14" x14ac:dyDescent="0.25">
      <c r="A634" t="s">
        <v>406</v>
      </c>
      <c r="B634" t="s">
        <v>43</v>
      </c>
      <c r="C634" t="s">
        <v>43</v>
      </c>
      <c r="D634" t="s">
        <v>384</v>
      </c>
      <c r="E634" t="s">
        <v>317</v>
      </c>
      <c r="L634" t="s">
        <v>406</v>
      </c>
      <c r="M634" t="s">
        <v>127</v>
      </c>
      <c r="N634">
        <v>7199</v>
      </c>
    </row>
    <row r="635" spans="1:14" x14ac:dyDescent="0.25">
      <c r="A635" t="s">
        <v>337</v>
      </c>
      <c r="B635" t="s">
        <v>43</v>
      </c>
      <c r="C635" t="s">
        <v>43</v>
      </c>
      <c r="D635" t="s">
        <v>316</v>
      </c>
      <c r="E635" t="s">
        <v>317</v>
      </c>
      <c r="L635" t="s">
        <v>337</v>
      </c>
      <c r="M635" t="s">
        <v>338</v>
      </c>
      <c r="N635">
        <v>62045</v>
      </c>
    </row>
    <row r="636" spans="1:14" x14ac:dyDescent="0.25">
      <c r="A636" t="s">
        <v>337</v>
      </c>
      <c r="B636" t="s">
        <v>43</v>
      </c>
      <c r="C636" t="s">
        <v>43</v>
      </c>
      <c r="D636" t="s">
        <v>885</v>
      </c>
      <c r="E636" t="s">
        <v>59</v>
      </c>
      <c r="L636" t="s">
        <v>441</v>
      </c>
      <c r="M636" t="s">
        <v>338</v>
      </c>
      <c r="N636">
        <v>62045</v>
      </c>
    </row>
    <row r="637" spans="1:14" x14ac:dyDescent="0.25">
      <c r="A637" t="s">
        <v>543</v>
      </c>
      <c r="B637" t="s">
        <v>198</v>
      </c>
      <c r="C637" t="s">
        <v>199</v>
      </c>
      <c r="D637" t="s">
        <v>515</v>
      </c>
      <c r="E637" t="s">
        <v>317</v>
      </c>
      <c r="L637" t="s">
        <v>544</v>
      </c>
      <c r="M637" t="s">
        <v>197</v>
      </c>
      <c r="N637" t="s">
        <v>197</v>
      </c>
    </row>
    <row r="638" spans="1:14" x14ac:dyDescent="0.25">
      <c r="A638" t="s">
        <v>626</v>
      </c>
      <c r="B638" t="s">
        <v>21</v>
      </c>
      <c r="C638" t="s">
        <v>21</v>
      </c>
      <c r="D638" t="s">
        <v>568</v>
      </c>
      <c r="E638" t="s">
        <v>317</v>
      </c>
      <c r="M638" t="s">
        <v>233</v>
      </c>
      <c r="N638" t="s">
        <v>233</v>
      </c>
    </row>
    <row r="639" spans="1:14" x14ac:dyDescent="0.25">
      <c r="A639" t="s">
        <v>458</v>
      </c>
      <c r="B639" t="s">
        <v>198</v>
      </c>
      <c r="C639" t="s">
        <v>199</v>
      </c>
      <c r="D639" t="s">
        <v>415</v>
      </c>
      <c r="E639" t="s">
        <v>317</v>
      </c>
      <c r="L639" t="s">
        <v>458</v>
      </c>
      <c r="M639" t="s">
        <v>459</v>
      </c>
      <c r="N639" t="s">
        <v>460</v>
      </c>
    </row>
    <row r="640" spans="1:14" x14ac:dyDescent="0.25">
      <c r="A640" t="s">
        <v>434</v>
      </c>
      <c r="B640" t="s">
        <v>17</v>
      </c>
      <c r="C640" t="s">
        <v>17</v>
      </c>
      <c r="D640" t="s">
        <v>415</v>
      </c>
      <c r="E640" t="s">
        <v>317</v>
      </c>
      <c r="L640" t="s">
        <v>434</v>
      </c>
      <c r="M640" t="s">
        <v>276</v>
      </c>
      <c r="N640" t="s">
        <v>277</v>
      </c>
    </row>
    <row r="641" spans="1:14" x14ac:dyDescent="0.25">
      <c r="A641" t="s">
        <v>435</v>
      </c>
      <c r="B641" t="s">
        <v>17</v>
      </c>
      <c r="C641" t="s">
        <v>17</v>
      </c>
      <c r="D641" t="s">
        <v>415</v>
      </c>
      <c r="E641" t="s">
        <v>317</v>
      </c>
      <c r="L641" t="s">
        <v>435</v>
      </c>
      <c r="M641" t="s">
        <v>276</v>
      </c>
      <c r="N641" t="s">
        <v>277</v>
      </c>
    </row>
    <row r="642" spans="1:14" x14ac:dyDescent="0.25">
      <c r="A642" t="s">
        <v>343</v>
      </c>
      <c r="B642" t="s">
        <v>198</v>
      </c>
      <c r="C642" t="s">
        <v>199</v>
      </c>
      <c r="D642" t="s">
        <v>316</v>
      </c>
      <c r="E642" t="s">
        <v>317</v>
      </c>
      <c r="M642" t="s">
        <v>197</v>
      </c>
      <c r="N642" t="s">
        <v>197</v>
      </c>
    </row>
    <row r="643" spans="1:14" x14ac:dyDescent="0.25">
      <c r="A643" t="s">
        <v>373</v>
      </c>
      <c r="B643" t="s">
        <v>17</v>
      </c>
      <c r="C643" t="s">
        <v>17</v>
      </c>
      <c r="D643" t="s">
        <v>356</v>
      </c>
      <c r="E643" t="s">
        <v>317</v>
      </c>
      <c r="M643" t="s">
        <v>26</v>
      </c>
      <c r="N643" t="s">
        <v>27</v>
      </c>
    </row>
    <row r="644" spans="1:14" x14ac:dyDescent="0.25">
      <c r="A644" t="s">
        <v>630</v>
      </c>
      <c r="B644" t="s">
        <v>17</v>
      </c>
      <c r="C644" t="s">
        <v>17</v>
      </c>
      <c r="D644" t="s">
        <v>568</v>
      </c>
      <c r="E644" t="s">
        <v>317</v>
      </c>
      <c r="M644" t="s">
        <v>282</v>
      </c>
      <c r="N644" t="s">
        <v>283</v>
      </c>
    </row>
    <row r="645" spans="1:14" x14ac:dyDescent="0.25">
      <c r="A645" t="s">
        <v>407</v>
      </c>
      <c r="B645" t="s">
        <v>17</v>
      </c>
      <c r="C645" t="s">
        <v>17</v>
      </c>
      <c r="D645" t="s">
        <v>384</v>
      </c>
      <c r="E645" t="s">
        <v>317</v>
      </c>
      <c r="L645" t="s">
        <v>407</v>
      </c>
      <c r="M645" t="s">
        <v>26</v>
      </c>
      <c r="N645" t="s">
        <v>27</v>
      </c>
    </row>
    <row r="646" spans="1:14" x14ac:dyDescent="0.25">
      <c r="A646" t="s">
        <v>344</v>
      </c>
      <c r="B646" t="s">
        <v>17</v>
      </c>
      <c r="C646" t="s">
        <v>17</v>
      </c>
      <c r="D646" t="s">
        <v>316</v>
      </c>
      <c r="E646" t="s">
        <v>317</v>
      </c>
      <c r="L646" t="s">
        <v>345</v>
      </c>
      <c r="M646" t="s">
        <v>26</v>
      </c>
      <c r="N646" t="s">
        <v>27</v>
      </c>
    </row>
    <row r="647" spans="1:14" x14ac:dyDescent="0.25">
      <c r="A647" t="s">
        <v>346</v>
      </c>
      <c r="B647" t="s">
        <v>17</v>
      </c>
      <c r="C647" t="s">
        <v>17</v>
      </c>
      <c r="D647" t="s">
        <v>316</v>
      </c>
      <c r="E647" t="s">
        <v>317</v>
      </c>
      <c r="L647" t="s">
        <v>346</v>
      </c>
      <c r="M647" t="s">
        <v>26</v>
      </c>
      <c r="N647" t="s">
        <v>27</v>
      </c>
    </row>
    <row r="648" spans="1:14" x14ac:dyDescent="0.25">
      <c r="A648" t="s">
        <v>347</v>
      </c>
      <c r="B648" t="s">
        <v>17</v>
      </c>
      <c r="C648" t="s">
        <v>17</v>
      </c>
      <c r="D648" t="s">
        <v>316</v>
      </c>
      <c r="E648" t="s">
        <v>317</v>
      </c>
      <c r="L648" t="s">
        <v>347</v>
      </c>
      <c r="M648" t="s">
        <v>26</v>
      </c>
      <c r="N648" t="s">
        <v>27</v>
      </c>
    </row>
    <row r="649" spans="1:14" x14ac:dyDescent="0.25">
      <c r="A649" t="s">
        <v>431</v>
      </c>
      <c r="B649" t="s">
        <v>17</v>
      </c>
      <c r="C649" t="s">
        <v>17</v>
      </c>
      <c r="D649" t="s">
        <v>415</v>
      </c>
      <c r="E649" t="s">
        <v>317</v>
      </c>
      <c r="L649" t="s">
        <v>431</v>
      </c>
      <c r="M649" t="s">
        <v>276</v>
      </c>
      <c r="N649" t="s">
        <v>277</v>
      </c>
    </row>
    <row r="650" spans="1:14" x14ac:dyDescent="0.25">
      <c r="A650" t="s">
        <v>430</v>
      </c>
      <c r="B650" t="s">
        <v>17</v>
      </c>
      <c r="C650" t="s">
        <v>17</v>
      </c>
      <c r="D650" t="s">
        <v>415</v>
      </c>
      <c r="E650" t="s">
        <v>317</v>
      </c>
      <c r="L650" t="s">
        <v>430</v>
      </c>
      <c r="M650" t="s">
        <v>25</v>
      </c>
      <c r="N650" t="s">
        <v>280</v>
      </c>
    </row>
    <row r="651" spans="1:14" x14ac:dyDescent="0.25">
      <c r="A651" t="s">
        <v>348</v>
      </c>
      <c r="B651" t="s">
        <v>17</v>
      </c>
      <c r="C651" t="s">
        <v>17</v>
      </c>
      <c r="D651" t="s">
        <v>316</v>
      </c>
      <c r="E651" t="s">
        <v>317</v>
      </c>
      <c r="L651" t="s">
        <v>348</v>
      </c>
      <c r="M651" t="s">
        <v>26</v>
      </c>
      <c r="N651" t="s">
        <v>27</v>
      </c>
    </row>
    <row r="652" spans="1:14" x14ac:dyDescent="0.25">
      <c r="A652" t="s">
        <v>408</v>
      </c>
      <c r="B652" t="s">
        <v>198</v>
      </c>
      <c r="C652" t="s">
        <v>199</v>
      </c>
      <c r="D652" t="s">
        <v>384</v>
      </c>
      <c r="E652" t="s">
        <v>317</v>
      </c>
      <c r="L652" t="s">
        <v>408</v>
      </c>
      <c r="M652" t="s">
        <v>409</v>
      </c>
      <c r="N652">
        <v>14544</v>
      </c>
    </row>
    <row r="653" spans="1:14" x14ac:dyDescent="0.25">
      <c r="A653" t="s">
        <v>461</v>
      </c>
      <c r="B653" t="s">
        <v>198</v>
      </c>
      <c r="C653" t="s">
        <v>199</v>
      </c>
      <c r="D653" t="s">
        <v>415</v>
      </c>
      <c r="E653" t="s">
        <v>317</v>
      </c>
      <c r="L653" t="s">
        <v>461</v>
      </c>
      <c r="M653" t="s">
        <v>459</v>
      </c>
      <c r="N653" t="s">
        <v>460</v>
      </c>
    </row>
    <row r="654" spans="1:14" x14ac:dyDescent="0.25">
      <c r="A654" t="s">
        <v>432</v>
      </c>
      <c r="B654" t="s">
        <v>17</v>
      </c>
      <c r="C654" t="s">
        <v>17</v>
      </c>
      <c r="D654" t="s">
        <v>415</v>
      </c>
      <c r="E654" t="s">
        <v>317</v>
      </c>
      <c r="L654" t="s">
        <v>432</v>
      </c>
      <c r="M654" t="s">
        <v>276</v>
      </c>
      <c r="N654" t="s">
        <v>277</v>
      </c>
    </row>
    <row r="655" spans="1:14" x14ac:dyDescent="0.25">
      <c r="A655" t="s">
        <v>433</v>
      </c>
      <c r="B655" t="s">
        <v>17</v>
      </c>
      <c r="C655" t="s">
        <v>17</v>
      </c>
      <c r="D655" t="s">
        <v>415</v>
      </c>
      <c r="E655" t="s">
        <v>317</v>
      </c>
      <c r="L655" t="s">
        <v>433</v>
      </c>
      <c r="M655" t="s">
        <v>276</v>
      </c>
      <c r="N655" t="s">
        <v>277</v>
      </c>
    </row>
    <row r="656" spans="1:14" x14ac:dyDescent="0.25">
      <c r="A656" t="s">
        <v>849</v>
      </c>
      <c r="B656" t="s">
        <v>43</v>
      </c>
      <c r="C656" t="s">
        <v>43</v>
      </c>
      <c r="D656" t="s">
        <v>955</v>
      </c>
      <c r="E656" t="s">
        <v>59</v>
      </c>
      <c r="L656" t="s">
        <v>849</v>
      </c>
      <c r="M656" t="s">
        <v>471</v>
      </c>
      <c r="N656">
        <v>20292</v>
      </c>
    </row>
    <row r="657" spans="1:14" x14ac:dyDescent="0.25">
      <c r="A657" t="s">
        <v>470</v>
      </c>
      <c r="B657" t="s">
        <v>43</v>
      </c>
      <c r="C657" t="s">
        <v>43</v>
      </c>
      <c r="D657" t="s">
        <v>415</v>
      </c>
      <c r="E657" t="s">
        <v>317</v>
      </c>
      <c r="M657" t="s">
        <v>471</v>
      </c>
      <c r="N657">
        <v>20292</v>
      </c>
    </row>
    <row r="658" spans="1:14" x14ac:dyDescent="0.25">
      <c r="A658" t="s">
        <v>470</v>
      </c>
      <c r="B658" t="s">
        <v>43</v>
      </c>
      <c r="C658" t="s">
        <v>43</v>
      </c>
      <c r="D658" t="s">
        <v>786</v>
      </c>
      <c r="E658" t="s">
        <v>317</v>
      </c>
      <c r="L658" t="s">
        <v>849</v>
      </c>
      <c r="M658" t="s">
        <v>471</v>
      </c>
      <c r="N658">
        <v>20292</v>
      </c>
    </row>
    <row r="659" spans="1:14" x14ac:dyDescent="0.25">
      <c r="A659" t="s">
        <v>121</v>
      </c>
      <c r="B659" t="s">
        <v>43</v>
      </c>
      <c r="C659" t="s">
        <v>43</v>
      </c>
      <c r="D659" t="s">
        <v>98</v>
      </c>
      <c r="E659" t="s">
        <v>59</v>
      </c>
      <c r="L659" t="s">
        <v>121</v>
      </c>
      <c r="M659" t="s">
        <v>121</v>
      </c>
      <c r="N659">
        <v>7198</v>
      </c>
    </row>
    <row r="660" spans="1:14" x14ac:dyDescent="0.25">
      <c r="A660" t="s">
        <v>374</v>
      </c>
      <c r="B660" t="s">
        <v>21</v>
      </c>
      <c r="C660" t="s">
        <v>131</v>
      </c>
      <c r="D660" t="s">
        <v>356</v>
      </c>
      <c r="E660" t="s">
        <v>317</v>
      </c>
      <c r="L660" t="s">
        <v>374</v>
      </c>
      <c r="M660" t="s">
        <v>143</v>
      </c>
      <c r="N660">
        <v>84599</v>
      </c>
    </row>
    <row r="661" spans="1:14" x14ac:dyDescent="0.25">
      <c r="A661" t="s">
        <v>702</v>
      </c>
      <c r="B661" t="s">
        <v>43</v>
      </c>
      <c r="C661" t="s">
        <v>43</v>
      </c>
      <c r="D661" t="s">
        <v>631</v>
      </c>
      <c r="E661" t="s">
        <v>317</v>
      </c>
      <c r="L661" t="s">
        <v>703</v>
      </c>
      <c r="M661" t="s">
        <v>704</v>
      </c>
      <c r="N661" t="s">
        <v>705</v>
      </c>
    </row>
    <row r="662" spans="1:14" x14ac:dyDescent="0.25">
      <c r="A662" t="s">
        <v>295</v>
      </c>
      <c r="B662" t="s">
        <v>43</v>
      </c>
      <c r="C662" t="s">
        <v>43</v>
      </c>
      <c r="D662" t="s">
        <v>262</v>
      </c>
      <c r="E662" t="s">
        <v>193</v>
      </c>
      <c r="L662" t="s">
        <v>295</v>
      </c>
      <c r="M662" t="s">
        <v>295</v>
      </c>
      <c r="N662">
        <v>13109</v>
      </c>
    </row>
    <row r="663" spans="1:14" x14ac:dyDescent="0.25">
      <c r="A663" t="s">
        <v>1110</v>
      </c>
      <c r="B663" t="s">
        <v>43</v>
      </c>
      <c r="C663" t="s">
        <v>43</v>
      </c>
      <c r="D663" t="s">
        <v>1106</v>
      </c>
      <c r="E663" t="s">
        <v>59</v>
      </c>
      <c r="L663" t="s">
        <v>1110</v>
      </c>
      <c r="M663" t="s">
        <v>1111</v>
      </c>
      <c r="N663">
        <v>19614</v>
      </c>
    </row>
    <row r="664" spans="1:14" x14ac:dyDescent="0.25">
      <c r="A664" t="s">
        <v>102</v>
      </c>
      <c r="B664" t="s">
        <v>43</v>
      </c>
      <c r="C664" t="s">
        <v>43</v>
      </c>
      <c r="D664" t="s">
        <v>98</v>
      </c>
      <c r="E664" t="s">
        <v>59</v>
      </c>
      <c r="L664" t="s">
        <v>103</v>
      </c>
      <c r="M664" t="s">
        <v>104</v>
      </c>
      <c r="N664">
        <v>9908</v>
      </c>
    </row>
    <row r="665" spans="1:14" x14ac:dyDescent="0.25">
      <c r="A665" t="s">
        <v>102</v>
      </c>
      <c r="B665" t="s">
        <v>43</v>
      </c>
      <c r="C665" t="s">
        <v>43</v>
      </c>
      <c r="D665" t="s">
        <v>478</v>
      </c>
      <c r="E665" t="s">
        <v>317</v>
      </c>
      <c r="L665" t="s">
        <v>102</v>
      </c>
      <c r="M665" t="s">
        <v>104</v>
      </c>
      <c r="N665">
        <v>9908</v>
      </c>
    </row>
    <row r="666" spans="1:14" x14ac:dyDescent="0.25">
      <c r="A666" t="s">
        <v>621</v>
      </c>
      <c r="B666" t="s">
        <v>198</v>
      </c>
      <c r="C666" t="s">
        <v>199</v>
      </c>
      <c r="D666" t="s">
        <v>568</v>
      </c>
      <c r="E666" t="s">
        <v>317</v>
      </c>
      <c r="M666" t="s">
        <v>566</v>
      </c>
      <c r="N666" t="s">
        <v>566</v>
      </c>
    </row>
    <row r="667" spans="1:14" x14ac:dyDescent="0.25">
      <c r="A667" t="s">
        <v>620</v>
      </c>
      <c r="B667" t="s">
        <v>21</v>
      </c>
      <c r="C667" t="s">
        <v>21</v>
      </c>
      <c r="D667" t="s">
        <v>568</v>
      </c>
      <c r="E667" t="s">
        <v>317</v>
      </c>
      <c r="M667" t="s">
        <v>23</v>
      </c>
      <c r="N667" t="s">
        <v>24</v>
      </c>
    </row>
    <row r="668" spans="1:14" x14ac:dyDescent="0.25">
      <c r="A668" t="s">
        <v>606</v>
      </c>
      <c r="B668" t="s">
        <v>21</v>
      </c>
      <c r="C668" t="s">
        <v>21</v>
      </c>
      <c r="D668" t="s">
        <v>568</v>
      </c>
      <c r="E668" t="s">
        <v>317</v>
      </c>
      <c r="L668" t="s">
        <v>607</v>
      </c>
      <c r="M668" t="s">
        <v>273</v>
      </c>
      <c r="N668" t="s">
        <v>274</v>
      </c>
    </row>
    <row r="669" spans="1:14" x14ac:dyDescent="0.25">
      <c r="A669" t="s">
        <v>604</v>
      </c>
      <c r="B669" t="s">
        <v>21</v>
      </c>
      <c r="C669" t="s">
        <v>21</v>
      </c>
      <c r="D669" t="s">
        <v>568</v>
      </c>
      <c r="E669" t="s">
        <v>317</v>
      </c>
      <c r="L669" t="s">
        <v>605</v>
      </c>
      <c r="M669" t="s">
        <v>22</v>
      </c>
      <c r="N669" t="s">
        <v>271</v>
      </c>
    </row>
    <row r="670" spans="1:14" x14ac:dyDescent="0.25">
      <c r="A670" t="s">
        <v>590</v>
      </c>
      <c r="B670" t="s">
        <v>18</v>
      </c>
      <c r="C670" t="s">
        <v>131</v>
      </c>
      <c r="D670" t="s">
        <v>568</v>
      </c>
      <c r="E670" t="s">
        <v>317</v>
      </c>
      <c r="L670" t="s">
        <v>591</v>
      </c>
      <c r="M670" t="s">
        <v>418</v>
      </c>
      <c r="N670" t="s">
        <v>419</v>
      </c>
    </row>
    <row r="671" spans="1:14" x14ac:dyDescent="0.25">
      <c r="A671" t="s">
        <v>592</v>
      </c>
      <c r="B671" t="s">
        <v>18</v>
      </c>
      <c r="C671" t="s">
        <v>131</v>
      </c>
      <c r="D671" t="s">
        <v>568</v>
      </c>
      <c r="E671" t="s">
        <v>317</v>
      </c>
      <c r="L671" t="s">
        <v>593</v>
      </c>
      <c r="M671" t="s">
        <v>418</v>
      </c>
      <c r="N671" t="s">
        <v>419</v>
      </c>
    </row>
    <row r="672" spans="1:14" x14ac:dyDescent="0.25">
      <c r="A672" t="s">
        <v>586</v>
      </c>
      <c r="B672" t="s">
        <v>18</v>
      </c>
      <c r="C672" t="s">
        <v>18</v>
      </c>
      <c r="D672" t="s">
        <v>568</v>
      </c>
      <c r="E672" t="s">
        <v>317</v>
      </c>
      <c r="L672" t="s">
        <v>587</v>
      </c>
      <c r="M672" t="s">
        <v>229</v>
      </c>
      <c r="N672" t="s">
        <v>230</v>
      </c>
    </row>
    <row r="673" spans="1:14" x14ac:dyDescent="0.25">
      <c r="A673" t="s">
        <v>588</v>
      </c>
      <c r="B673" t="s">
        <v>18</v>
      </c>
      <c r="C673" t="s">
        <v>18</v>
      </c>
      <c r="D673" t="s">
        <v>568</v>
      </c>
      <c r="E673" t="s">
        <v>317</v>
      </c>
      <c r="L673" t="s">
        <v>589</v>
      </c>
      <c r="M673" t="s">
        <v>229</v>
      </c>
      <c r="N673" t="s">
        <v>230</v>
      </c>
    </row>
    <row r="674" spans="1:14" x14ac:dyDescent="0.25">
      <c r="A674" t="s">
        <v>618</v>
      </c>
      <c r="B674" t="s">
        <v>21</v>
      </c>
      <c r="C674" t="s">
        <v>21</v>
      </c>
      <c r="D674" t="s">
        <v>568</v>
      </c>
      <c r="E674" t="s">
        <v>317</v>
      </c>
      <c r="L674" t="s">
        <v>619</v>
      </c>
      <c r="M674" t="s">
        <v>273</v>
      </c>
      <c r="N674" t="s">
        <v>274</v>
      </c>
    </row>
    <row r="675" spans="1:14" x14ac:dyDescent="0.25">
      <c r="A675" t="s">
        <v>616</v>
      </c>
      <c r="B675" t="s">
        <v>21</v>
      </c>
      <c r="C675" t="s">
        <v>21</v>
      </c>
      <c r="D675" t="s">
        <v>568</v>
      </c>
      <c r="E675" t="s">
        <v>317</v>
      </c>
      <c r="L675" t="s">
        <v>617</v>
      </c>
      <c r="M675" t="s">
        <v>22</v>
      </c>
      <c r="N675" t="s">
        <v>271</v>
      </c>
    </row>
    <row r="676" spans="1:14" x14ac:dyDescent="0.25">
      <c r="A676" t="s">
        <v>375</v>
      </c>
      <c r="B676" t="s">
        <v>43</v>
      </c>
      <c r="C676" t="s">
        <v>43</v>
      </c>
      <c r="D676" t="s">
        <v>356</v>
      </c>
      <c r="E676" t="s">
        <v>317</v>
      </c>
      <c r="L676" t="s">
        <v>376</v>
      </c>
      <c r="M676" t="s">
        <v>120</v>
      </c>
      <c r="N676">
        <v>14329</v>
      </c>
    </row>
    <row r="677" spans="1:14" x14ac:dyDescent="0.25">
      <c r="A677" t="s">
        <v>472</v>
      </c>
      <c r="B677" t="s">
        <v>43</v>
      </c>
      <c r="C677" t="s">
        <v>43</v>
      </c>
      <c r="D677" t="s">
        <v>415</v>
      </c>
      <c r="E677" t="s">
        <v>317</v>
      </c>
      <c r="M677" t="s">
        <v>472</v>
      </c>
      <c r="N677">
        <v>46688</v>
      </c>
    </row>
    <row r="678" spans="1:14" x14ac:dyDescent="0.25">
      <c r="A678" t="s">
        <v>472</v>
      </c>
      <c r="B678" t="s">
        <v>43</v>
      </c>
      <c r="C678" t="s">
        <v>43</v>
      </c>
      <c r="D678" t="s">
        <v>955</v>
      </c>
      <c r="E678" t="s">
        <v>59</v>
      </c>
      <c r="L678" t="s">
        <v>472</v>
      </c>
      <c r="M678" t="s">
        <v>472</v>
      </c>
      <c r="N678">
        <v>46688</v>
      </c>
    </row>
    <row r="679" spans="1:14" x14ac:dyDescent="0.25">
      <c r="A679" t="s">
        <v>888</v>
      </c>
      <c r="B679" t="s">
        <v>43</v>
      </c>
      <c r="C679" t="s">
        <v>43</v>
      </c>
      <c r="D679" t="s">
        <v>885</v>
      </c>
      <c r="E679" t="s">
        <v>59</v>
      </c>
      <c r="L679" t="s">
        <v>888</v>
      </c>
      <c r="M679" t="s">
        <v>889</v>
      </c>
      <c r="N679">
        <v>13889</v>
      </c>
    </row>
    <row r="680" spans="1:14" x14ac:dyDescent="0.25">
      <c r="A680" t="s">
        <v>119</v>
      </c>
      <c r="B680" t="s">
        <v>43</v>
      </c>
      <c r="C680" t="s">
        <v>43</v>
      </c>
      <c r="D680" t="s">
        <v>98</v>
      </c>
      <c r="E680" t="s">
        <v>59</v>
      </c>
      <c r="L680" t="s">
        <v>119</v>
      </c>
      <c r="M680" t="s">
        <v>120</v>
      </c>
      <c r="N680">
        <v>14329</v>
      </c>
    </row>
    <row r="681" spans="1:14" x14ac:dyDescent="0.25">
      <c r="A681" t="s">
        <v>476</v>
      </c>
      <c r="B681" t="s">
        <v>198</v>
      </c>
      <c r="C681" t="s">
        <v>198</v>
      </c>
      <c r="D681" t="s">
        <v>415</v>
      </c>
      <c r="E681" t="s">
        <v>317</v>
      </c>
      <c r="L681" t="s">
        <v>476</v>
      </c>
      <c r="M681" t="s">
        <v>248</v>
      </c>
      <c r="N681" t="s">
        <v>198</v>
      </c>
    </row>
    <row r="682" spans="1:14" x14ac:dyDescent="0.25">
      <c r="A682" t="s">
        <v>723</v>
      </c>
      <c r="B682" t="s">
        <v>43</v>
      </c>
      <c r="C682" t="s">
        <v>43</v>
      </c>
      <c r="D682" t="s">
        <v>631</v>
      </c>
      <c r="E682" t="s">
        <v>317</v>
      </c>
      <c r="L682" t="s">
        <v>724</v>
      </c>
      <c r="M682" t="s">
        <v>472</v>
      </c>
      <c r="N682">
        <v>46688</v>
      </c>
    </row>
    <row r="683" spans="1:14" x14ac:dyDescent="0.25">
      <c r="A683" t="s">
        <v>410</v>
      </c>
      <c r="B683" t="s">
        <v>43</v>
      </c>
      <c r="C683" t="s">
        <v>43</v>
      </c>
      <c r="D683" t="s">
        <v>384</v>
      </c>
      <c r="E683" t="s">
        <v>317</v>
      </c>
      <c r="L683" t="s">
        <v>389</v>
      </c>
      <c r="M683" t="s">
        <v>411</v>
      </c>
      <c r="N683">
        <v>265331</v>
      </c>
    </row>
    <row r="684" spans="1:14" x14ac:dyDescent="0.25">
      <c r="A684" t="s">
        <v>411</v>
      </c>
      <c r="B684" t="s">
        <v>43</v>
      </c>
      <c r="C684" t="s">
        <v>43</v>
      </c>
      <c r="D684" t="s">
        <v>1077</v>
      </c>
      <c r="E684" t="s">
        <v>59</v>
      </c>
      <c r="L684" t="s">
        <v>411</v>
      </c>
      <c r="M684" t="s">
        <v>411</v>
      </c>
      <c r="N684">
        <v>265331</v>
      </c>
    </row>
    <row r="685" spans="1:14" x14ac:dyDescent="0.25">
      <c r="A685" t="s">
        <v>1109</v>
      </c>
      <c r="B685" t="s">
        <v>43</v>
      </c>
      <c r="C685" t="s">
        <v>43</v>
      </c>
      <c r="D685" t="s">
        <v>1106</v>
      </c>
      <c r="E685" t="s">
        <v>59</v>
      </c>
      <c r="L685" t="s">
        <v>1109</v>
      </c>
      <c r="M685" t="s">
        <v>1109</v>
      </c>
      <c r="N685">
        <v>9600</v>
      </c>
    </row>
    <row r="686" spans="1:14" x14ac:dyDescent="0.25">
      <c r="A686" t="s">
        <v>1278</v>
      </c>
      <c r="B686" t="s">
        <v>30</v>
      </c>
      <c r="C686" t="s">
        <v>31</v>
      </c>
      <c r="D686" t="s">
        <v>30</v>
      </c>
      <c r="E686" t="s">
        <v>10</v>
      </c>
      <c r="L686" t="s">
        <v>1279</v>
      </c>
      <c r="M686" t="s">
        <v>1278</v>
      </c>
      <c r="N686">
        <v>28823</v>
      </c>
    </row>
    <row r="687" spans="1:14" x14ac:dyDescent="0.25">
      <c r="A687" t="s">
        <v>1002</v>
      </c>
      <c r="B687" t="s">
        <v>198</v>
      </c>
      <c r="C687" t="s">
        <v>199</v>
      </c>
      <c r="D687" t="s">
        <v>1001</v>
      </c>
      <c r="E687" t="s">
        <v>193</v>
      </c>
      <c r="L687" t="s">
        <v>526</v>
      </c>
      <c r="M687" t="s">
        <v>197</v>
      </c>
      <c r="N687" t="s">
        <v>197</v>
      </c>
    </row>
    <row r="688" spans="1:14" x14ac:dyDescent="0.25">
      <c r="A688" t="s">
        <v>743</v>
      </c>
      <c r="B688" t="s">
        <v>198</v>
      </c>
      <c r="C688" t="s">
        <v>199</v>
      </c>
      <c r="D688" t="s">
        <v>631</v>
      </c>
      <c r="E688" t="s">
        <v>317</v>
      </c>
      <c r="L688" t="s">
        <v>744</v>
      </c>
      <c r="M688" t="s">
        <v>197</v>
      </c>
      <c r="N688" t="s">
        <v>197</v>
      </c>
    </row>
    <row r="689" spans="1:14" x14ac:dyDescent="0.25">
      <c r="A689" t="s">
        <v>525</v>
      </c>
      <c r="B689" t="s">
        <v>198</v>
      </c>
      <c r="C689" t="s">
        <v>199</v>
      </c>
      <c r="D689" t="s">
        <v>515</v>
      </c>
      <c r="E689" t="s">
        <v>317</v>
      </c>
      <c r="L689" t="s">
        <v>526</v>
      </c>
      <c r="M689" t="s">
        <v>197</v>
      </c>
      <c r="N689" t="s">
        <v>197</v>
      </c>
    </row>
    <row r="690" spans="1:14" x14ac:dyDescent="0.25">
      <c r="A690" t="s">
        <v>864</v>
      </c>
      <c r="B690" t="s">
        <v>198</v>
      </c>
      <c r="C690" t="s">
        <v>199</v>
      </c>
      <c r="D690" t="s">
        <v>786</v>
      </c>
      <c r="E690" t="s">
        <v>317</v>
      </c>
      <c r="L690" t="s">
        <v>865</v>
      </c>
      <c r="M690" t="s">
        <v>197</v>
      </c>
      <c r="N690" t="s">
        <v>197</v>
      </c>
    </row>
    <row r="691" spans="1:14" x14ac:dyDescent="0.25">
      <c r="A691" t="s">
        <v>195</v>
      </c>
      <c r="B691" t="s">
        <v>198</v>
      </c>
      <c r="C691" t="s">
        <v>199</v>
      </c>
      <c r="D691" t="s">
        <v>99</v>
      </c>
      <c r="E691" t="s">
        <v>193</v>
      </c>
      <c r="L691" t="s">
        <v>196</v>
      </c>
      <c r="M691" t="s">
        <v>197</v>
      </c>
      <c r="N691" t="s">
        <v>197</v>
      </c>
    </row>
    <row r="692" spans="1:14" x14ac:dyDescent="0.25">
      <c r="A692" t="s">
        <v>750</v>
      </c>
      <c r="B692" t="s">
        <v>198</v>
      </c>
      <c r="C692" t="s">
        <v>199</v>
      </c>
      <c r="D692" t="s">
        <v>631</v>
      </c>
      <c r="E692" t="s">
        <v>317</v>
      </c>
      <c r="L692" t="s">
        <v>751</v>
      </c>
      <c r="M692" t="s">
        <v>197</v>
      </c>
      <c r="N692" t="s">
        <v>197</v>
      </c>
    </row>
    <row r="693" spans="1:14" x14ac:dyDescent="0.25">
      <c r="A693" t="s">
        <v>1067</v>
      </c>
      <c r="B693" t="s">
        <v>198</v>
      </c>
      <c r="C693" t="s">
        <v>199</v>
      </c>
      <c r="D693" t="s">
        <v>1066</v>
      </c>
      <c r="E693" t="s">
        <v>193</v>
      </c>
      <c r="L693" t="s">
        <v>744</v>
      </c>
      <c r="M693" t="s">
        <v>197</v>
      </c>
      <c r="N693" t="s">
        <v>197</v>
      </c>
    </row>
    <row r="694" spans="1:14" x14ac:dyDescent="0.25">
      <c r="A694" t="s">
        <v>508</v>
      </c>
      <c r="B694" t="s">
        <v>198</v>
      </c>
      <c r="C694" t="s">
        <v>199</v>
      </c>
      <c r="D694" t="s">
        <v>489</v>
      </c>
      <c r="E694" t="s">
        <v>317</v>
      </c>
      <c r="L694" t="s">
        <v>509</v>
      </c>
      <c r="M694" t="s">
        <v>197</v>
      </c>
      <c r="N694" t="s">
        <v>197</v>
      </c>
    </row>
    <row r="695" spans="1:14" x14ac:dyDescent="0.25">
      <c r="A695" t="s">
        <v>17</v>
      </c>
      <c r="B695" t="s">
        <v>17</v>
      </c>
      <c r="C695" t="s">
        <v>17</v>
      </c>
      <c r="D695" t="s">
        <v>12</v>
      </c>
      <c r="E695" t="s">
        <v>13</v>
      </c>
      <c r="L695" t="s">
        <v>25</v>
      </c>
      <c r="M695" t="s">
        <v>26</v>
      </c>
      <c r="N695" t="s">
        <v>27</v>
      </c>
    </row>
    <row r="696" spans="1:14" x14ac:dyDescent="0.25">
      <c r="A696" t="s">
        <v>17</v>
      </c>
      <c r="B696" t="s">
        <v>17</v>
      </c>
      <c r="C696" t="s">
        <v>17</v>
      </c>
      <c r="D696" t="s">
        <v>99</v>
      </c>
      <c r="E696" t="s">
        <v>193</v>
      </c>
      <c r="L696" t="s">
        <v>17</v>
      </c>
      <c r="M696" t="s">
        <v>26</v>
      </c>
      <c r="N696" t="s">
        <v>27</v>
      </c>
    </row>
    <row r="697" spans="1:14" x14ac:dyDescent="0.25">
      <c r="A697" t="s">
        <v>17</v>
      </c>
      <c r="B697" t="s">
        <v>17</v>
      </c>
      <c r="C697" t="s">
        <v>17</v>
      </c>
      <c r="D697" t="s">
        <v>200</v>
      </c>
      <c r="E697" t="s">
        <v>193</v>
      </c>
      <c r="L697" t="s">
        <v>235</v>
      </c>
      <c r="M697" t="s">
        <v>26</v>
      </c>
      <c r="N697" t="s">
        <v>27</v>
      </c>
    </row>
    <row r="698" spans="1:14" x14ac:dyDescent="0.25">
      <c r="A698" t="s">
        <v>17</v>
      </c>
      <c r="B698" t="s">
        <v>17</v>
      </c>
      <c r="C698" t="s">
        <v>17</v>
      </c>
      <c r="D698" t="s">
        <v>262</v>
      </c>
      <c r="E698" t="s">
        <v>193</v>
      </c>
      <c r="L698" t="s">
        <v>275</v>
      </c>
      <c r="M698" t="s">
        <v>276</v>
      </c>
      <c r="N698" t="s">
        <v>277</v>
      </c>
    </row>
    <row r="699" spans="1:14" x14ac:dyDescent="0.25">
      <c r="A699" t="s">
        <v>17</v>
      </c>
      <c r="B699" t="s">
        <v>17</v>
      </c>
      <c r="C699" t="s">
        <v>17</v>
      </c>
      <c r="D699" t="s">
        <v>478</v>
      </c>
      <c r="E699" t="s">
        <v>317</v>
      </c>
      <c r="L699" t="s">
        <v>486</v>
      </c>
      <c r="M699" t="s">
        <v>26</v>
      </c>
      <c r="N699" t="s">
        <v>27</v>
      </c>
    </row>
    <row r="700" spans="1:14" x14ac:dyDescent="0.25">
      <c r="A700" t="s">
        <v>17</v>
      </c>
      <c r="B700" t="s">
        <v>17</v>
      </c>
      <c r="C700" t="s">
        <v>17</v>
      </c>
      <c r="D700" t="s">
        <v>409</v>
      </c>
      <c r="E700" t="s">
        <v>193</v>
      </c>
      <c r="L700" t="s">
        <v>1148</v>
      </c>
      <c r="M700" t="s">
        <v>26</v>
      </c>
      <c r="N700" t="s">
        <v>27</v>
      </c>
    </row>
    <row r="701" spans="1:14" x14ac:dyDescent="0.25">
      <c r="A701" t="s">
        <v>561</v>
      </c>
      <c r="B701" t="s">
        <v>17</v>
      </c>
      <c r="C701" t="s">
        <v>17</v>
      </c>
      <c r="D701" t="s">
        <v>515</v>
      </c>
      <c r="E701" t="s">
        <v>317</v>
      </c>
      <c r="L701" t="s">
        <v>562</v>
      </c>
      <c r="M701" t="s">
        <v>282</v>
      </c>
      <c r="N701" t="s">
        <v>283</v>
      </c>
    </row>
    <row r="702" spans="1:14" x14ac:dyDescent="0.25">
      <c r="A702" t="s">
        <v>1246</v>
      </c>
      <c r="B702" t="s">
        <v>198</v>
      </c>
      <c r="C702" t="s">
        <v>198</v>
      </c>
      <c r="D702" t="s">
        <v>198</v>
      </c>
      <c r="E702" t="s">
        <v>10</v>
      </c>
      <c r="L702" t="s">
        <v>1247</v>
      </c>
      <c r="M702" t="s">
        <v>251</v>
      </c>
      <c r="N702" t="s">
        <v>251</v>
      </c>
    </row>
    <row r="703" spans="1:14" x14ac:dyDescent="0.25">
      <c r="A703" t="s">
        <v>36</v>
      </c>
      <c r="B703" t="s">
        <v>17</v>
      </c>
      <c r="C703" t="s">
        <v>17</v>
      </c>
      <c r="D703" t="s">
        <v>32</v>
      </c>
      <c r="E703" t="s">
        <v>13</v>
      </c>
      <c r="L703" t="s">
        <v>25</v>
      </c>
      <c r="M703" t="s">
        <v>26</v>
      </c>
      <c r="N703" t="s">
        <v>27</v>
      </c>
    </row>
    <row r="704" spans="1:14" x14ac:dyDescent="0.25">
      <c r="A704" t="s">
        <v>915</v>
      </c>
      <c r="B704" t="s">
        <v>17</v>
      </c>
      <c r="C704" t="s">
        <v>17</v>
      </c>
      <c r="D704" t="s">
        <v>902</v>
      </c>
      <c r="E704" t="s">
        <v>193</v>
      </c>
      <c r="L704" t="s">
        <v>916</v>
      </c>
      <c r="M704" t="s">
        <v>26</v>
      </c>
      <c r="N704" t="s">
        <v>27</v>
      </c>
    </row>
    <row r="705" spans="1:14" x14ac:dyDescent="0.25">
      <c r="A705" t="s">
        <v>937</v>
      </c>
      <c r="B705" t="s">
        <v>17</v>
      </c>
      <c r="C705" t="s">
        <v>17</v>
      </c>
      <c r="D705" t="s">
        <v>935</v>
      </c>
      <c r="E705" t="s">
        <v>936</v>
      </c>
      <c r="L705" t="s">
        <v>938</v>
      </c>
      <c r="M705" t="s">
        <v>26</v>
      </c>
      <c r="N705" t="s">
        <v>27</v>
      </c>
    </row>
    <row r="706" spans="1:14" x14ac:dyDescent="0.25">
      <c r="A706" t="s">
        <v>941</v>
      </c>
      <c r="B706" t="s">
        <v>17</v>
      </c>
      <c r="C706" t="s">
        <v>17</v>
      </c>
      <c r="D706" t="s">
        <v>935</v>
      </c>
      <c r="E706" t="s">
        <v>936</v>
      </c>
      <c r="L706" t="s">
        <v>942</v>
      </c>
      <c r="M706" t="s">
        <v>282</v>
      </c>
      <c r="N706" t="s">
        <v>283</v>
      </c>
    </row>
    <row r="707" spans="1:14" x14ac:dyDescent="0.25">
      <c r="A707" t="s">
        <v>37</v>
      </c>
      <c r="B707" t="s">
        <v>17</v>
      </c>
      <c r="C707" t="s">
        <v>17</v>
      </c>
      <c r="D707" t="s">
        <v>32</v>
      </c>
      <c r="E707" t="s">
        <v>13</v>
      </c>
      <c r="L707" t="s">
        <v>25</v>
      </c>
      <c r="M707" t="s">
        <v>26</v>
      </c>
      <c r="N707" t="s">
        <v>27</v>
      </c>
    </row>
    <row r="708" spans="1:14" x14ac:dyDescent="0.25">
      <c r="A708" t="s">
        <v>37</v>
      </c>
      <c r="B708" t="s">
        <v>17</v>
      </c>
      <c r="C708" t="s">
        <v>17</v>
      </c>
      <c r="D708" t="s">
        <v>99</v>
      </c>
      <c r="E708" t="s">
        <v>193</v>
      </c>
      <c r="L708" t="s">
        <v>194</v>
      </c>
      <c r="M708" t="s">
        <v>26</v>
      </c>
      <c r="N708" t="s">
        <v>27</v>
      </c>
    </row>
    <row r="709" spans="1:14" x14ac:dyDescent="0.25">
      <c r="A709" t="s">
        <v>917</v>
      </c>
      <c r="B709" t="s">
        <v>17</v>
      </c>
      <c r="C709" t="s">
        <v>17</v>
      </c>
      <c r="D709" t="s">
        <v>902</v>
      </c>
      <c r="E709" t="s">
        <v>193</v>
      </c>
      <c r="L709" t="s">
        <v>918</v>
      </c>
      <c r="M709" t="s">
        <v>26</v>
      </c>
      <c r="N709" t="s">
        <v>27</v>
      </c>
    </row>
    <row r="710" spans="1:14" x14ac:dyDescent="0.25">
      <c r="A710" t="s">
        <v>38</v>
      </c>
      <c r="B710" t="s">
        <v>17</v>
      </c>
      <c r="C710" t="s">
        <v>17</v>
      </c>
      <c r="D710" t="s">
        <v>32</v>
      </c>
      <c r="E710" t="s">
        <v>13</v>
      </c>
      <c r="L710" t="s">
        <v>25</v>
      </c>
      <c r="M710" t="s">
        <v>26</v>
      </c>
      <c r="N710" t="s">
        <v>27</v>
      </c>
    </row>
    <row r="711" spans="1:14" x14ac:dyDescent="0.25">
      <c r="A711" t="s">
        <v>919</v>
      </c>
      <c r="B711" t="s">
        <v>17</v>
      </c>
      <c r="C711" t="s">
        <v>17</v>
      </c>
      <c r="D711" t="s">
        <v>902</v>
      </c>
      <c r="E711" t="s">
        <v>193</v>
      </c>
      <c r="L711" t="s">
        <v>920</v>
      </c>
      <c r="M711" t="s">
        <v>26</v>
      </c>
      <c r="N711" t="s">
        <v>27</v>
      </c>
    </row>
    <row r="712" spans="1:14" x14ac:dyDescent="0.25">
      <c r="A712" t="s">
        <v>1204</v>
      </c>
      <c r="B712" t="s">
        <v>17</v>
      </c>
      <c r="C712" t="s">
        <v>17</v>
      </c>
      <c r="D712" t="s">
        <v>1201</v>
      </c>
      <c r="E712" t="s">
        <v>193</v>
      </c>
      <c r="L712" t="s">
        <v>1205</v>
      </c>
      <c r="M712" t="s">
        <v>276</v>
      </c>
      <c r="N712" t="s">
        <v>277</v>
      </c>
    </row>
    <row r="713" spans="1:14" x14ac:dyDescent="0.25">
      <c r="A713" t="s">
        <v>1323</v>
      </c>
      <c r="B713" t="s">
        <v>17</v>
      </c>
      <c r="C713" t="s">
        <v>17</v>
      </c>
      <c r="D713" t="s">
        <v>1322</v>
      </c>
      <c r="E713" t="s">
        <v>1299</v>
      </c>
      <c r="L713" t="s">
        <v>25</v>
      </c>
      <c r="M713" t="s">
        <v>26</v>
      </c>
      <c r="N713" t="s">
        <v>27</v>
      </c>
    </row>
    <row r="714" spans="1:14" x14ac:dyDescent="0.25">
      <c r="A714" t="s">
        <v>921</v>
      </c>
      <c r="B714" t="s">
        <v>17</v>
      </c>
      <c r="C714" t="s">
        <v>17</v>
      </c>
      <c r="D714" t="s">
        <v>902</v>
      </c>
      <c r="E714" t="s">
        <v>193</v>
      </c>
      <c r="L714" t="s">
        <v>922</v>
      </c>
      <c r="M714" t="s">
        <v>26</v>
      </c>
      <c r="N714" t="s">
        <v>27</v>
      </c>
    </row>
    <row r="715" spans="1:14" x14ac:dyDescent="0.25">
      <c r="A715" t="s">
        <v>1232</v>
      </c>
      <c r="B715" t="s">
        <v>17</v>
      </c>
      <c r="C715" t="s">
        <v>17</v>
      </c>
      <c r="D715" t="s">
        <v>1220</v>
      </c>
      <c r="E715" t="s">
        <v>193</v>
      </c>
      <c r="L715" t="s">
        <v>1233</v>
      </c>
      <c r="M715" t="s">
        <v>282</v>
      </c>
      <c r="N715" t="s">
        <v>283</v>
      </c>
    </row>
    <row r="716" spans="1:14" x14ac:dyDescent="0.25">
      <c r="A716" t="s">
        <v>1324</v>
      </c>
      <c r="B716" t="s">
        <v>17</v>
      </c>
      <c r="C716" t="s">
        <v>17</v>
      </c>
      <c r="D716" t="s">
        <v>1322</v>
      </c>
      <c r="E716" t="s">
        <v>1299</v>
      </c>
      <c r="L716" t="s">
        <v>25</v>
      </c>
      <c r="M716" t="s">
        <v>26</v>
      </c>
      <c r="N716" t="s">
        <v>27</v>
      </c>
    </row>
    <row r="717" spans="1:14" x14ac:dyDescent="0.25">
      <c r="A717" t="s">
        <v>923</v>
      </c>
      <c r="B717" t="s">
        <v>17</v>
      </c>
      <c r="C717" t="s">
        <v>17</v>
      </c>
      <c r="D717" t="s">
        <v>902</v>
      </c>
      <c r="E717" t="s">
        <v>193</v>
      </c>
      <c r="L717" t="s">
        <v>924</v>
      </c>
      <c r="M717" t="s">
        <v>26</v>
      </c>
      <c r="N717" t="s">
        <v>27</v>
      </c>
    </row>
    <row r="718" spans="1:14" x14ac:dyDescent="0.25">
      <c r="A718" t="s">
        <v>1154</v>
      </c>
      <c r="B718" t="s">
        <v>17</v>
      </c>
      <c r="C718" t="s">
        <v>17</v>
      </c>
      <c r="D718" t="s">
        <v>1151</v>
      </c>
      <c r="E718" t="s">
        <v>193</v>
      </c>
      <c r="L718" t="s">
        <v>1155</v>
      </c>
      <c r="M718" t="s">
        <v>26</v>
      </c>
      <c r="N718" t="s">
        <v>27</v>
      </c>
    </row>
    <row r="719" spans="1:14" x14ac:dyDescent="0.25">
      <c r="A719" t="s">
        <v>1032</v>
      </c>
      <c r="B719" t="s">
        <v>17</v>
      </c>
      <c r="C719" t="s">
        <v>17</v>
      </c>
      <c r="D719" t="s">
        <v>1021</v>
      </c>
      <c r="E719" t="s">
        <v>193</v>
      </c>
      <c r="L719" t="s">
        <v>1033</v>
      </c>
      <c r="M719" t="s">
        <v>276</v>
      </c>
      <c r="N719" t="s">
        <v>277</v>
      </c>
    </row>
    <row r="720" spans="1:14" x14ac:dyDescent="0.25">
      <c r="A720" t="s">
        <v>1032</v>
      </c>
      <c r="B720" t="s">
        <v>17</v>
      </c>
      <c r="C720" t="s">
        <v>17</v>
      </c>
      <c r="D720" t="s">
        <v>1201</v>
      </c>
      <c r="E720" t="s">
        <v>193</v>
      </c>
      <c r="L720" t="s">
        <v>1206</v>
      </c>
      <c r="M720" t="s">
        <v>25</v>
      </c>
      <c r="N720" t="s">
        <v>280</v>
      </c>
    </row>
    <row r="721" spans="1:14" x14ac:dyDescent="0.25">
      <c r="A721" t="s">
        <v>1011</v>
      </c>
      <c r="B721" t="s">
        <v>17</v>
      </c>
      <c r="C721" t="s">
        <v>17</v>
      </c>
      <c r="D721" t="s">
        <v>1001</v>
      </c>
      <c r="E721" t="s">
        <v>193</v>
      </c>
      <c r="L721" t="s">
        <v>662</v>
      </c>
      <c r="M721" t="s">
        <v>276</v>
      </c>
      <c r="N721" t="s">
        <v>277</v>
      </c>
    </row>
    <row r="722" spans="1:14" x14ac:dyDescent="0.25">
      <c r="A722" t="s">
        <v>1052</v>
      </c>
      <c r="B722" t="s">
        <v>17</v>
      </c>
      <c r="C722" t="s">
        <v>17</v>
      </c>
      <c r="D722" t="s">
        <v>1021</v>
      </c>
      <c r="E722" t="s">
        <v>193</v>
      </c>
      <c r="L722" t="s">
        <v>1053</v>
      </c>
      <c r="M722" t="s">
        <v>282</v>
      </c>
      <c r="N722" t="s">
        <v>283</v>
      </c>
    </row>
    <row r="723" spans="1:14" x14ac:dyDescent="0.25">
      <c r="A723" t="s">
        <v>1052</v>
      </c>
      <c r="B723" t="s">
        <v>17</v>
      </c>
      <c r="C723" t="s">
        <v>17</v>
      </c>
      <c r="D723" t="s">
        <v>1066</v>
      </c>
      <c r="E723" t="s">
        <v>193</v>
      </c>
      <c r="L723" t="s">
        <v>1070</v>
      </c>
      <c r="M723" t="s">
        <v>26</v>
      </c>
      <c r="N723" t="s">
        <v>27</v>
      </c>
    </row>
    <row r="724" spans="1:14" x14ac:dyDescent="0.25">
      <c r="A724" t="s">
        <v>1015</v>
      </c>
      <c r="B724" t="s">
        <v>17</v>
      </c>
      <c r="C724" t="s">
        <v>17</v>
      </c>
      <c r="D724" t="s">
        <v>1001</v>
      </c>
      <c r="E724" t="s">
        <v>193</v>
      </c>
      <c r="L724" t="s">
        <v>650</v>
      </c>
      <c r="M724" t="s">
        <v>282</v>
      </c>
      <c r="N724" t="s">
        <v>283</v>
      </c>
    </row>
    <row r="725" spans="1:14" x14ac:dyDescent="0.25">
      <c r="A725" t="s">
        <v>1060</v>
      </c>
      <c r="B725" t="s">
        <v>17</v>
      </c>
      <c r="C725" t="s">
        <v>17</v>
      </c>
      <c r="D725" t="s">
        <v>1021</v>
      </c>
      <c r="E725" t="s">
        <v>193</v>
      </c>
      <c r="L725" t="s">
        <v>1061</v>
      </c>
      <c r="M725" t="s">
        <v>26</v>
      </c>
      <c r="N725" t="s">
        <v>27</v>
      </c>
    </row>
    <row r="726" spans="1:14" x14ac:dyDescent="0.25">
      <c r="A726" t="s">
        <v>1060</v>
      </c>
      <c r="B726" t="s">
        <v>17</v>
      </c>
      <c r="C726" t="s">
        <v>17</v>
      </c>
      <c r="D726" t="s">
        <v>1168</v>
      </c>
      <c r="E726" t="s">
        <v>193</v>
      </c>
      <c r="L726" t="s">
        <v>1170</v>
      </c>
      <c r="M726" t="s">
        <v>25</v>
      </c>
      <c r="N726" t="s">
        <v>280</v>
      </c>
    </row>
    <row r="727" spans="1:14" x14ac:dyDescent="0.25">
      <c r="A727" t="s">
        <v>1017</v>
      </c>
      <c r="B727" t="s">
        <v>17</v>
      </c>
      <c r="C727" t="s">
        <v>17</v>
      </c>
      <c r="D727" t="s">
        <v>1001</v>
      </c>
      <c r="E727" t="s">
        <v>193</v>
      </c>
      <c r="L727" t="s">
        <v>642</v>
      </c>
      <c r="M727" t="s">
        <v>26</v>
      </c>
      <c r="N727" t="s">
        <v>27</v>
      </c>
    </row>
    <row r="728" spans="1:14" x14ac:dyDescent="0.25">
      <c r="A728" t="s">
        <v>39</v>
      </c>
      <c r="B728" t="s">
        <v>17</v>
      </c>
      <c r="C728" t="s">
        <v>17</v>
      </c>
      <c r="D728" t="s">
        <v>32</v>
      </c>
      <c r="E728" t="s">
        <v>13</v>
      </c>
      <c r="L728" t="s">
        <v>40</v>
      </c>
      <c r="M728" t="s">
        <v>26</v>
      </c>
      <c r="N728" t="s">
        <v>27</v>
      </c>
    </row>
    <row r="729" spans="1:14" x14ac:dyDescent="0.25">
      <c r="A729" t="s">
        <v>278</v>
      </c>
      <c r="B729" t="s">
        <v>17</v>
      </c>
      <c r="C729" t="s">
        <v>17</v>
      </c>
      <c r="D729" t="s">
        <v>262</v>
      </c>
      <c r="E729" t="s">
        <v>193</v>
      </c>
      <c r="L729" t="s">
        <v>279</v>
      </c>
      <c r="M729" t="s">
        <v>25</v>
      </c>
      <c r="N729" t="s">
        <v>280</v>
      </c>
    </row>
    <row r="730" spans="1:14" x14ac:dyDescent="0.25">
      <c r="A730" t="s">
        <v>284</v>
      </c>
      <c r="B730" t="s">
        <v>17</v>
      </c>
      <c r="C730" t="s">
        <v>17</v>
      </c>
      <c r="D730" t="s">
        <v>262</v>
      </c>
      <c r="E730" t="s">
        <v>193</v>
      </c>
      <c r="L730" t="s">
        <v>285</v>
      </c>
      <c r="M730" t="s">
        <v>26</v>
      </c>
      <c r="N730" t="s">
        <v>27</v>
      </c>
    </row>
    <row r="731" spans="1:14" x14ac:dyDescent="0.25">
      <c r="A731" t="s">
        <v>939</v>
      </c>
      <c r="B731" t="s">
        <v>17</v>
      </c>
      <c r="C731" t="s">
        <v>17</v>
      </c>
      <c r="D731" t="s">
        <v>935</v>
      </c>
      <c r="E731" t="s">
        <v>936</v>
      </c>
      <c r="L731" t="s">
        <v>940</v>
      </c>
      <c r="M731" t="s">
        <v>26</v>
      </c>
      <c r="N731" t="s">
        <v>27</v>
      </c>
    </row>
    <row r="732" spans="1:14" x14ac:dyDescent="0.25">
      <c r="A732" t="s">
        <v>943</v>
      </c>
      <c r="B732" t="s">
        <v>17</v>
      </c>
      <c r="C732" t="s">
        <v>17</v>
      </c>
      <c r="D732" t="s">
        <v>935</v>
      </c>
      <c r="E732" t="s">
        <v>936</v>
      </c>
      <c r="L732" t="s">
        <v>944</v>
      </c>
      <c r="M732" t="s">
        <v>282</v>
      </c>
      <c r="N732" t="s">
        <v>283</v>
      </c>
    </row>
    <row r="733" spans="1:14" x14ac:dyDescent="0.25">
      <c r="A733" t="s">
        <v>1300</v>
      </c>
      <c r="B733" t="s">
        <v>17</v>
      </c>
      <c r="C733" t="s">
        <v>17</v>
      </c>
      <c r="D733" t="s">
        <v>17</v>
      </c>
      <c r="E733" t="s">
        <v>1299</v>
      </c>
      <c r="L733" t="s">
        <v>282</v>
      </c>
      <c r="M733" t="s">
        <v>282</v>
      </c>
      <c r="N733" t="s">
        <v>283</v>
      </c>
    </row>
    <row r="734" spans="1:14" x14ac:dyDescent="0.25">
      <c r="A734" t="s">
        <v>1305</v>
      </c>
      <c r="B734" t="s">
        <v>17</v>
      </c>
      <c r="C734" t="s">
        <v>17</v>
      </c>
      <c r="D734" t="s">
        <v>17</v>
      </c>
      <c r="E734" t="s">
        <v>1299</v>
      </c>
      <c r="L734" t="s">
        <v>1354</v>
      </c>
      <c r="M734" t="s">
        <v>276</v>
      </c>
      <c r="N734" t="s">
        <v>277</v>
      </c>
    </row>
    <row r="735" spans="1:14" x14ac:dyDescent="0.25">
      <c r="A735" t="s">
        <v>281</v>
      </c>
      <c r="B735" t="s">
        <v>17</v>
      </c>
      <c r="C735" t="s">
        <v>17</v>
      </c>
      <c r="D735" t="s">
        <v>262</v>
      </c>
      <c r="E735" t="s">
        <v>193</v>
      </c>
      <c r="L735" t="s">
        <v>281</v>
      </c>
      <c r="M735" t="s">
        <v>282</v>
      </c>
      <c r="N735" t="s">
        <v>283</v>
      </c>
    </row>
    <row r="736" spans="1:14" x14ac:dyDescent="0.25">
      <c r="A736" t="s">
        <v>1292</v>
      </c>
      <c r="B736" t="s">
        <v>17</v>
      </c>
      <c r="C736" t="s">
        <v>17</v>
      </c>
      <c r="D736" t="s">
        <v>1290</v>
      </c>
      <c r="E736" t="s">
        <v>10</v>
      </c>
      <c r="L736" t="s">
        <v>25</v>
      </c>
      <c r="M736" t="s">
        <v>25</v>
      </c>
      <c r="N736" t="s">
        <v>280</v>
      </c>
    </row>
    <row r="737" spans="1:14" x14ac:dyDescent="0.25">
      <c r="A737" t="s">
        <v>629</v>
      </c>
      <c r="B737" t="s">
        <v>17</v>
      </c>
      <c r="C737" t="s">
        <v>17</v>
      </c>
      <c r="D737" t="s">
        <v>568</v>
      </c>
      <c r="E737" t="s">
        <v>317</v>
      </c>
      <c r="L737" t="s">
        <v>25</v>
      </c>
      <c r="M737" t="s">
        <v>26</v>
      </c>
      <c r="N737" t="s">
        <v>27</v>
      </c>
    </row>
    <row r="738" spans="1:14" x14ac:dyDescent="0.25">
      <c r="A738" t="s">
        <v>925</v>
      </c>
      <c r="B738" t="s">
        <v>17</v>
      </c>
      <c r="C738" t="s">
        <v>17</v>
      </c>
      <c r="D738" t="s">
        <v>902</v>
      </c>
      <c r="E738" t="s">
        <v>193</v>
      </c>
      <c r="L738" t="s">
        <v>926</v>
      </c>
      <c r="M738" t="s">
        <v>25</v>
      </c>
      <c r="N738" t="s">
        <v>280</v>
      </c>
    </row>
    <row r="739" spans="1:14" x14ac:dyDescent="0.25">
      <c r="A739" t="s">
        <v>1325</v>
      </c>
      <c r="B739" t="s">
        <v>17</v>
      </c>
      <c r="C739" t="s">
        <v>17</v>
      </c>
      <c r="D739" t="s">
        <v>1322</v>
      </c>
      <c r="E739" t="s">
        <v>1299</v>
      </c>
      <c r="L739" t="s">
        <v>25</v>
      </c>
      <c r="M739" t="s">
        <v>26</v>
      </c>
      <c r="N739" t="s">
        <v>27</v>
      </c>
    </row>
    <row r="740" spans="1:14" x14ac:dyDescent="0.25">
      <c r="A740" t="s">
        <v>353</v>
      </c>
      <c r="B740" t="s">
        <v>17</v>
      </c>
      <c r="C740" t="s">
        <v>17</v>
      </c>
      <c r="D740" t="s">
        <v>316</v>
      </c>
      <c r="E740" t="s">
        <v>317</v>
      </c>
      <c r="L740" t="s">
        <v>353</v>
      </c>
      <c r="M740" t="s">
        <v>26</v>
      </c>
      <c r="N740" t="s">
        <v>27</v>
      </c>
    </row>
    <row r="741" spans="1:14" x14ac:dyDescent="0.25">
      <c r="A741" t="s">
        <v>429</v>
      </c>
      <c r="B741" t="s">
        <v>17</v>
      </c>
      <c r="C741" t="s">
        <v>17</v>
      </c>
      <c r="D741" t="s">
        <v>415</v>
      </c>
      <c r="E741" t="s">
        <v>317</v>
      </c>
      <c r="M741" t="s">
        <v>276</v>
      </c>
      <c r="N741" t="s">
        <v>277</v>
      </c>
    </row>
    <row r="742" spans="1:14" x14ac:dyDescent="0.25">
      <c r="A742" t="s">
        <v>412</v>
      </c>
      <c r="B742" t="s">
        <v>17</v>
      </c>
      <c r="C742" t="s">
        <v>17</v>
      </c>
      <c r="D742" t="s">
        <v>384</v>
      </c>
      <c r="E742" t="s">
        <v>317</v>
      </c>
      <c r="L742" t="s">
        <v>389</v>
      </c>
      <c r="M742" t="s">
        <v>26</v>
      </c>
      <c r="N742" t="s">
        <v>27</v>
      </c>
    </row>
    <row r="743" spans="1:14" x14ac:dyDescent="0.25">
      <c r="A743" t="s">
        <v>428</v>
      </c>
      <c r="B743" t="s">
        <v>17</v>
      </c>
      <c r="C743" t="s">
        <v>17</v>
      </c>
      <c r="D743" t="s">
        <v>415</v>
      </c>
      <c r="E743" t="s">
        <v>317</v>
      </c>
      <c r="M743" t="s">
        <v>282</v>
      </c>
      <c r="N743" t="s">
        <v>283</v>
      </c>
    </row>
    <row r="744" spans="1:14" x14ac:dyDescent="0.25">
      <c r="A744" t="s">
        <v>661</v>
      </c>
      <c r="B744" t="s">
        <v>17</v>
      </c>
      <c r="C744" t="s">
        <v>17</v>
      </c>
      <c r="D744" t="s">
        <v>631</v>
      </c>
      <c r="E744" t="s">
        <v>317</v>
      </c>
      <c r="L744" t="s">
        <v>662</v>
      </c>
      <c r="M744" t="s">
        <v>276</v>
      </c>
      <c r="N744" t="s">
        <v>277</v>
      </c>
    </row>
    <row r="745" spans="1:14" x14ac:dyDescent="0.25">
      <c r="A745" t="s">
        <v>427</v>
      </c>
      <c r="B745" t="s">
        <v>17</v>
      </c>
      <c r="C745" t="s">
        <v>17</v>
      </c>
      <c r="D745" t="s">
        <v>415</v>
      </c>
      <c r="E745" t="s">
        <v>317</v>
      </c>
      <c r="M745" t="s">
        <v>25</v>
      </c>
      <c r="N745" t="s">
        <v>280</v>
      </c>
    </row>
    <row r="746" spans="1:14" x14ac:dyDescent="0.25">
      <c r="A746" t="s">
        <v>427</v>
      </c>
      <c r="B746" t="s">
        <v>17</v>
      </c>
      <c r="C746" t="s">
        <v>17</v>
      </c>
      <c r="D746" t="s">
        <v>515</v>
      </c>
      <c r="E746" t="s">
        <v>317</v>
      </c>
      <c r="L746" t="s">
        <v>25</v>
      </c>
      <c r="M746" t="s">
        <v>26</v>
      </c>
      <c r="N746" t="s">
        <v>27</v>
      </c>
    </row>
    <row r="747" spans="1:14" x14ac:dyDescent="0.25">
      <c r="A747" t="s">
        <v>649</v>
      </c>
      <c r="B747" t="s">
        <v>17</v>
      </c>
      <c r="C747" t="s">
        <v>17</v>
      </c>
      <c r="D747" t="s">
        <v>631</v>
      </c>
      <c r="E747" t="s">
        <v>317</v>
      </c>
      <c r="L747" t="s">
        <v>650</v>
      </c>
      <c r="M747" t="s">
        <v>282</v>
      </c>
      <c r="N747" t="s">
        <v>283</v>
      </c>
    </row>
    <row r="748" spans="1:14" x14ac:dyDescent="0.25">
      <c r="A748" t="s">
        <v>641</v>
      </c>
      <c r="B748" t="s">
        <v>17</v>
      </c>
      <c r="C748" t="s">
        <v>17</v>
      </c>
      <c r="D748" t="s">
        <v>631</v>
      </c>
      <c r="E748" t="s">
        <v>317</v>
      </c>
      <c r="L748" t="s">
        <v>642</v>
      </c>
      <c r="M748" t="s">
        <v>26</v>
      </c>
      <c r="N748" t="s">
        <v>27</v>
      </c>
    </row>
    <row r="749" spans="1:14" x14ac:dyDescent="0.25">
      <c r="A749" t="s">
        <v>280</v>
      </c>
      <c r="B749" t="s">
        <v>17</v>
      </c>
      <c r="C749" t="s">
        <v>17</v>
      </c>
      <c r="D749" t="s">
        <v>568</v>
      </c>
      <c r="E749" t="s">
        <v>317</v>
      </c>
      <c r="M749" t="s">
        <v>25</v>
      </c>
      <c r="N749" t="s">
        <v>280</v>
      </c>
    </row>
    <row r="750" spans="1:14" x14ac:dyDescent="0.25">
      <c r="A750" t="s">
        <v>580</v>
      </c>
      <c r="B750" t="s">
        <v>198</v>
      </c>
      <c r="C750" t="s">
        <v>198</v>
      </c>
      <c r="D750" t="s">
        <v>568</v>
      </c>
      <c r="E750" t="s">
        <v>317</v>
      </c>
      <c r="L750" t="s">
        <v>581</v>
      </c>
      <c r="M750" t="s">
        <v>251</v>
      </c>
      <c r="N750" t="s">
        <v>251</v>
      </c>
    </row>
    <row r="751" spans="1:14" x14ac:dyDescent="0.25">
      <c r="A751" t="s">
        <v>249</v>
      </c>
      <c r="B751" t="s">
        <v>198</v>
      </c>
      <c r="C751" t="s">
        <v>198</v>
      </c>
      <c r="D751" t="s">
        <v>244</v>
      </c>
      <c r="E751" t="s">
        <v>193</v>
      </c>
      <c r="L751" t="s">
        <v>250</v>
      </c>
      <c r="M751" t="s">
        <v>251</v>
      </c>
      <c r="N751" t="s">
        <v>251</v>
      </c>
    </row>
    <row r="752" spans="1:14" x14ac:dyDescent="0.25">
      <c r="A752" t="s">
        <v>510</v>
      </c>
      <c r="B752" t="s">
        <v>198</v>
      </c>
      <c r="C752" t="s">
        <v>198</v>
      </c>
      <c r="D752" t="s">
        <v>489</v>
      </c>
      <c r="E752" t="s">
        <v>317</v>
      </c>
      <c r="L752" t="s">
        <v>510</v>
      </c>
      <c r="M752" t="s">
        <v>251</v>
      </c>
      <c r="N752" t="s">
        <v>251</v>
      </c>
    </row>
    <row r="753" spans="1:14" x14ac:dyDescent="0.25">
      <c r="A753" t="s">
        <v>1194</v>
      </c>
      <c r="B753" t="s">
        <v>17</v>
      </c>
      <c r="C753" t="s">
        <v>17</v>
      </c>
      <c r="D753" t="s">
        <v>1190</v>
      </c>
      <c r="E753" t="s">
        <v>193</v>
      </c>
      <c r="L753" t="s">
        <v>281</v>
      </c>
      <c r="M753" t="s">
        <v>282</v>
      </c>
      <c r="N753" t="s">
        <v>283</v>
      </c>
    </row>
    <row r="754" spans="1:14" x14ac:dyDescent="0.25">
      <c r="A754" t="s">
        <v>1193</v>
      </c>
      <c r="B754" t="s">
        <v>17</v>
      </c>
      <c r="C754" t="s">
        <v>17</v>
      </c>
      <c r="D754" t="s">
        <v>1190</v>
      </c>
      <c r="E754" t="s">
        <v>193</v>
      </c>
      <c r="L754" t="s">
        <v>25</v>
      </c>
      <c r="M754" t="s">
        <v>25</v>
      </c>
      <c r="N754" t="s">
        <v>280</v>
      </c>
    </row>
    <row r="755" spans="1:14" x14ac:dyDescent="0.25">
      <c r="A755" t="s">
        <v>1218</v>
      </c>
      <c r="B755" t="s">
        <v>17</v>
      </c>
      <c r="C755" t="s">
        <v>17</v>
      </c>
      <c r="D755" t="s">
        <v>1201</v>
      </c>
      <c r="E755" t="s">
        <v>193</v>
      </c>
      <c r="L755" t="s">
        <v>1219</v>
      </c>
      <c r="M755" t="s">
        <v>25</v>
      </c>
      <c r="N755" t="s">
        <v>280</v>
      </c>
    </row>
    <row r="756" spans="1:14" x14ac:dyDescent="0.25">
      <c r="A756" t="s">
        <v>1076</v>
      </c>
      <c r="B756" t="s">
        <v>17</v>
      </c>
      <c r="C756" t="s">
        <v>17</v>
      </c>
      <c r="D756" t="s">
        <v>1074</v>
      </c>
      <c r="E756" t="s">
        <v>193</v>
      </c>
      <c r="L756" t="s">
        <v>281</v>
      </c>
      <c r="M756" t="s">
        <v>282</v>
      </c>
      <c r="N756" t="s">
        <v>283</v>
      </c>
    </row>
    <row r="757" spans="1:14" x14ac:dyDescent="0.25">
      <c r="A757" t="s">
        <v>1076</v>
      </c>
      <c r="B757" t="s">
        <v>17</v>
      </c>
      <c r="C757" t="s">
        <v>17</v>
      </c>
      <c r="D757" t="s">
        <v>1220</v>
      </c>
      <c r="E757" t="s">
        <v>193</v>
      </c>
      <c r="L757" t="s">
        <v>1234</v>
      </c>
      <c r="M757" t="s">
        <v>282</v>
      </c>
      <c r="N757" t="s">
        <v>283</v>
      </c>
    </row>
    <row r="758" spans="1:14" x14ac:dyDescent="0.25">
      <c r="A758" t="s">
        <v>426</v>
      </c>
      <c r="B758" t="s">
        <v>17</v>
      </c>
      <c r="C758" t="s">
        <v>17</v>
      </c>
      <c r="D758" t="s">
        <v>415</v>
      </c>
      <c r="E758" t="s">
        <v>317</v>
      </c>
      <c r="M758" t="s">
        <v>282</v>
      </c>
      <c r="N758" t="s">
        <v>283</v>
      </c>
    </row>
    <row r="759" spans="1:14" x14ac:dyDescent="0.25">
      <c r="A759" t="s">
        <v>627</v>
      </c>
      <c r="B759" t="s">
        <v>17</v>
      </c>
      <c r="C759" t="s">
        <v>17</v>
      </c>
      <c r="D759" t="s">
        <v>568</v>
      </c>
      <c r="E759" t="s">
        <v>317</v>
      </c>
      <c r="L759" t="s">
        <v>628</v>
      </c>
      <c r="M759" t="s">
        <v>282</v>
      </c>
      <c r="N759" t="s">
        <v>283</v>
      </c>
    </row>
    <row r="760" spans="1:14" x14ac:dyDescent="0.25">
      <c r="A760" t="s">
        <v>27</v>
      </c>
      <c r="B760" t="s">
        <v>17</v>
      </c>
      <c r="C760" t="s">
        <v>17</v>
      </c>
      <c r="D760" t="s">
        <v>1220</v>
      </c>
      <c r="E760" t="s">
        <v>193</v>
      </c>
      <c r="L760" t="s">
        <v>1235</v>
      </c>
      <c r="M760" t="s">
        <v>25</v>
      </c>
      <c r="N760" t="s">
        <v>280</v>
      </c>
    </row>
    <row r="761" spans="1:14" x14ac:dyDescent="0.25">
      <c r="A761" t="s">
        <v>801</v>
      </c>
      <c r="B761" t="s">
        <v>17</v>
      </c>
      <c r="C761" t="s">
        <v>17</v>
      </c>
      <c r="D761" t="s">
        <v>786</v>
      </c>
      <c r="E761" t="s">
        <v>317</v>
      </c>
      <c r="L761" t="s">
        <v>802</v>
      </c>
      <c r="M761" t="s">
        <v>276</v>
      </c>
      <c r="N761" t="s">
        <v>277</v>
      </c>
    </row>
    <row r="762" spans="1:14" x14ac:dyDescent="0.25">
      <c r="A762" t="s">
        <v>425</v>
      </c>
      <c r="B762" t="s">
        <v>17</v>
      </c>
      <c r="C762" t="s">
        <v>17</v>
      </c>
      <c r="D762" t="s">
        <v>415</v>
      </c>
      <c r="E762" t="s">
        <v>317</v>
      </c>
      <c r="M762" t="s">
        <v>25</v>
      </c>
      <c r="N762" t="s">
        <v>280</v>
      </c>
    </row>
    <row r="763" spans="1:14" x14ac:dyDescent="0.25">
      <c r="A763" t="s">
        <v>793</v>
      </c>
      <c r="B763" t="s">
        <v>17</v>
      </c>
      <c r="C763" t="s">
        <v>17</v>
      </c>
      <c r="D763" t="s">
        <v>786</v>
      </c>
      <c r="E763" t="s">
        <v>317</v>
      </c>
      <c r="L763" t="s">
        <v>794</v>
      </c>
      <c r="M763" t="s">
        <v>282</v>
      </c>
      <c r="N763" t="s">
        <v>283</v>
      </c>
    </row>
    <row r="764" spans="1:14" x14ac:dyDescent="0.25">
      <c r="A764" t="s">
        <v>789</v>
      </c>
      <c r="B764" t="s">
        <v>17</v>
      </c>
      <c r="C764" t="s">
        <v>17</v>
      </c>
      <c r="D764" t="s">
        <v>786</v>
      </c>
      <c r="E764" t="s">
        <v>317</v>
      </c>
      <c r="L764" t="s">
        <v>790</v>
      </c>
      <c r="M764" t="s">
        <v>26</v>
      </c>
      <c r="N764" t="s">
        <v>27</v>
      </c>
    </row>
    <row r="765" spans="1:14" x14ac:dyDescent="0.25">
      <c r="A765" t="s">
        <v>571</v>
      </c>
      <c r="B765" t="s">
        <v>17</v>
      </c>
      <c r="C765" t="s">
        <v>17</v>
      </c>
      <c r="D765" t="s">
        <v>568</v>
      </c>
      <c r="E765" t="s">
        <v>317</v>
      </c>
      <c r="L765" t="s">
        <v>572</v>
      </c>
      <c r="M765" t="s">
        <v>26</v>
      </c>
      <c r="N765" t="s">
        <v>27</v>
      </c>
    </row>
    <row r="766" spans="1:14" x14ac:dyDescent="0.25">
      <c r="A766" t="s">
        <v>1081</v>
      </c>
      <c r="B766" t="s">
        <v>43</v>
      </c>
      <c r="C766" t="s">
        <v>43</v>
      </c>
      <c r="D766" t="s">
        <v>1077</v>
      </c>
      <c r="E766" t="s">
        <v>59</v>
      </c>
      <c r="L766" t="s">
        <v>1081</v>
      </c>
      <c r="M766" t="s">
        <v>1082</v>
      </c>
      <c r="N766">
        <v>16950</v>
      </c>
    </row>
    <row r="767" spans="1:14" x14ac:dyDescent="0.25">
      <c r="A767" t="s">
        <v>179</v>
      </c>
      <c r="B767" t="s">
        <v>43</v>
      </c>
      <c r="C767" t="s">
        <v>43</v>
      </c>
      <c r="D767" t="s">
        <v>165</v>
      </c>
      <c r="E767" t="s">
        <v>59</v>
      </c>
      <c r="L767" t="s">
        <v>179</v>
      </c>
      <c r="M767" t="s">
        <v>180</v>
      </c>
      <c r="N767">
        <v>66326</v>
      </c>
    </row>
    <row r="768" spans="1:14" x14ac:dyDescent="0.25">
      <c r="A768" t="s">
        <v>511</v>
      </c>
      <c r="B768" t="s">
        <v>43</v>
      </c>
      <c r="C768" t="s">
        <v>43</v>
      </c>
      <c r="D768" t="s">
        <v>489</v>
      </c>
      <c r="E768" t="s">
        <v>317</v>
      </c>
      <c r="L768" t="s">
        <v>511</v>
      </c>
      <c r="M768" t="s">
        <v>180</v>
      </c>
      <c r="N768">
        <v>66326</v>
      </c>
    </row>
    <row r="769" spans="1:14" x14ac:dyDescent="0.25">
      <c r="A769" t="s">
        <v>245</v>
      </c>
      <c r="B769" t="s">
        <v>43</v>
      </c>
      <c r="C769" t="s">
        <v>43</v>
      </c>
      <c r="D769" t="s">
        <v>244</v>
      </c>
      <c r="E769" t="s">
        <v>193</v>
      </c>
      <c r="L769" t="s">
        <v>179</v>
      </c>
      <c r="M769" t="s">
        <v>180</v>
      </c>
      <c r="N769">
        <v>66326</v>
      </c>
    </row>
    <row r="770" spans="1:14" x14ac:dyDescent="0.25">
      <c r="A770" t="s">
        <v>409</v>
      </c>
      <c r="B770" t="s">
        <v>43</v>
      </c>
      <c r="C770" t="s">
        <v>43</v>
      </c>
      <c r="D770" t="s">
        <v>384</v>
      </c>
      <c r="E770" t="s">
        <v>317</v>
      </c>
      <c r="L770" t="s">
        <v>409</v>
      </c>
      <c r="M770" t="s">
        <v>409</v>
      </c>
      <c r="N770">
        <v>14544</v>
      </c>
    </row>
    <row r="771" spans="1:14" x14ac:dyDescent="0.25">
      <c r="A771" t="s">
        <v>105</v>
      </c>
      <c r="B771" t="s">
        <v>43</v>
      </c>
      <c r="C771" t="s">
        <v>43</v>
      </c>
      <c r="D771" t="s">
        <v>98</v>
      </c>
      <c r="E771" t="s">
        <v>59</v>
      </c>
      <c r="L771" t="s">
        <v>105</v>
      </c>
      <c r="M771" t="s">
        <v>106</v>
      </c>
      <c r="N771">
        <v>15610</v>
      </c>
    </row>
    <row r="772" spans="1:14" x14ac:dyDescent="0.25">
      <c r="A772" t="s">
        <v>377</v>
      </c>
      <c r="B772" t="s">
        <v>21</v>
      </c>
      <c r="C772" t="s">
        <v>131</v>
      </c>
      <c r="D772" t="s">
        <v>356</v>
      </c>
      <c r="E772" t="s">
        <v>317</v>
      </c>
      <c r="L772" t="s">
        <v>377</v>
      </c>
      <c r="M772" t="s">
        <v>146</v>
      </c>
      <c r="N772">
        <v>71793</v>
      </c>
    </row>
    <row r="773" spans="1:14" x14ac:dyDescent="0.25">
      <c r="A773" t="s">
        <v>191</v>
      </c>
      <c r="B773" t="s">
        <v>43</v>
      </c>
      <c r="C773" t="s">
        <v>43</v>
      </c>
      <c r="D773" t="s">
        <v>165</v>
      </c>
      <c r="E773" t="s">
        <v>59</v>
      </c>
      <c r="L773" t="s">
        <v>191</v>
      </c>
      <c r="M773" t="s">
        <v>192</v>
      </c>
      <c r="N773">
        <v>71331</v>
      </c>
    </row>
    <row r="774" spans="1:14" x14ac:dyDescent="0.25">
      <c r="A774" t="s">
        <v>564</v>
      </c>
      <c r="B774" t="s">
        <v>198</v>
      </c>
      <c r="C774" t="s">
        <v>199</v>
      </c>
      <c r="D774" t="s">
        <v>515</v>
      </c>
      <c r="E774" t="s">
        <v>317</v>
      </c>
      <c r="L774" t="s">
        <v>565</v>
      </c>
      <c r="M774" t="s">
        <v>566</v>
      </c>
      <c r="N774" t="s">
        <v>566</v>
      </c>
    </row>
    <row r="775" spans="1:14" x14ac:dyDescent="0.25">
      <c r="A775" t="s">
        <v>1298</v>
      </c>
      <c r="B775" t="s">
        <v>198</v>
      </c>
      <c r="C775" t="s">
        <v>199</v>
      </c>
      <c r="D775" t="s">
        <v>1297</v>
      </c>
      <c r="E775" t="s">
        <v>10</v>
      </c>
      <c r="M775" t="s">
        <v>566</v>
      </c>
      <c r="N775" t="s">
        <v>566</v>
      </c>
    </row>
    <row r="776" spans="1:14" x14ac:dyDescent="0.25">
      <c r="A776" t="s">
        <v>1243</v>
      </c>
      <c r="B776" t="s">
        <v>198</v>
      </c>
      <c r="C776" t="s">
        <v>199</v>
      </c>
      <c r="D776" t="s">
        <v>198</v>
      </c>
      <c r="E776" t="s">
        <v>10</v>
      </c>
      <c r="L776" t="s">
        <v>1244</v>
      </c>
      <c r="M776" t="s">
        <v>566</v>
      </c>
      <c r="N776" t="s">
        <v>566</v>
      </c>
    </row>
    <row r="777" spans="1:14" x14ac:dyDescent="0.25">
      <c r="A777" t="s">
        <v>1102</v>
      </c>
      <c r="B777" t="s">
        <v>43</v>
      </c>
      <c r="C777" t="s">
        <v>43</v>
      </c>
      <c r="D777" t="s">
        <v>1077</v>
      </c>
      <c r="E777" t="s">
        <v>59</v>
      </c>
      <c r="L777" t="s">
        <v>1102</v>
      </c>
      <c r="M777" t="s">
        <v>1103</v>
      </c>
      <c r="N777">
        <v>5909</v>
      </c>
    </row>
    <row r="778" spans="1:14" x14ac:dyDescent="0.25">
      <c r="A778" t="s">
        <v>413</v>
      </c>
      <c r="B778" t="s">
        <v>43</v>
      </c>
      <c r="C778" t="s">
        <v>43</v>
      </c>
      <c r="D778" t="s">
        <v>384</v>
      </c>
      <c r="E778" t="s">
        <v>317</v>
      </c>
      <c r="L778" t="s">
        <v>413</v>
      </c>
      <c r="M778" t="s">
        <v>413</v>
      </c>
      <c r="N778">
        <v>16202</v>
      </c>
    </row>
    <row r="779" spans="1:14" x14ac:dyDescent="0.25">
      <c r="A779" t="s">
        <v>298</v>
      </c>
      <c r="B779" t="s">
        <v>30</v>
      </c>
      <c r="C779" t="s">
        <v>31</v>
      </c>
      <c r="D779" t="s">
        <v>262</v>
      </c>
      <c r="E779" t="s">
        <v>193</v>
      </c>
      <c r="L779" t="s">
        <v>298</v>
      </c>
      <c r="M779" t="s">
        <v>299</v>
      </c>
      <c r="N779">
        <v>5453</v>
      </c>
    </row>
    <row r="780" spans="1:14" x14ac:dyDescent="0.25">
      <c r="A780" t="s">
        <v>379</v>
      </c>
      <c r="B780" t="s">
        <v>43</v>
      </c>
      <c r="C780" t="s">
        <v>43</v>
      </c>
      <c r="D780" t="s">
        <v>356</v>
      </c>
      <c r="E780" t="s">
        <v>317</v>
      </c>
      <c r="L780" t="s">
        <v>124</v>
      </c>
      <c r="M780" t="s">
        <v>125</v>
      </c>
      <c r="N780">
        <v>15841</v>
      </c>
    </row>
    <row r="781" spans="1:14" x14ac:dyDescent="0.25">
      <c r="A781" t="s">
        <v>950</v>
      </c>
      <c r="B781" t="s">
        <v>43</v>
      </c>
      <c r="C781" t="s">
        <v>43</v>
      </c>
      <c r="D781" t="s">
        <v>945</v>
      </c>
      <c r="E781" t="s">
        <v>936</v>
      </c>
      <c r="L781" t="s">
        <v>950</v>
      </c>
      <c r="M781" t="s">
        <v>951</v>
      </c>
      <c r="N781">
        <v>14548</v>
      </c>
    </row>
    <row r="782" spans="1:14" x14ac:dyDescent="0.25">
      <c r="A782" t="s">
        <v>950</v>
      </c>
      <c r="B782" t="s">
        <v>43</v>
      </c>
      <c r="C782" t="s">
        <v>43</v>
      </c>
      <c r="D782" t="s">
        <v>1077</v>
      </c>
      <c r="E782" t="s">
        <v>59</v>
      </c>
      <c r="L782" t="s">
        <v>1080</v>
      </c>
      <c r="M782" t="s">
        <v>951</v>
      </c>
      <c r="N782">
        <v>14548</v>
      </c>
    </row>
    <row r="783" spans="1:14" x14ac:dyDescent="0.25">
      <c r="A783" t="s">
        <v>240</v>
      </c>
      <c r="B783" t="s">
        <v>43</v>
      </c>
      <c r="C783" t="s">
        <v>43</v>
      </c>
      <c r="D783" t="s">
        <v>200</v>
      </c>
      <c r="E783" t="s">
        <v>193</v>
      </c>
      <c r="L783" t="s">
        <v>240</v>
      </c>
      <c r="M783" t="s">
        <v>240</v>
      </c>
      <c r="N783">
        <v>7163</v>
      </c>
    </row>
    <row r="784" spans="1:14" x14ac:dyDescent="0.25">
      <c r="A784" t="s">
        <v>380</v>
      </c>
      <c r="B784" t="s">
        <v>43</v>
      </c>
      <c r="C784" t="s">
        <v>43</v>
      </c>
      <c r="D784" t="s">
        <v>356</v>
      </c>
      <c r="E784" t="s">
        <v>317</v>
      </c>
      <c r="L784" t="s">
        <v>381</v>
      </c>
      <c r="M784" t="s">
        <v>116</v>
      </c>
      <c r="N784">
        <v>14749</v>
      </c>
    </row>
    <row r="785" spans="1:14" x14ac:dyDescent="0.25">
      <c r="A785" t="s">
        <v>109</v>
      </c>
      <c r="B785" t="s">
        <v>43</v>
      </c>
      <c r="C785" t="s">
        <v>43</v>
      </c>
      <c r="D785" t="s">
        <v>98</v>
      </c>
      <c r="E785" t="s">
        <v>59</v>
      </c>
      <c r="L785" t="s">
        <v>109</v>
      </c>
      <c r="M785" t="s">
        <v>110</v>
      </c>
      <c r="N785">
        <v>7200</v>
      </c>
    </row>
    <row r="786" spans="1:14" x14ac:dyDescent="0.25">
      <c r="A786" t="s">
        <v>109</v>
      </c>
      <c r="B786" t="s">
        <v>43</v>
      </c>
      <c r="C786" t="s">
        <v>43</v>
      </c>
      <c r="D786" t="s">
        <v>478</v>
      </c>
      <c r="E786" t="s">
        <v>317</v>
      </c>
      <c r="L786" t="s">
        <v>487</v>
      </c>
      <c r="M786" t="s">
        <v>110</v>
      </c>
      <c r="N786">
        <v>7200</v>
      </c>
    </row>
    <row r="787" spans="1:14" x14ac:dyDescent="0.25">
      <c r="A787" t="s">
        <v>109</v>
      </c>
      <c r="B787" t="s">
        <v>43</v>
      </c>
      <c r="C787" t="s">
        <v>43</v>
      </c>
      <c r="D787" t="s">
        <v>1077</v>
      </c>
      <c r="E787" t="s">
        <v>59</v>
      </c>
      <c r="L787" t="s">
        <v>110</v>
      </c>
      <c r="M787" t="s">
        <v>110</v>
      </c>
      <c r="N787">
        <v>7200</v>
      </c>
    </row>
    <row r="788" spans="1:14" x14ac:dyDescent="0.25">
      <c r="A788" t="s">
        <v>382</v>
      </c>
      <c r="B788" t="s">
        <v>43</v>
      </c>
      <c r="C788" t="s">
        <v>43</v>
      </c>
      <c r="D788" t="s">
        <v>356</v>
      </c>
      <c r="E788" t="s">
        <v>317</v>
      </c>
      <c r="L788" t="s">
        <v>383</v>
      </c>
      <c r="M788" t="s">
        <v>42</v>
      </c>
      <c r="N788">
        <v>7647</v>
      </c>
    </row>
    <row r="789" spans="1:14" x14ac:dyDescent="0.25">
      <c r="A789" t="s">
        <v>41</v>
      </c>
      <c r="B789" t="s">
        <v>43</v>
      </c>
      <c r="C789" t="s">
        <v>43</v>
      </c>
      <c r="D789" t="s">
        <v>32</v>
      </c>
      <c r="E789" t="s">
        <v>13</v>
      </c>
      <c r="L789" t="s">
        <v>41</v>
      </c>
      <c r="M789" t="s">
        <v>42</v>
      </c>
      <c r="N789">
        <v>7647</v>
      </c>
    </row>
    <row r="790" spans="1:14" x14ac:dyDescent="0.25">
      <c r="A790" t="s">
        <v>41</v>
      </c>
      <c r="B790" t="s">
        <v>43</v>
      </c>
      <c r="C790" t="s">
        <v>43</v>
      </c>
      <c r="D790" t="s">
        <v>316</v>
      </c>
      <c r="E790" t="s">
        <v>317</v>
      </c>
      <c r="L790" t="s">
        <v>354</v>
      </c>
      <c r="M790" t="s">
        <v>42</v>
      </c>
      <c r="N790">
        <v>7647</v>
      </c>
    </row>
    <row r="791" spans="1:14" x14ac:dyDescent="0.25">
      <c r="A791" t="s">
        <v>41</v>
      </c>
      <c r="B791" t="s">
        <v>43</v>
      </c>
      <c r="C791" t="s">
        <v>43</v>
      </c>
      <c r="D791" t="s">
        <v>879</v>
      </c>
      <c r="E791" t="s">
        <v>317</v>
      </c>
      <c r="L791" t="s">
        <v>42</v>
      </c>
      <c r="M791" t="s">
        <v>42</v>
      </c>
      <c r="N791">
        <v>7647</v>
      </c>
    </row>
    <row r="792" spans="1:14" x14ac:dyDescent="0.25">
      <c r="A792" t="s">
        <v>514</v>
      </c>
      <c r="B792" t="s">
        <v>43</v>
      </c>
      <c r="C792" t="s">
        <v>43</v>
      </c>
      <c r="D792" t="s">
        <v>489</v>
      </c>
      <c r="E792" t="s">
        <v>317</v>
      </c>
      <c r="L792" t="s">
        <v>514</v>
      </c>
      <c r="M792" t="s">
        <v>42</v>
      </c>
      <c r="N792">
        <v>7647</v>
      </c>
    </row>
    <row r="793" spans="1:14" x14ac:dyDescent="0.25">
      <c r="A793" t="s">
        <v>567</v>
      </c>
      <c r="B793" t="s">
        <v>43</v>
      </c>
      <c r="C793" t="s">
        <v>43</v>
      </c>
      <c r="D793" t="s">
        <v>515</v>
      </c>
      <c r="E793" t="s">
        <v>317</v>
      </c>
      <c r="L793" t="s">
        <v>41</v>
      </c>
      <c r="M793" t="s">
        <v>42</v>
      </c>
      <c r="N793">
        <v>7647</v>
      </c>
    </row>
    <row r="794" spans="1:14" x14ac:dyDescent="0.25">
      <c r="A794" t="s">
        <v>467</v>
      </c>
      <c r="B794" t="s">
        <v>43</v>
      </c>
      <c r="C794" t="s">
        <v>43</v>
      </c>
      <c r="D794" t="s">
        <v>415</v>
      </c>
      <c r="E794" t="s">
        <v>317</v>
      </c>
      <c r="M794" t="s">
        <v>42</v>
      </c>
      <c r="N794">
        <v>7647</v>
      </c>
    </row>
    <row r="795" spans="1:14" x14ac:dyDescent="0.25">
      <c r="A795" t="s">
        <v>467</v>
      </c>
      <c r="B795" t="s">
        <v>43</v>
      </c>
      <c r="C795" t="s">
        <v>43</v>
      </c>
      <c r="D795" t="s">
        <v>786</v>
      </c>
      <c r="E795" t="s">
        <v>317</v>
      </c>
      <c r="L795" t="s">
        <v>383</v>
      </c>
      <c r="M795" t="s">
        <v>42</v>
      </c>
      <c r="N795">
        <v>7647</v>
      </c>
    </row>
    <row r="796" spans="1:14" x14ac:dyDescent="0.25">
      <c r="A796" t="s">
        <v>468</v>
      </c>
      <c r="B796" t="s">
        <v>198</v>
      </c>
      <c r="C796" t="s">
        <v>199</v>
      </c>
      <c r="D796" t="s">
        <v>415</v>
      </c>
      <c r="E796" t="s">
        <v>317</v>
      </c>
      <c r="L796" t="s">
        <v>469</v>
      </c>
      <c r="M796" t="s">
        <v>197</v>
      </c>
      <c r="N796" t="s">
        <v>197</v>
      </c>
    </row>
    <row r="797" spans="1:14" x14ac:dyDescent="0.25">
      <c r="A797" t="s">
        <v>866</v>
      </c>
      <c r="B797" t="s">
        <v>198</v>
      </c>
      <c r="C797" t="s">
        <v>199</v>
      </c>
      <c r="D797" t="s">
        <v>786</v>
      </c>
      <c r="E797" t="s">
        <v>317</v>
      </c>
      <c r="L797" t="s">
        <v>867</v>
      </c>
      <c r="M797" t="s">
        <v>197</v>
      </c>
      <c r="N797" t="s">
        <v>197</v>
      </c>
    </row>
    <row r="798" spans="1:14" x14ac:dyDescent="0.25">
      <c r="A798" t="s">
        <v>124</v>
      </c>
      <c r="B798" t="s">
        <v>43</v>
      </c>
      <c r="C798" t="s">
        <v>43</v>
      </c>
      <c r="D798" t="s">
        <v>98</v>
      </c>
      <c r="E798" t="s">
        <v>59</v>
      </c>
      <c r="L798" t="s">
        <v>124</v>
      </c>
      <c r="M798" t="s">
        <v>125</v>
      </c>
      <c r="N798">
        <v>15841</v>
      </c>
    </row>
    <row r="799" spans="1:14" x14ac:dyDescent="0.25">
      <c r="A799" t="s">
        <v>101</v>
      </c>
      <c r="B799" t="s">
        <v>43</v>
      </c>
      <c r="C799" t="s">
        <v>43</v>
      </c>
      <c r="D799" t="s">
        <v>98</v>
      </c>
      <c r="E799" t="s">
        <v>59</v>
      </c>
      <c r="L799" t="s">
        <v>101</v>
      </c>
      <c r="M799" t="s">
        <v>101</v>
      </c>
      <c r="N799">
        <v>7148</v>
      </c>
    </row>
    <row r="800" spans="1:14" x14ac:dyDescent="0.25">
      <c r="A800" t="s">
        <v>114</v>
      </c>
      <c r="B800" t="s">
        <v>43</v>
      </c>
      <c r="C800" t="s">
        <v>43</v>
      </c>
      <c r="D800" t="s">
        <v>98</v>
      </c>
      <c r="E800" t="s">
        <v>59</v>
      </c>
      <c r="L800" t="s">
        <v>115</v>
      </c>
      <c r="M800" t="s">
        <v>116</v>
      </c>
      <c r="N800">
        <v>14749</v>
      </c>
    </row>
    <row r="801" spans="1:14" x14ac:dyDescent="0.25">
      <c r="A801" t="s">
        <v>1271</v>
      </c>
      <c r="B801" t="s">
        <v>10</v>
      </c>
      <c r="C801" t="s">
        <v>31</v>
      </c>
      <c r="D801" t="s">
        <v>30</v>
      </c>
      <c r="E801" t="s">
        <v>10</v>
      </c>
      <c r="L801" t="s">
        <v>1272</v>
      </c>
      <c r="M801" t="s">
        <v>1273</v>
      </c>
      <c r="N801">
        <v>5607</v>
      </c>
    </row>
    <row r="802" spans="1:14" x14ac:dyDescent="0.25">
      <c r="A802" t="s">
        <v>890</v>
      </c>
      <c r="B802" t="s">
        <v>43</v>
      </c>
      <c r="C802" t="s">
        <v>43</v>
      </c>
      <c r="D802" t="s">
        <v>885</v>
      </c>
      <c r="E802" t="s">
        <v>59</v>
      </c>
      <c r="L802" t="s">
        <v>890</v>
      </c>
      <c r="M802" t="s">
        <v>891</v>
      </c>
      <c r="N802">
        <v>61825</v>
      </c>
    </row>
    <row r="803" spans="1:14" x14ac:dyDescent="0.25">
      <c r="A803" t="s">
        <v>964</v>
      </c>
      <c r="B803" t="s">
        <v>43</v>
      </c>
      <c r="C803" t="s">
        <v>43</v>
      </c>
      <c r="D803" t="s">
        <v>955</v>
      </c>
      <c r="E803" t="s">
        <v>59</v>
      </c>
      <c r="L803" t="s">
        <v>964</v>
      </c>
      <c r="M803" t="s">
        <v>964</v>
      </c>
      <c r="N803">
        <v>54640</v>
      </c>
    </row>
    <row r="804" spans="1:14" x14ac:dyDescent="0.25">
      <c r="A804" t="s">
        <v>172</v>
      </c>
      <c r="B804" t="s">
        <v>43</v>
      </c>
      <c r="C804" t="s">
        <v>43</v>
      </c>
      <c r="D804" t="s">
        <v>165</v>
      </c>
      <c r="E804" t="s">
        <v>59</v>
      </c>
      <c r="L804" t="s">
        <v>172</v>
      </c>
      <c r="M804" t="s">
        <v>172</v>
      </c>
      <c r="N804">
        <v>7394</v>
      </c>
    </row>
    <row r="805" spans="1:14" x14ac:dyDescent="0.25">
      <c r="A805" t="s">
        <v>881</v>
      </c>
      <c r="B805" t="s">
        <v>43</v>
      </c>
      <c r="C805" t="s">
        <v>43</v>
      </c>
      <c r="D805" t="s">
        <v>879</v>
      </c>
      <c r="E805" t="s">
        <v>317</v>
      </c>
      <c r="L805" t="s">
        <v>882</v>
      </c>
      <c r="M805" t="s">
        <v>172</v>
      </c>
      <c r="N805">
        <v>7394</v>
      </c>
    </row>
    <row r="806" spans="1:14" x14ac:dyDescent="0.25">
      <c r="A806" t="s">
        <v>1112</v>
      </c>
      <c r="B806" t="s">
        <v>43</v>
      </c>
      <c r="C806" t="s">
        <v>43</v>
      </c>
      <c r="D806" t="s">
        <v>1106</v>
      </c>
      <c r="E806" t="s">
        <v>59</v>
      </c>
      <c r="L806" t="s">
        <v>1112</v>
      </c>
      <c r="M806" t="s">
        <v>1112</v>
      </c>
      <c r="N806">
        <v>19667</v>
      </c>
    </row>
    <row r="807" spans="1:14" x14ac:dyDescent="0.25">
      <c r="A807" t="s">
        <v>1116</v>
      </c>
      <c r="B807" t="s">
        <v>43</v>
      </c>
      <c r="C807" t="s">
        <v>43</v>
      </c>
      <c r="D807" t="s">
        <v>1113</v>
      </c>
      <c r="E807" t="s">
        <v>59</v>
      </c>
      <c r="L807" t="s">
        <v>1116</v>
      </c>
      <c r="M807" t="s">
        <v>1116</v>
      </c>
      <c r="N807">
        <v>17558</v>
      </c>
    </row>
    <row r="808" spans="1:14" x14ac:dyDescent="0.25">
      <c r="A808" t="s">
        <v>948</v>
      </c>
      <c r="B808" t="s">
        <v>21</v>
      </c>
      <c r="C808" t="s">
        <v>21</v>
      </c>
      <c r="D808" t="s">
        <v>945</v>
      </c>
      <c r="E808" t="s">
        <v>936</v>
      </c>
      <c r="L808" t="s">
        <v>948</v>
      </c>
      <c r="M808" t="s">
        <v>273</v>
      </c>
      <c r="N808" t="s">
        <v>274</v>
      </c>
    </row>
    <row r="809" spans="1:14" x14ac:dyDescent="0.25">
      <c r="A809" t="s">
        <v>948</v>
      </c>
      <c r="B809" t="s">
        <v>21</v>
      </c>
      <c r="C809" t="s">
        <v>21</v>
      </c>
      <c r="D809" t="s">
        <v>1175</v>
      </c>
      <c r="E809" t="s">
        <v>193</v>
      </c>
      <c r="L809" t="s">
        <v>1176</v>
      </c>
      <c r="M809" t="s">
        <v>273</v>
      </c>
      <c r="N809" t="s">
        <v>274</v>
      </c>
    </row>
    <row r="810" spans="1:14" x14ac:dyDescent="0.25">
      <c r="A810" t="s">
        <v>1236</v>
      </c>
      <c r="B810" t="s">
        <v>43</v>
      </c>
      <c r="C810" t="s">
        <v>43</v>
      </c>
      <c r="D810" t="s">
        <v>1220</v>
      </c>
      <c r="E810" t="s">
        <v>193</v>
      </c>
      <c r="L810" t="s">
        <v>1236</v>
      </c>
      <c r="M810" t="s">
        <v>948</v>
      </c>
      <c r="N810">
        <v>19949</v>
      </c>
    </row>
    <row r="811" spans="1:14" x14ac:dyDescent="0.25">
      <c r="A811" t="s">
        <v>1237</v>
      </c>
      <c r="B811" t="s">
        <v>43</v>
      </c>
      <c r="C811" t="s">
        <v>43</v>
      </c>
      <c r="D811" t="s">
        <v>1220</v>
      </c>
      <c r="E811" t="s">
        <v>193</v>
      </c>
      <c r="L811" t="s">
        <v>1237</v>
      </c>
      <c r="M811" t="s">
        <v>948</v>
      </c>
      <c r="N811">
        <v>19949</v>
      </c>
    </row>
    <row r="812" spans="1:14" x14ac:dyDescent="0.25">
      <c r="A812" t="s">
        <v>187</v>
      </c>
      <c r="B812" t="s">
        <v>43</v>
      </c>
      <c r="C812" t="s">
        <v>43</v>
      </c>
      <c r="D812" t="s">
        <v>165</v>
      </c>
      <c r="E812" t="s">
        <v>59</v>
      </c>
      <c r="L812" t="s">
        <v>188</v>
      </c>
      <c r="M812" t="s">
        <v>189</v>
      </c>
      <c r="N812" t="s">
        <v>190</v>
      </c>
    </row>
    <row r="813" spans="1:14" x14ac:dyDescent="0.25">
      <c r="A813" t="s">
        <v>187</v>
      </c>
      <c r="B813" t="s">
        <v>21</v>
      </c>
      <c r="C813" t="s">
        <v>131</v>
      </c>
      <c r="D813" t="s">
        <v>384</v>
      </c>
      <c r="E813" t="s">
        <v>317</v>
      </c>
      <c r="L813" t="s">
        <v>187</v>
      </c>
      <c r="M813" t="s">
        <v>414</v>
      </c>
      <c r="N813">
        <v>224275</v>
      </c>
    </row>
    <row r="814" spans="1:14" x14ac:dyDescent="0.25">
      <c r="A814" t="s">
        <v>299</v>
      </c>
      <c r="B814" t="s">
        <v>30</v>
      </c>
      <c r="C814" t="s">
        <v>31</v>
      </c>
      <c r="D814" t="s">
        <v>30</v>
      </c>
      <c r="E814" t="s">
        <v>10</v>
      </c>
      <c r="L814" t="s">
        <v>1270</v>
      </c>
      <c r="M814" t="s">
        <v>299</v>
      </c>
      <c r="N814">
        <v>5453</v>
      </c>
    </row>
    <row r="815" spans="1:14" x14ac:dyDescent="0.25">
      <c r="A815" t="s">
        <v>1249</v>
      </c>
      <c r="B815" t="s">
        <v>198</v>
      </c>
      <c r="C815" t="s">
        <v>199</v>
      </c>
      <c r="D815" t="s">
        <v>198</v>
      </c>
      <c r="E815" t="s">
        <v>10</v>
      </c>
      <c r="L815" t="s">
        <v>1250</v>
      </c>
      <c r="M815" t="s">
        <v>197</v>
      </c>
      <c r="N815" t="s">
        <v>197</v>
      </c>
    </row>
    <row r="816" spans="1:14" x14ac:dyDescent="0.25">
      <c r="A816" t="s">
        <v>28</v>
      </c>
      <c r="B816" t="s">
        <v>30</v>
      </c>
      <c r="C816" t="s">
        <v>31</v>
      </c>
      <c r="D816" t="s">
        <v>12</v>
      </c>
      <c r="E816" t="s">
        <v>13</v>
      </c>
      <c r="L816" t="s">
        <v>29</v>
      </c>
      <c r="M816" t="s">
        <v>30</v>
      </c>
      <c r="N816">
        <v>11296</v>
      </c>
    </row>
    <row r="817" spans="1:14" x14ac:dyDescent="0.25">
      <c r="A817" t="s">
        <v>28</v>
      </c>
      <c r="B817" t="s">
        <v>30</v>
      </c>
      <c r="C817" t="s">
        <v>31</v>
      </c>
      <c r="D817" t="s">
        <v>478</v>
      </c>
      <c r="E817" t="s">
        <v>317</v>
      </c>
      <c r="L817" t="s">
        <v>357</v>
      </c>
      <c r="M817" t="s">
        <v>30</v>
      </c>
      <c r="N817">
        <v>11296</v>
      </c>
    </row>
    <row r="818" spans="1:14" x14ac:dyDescent="0.25">
      <c r="A818" t="s">
        <v>1293</v>
      </c>
      <c r="B818" t="s">
        <v>30</v>
      </c>
      <c r="C818" t="s">
        <v>31</v>
      </c>
      <c r="D818" t="s">
        <v>1290</v>
      </c>
      <c r="E818" t="s">
        <v>10</v>
      </c>
      <c r="L818" t="s">
        <v>29</v>
      </c>
      <c r="M818" t="s">
        <v>30</v>
      </c>
      <c r="N818">
        <v>11296</v>
      </c>
    </row>
    <row r="819" spans="1:14" x14ac:dyDescent="0.25">
      <c r="A819" t="s">
        <v>1289</v>
      </c>
      <c r="B819" t="s">
        <v>30</v>
      </c>
      <c r="C819" t="s">
        <v>31</v>
      </c>
      <c r="D819" t="s">
        <v>1284</v>
      </c>
      <c r="E819" t="s">
        <v>10</v>
      </c>
      <c r="L819" t="s">
        <v>29</v>
      </c>
      <c r="M819" t="s">
        <v>30</v>
      </c>
      <c r="N819">
        <v>11296</v>
      </c>
    </row>
    <row r="820" spans="1:14" x14ac:dyDescent="0.25">
      <c r="A820" t="s">
        <v>53</v>
      </c>
      <c r="B820" t="s">
        <v>30</v>
      </c>
      <c r="C820" t="s">
        <v>31</v>
      </c>
      <c r="D820" t="s">
        <v>32</v>
      </c>
      <c r="E820" t="s">
        <v>13</v>
      </c>
      <c r="L820" t="s">
        <v>29</v>
      </c>
      <c r="M820" t="s">
        <v>30</v>
      </c>
      <c r="N820">
        <v>11296</v>
      </c>
    </row>
    <row r="821" spans="1:14" x14ac:dyDescent="0.25">
      <c r="A821" t="s">
        <v>53</v>
      </c>
      <c r="B821" t="s">
        <v>30</v>
      </c>
      <c r="C821" t="s">
        <v>31</v>
      </c>
      <c r="D821" t="s">
        <v>478</v>
      </c>
      <c r="E821" t="s">
        <v>317</v>
      </c>
      <c r="L821" t="s">
        <v>357</v>
      </c>
      <c r="M821" t="s">
        <v>30</v>
      </c>
      <c r="N821">
        <v>11296</v>
      </c>
    </row>
    <row r="822" spans="1:14" x14ac:dyDescent="0.25">
      <c r="A822" t="s">
        <v>1294</v>
      </c>
      <c r="B822" t="s">
        <v>30</v>
      </c>
      <c r="C822" t="s">
        <v>31</v>
      </c>
      <c r="D822" t="s">
        <v>1290</v>
      </c>
      <c r="E822" t="s">
        <v>10</v>
      </c>
      <c r="L822" t="s">
        <v>29</v>
      </c>
      <c r="M822" t="s">
        <v>30</v>
      </c>
      <c r="N822">
        <v>11296</v>
      </c>
    </row>
    <row r="823" spans="1:14" x14ac:dyDescent="0.25">
      <c r="A823" t="s">
        <v>54</v>
      </c>
      <c r="B823" t="s">
        <v>30</v>
      </c>
      <c r="C823" t="s">
        <v>31</v>
      </c>
      <c r="D823" t="s">
        <v>32</v>
      </c>
      <c r="E823" t="s">
        <v>13</v>
      </c>
      <c r="L823" t="s">
        <v>29</v>
      </c>
      <c r="M823" t="s">
        <v>30</v>
      </c>
      <c r="N823">
        <v>11296</v>
      </c>
    </row>
    <row r="824" spans="1:14" x14ac:dyDescent="0.25">
      <c r="A824" t="s">
        <v>54</v>
      </c>
      <c r="B824" t="s">
        <v>30</v>
      </c>
      <c r="C824" t="s">
        <v>31</v>
      </c>
      <c r="D824" t="s">
        <v>478</v>
      </c>
      <c r="E824" t="s">
        <v>317</v>
      </c>
      <c r="L824" t="s">
        <v>357</v>
      </c>
      <c r="M824" t="s">
        <v>30</v>
      </c>
      <c r="N824">
        <v>11296</v>
      </c>
    </row>
    <row r="825" spans="1:14" x14ac:dyDescent="0.25">
      <c r="A825" t="s">
        <v>1295</v>
      </c>
      <c r="B825" t="s">
        <v>30</v>
      </c>
      <c r="C825" t="s">
        <v>31</v>
      </c>
      <c r="D825" t="s">
        <v>1290</v>
      </c>
      <c r="E825" t="s">
        <v>10</v>
      </c>
      <c r="L825" t="s">
        <v>29</v>
      </c>
      <c r="M825" t="s">
        <v>30</v>
      </c>
      <c r="N825">
        <v>11296</v>
      </c>
    </row>
    <row r="826" spans="1:14" x14ac:dyDescent="0.25">
      <c r="A826" t="s">
        <v>260</v>
      </c>
      <c r="B826" t="s">
        <v>30</v>
      </c>
      <c r="C826" t="s">
        <v>31</v>
      </c>
      <c r="D826" t="s">
        <v>244</v>
      </c>
      <c r="E826" t="s">
        <v>193</v>
      </c>
      <c r="L826" t="s">
        <v>29</v>
      </c>
      <c r="M826" t="s">
        <v>30</v>
      </c>
      <c r="N826">
        <v>11296</v>
      </c>
    </row>
    <row r="827" spans="1:14" x14ac:dyDescent="0.25">
      <c r="A827" t="s">
        <v>260</v>
      </c>
      <c r="B827" t="s">
        <v>30</v>
      </c>
      <c r="C827" t="s">
        <v>31</v>
      </c>
      <c r="D827" t="s">
        <v>478</v>
      </c>
      <c r="E827" t="s">
        <v>317</v>
      </c>
      <c r="L827" t="s">
        <v>357</v>
      </c>
      <c r="M827" t="s">
        <v>30</v>
      </c>
      <c r="N827">
        <v>11296</v>
      </c>
    </row>
    <row r="828" spans="1:14" x14ac:dyDescent="0.25">
      <c r="A828" t="s">
        <v>261</v>
      </c>
      <c r="B828" t="s">
        <v>30</v>
      </c>
      <c r="C828" t="s">
        <v>31</v>
      </c>
      <c r="D828" t="s">
        <v>244</v>
      </c>
      <c r="E828" t="s">
        <v>193</v>
      </c>
      <c r="L828" t="s">
        <v>29</v>
      </c>
      <c r="M828" t="s">
        <v>30</v>
      </c>
      <c r="N828">
        <v>11296</v>
      </c>
    </row>
    <row r="829" spans="1:14" x14ac:dyDescent="0.25">
      <c r="A829" t="s">
        <v>261</v>
      </c>
      <c r="B829" t="s">
        <v>30</v>
      </c>
      <c r="C829" t="s">
        <v>31</v>
      </c>
      <c r="D829" t="s">
        <v>489</v>
      </c>
      <c r="E829" t="s">
        <v>317</v>
      </c>
      <c r="L829" t="s">
        <v>357</v>
      </c>
      <c r="M829" t="s">
        <v>30</v>
      </c>
      <c r="N829">
        <v>11296</v>
      </c>
    </row>
    <row r="830" spans="1:14" x14ac:dyDescent="0.25">
      <c r="A830" t="s">
        <v>1285</v>
      </c>
      <c r="B830" t="s">
        <v>30</v>
      </c>
      <c r="C830" t="s">
        <v>31</v>
      </c>
      <c r="D830" t="s">
        <v>1284</v>
      </c>
      <c r="E830" t="s">
        <v>10</v>
      </c>
      <c r="L830" t="s">
        <v>29</v>
      </c>
      <c r="M830" t="s">
        <v>30</v>
      </c>
      <c r="N830">
        <v>11296</v>
      </c>
    </row>
    <row r="831" spans="1:14" x14ac:dyDescent="0.25">
      <c r="A831" t="s">
        <v>1286</v>
      </c>
      <c r="B831" t="s">
        <v>30</v>
      </c>
      <c r="C831" t="s">
        <v>31</v>
      </c>
      <c r="D831" t="s">
        <v>1284</v>
      </c>
      <c r="E831" t="s">
        <v>10</v>
      </c>
      <c r="L831" t="s">
        <v>29</v>
      </c>
      <c r="M831" t="s">
        <v>30</v>
      </c>
      <c r="N831">
        <v>11296</v>
      </c>
    </row>
    <row r="832" spans="1:14" x14ac:dyDescent="0.25">
      <c r="A832" t="s">
        <v>1287</v>
      </c>
      <c r="B832" t="s">
        <v>30</v>
      </c>
      <c r="C832" t="s">
        <v>31</v>
      </c>
      <c r="D832" t="s">
        <v>1284</v>
      </c>
      <c r="E832" t="s">
        <v>10</v>
      </c>
      <c r="L832" t="s">
        <v>29</v>
      </c>
      <c r="M832" t="s">
        <v>30</v>
      </c>
      <c r="N832">
        <v>11296</v>
      </c>
    </row>
    <row r="833" spans="1:14" x14ac:dyDescent="0.25">
      <c r="A833" t="s">
        <v>1288</v>
      </c>
      <c r="B833" t="s">
        <v>30</v>
      </c>
      <c r="C833" t="s">
        <v>31</v>
      </c>
      <c r="D833" t="s">
        <v>1284</v>
      </c>
      <c r="E833" t="s">
        <v>10</v>
      </c>
      <c r="L833" t="s">
        <v>29</v>
      </c>
      <c r="M833" t="s">
        <v>30</v>
      </c>
      <c r="N833">
        <v>11296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Body Region Laterality</vt:lpstr>
      <vt:lpstr>Laterality Patterns</vt:lpstr>
      <vt:lpstr>Structure Laterality</vt:lpstr>
      <vt:lpstr>Structure Laterality constructi</vt:lpstr>
      <vt:lpstr>Pattern Match</vt:lpstr>
      <vt:lpstr>Sheet4</vt:lpstr>
      <vt:lpstr>Structure base</vt:lpstr>
    </vt:vector>
  </TitlesOfParts>
  <Company>KHSC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2019-08-07T16:13:29Z</dcterms:created>
  <dcterms:modified xsi:type="dcterms:W3CDTF">2019-08-08T23:43:29Z</dcterms:modified>
</cp:coreProperties>
</file>