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tructure and plan info\"/>
    </mc:Choice>
  </mc:AlternateContent>
  <bookViews>
    <workbookView xWindow="0" yWindow="0" windowWidth="17475" windowHeight="3915" firstSheet="7" activeTab="10"/>
  </bookViews>
  <sheets>
    <sheet name="SABR 60 in 8" sheetId="3" r:id="rId1"/>
    <sheet name="SABR 60 in 8 Log" sheetId="14" r:id="rId2"/>
    <sheet name="EvaluationSheet 60Gy 8F" sheetId="7" r:id="rId3"/>
    <sheet name="Report Reference 60 in 8.txt" sheetId="5" r:id="rId4"/>
    <sheet name="SABR 48 in 4" sheetId="4" r:id="rId5"/>
    <sheet name="SABR 48 in 4 Log" sheetId="15" r:id="rId6"/>
    <sheet name="EvaluationSheet 48Gy4F 60Gy5F" sheetId="6" r:id="rId7"/>
    <sheet name="Report Reference 48 in 4.txt" sheetId="8" r:id="rId8"/>
    <sheet name="54Gy 3F" sheetId="9" r:id="rId9"/>
    <sheet name="54Gy 3F Log" sheetId="13" r:id="rId10"/>
    <sheet name="EvaluationSheet 54Gy 3F" sheetId="10" r:id="rId11"/>
    <sheet name="CELL format codes" sheetId="12" r:id="rId12"/>
    <sheet name="xml cell values" sheetId="11" r:id="rId13"/>
  </sheets>
  <definedNames>
    <definedName name="B" localSheetId="8">#REF!</definedName>
    <definedName name="B" localSheetId="10">#REF!</definedName>
    <definedName name="B" localSheetId="2">#REF!</definedName>
    <definedName name="B" localSheetId="5">#REF!</definedName>
    <definedName name="B" localSheetId="1">#REF!</definedName>
    <definedName name="B">#REF!</definedName>
    <definedName name="_xlnm.Print_Area" localSheetId="8">'54Gy 3F'!#REF!</definedName>
    <definedName name="_xlnm.Print_Area" localSheetId="6">'EvaluationSheet 48Gy4F 60Gy5F'!$B$2:$L$62</definedName>
    <definedName name="_xlnm.Print_Area" localSheetId="10">'EvaluationSheet 54Gy 3F'!$B$2:$L$52</definedName>
    <definedName name="_xlnm.Print_Area" localSheetId="2">'EvaluationSheet 60Gy 8F'!$B$2:$L$54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10" l="1"/>
  <c r="W43" i="10" s="1"/>
  <c r="Z44" i="10"/>
  <c r="W44" i="10" s="1"/>
  <c r="Z46" i="10"/>
  <c r="W46" i="10" s="1"/>
  <c r="Z45" i="10"/>
  <c r="W45" i="10" s="1"/>
  <c r="Z42" i="10"/>
  <c r="W42" i="10" s="1"/>
  <c r="Z41" i="10"/>
  <c r="W41" i="10" s="1"/>
  <c r="Z40" i="10"/>
  <c r="W40" i="10" s="1"/>
  <c r="Z38" i="10"/>
  <c r="W38" i="10" s="1"/>
  <c r="U42" i="10"/>
  <c r="Z39" i="10"/>
  <c r="W39" i="10" s="1"/>
  <c r="U35" i="10"/>
  <c r="Z35" i="10"/>
  <c r="W35" i="10" s="1"/>
  <c r="Z32" i="10"/>
  <c r="W32" i="10" s="1"/>
  <c r="Z30" i="10"/>
  <c r="W30" i="10" s="1"/>
  <c r="Z29" i="10"/>
  <c r="W29" i="10" s="1"/>
  <c r="Z31" i="10"/>
  <c r="W31" i="10" s="1"/>
  <c r="Z33" i="10"/>
  <c r="W33" i="10" s="1"/>
  <c r="Z34" i="10"/>
  <c r="W34" i="10" s="1"/>
  <c r="Z36" i="10"/>
  <c r="W36" i="10" s="1"/>
  <c r="Z37" i="10"/>
  <c r="W37" i="10" s="1"/>
  <c r="Z28" i="10"/>
  <c r="W28" i="10" s="1"/>
  <c r="Z27" i="10"/>
  <c r="W27" i="10" s="1"/>
  <c r="Z26" i="10"/>
  <c r="W26" i="10" s="1"/>
  <c r="Z25" i="10"/>
  <c r="W25" i="10" s="1"/>
  <c r="Z24" i="10"/>
  <c r="W24" i="10" s="1"/>
  <c r="Z23" i="10"/>
  <c r="W23" i="10" s="1"/>
  <c r="Z22" i="10"/>
  <c r="W22" i="10" s="1"/>
  <c r="Z21" i="10"/>
  <c r="W21" i="10" s="1"/>
  <c r="Z20" i="10"/>
  <c r="W20" i="10" s="1"/>
  <c r="Z19" i="10"/>
  <c r="W19" i="10" s="1"/>
  <c r="Z18" i="10"/>
  <c r="W18" i="10" s="1"/>
  <c r="Z17" i="10"/>
  <c r="W17" i="10" s="1"/>
  <c r="Z16" i="10"/>
  <c r="W16" i="10" s="1"/>
  <c r="Z15" i="10"/>
  <c r="W15" i="10" s="1"/>
  <c r="Z14" i="10"/>
  <c r="W14" i="10" s="1"/>
  <c r="Z13" i="10"/>
  <c r="W13" i="10" s="1"/>
  <c r="Z7" i="10"/>
  <c r="W7" i="10" s="1"/>
  <c r="U43" i="10"/>
  <c r="U41" i="10"/>
  <c r="U37" i="10"/>
  <c r="U36" i="10"/>
  <c r="U30" i="10"/>
  <c r="U31" i="10"/>
  <c r="U32" i="10"/>
  <c r="U33" i="10"/>
  <c r="U34" i="10"/>
  <c r="U38" i="10"/>
  <c r="U39" i="10"/>
  <c r="U4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Z12" i="10"/>
  <c r="W12" i="10" s="1"/>
  <c r="Z11" i="10"/>
  <c r="W11" i="10" s="1"/>
  <c r="Z10" i="10"/>
  <c r="W10" i="10" s="1"/>
  <c r="Z9" i="10"/>
  <c r="W9" i="10" s="1"/>
  <c r="Z8" i="10"/>
  <c r="W8" i="10" s="1"/>
  <c r="Z6" i="10"/>
  <c r="W6" i="10" s="1"/>
  <c r="Z5" i="10"/>
  <c r="W5" i="10" s="1"/>
  <c r="Z4" i="10"/>
  <c r="W4" i="10" s="1"/>
  <c r="Z3" i="10"/>
  <c r="W3" i="10" s="1"/>
  <c r="Y27" i="10"/>
  <c r="Y43" i="10"/>
  <c r="Y41" i="10"/>
  <c r="Y40" i="10"/>
  <c r="Y19" i="10"/>
  <c r="X43" i="10" l="1"/>
  <c r="X19" i="10"/>
  <c r="X40" i="10"/>
  <c r="X41" i="10"/>
  <c r="X27" i="10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3" i="6"/>
  <c r="V3" i="6" s="1"/>
  <c r="Y45" i="10"/>
  <c r="Y3" i="10"/>
  <c r="Y7" i="10"/>
  <c r="Y21" i="10"/>
  <c r="Y13" i="10"/>
  <c r="Y4" i="10"/>
  <c r="Y26" i="10"/>
  <c r="Y39" i="10"/>
  <c r="Y22" i="10"/>
  <c r="Y25" i="10"/>
  <c r="Y29" i="10"/>
  <c r="Y12" i="10"/>
  <c r="Y30" i="10"/>
  <c r="Y44" i="10"/>
  <c r="Y42" i="10"/>
  <c r="Y38" i="10"/>
  <c r="Y6" i="10"/>
  <c r="Y37" i="10"/>
  <c r="Y36" i="10"/>
  <c r="Y5" i="10"/>
  <c r="Y31" i="10"/>
  <c r="Y18" i="10"/>
  <c r="Y46" i="10"/>
  <c r="Y11" i="10"/>
  <c r="Y16" i="10"/>
  <c r="Y10" i="10"/>
  <c r="Y28" i="10"/>
  <c r="Y17" i="10"/>
  <c r="Y33" i="10"/>
  <c r="Y34" i="10"/>
  <c r="Y24" i="10"/>
  <c r="Y14" i="10"/>
  <c r="Y32" i="10"/>
  <c r="Y15" i="10"/>
  <c r="Y23" i="10"/>
  <c r="Y8" i="10"/>
  <c r="Y35" i="10"/>
  <c r="Y20" i="10"/>
  <c r="Y9" i="10"/>
  <c r="X26" i="10" l="1"/>
  <c r="X45" i="10"/>
  <c r="X11" i="10"/>
  <c r="X42" i="10"/>
  <c r="X18" i="10"/>
  <c r="X44" i="10"/>
  <c r="X46" i="10"/>
  <c r="X4" i="10"/>
  <c r="X15" i="10"/>
  <c r="X6" i="10"/>
  <c r="X16" i="10"/>
  <c r="X28" i="10"/>
  <c r="X9" i="10"/>
  <c r="X7" i="10"/>
  <c r="X37" i="10"/>
  <c r="X29" i="10"/>
  <c r="X5" i="10"/>
  <c r="X38" i="10"/>
  <c r="X20" i="10"/>
  <c r="X22" i="10"/>
  <c r="X35" i="10"/>
  <c r="X36" i="10"/>
  <c r="X23" i="10"/>
  <c r="X24" i="10"/>
  <c r="X39" i="10"/>
  <c r="X10" i="10"/>
  <c r="X31" i="10"/>
  <c r="X25" i="10"/>
  <c r="X32" i="10"/>
  <c r="X8" i="10"/>
  <c r="X14" i="10"/>
  <c r="X13" i="10"/>
  <c r="X17" i="10"/>
  <c r="X30" i="10"/>
  <c r="X12" i="10"/>
  <c r="X21" i="10"/>
  <c r="X33" i="10"/>
  <c r="X34" i="10"/>
  <c r="X3" i="10"/>
</calcChain>
</file>

<file path=xl/sharedStrings.xml><?xml version="1.0" encoding="utf-8"?>
<sst xmlns="http://schemas.openxmlformats.org/spreadsheetml/2006/main" count="3360" uniqueCount="492">
  <si>
    <t>reference_type</t>
  </si>
  <si>
    <t>name</t>
  </si>
  <si>
    <t>reference_name</t>
  </si>
  <si>
    <t>reference_laterality</t>
  </si>
  <si>
    <t>unit</t>
  </si>
  <si>
    <t>reference_constructor</t>
  </si>
  <si>
    <t>cell_address</t>
  </si>
  <si>
    <t>cell_format</t>
  </si>
  <si>
    <t>Plan Property</t>
  </si>
  <si>
    <t>Patient:</t>
  </si>
  <si>
    <t>Patient Name</t>
  </si>
  <si>
    <t>D4</t>
  </si>
  <si>
    <t>General</t>
  </si>
  <si>
    <t>CR#:</t>
  </si>
  <si>
    <t>Patient ID</t>
  </si>
  <si>
    <t>D5</t>
  </si>
  <si>
    <t>@</t>
  </si>
  <si>
    <t>Site:</t>
  </si>
  <si>
    <t>Body Region</t>
  </si>
  <si>
    <t>L5</t>
  </si>
  <si>
    <t>Plan Name:</t>
  </si>
  <si>
    <t>Plan</t>
  </si>
  <si>
    <t>Structure</t>
  </si>
  <si>
    <t>GTV Volume (cc)</t>
  </si>
  <si>
    <t>IGTV</t>
  </si>
  <si>
    <t>cc</t>
  </si>
  <si>
    <t>Volume</t>
  </si>
  <si>
    <t>G7</t>
  </si>
  <si>
    <t>ITV Volume (cc):</t>
  </si>
  <si>
    <t>ITV</t>
  </si>
  <si>
    <t>G8</t>
  </si>
  <si>
    <t>PTV Volume (cc)</t>
  </si>
  <si>
    <t>PTV</t>
  </si>
  <si>
    <t>G9</t>
  </si>
  <si>
    <t>Total Lung Volume (cc)</t>
  </si>
  <si>
    <t>Lung</t>
  </si>
  <si>
    <t>Both</t>
  </si>
  <si>
    <t>G10</t>
  </si>
  <si>
    <t>Prescription Dose (cGy):</t>
  </si>
  <si>
    <t>Prescribed dose</t>
  </si>
  <si>
    <t>cGy</t>
  </si>
  <si>
    <t>H4</t>
  </si>
  <si>
    <t>Fractions:</t>
  </si>
  <si>
    <t>H5</t>
  </si>
  <si>
    <t>Plan Normalization Value (%)</t>
  </si>
  <si>
    <t>%</t>
  </si>
  <si>
    <t>G14</t>
  </si>
  <si>
    <t>Reference Point</t>
  </si>
  <si>
    <t>Dose @COM-PTV (%)</t>
  </si>
  <si>
    <t>G15</t>
  </si>
  <si>
    <t>PTV- Minimum Dose (%)</t>
  </si>
  <si>
    <t>Min Dose</t>
  </si>
  <si>
    <t>G17</t>
  </si>
  <si>
    <t>PTV - V100(%)</t>
  </si>
  <si>
    <t>V 100 %</t>
  </si>
  <si>
    <t>G18</t>
  </si>
  <si>
    <t>PTV - V90 (%)</t>
  </si>
  <si>
    <t>V 90 %</t>
  </si>
  <si>
    <t>G19</t>
  </si>
  <si>
    <t>HIGH Dose Spillage Location</t>
  </si>
  <si>
    <t>Dose105[%]-PTV</t>
  </si>
  <si>
    <t>G21</t>
  </si>
  <si>
    <t>HIGH Dose Spillage Volume</t>
  </si>
  <si>
    <t>Dose 100[%]</t>
  </si>
  <si>
    <t>G22</t>
  </si>
  <si>
    <t>LOW Dose Spillage Location</t>
  </si>
  <si>
    <t>Body-PTV+20</t>
  </si>
  <si>
    <t>Max Dose</t>
  </si>
  <si>
    <t>G24</t>
  </si>
  <si>
    <t>LOW Dose Spillage Volume</t>
  </si>
  <si>
    <t>Dose 50[%]</t>
  </si>
  <si>
    <t>G25</t>
  </si>
  <si>
    <t>Contralateral Lung Mean Dose</t>
  </si>
  <si>
    <t>Contralateral</t>
  </si>
  <si>
    <t>Mean Dose</t>
  </si>
  <si>
    <t>G29</t>
  </si>
  <si>
    <t>Total Lung Mean Dose</t>
  </si>
  <si>
    <t>G30</t>
  </si>
  <si>
    <t>Total Lung V20</t>
  </si>
  <si>
    <t>V 2000 cGy</t>
  </si>
  <si>
    <t>G31</t>
  </si>
  <si>
    <t>Aorta  Maximum Dose</t>
  </si>
  <si>
    <t>Aorta</t>
  </si>
  <si>
    <t>G33</t>
  </si>
  <si>
    <t>Aorta  V60Gy</t>
  </si>
  <si>
    <t>V 6000 cGy</t>
  </si>
  <si>
    <t>G34</t>
  </si>
  <si>
    <t>Artery-Pulmonary Maximum Dose</t>
  </si>
  <si>
    <t>PulmonaryArtery</t>
  </si>
  <si>
    <t>G35</t>
  </si>
  <si>
    <t>Artery-Pulmonary V60Gy</t>
  </si>
  <si>
    <t>G36</t>
  </si>
  <si>
    <t>Spinal Canal Maximum Dose</t>
  </si>
  <si>
    <t>Spinal Canal</t>
  </si>
  <si>
    <t>G37</t>
  </si>
  <si>
    <t>Ipsilat. Brach. Plex. Maximum Dose</t>
  </si>
  <si>
    <t>Ipsilat. Brach. Plex.</t>
  </si>
  <si>
    <t>G38</t>
  </si>
  <si>
    <t>Ipsilat. Brach. Plex. V30Gy</t>
  </si>
  <si>
    <t>V 3000 cGy</t>
  </si>
  <si>
    <t>G39</t>
  </si>
  <si>
    <t>Heart Maximum Dose</t>
  </si>
  <si>
    <t>Heart</t>
  </si>
  <si>
    <t>G40</t>
  </si>
  <si>
    <t>Heart V60Gy</t>
  </si>
  <si>
    <t>G41</t>
  </si>
  <si>
    <t>Esophagus Maximum Dose</t>
  </si>
  <si>
    <t>Esophagus</t>
  </si>
  <si>
    <t>G42</t>
  </si>
  <si>
    <t>Chestwall (rib) Maximum Dose</t>
  </si>
  <si>
    <t>Chest Wall</t>
  </si>
  <si>
    <t>G43</t>
  </si>
  <si>
    <t>Chestwall (rib) V50Gy</t>
  </si>
  <si>
    <t>V 5000 cGy</t>
  </si>
  <si>
    <t>G44</t>
  </si>
  <si>
    <t>Proximal Trachea and Bronchial Tree Maximum Dose</t>
  </si>
  <si>
    <t>PRV20 Brl Tree</t>
  </si>
  <si>
    <t>G45</t>
  </si>
  <si>
    <t>Proximal Trachea and Bronchial Tree V60Gy</t>
  </si>
  <si>
    <t>G46</t>
  </si>
  <si>
    <t>Stomach and Intestines Maximum Dose</t>
  </si>
  <si>
    <t>Stomach</t>
  </si>
  <si>
    <t>G47</t>
  </si>
  <si>
    <t>Stomach and Intestines V36Gy</t>
  </si>
  <si>
    <t>V 3600 cGy</t>
  </si>
  <si>
    <t>G48</t>
  </si>
  <si>
    <t>Ratio</t>
  </si>
  <si>
    <t>V105% - PTV (cc) / PTV Volume (cc)</t>
  </si>
  <si>
    <t>H21</t>
  </si>
  <si>
    <t>V100% (cc) / PTV Volume (cc)</t>
  </si>
  <si>
    <t>H22</t>
  </si>
  <si>
    <t>V50% (cc)  / PTV Volume (cc)</t>
  </si>
  <si>
    <t>Dosimetrist:</t>
  </si>
  <si>
    <t>Physicist:</t>
  </si>
  <si>
    <t>Radiation Oncologist:</t>
  </si>
  <si>
    <t>Patient</t>
  </si>
  <si>
    <t>PatientID</t>
  </si>
  <si>
    <t>Site</t>
  </si>
  <si>
    <t>PlanName</t>
  </si>
  <si>
    <t>GTV_Volume</t>
  </si>
  <si>
    <t>ITV_Volume</t>
  </si>
  <si>
    <t>PTV_Volume</t>
  </si>
  <si>
    <t>LungVolume</t>
  </si>
  <si>
    <t>Dose</t>
  </si>
  <si>
    <t>Fractions</t>
  </si>
  <si>
    <t>Normalization</t>
  </si>
  <si>
    <t>PTV_Min</t>
  </si>
  <si>
    <t>G16</t>
  </si>
  <si>
    <t>PTVV100</t>
  </si>
  <si>
    <t>PTVV90</t>
  </si>
  <si>
    <t>High_Dose_Spillage</t>
  </si>
  <si>
    <t>G20</t>
  </si>
  <si>
    <t>High_Dose_SpillageVolume</t>
  </si>
  <si>
    <t>LowDoseSpillage</t>
  </si>
  <si>
    <t>G23</t>
  </si>
  <si>
    <t>LowDoseSpillageVolume</t>
  </si>
  <si>
    <t>ContralateralLungMeanDose</t>
  </si>
  <si>
    <t>G28</t>
  </si>
  <si>
    <t>LungMeanDose</t>
  </si>
  <si>
    <t>LungV20</t>
  </si>
  <si>
    <t>AortaMaxDose</t>
  </si>
  <si>
    <t>G32</t>
  </si>
  <si>
    <t>AortaV60</t>
  </si>
  <si>
    <t>PulmonaryArteryMaxDose</t>
  </si>
  <si>
    <t>PulmonaryArteryV60</t>
  </si>
  <si>
    <t>SpineMaxDose</t>
  </si>
  <si>
    <t>IpsBrachPlexMaxDose</t>
  </si>
  <si>
    <t>IpsBrachPlexV30</t>
  </si>
  <si>
    <t>HeartMaxDose</t>
  </si>
  <si>
    <t>HeartV60</t>
  </si>
  <si>
    <t>EsoMaxDose</t>
  </si>
  <si>
    <t>ChestWallMaxDose</t>
  </si>
  <si>
    <t>ChestWallV50</t>
  </si>
  <si>
    <t>ProxTrachMaxDose</t>
  </si>
  <si>
    <t>A44</t>
  </si>
  <si>
    <t>ProxBronchMaxDose</t>
  </si>
  <si>
    <t>B44</t>
  </si>
  <si>
    <t>ProxTrachV60</t>
  </si>
  <si>
    <t>A45</t>
  </si>
  <si>
    <t>ProxBronchV60</t>
  </si>
  <si>
    <t>B45</t>
  </si>
  <si>
    <t>StomachMaxDose</t>
  </si>
  <si>
    <t>StomachV36</t>
  </si>
  <si>
    <t>V105- PTV_PTV_ratio</t>
  </si>
  <si>
    <t>H20</t>
  </si>
  <si>
    <t>V100_PTV_ratio</t>
  </si>
  <si>
    <t>V50_PTV_ratio</t>
  </si>
  <si>
    <t>H24</t>
  </si>
  <si>
    <t>L4</t>
  </si>
  <si>
    <t>A46</t>
  </si>
  <si>
    <t>B46</t>
  </si>
  <si>
    <t>TotalLungVolume</t>
  </si>
  <si>
    <t>PTV_V100</t>
  </si>
  <si>
    <t>PTV_V90</t>
  </si>
  <si>
    <t>HighDoseSpillage</t>
  </si>
  <si>
    <t>HighDoseSpillageVolume</t>
  </si>
  <si>
    <t>LowDoseSpillageLocation</t>
  </si>
  <si>
    <t>LungV1160</t>
  </si>
  <si>
    <t>LungV1240</t>
  </si>
  <si>
    <t>AortaV40</t>
  </si>
  <si>
    <t>PulmonaryArteryV40</t>
  </si>
  <si>
    <t>SpineV2080</t>
  </si>
  <si>
    <t>SpineV1360</t>
  </si>
  <si>
    <t>SpinePRV5MaxDose</t>
  </si>
  <si>
    <t>IpsBrachPlexV2360</t>
  </si>
  <si>
    <t>SkinV30</t>
  </si>
  <si>
    <t>HeartV28</t>
  </si>
  <si>
    <t>EsoV1880</t>
  </si>
  <si>
    <t>G49</t>
  </si>
  <si>
    <t>ChestWallV40</t>
  </si>
  <si>
    <t>G50</t>
  </si>
  <si>
    <t>ChestWallV30</t>
  </si>
  <si>
    <t>G51</t>
  </si>
  <si>
    <t>A54</t>
  </si>
  <si>
    <t>B53</t>
  </si>
  <si>
    <t>ProxTrachV1560</t>
  </si>
  <si>
    <t>G54</t>
  </si>
  <si>
    <t>ProxBronchV1560</t>
  </si>
  <si>
    <t>G55</t>
  </si>
  <si>
    <t>StomachV21</t>
  </si>
  <si>
    <t>G56</t>
  </si>
  <si>
    <t>V105-PTV_ratio</t>
  </si>
  <si>
    <t>V 4800 cGy</t>
  </si>
  <si>
    <t>V 4320 cGy</t>
  </si>
  <si>
    <t>Lung-Basic Function</t>
  </si>
  <si>
    <t>V 1160 cGy</t>
  </si>
  <si>
    <t>Lung-Pneumonitis</t>
  </si>
  <si>
    <t>V 1240 cGy</t>
  </si>
  <si>
    <t>Aorta  V40Gy</t>
  </si>
  <si>
    <t>V 4000 cGy</t>
  </si>
  <si>
    <t>Artery-Pulmonary V40Gy</t>
  </si>
  <si>
    <t>Spinal Canal V20.8Gy</t>
  </si>
  <si>
    <t>V 2080 cGy</t>
  </si>
  <si>
    <t>Spinal Canal V13.6Gy</t>
  </si>
  <si>
    <t>V 1360 cGy</t>
  </si>
  <si>
    <t>Spinal Canal-PRV 5mm Maximum Dose</t>
  </si>
  <si>
    <t>PRV5 SpinalCanal</t>
  </si>
  <si>
    <t>Ipsilat. Brach. Plex. V23.6Gy</t>
  </si>
  <si>
    <t>V 2360 cGy</t>
  </si>
  <si>
    <t>Skin V30Gy</t>
  </si>
  <si>
    <t>Skin</t>
  </si>
  <si>
    <t>Heart V28Gy</t>
  </si>
  <si>
    <t>V 2800 cGy</t>
  </si>
  <si>
    <t>Esophagus V18.8Gy</t>
  </si>
  <si>
    <t>V 1880 cGy</t>
  </si>
  <si>
    <t>Chestwall (rib) V40Gy</t>
  </si>
  <si>
    <t>Chestwall (rib) V30Gy</t>
  </si>
  <si>
    <t>G52</t>
  </si>
  <si>
    <t>G53</t>
  </si>
  <si>
    <t>Proximal Trachea and Bronchial Tree V15.6Gy</t>
  </si>
  <si>
    <t>ProxBronchialZon</t>
  </si>
  <si>
    <t>V 1560 cGy</t>
  </si>
  <si>
    <t>Stomach and Intestines V21Gy</t>
  </si>
  <si>
    <t>V 2100 cGy</t>
  </si>
  <si>
    <t>G57</t>
  </si>
  <si>
    <t>A55</t>
  </si>
  <si>
    <t>B54</t>
  </si>
  <si>
    <t>B55</t>
  </si>
  <si>
    <t>H25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</si>
  <si>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</si>
  <si>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>Use the ORIGINAL file for each NEW PLAN or modification</t>
  </si>
  <si>
    <t>SABR Plan Evaluation Sheet for 12Gy/fr Schedules (48 Gy in 4F) or (60Gy/5F)</t>
  </si>
  <si>
    <t>(Tumours located within the lung parenchyma, away from the OAR’s and chest wall)</t>
  </si>
  <si>
    <t>Target/OAR Volumes:</t>
  </si>
  <si>
    <t>NOTE:</t>
  </si>
  <si>
    <t>The spreadsheet is protected so that information/farmula can not be change inadverently.</t>
  </si>
  <si>
    <t>(There is no password to unprotect the sheet.</t>
  </si>
  <si>
    <t>Normalization:</t>
  </si>
  <si>
    <t>100% Dose covers 95% of Target Volume</t>
  </si>
  <si>
    <t xml:space="preserve"> </t>
  </si>
  <si>
    <t>Ref Dose (%) /</t>
  </si>
  <si>
    <t>Calculated Value</t>
  </si>
  <si>
    <t>Protocol</t>
  </si>
  <si>
    <t>Acceptable</t>
  </si>
  <si>
    <t>Comments</t>
  </si>
  <si>
    <t>Ref Volume (cc)</t>
  </si>
  <si>
    <t>Requirement</t>
  </si>
  <si>
    <t>??</t>
  </si>
  <si>
    <t>60%-95%</t>
  </si>
  <si>
    <t>See "Prescription" in Eclipse</t>
  </si>
  <si>
    <t>111.1%-166.7%</t>
  </si>
  <si>
    <t>Preferebly &lt;140%</t>
  </si>
  <si>
    <t>PTV Dose Inhomogeneity:</t>
  </si>
  <si>
    <t>PTV (V48Gy)</t>
  </si>
  <si>
    <t>PTV (V43.2Gy)</t>
  </si>
  <si>
    <t>HIGH Dose Spillage:</t>
  </si>
  <si>
    <t>Location</t>
  </si>
  <si>
    <r>
      <t>V</t>
    </r>
    <r>
      <rPr>
        <vertAlign val="subscript"/>
        <sz val="10"/>
        <rFont val="Arial"/>
        <family val="2"/>
      </rPr>
      <t>105%</t>
    </r>
    <r>
      <rPr>
        <sz val="11"/>
        <color theme="1"/>
        <rFont val="Calibri"/>
        <family val="2"/>
        <scheme val="minor"/>
      </rPr>
      <t xml:space="preserve"> - PTV (cc) =</t>
    </r>
  </si>
  <si>
    <t>&lt;15%</t>
  </si>
  <si>
    <t>Volume of the structure (Dose 105% - PTV), D105% = 50.4 Gy</t>
  </si>
  <si>
    <r>
      <t>V</t>
    </r>
    <r>
      <rPr>
        <vertAlign val="subscript"/>
        <sz val="10"/>
        <rFont val="Arial"/>
        <family val="2"/>
      </rPr>
      <t>100%</t>
    </r>
    <r>
      <rPr>
        <sz val="11"/>
        <color theme="1"/>
        <rFont val="Calibri"/>
        <family val="2"/>
        <scheme val="minor"/>
      </rPr>
      <t xml:space="preserve"> (cc) =</t>
    </r>
  </si>
  <si>
    <t>&lt;1.2</t>
  </si>
  <si>
    <r>
      <t>Ratio V</t>
    </r>
    <r>
      <rPr>
        <vertAlign val="subscript"/>
        <sz val="10"/>
        <rFont val="Arial"/>
        <family val="2"/>
      </rPr>
      <t>D100%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</si>
  <si>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t>LOW Dose Spillage:</t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</si>
  <si>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</si>
  <si>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</si>
  <si>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</si>
  <si>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t xml:space="preserve"> ??</t>
  </si>
  <si>
    <r>
      <t>Ratio V</t>
    </r>
    <r>
      <rPr>
        <vertAlign val="subscript"/>
        <sz val="10"/>
        <rFont val="Arial"/>
        <family val="2"/>
      </rPr>
      <t>D50%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</si>
  <si>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DOSE TO OARs</t>
  </si>
  <si>
    <t>Maximum  Dose (cGy)</t>
  </si>
  <si>
    <t xml:space="preserve">Tolerance </t>
  </si>
  <si>
    <t>/ Volume (cc)</t>
  </si>
  <si>
    <t>(cGy) / (cc)</t>
  </si>
  <si>
    <t>Lung Dose</t>
  </si>
  <si>
    <t>Mean Dose (contralateral lung)</t>
  </si>
  <si>
    <t>Mean Dose (Total lung)</t>
  </si>
  <si>
    <t>V20 (Total Lung) in %</t>
  </si>
  <si>
    <r>
      <t>V</t>
    </r>
    <r>
      <rPr>
        <b/>
        <vertAlign val="subscript"/>
        <sz val="10"/>
        <rFont val="Arial"/>
        <family val="2"/>
      </rPr>
      <t>20Gy (%) =</t>
    </r>
  </si>
  <si>
    <r>
      <t>£</t>
    </r>
    <r>
      <rPr>
        <sz val="10"/>
        <rFont val="Arial"/>
        <family val="2"/>
      </rPr>
      <t>10%</t>
    </r>
  </si>
  <si>
    <t>RTOG 0813 and 0236 (Deviations NONE=10%, MINOR=15%)</t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</si>
  <si>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</si>
  <si>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</si>
  <si>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</si>
  <si>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t>Other OARs</t>
  </si>
  <si>
    <t xml:space="preserve">Aorta </t>
  </si>
  <si>
    <t>(max point dose)</t>
  </si>
  <si>
    <t>LUSTRE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</si>
  <si>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</si>
  <si>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</si>
  <si>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Artery-Pulmonary</t>
  </si>
  <si>
    <t>RTOG 0915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</si>
  <si>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</si>
  <si>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</si>
  <si>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</si>
  <si>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</si>
  <si>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t>Spinal Canal-PRV 5mm</t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</si>
  <si>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</si>
  <si>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</si>
  <si>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RTOG 0236</t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</si>
  <si>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</si>
  <si>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</si>
  <si>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</si>
  <si>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</si>
  <si>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</si>
  <si>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</si>
  <si>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</si>
  <si>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</si>
  <si>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</si>
  <si>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t>Trachea</t>
  </si>
  <si>
    <t>Bronchus</t>
  </si>
  <si>
    <t>Proximal Trachea</t>
  </si>
  <si>
    <t>and Bronchial Tree</t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</si>
  <si>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</si>
  <si>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</si>
  <si>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Stomach and</t>
  </si>
  <si>
    <t>Intestines</t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</si>
  <si>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</si>
  <si>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</si>
  <si>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NOTES:</t>
  </si>
  <si>
    <t>*NOTE:</t>
  </si>
  <si>
    <t>Chestwall (including rib) limit may be exceeded if structure lies within PTV</t>
  </si>
  <si>
    <t>Q:\SBRT\Policy\SABR  Plan Evaluation Worksheet 4Dec2013.xls</t>
  </si>
  <si>
    <t>SABR Plan Evaluation Sheet for 7.5Gy/fr Schedules: (60 Gy in 8F)</t>
  </si>
  <si>
    <t>The spreadsheet is protected so that information/farmula can not be change inadvertently.</t>
  </si>
  <si>
    <t>Calculated</t>
  </si>
  <si>
    <t>See "Prescription" on Eclipse</t>
  </si>
  <si>
    <t>Dose @COM-PTV (cGy)</t>
  </si>
  <si>
    <t>PTV- Minimum Dose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</si>
  <si>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</si>
  <si>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</si>
  <si>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V20 (Total Lung)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</si>
  <si>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</si>
  <si>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</si>
  <si>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RTOG0236</t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</si>
  <si>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</si>
  <si>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t>Chestwall (rib)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</si>
  <si>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</si>
  <si>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</si>
  <si>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r>
      <t xml:space="preserve">&amp; Bronch. Tree: V60Gy </t>
    </r>
    <r>
      <rPr>
        <sz val="10"/>
        <rFont val="Symbol"/>
        <family val="1"/>
        <charset val="2"/>
      </rPr>
      <t>£ 5</t>
    </r>
    <r>
      <rPr>
        <sz val="11"/>
        <color theme="1"/>
        <rFont val="Calibri"/>
        <family val="2"/>
        <scheme val="minor"/>
      </rPr>
      <t>cc</t>
    </r>
  </si>
  <si>
    <r>
      <t>V</t>
    </r>
    <r>
      <rPr>
        <b/>
        <vertAlign val="subscript"/>
        <sz val="10"/>
        <rFont val="Arial"/>
        <family val="2"/>
      </rPr>
      <t>60Gy =</t>
    </r>
  </si>
  <si>
    <t xml:space="preserve">Stomach and </t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</si>
  <si>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</si>
  <si>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</si>
  <si>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>SABR Plan Evaluation Sheet for 18Gy/fr Schedules (54Gy/3F)</t>
  </si>
  <si>
    <t>Total Prescr. Dose (cGy):</t>
  </si>
  <si>
    <t>LUNG</t>
  </si>
  <si>
    <t>Fracttions:</t>
  </si>
  <si>
    <t xml:space="preserve"> ref Dose (cGy or %) /</t>
  </si>
  <si>
    <t>Calculated/Plan</t>
  </si>
  <si>
    <t>ref volume (cc)</t>
  </si>
  <si>
    <t>VALUE</t>
  </si>
  <si>
    <t>60%-90%</t>
  </si>
  <si>
    <t>PTV (V54Gy)</t>
  </si>
  <si>
    <t>PTV (V48.6Gy)</t>
  </si>
  <si>
    <t>Volume of the structure (Dose 105% - PTV), D105%=56.7Gy</t>
  </si>
  <si>
    <t xml:space="preserve">Location 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</si>
  <si>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</si>
  <si>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</si>
  <si>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</si>
  <si>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</si>
  <si>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t>Maximum Point</t>
  </si>
  <si>
    <t>Dose (cGy)</t>
  </si>
  <si>
    <t>Max Dose (cGy)/ volume</t>
  </si>
  <si>
    <t>V20Gy (%)=</t>
  </si>
  <si>
    <t>V11.6Gy=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</si>
  <si>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</si>
  <si>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t>R or L Lung volume getting &gt;1160cGy</t>
  </si>
  <si>
    <t>V12.4Gy=</t>
  </si>
  <si>
    <t>V12.4Gy≤1500cc (R or L Lung)</t>
  </si>
  <si>
    <t>R or L Lung volume getting&gt;1240cGy</t>
  </si>
  <si>
    <t>Artery-Pulmnory</t>
  </si>
  <si>
    <t>Ipsilat Brach.Plex</t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</si>
  <si>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</si>
  <si>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</si>
  <si>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RTOG0915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</si>
  <si>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</si>
  <si>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</si>
  <si>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No</t>
  </si>
  <si>
    <t>Yes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</si>
  <si>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</si>
  <si>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SABR 48 in 4</t>
  </si>
  <si>
    <t>Cell</t>
  </si>
  <si>
    <t>Dosimetrist</t>
  </si>
  <si>
    <t>Physicist</t>
  </si>
  <si>
    <t>RO</t>
  </si>
  <si>
    <t>SABR 60 in 8</t>
  </si>
  <si>
    <t>SABR 54 in 3</t>
  </si>
  <si>
    <t>PlanName:</t>
  </si>
  <si>
    <t>HeartMaximumDose</t>
  </si>
  <si>
    <t>MaxDose</t>
  </si>
  <si>
    <t>V105-PTV_PTVratio</t>
  </si>
  <si>
    <t>Old Cell</t>
  </si>
  <si>
    <t>New Cell</t>
  </si>
  <si>
    <t>H14</t>
  </si>
  <si>
    <t>H18</t>
  </si>
  <si>
    <t>H19</t>
  </si>
  <si>
    <t>C49</t>
  </si>
  <si>
    <t>K49</t>
  </si>
  <si>
    <t>label</t>
  </si>
  <si>
    <t>Ref Point</t>
  </si>
  <si>
    <t>ChestWallV2820</t>
  </si>
  <si>
    <t>Notes</t>
  </si>
  <si>
    <t>G</t>
  </si>
  <si>
    <t>F0</t>
  </si>
  <si>
    <t>,0</t>
  </si>
  <si>
    <t>F2</t>
  </si>
  <si>
    <t>,2</t>
  </si>
  <si>
    <t>C0</t>
  </si>
  <si>
    <t>C0-</t>
  </si>
  <si>
    <t>C2</t>
  </si>
  <si>
    <t>C2-</t>
  </si>
  <si>
    <t>P0</t>
  </si>
  <si>
    <t>P2</t>
  </si>
  <si>
    <t>S2</t>
  </si>
  <si>
    <t># ?/? or # ??/??</t>
  </si>
  <si>
    <t>m/d/yy or m/d/yy h:mm or mm/dd/yy</t>
  </si>
  <si>
    <t>d-mmm-yy or dd-mmm-yy</t>
  </si>
  <si>
    <t>D1</t>
  </si>
  <si>
    <t>d-mmm or dd-mmm</t>
  </si>
  <si>
    <t>D2</t>
  </si>
  <si>
    <t>mmm-yy</t>
  </si>
  <si>
    <t>D3</t>
  </si>
  <si>
    <t>mm/dd</t>
  </si>
  <si>
    <t>h:mm AM/PM</t>
  </si>
  <si>
    <t>D7</t>
  </si>
  <si>
    <t>h:mm:ss AM/PM</t>
  </si>
  <si>
    <t>D6</t>
  </si>
  <si>
    <t>h:mm</t>
  </si>
  <si>
    <t>D9</t>
  </si>
  <si>
    <t>h:mm:ss</t>
  </si>
  <si>
    <t>D8</t>
  </si>
  <si>
    <t>#,##0</t>
  </si>
  <si>
    <t>#,##0.00</t>
  </si>
  <si>
    <t>$#,##0_);($#,##0)</t>
  </si>
  <si>
    <t>$#,##0_);[Red]($#,##0)</t>
  </si>
  <si>
    <t>$#,##0.00_);($#,##0.00)</t>
  </si>
  <si>
    <t>$#,##0.00_);[Red]($#,##0.00)</t>
  </si>
  <si>
    <t>Code</t>
  </si>
  <si>
    <t>Format Text</t>
  </si>
  <si>
    <t>CELL format codes</t>
  </si>
  <si>
    <t>0%</t>
  </si>
  <si>
    <t>0.00%</t>
  </si>
  <si>
    <t>0.00E+00</t>
  </si>
  <si>
    <t>P1</t>
  </si>
  <si>
    <t>0.0%</t>
  </si>
  <si>
    <t>0.00</t>
  </si>
  <si>
    <t>F1</t>
  </si>
  <si>
    <t>0.0</t>
  </si>
  <si>
    <t>Format</t>
  </si>
  <si>
    <t>A47</t>
  </si>
  <si>
    <t>B47</t>
  </si>
  <si>
    <t>C50</t>
  </si>
  <si>
    <t>F3</t>
  </si>
  <si>
    <t>0.000</t>
  </si>
  <si>
    <t>name=</t>
  </si>
  <si>
    <t>Original Cell=</t>
  </si>
  <si>
    <t>Old Cell=</t>
  </si>
  <si>
    <t>NewCell=</t>
  </si>
  <si>
    <t>Cell Reference</t>
  </si>
  <si>
    <t>Format Code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</si>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</sst>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55"/>
      <name val="Arial"/>
      <family val="2"/>
    </font>
    <font>
      <sz val="9"/>
      <name val="Arial"/>
      <family val="2"/>
    </font>
    <font>
      <b/>
      <vertAlign val="subscript"/>
      <sz val="10"/>
      <name val="Symbol"/>
      <family val="1"/>
      <charset val="2"/>
    </font>
    <font>
      <sz val="9"/>
      <name val="Symbol"/>
      <family val="1"/>
      <charset val="2"/>
    </font>
    <font>
      <vertAlign val="subscript"/>
      <sz val="8"/>
      <name val="Arial"/>
      <family val="2"/>
    </font>
    <font>
      <sz val="8"/>
      <name val="Calibri"/>
      <family val="2"/>
    </font>
    <font>
      <b/>
      <sz val="10"/>
      <color indexed="10"/>
      <name val="Arial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5" fillId="6" borderId="0" applyNumberFormat="0" applyBorder="0" applyAlignment="0" applyProtection="0"/>
    <xf numFmtId="0" fontId="26" fillId="0" borderId="47" applyNumberFormat="0" applyFill="0" applyAlignment="0" applyProtection="0"/>
    <xf numFmtId="0" fontId="27" fillId="8" borderId="48" applyNumberFormat="0" applyAlignment="0" applyProtection="0"/>
  </cellStyleXfs>
  <cellXfs count="396">
    <xf numFmtId="0" fontId="0" fillId="0" borderId="0" xfId="0"/>
    <xf numFmtId="10" fontId="0" fillId="0" borderId="0" xfId="0" applyNumberFormat="1"/>
    <xf numFmtId="0" fontId="2" fillId="2" borderId="0" xfId="1" applyFont="1" applyFill="1" applyProtection="1"/>
    <xf numFmtId="0" fontId="4" fillId="2" borderId="0" xfId="1" applyFont="1" applyFill="1" applyProtection="1"/>
    <xf numFmtId="0" fontId="4" fillId="2" borderId="0" xfId="1" applyFont="1" applyFill="1" applyAlignment="1" applyProtection="1">
      <alignment horizontal="center"/>
    </xf>
    <xf numFmtId="0" fontId="2" fillId="2" borderId="0" xfId="1" applyFont="1" applyFill="1" applyAlignment="1" applyProtection="1">
      <alignment horizontal="left"/>
    </xf>
    <xf numFmtId="0" fontId="2" fillId="2" borderId="0" xfId="1" applyFont="1" applyFill="1" applyAlignment="1" applyProtection="1">
      <alignment horizontal="center"/>
    </xf>
    <xf numFmtId="0" fontId="1" fillId="0" borderId="0" xfId="1" applyAlignment="1" applyProtection="1">
      <alignment horizontal="left"/>
    </xf>
    <xf numFmtId="0" fontId="1" fillId="0" borderId="0" xfId="1" applyProtection="1"/>
    <xf numFmtId="0" fontId="1" fillId="0" borderId="0" xfId="1"/>
    <xf numFmtId="0" fontId="1" fillId="0" borderId="1" xfId="1" applyBorder="1" applyProtection="1"/>
    <xf numFmtId="0" fontId="1" fillId="0" borderId="2" xfId="1" applyBorder="1" applyProtection="1"/>
    <xf numFmtId="0" fontId="1" fillId="0" borderId="2" xfId="1" applyBorder="1" applyAlignment="1" applyProtection="1">
      <alignment horizontal="center"/>
    </xf>
    <xf numFmtId="0" fontId="5" fillId="0" borderId="2" xfId="1" applyFont="1" applyBorder="1" applyAlignment="1" applyProtection="1">
      <alignment horizontal="center"/>
    </xf>
    <xf numFmtId="0" fontId="1" fillId="0" borderId="3" xfId="1" applyBorder="1" applyAlignment="1" applyProtection="1">
      <alignment horizontal="center"/>
    </xf>
    <xf numFmtId="0" fontId="1" fillId="0" borderId="4" xfId="1" applyBorder="1" applyProtection="1"/>
    <xf numFmtId="0" fontId="1" fillId="0" borderId="5" xfId="1" applyBorder="1" applyProtection="1"/>
    <xf numFmtId="0" fontId="1" fillId="0" borderId="5" xfId="1" applyBorder="1" applyAlignment="1" applyProtection="1">
      <alignment horizontal="center"/>
    </xf>
    <xf numFmtId="0" fontId="6" fillId="0" borderId="5" xfId="1" applyFont="1" applyBorder="1" applyAlignment="1" applyProtection="1">
      <alignment horizontal="center"/>
    </xf>
    <xf numFmtId="0" fontId="1" fillId="0" borderId="6" xfId="1" applyBorder="1" applyAlignment="1" applyProtection="1">
      <alignment horizontal="center"/>
    </xf>
    <xf numFmtId="0" fontId="1" fillId="0" borderId="7" xfId="1" applyBorder="1" applyProtection="1"/>
    <xf numFmtId="0" fontId="5" fillId="0" borderId="0" xfId="1" applyFont="1" applyBorder="1" applyProtection="1"/>
    <xf numFmtId="0" fontId="5" fillId="3" borderId="0" xfId="1" applyFont="1" applyFill="1" applyBorder="1" applyProtection="1">
      <protection locked="0"/>
    </xf>
    <xf numFmtId="0" fontId="1" fillId="0" borderId="0" xfId="1" applyBorder="1" applyProtection="1"/>
    <xf numFmtId="0" fontId="1" fillId="0" borderId="0" xfId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/>
      <protection locked="0"/>
    </xf>
    <xf numFmtId="0" fontId="1" fillId="3" borderId="8" xfId="1" applyFill="1" applyBorder="1" applyAlignment="1" applyProtection="1">
      <alignment horizontal="center"/>
      <protection locked="0"/>
    </xf>
    <xf numFmtId="49" fontId="5" fillId="3" borderId="0" xfId="1" applyNumberFormat="1" applyFont="1" applyFill="1" applyBorder="1" applyProtection="1">
      <protection locked="0"/>
    </xf>
    <xf numFmtId="0" fontId="5" fillId="3" borderId="8" xfId="1" applyFont="1" applyFill="1" applyBorder="1" applyAlignment="1" applyProtection="1">
      <alignment horizontal="center"/>
      <protection locked="0"/>
    </xf>
    <xf numFmtId="0" fontId="5" fillId="0" borderId="1" xfId="1" applyFont="1" applyBorder="1" applyProtection="1"/>
    <xf numFmtId="0" fontId="7" fillId="3" borderId="0" xfId="1" applyFont="1" applyFill="1" applyBorder="1" applyAlignment="1" applyProtection="1">
      <alignment horizontal="center"/>
      <protection locked="0"/>
    </xf>
    <xf numFmtId="0" fontId="1" fillId="0" borderId="8" xfId="1" applyBorder="1" applyAlignment="1" applyProtection="1">
      <alignment horizontal="center"/>
    </xf>
    <xf numFmtId="0" fontId="1" fillId="4" borderId="0" xfId="1" applyFill="1" applyProtection="1"/>
    <xf numFmtId="0" fontId="1" fillId="4" borderId="0" xfId="1" applyFill="1"/>
    <xf numFmtId="0" fontId="1" fillId="3" borderId="5" xfId="1" applyFill="1" applyBorder="1" applyAlignment="1" applyProtection="1">
      <alignment horizontal="center"/>
      <protection locked="0"/>
    </xf>
    <xf numFmtId="0" fontId="5" fillId="5" borderId="2" xfId="1" applyFont="1" applyFill="1" applyBorder="1" applyProtection="1"/>
    <xf numFmtId="0" fontId="1" fillId="5" borderId="2" xfId="1" applyFill="1" applyBorder="1" applyAlignment="1" applyProtection="1">
      <alignment horizontal="center"/>
    </xf>
    <xf numFmtId="0" fontId="1" fillId="5" borderId="9" xfId="1" applyFill="1" applyBorder="1" applyAlignment="1" applyProtection="1">
      <alignment horizontal="center"/>
    </xf>
    <xf numFmtId="0" fontId="5" fillId="0" borderId="2" xfId="1" applyFont="1" applyBorder="1" applyProtection="1"/>
    <xf numFmtId="0" fontId="8" fillId="0" borderId="2" xfId="1" applyFont="1" applyBorder="1" applyAlignment="1" applyProtection="1">
      <alignment horizontal="center"/>
    </xf>
    <xf numFmtId="0" fontId="8" fillId="0" borderId="3" xfId="1" applyFont="1" applyFill="1" applyBorder="1" applyAlignment="1" applyProtection="1">
      <alignment horizontal="center"/>
    </xf>
    <xf numFmtId="0" fontId="5" fillId="0" borderId="7" xfId="1" applyFont="1" applyBorder="1" applyProtection="1"/>
    <xf numFmtId="0" fontId="1" fillId="0" borderId="10" xfId="1" applyBorder="1" applyProtection="1"/>
    <xf numFmtId="0" fontId="1" fillId="0" borderId="11" xfId="1" applyBorder="1" applyProtection="1"/>
    <xf numFmtId="0" fontId="8" fillId="0" borderId="12" xfId="1" applyFont="1" applyBorder="1" applyAlignment="1" applyProtection="1">
      <alignment horizontal="center"/>
    </xf>
    <xf numFmtId="0" fontId="8" fillId="0" borderId="11" xfId="1" applyFont="1" applyBorder="1" applyAlignment="1" applyProtection="1">
      <alignment horizontal="center"/>
    </xf>
    <xf numFmtId="0" fontId="8" fillId="0" borderId="11" xfId="1" applyFont="1" applyBorder="1" applyProtection="1"/>
    <xf numFmtId="0" fontId="8" fillId="0" borderId="13" xfId="1" applyFont="1" applyBorder="1" applyAlignment="1" applyProtection="1">
      <alignment horizontal="center"/>
    </xf>
    <xf numFmtId="0" fontId="8" fillId="0" borderId="14" xfId="1" applyFont="1" applyFill="1" applyBorder="1" applyAlignment="1" applyProtection="1">
      <alignment horizontal="center"/>
    </xf>
    <xf numFmtId="0" fontId="8" fillId="0" borderId="0" xfId="1" applyFont="1" applyFill="1" applyAlignment="1" applyProtection="1">
      <alignment horizontal="left"/>
    </xf>
    <xf numFmtId="0" fontId="1" fillId="0" borderId="15" xfId="1" applyBorder="1" applyProtection="1"/>
    <xf numFmtId="0" fontId="8" fillId="0" borderId="16" xfId="1" applyFont="1" applyBorder="1" applyAlignment="1" applyProtection="1">
      <alignment horizontal="center"/>
    </xf>
    <xf numFmtId="0" fontId="5" fillId="0" borderId="17" xfId="1" applyFont="1" applyBorder="1" applyProtection="1"/>
    <xf numFmtId="0" fontId="1" fillId="0" borderId="0" xfId="1" applyAlignment="1">
      <alignment horizontal="left"/>
    </xf>
    <xf numFmtId="0" fontId="1" fillId="0" borderId="11" xfId="1" applyBorder="1" applyAlignment="1" applyProtection="1">
      <alignment horizontal="center"/>
    </xf>
    <xf numFmtId="164" fontId="7" fillId="3" borderId="18" xfId="2" applyNumberFormat="1" applyFont="1" applyFill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left"/>
    </xf>
    <xf numFmtId="164" fontId="7" fillId="3" borderId="13" xfId="1" applyNumberFormat="1" applyFont="1" applyFill="1" applyBorder="1" applyAlignment="1" applyProtection="1">
      <alignment horizontal="center"/>
      <protection locked="0"/>
    </xf>
    <xf numFmtId="164" fontId="1" fillId="0" borderId="11" xfId="1" applyNumberFormat="1" applyBorder="1" applyAlignment="1" applyProtection="1">
      <alignment horizontal="center"/>
    </xf>
    <xf numFmtId="0" fontId="9" fillId="0" borderId="11" xfId="1" applyFont="1" applyBorder="1" applyAlignment="1" applyProtection="1">
      <alignment horizontal="center"/>
    </xf>
    <xf numFmtId="0" fontId="1" fillId="0" borderId="13" xfId="1" applyBorder="1" applyAlignment="1" applyProtection="1">
      <alignment horizontal="center"/>
    </xf>
    <xf numFmtId="9" fontId="1" fillId="0" borderId="2" xfId="1" applyNumberFormat="1" applyBorder="1" applyAlignment="1" applyProtection="1">
      <alignment horizontal="center"/>
    </xf>
    <xf numFmtId="165" fontId="1" fillId="0" borderId="19" xfId="1" applyNumberFormat="1" applyBorder="1" applyAlignment="1" applyProtection="1">
      <alignment horizontal="center"/>
    </xf>
    <xf numFmtId="9" fontId="1" fillId="0" borderId="2" xfId="1" applyNumberFormat="1" applyBorder="1" applyProtection="1"/>
    <xf numFmtId="0" fontId="1" fillId="0" borderId="19" xfId="1" applyBorder="1" applyAlignment="1" applyProtection="1">
      <alignment horizontal="center"/>
    </xf>
    <xf numFmtId="0" fontId="5" fillId="0" borderId="3" xfId="1" applyFont="1" applyBorder="1" applyAlignment="1" applyProtection="1">
      <alignment horizontal="center"/>
    </xf>
    <xf numFmtId="164" fontId="7" fillId="0" borderId="11" xfId="1" applyNumberFormat="1" applyFont="1" applyFill="1" applyBorder="1" applyAlignment="1" applyProtection="1">
      <alignment horizontal="center"/>
    </xf>
    <xf numFmtId="164" fontId="7" fillId="3" borderId="18" xfId="1" applyNumberFormat="1" applyFont="1" applyFill="1" applyBorder="1" applyAlignment="1" applyProtection="1">
      <alignment horizontal="center"/>
      <protection locked="0"/>
    </xf>
    <xf numFmtId="0" fontId="1" fillId="0" borderId="20" xfId="1" applyBorder="1" applyProtection="1"/>
    <xf numFmtId="9" fontId="1" fillId="0" borderId="18" xfId="1" applyNumberFormat="1" applyBorder="1" applyAlignment="1" applyProtection="1">
      <alignment horizontal="center"/>
    </xf>
    <xf numFmtId="0" fontId="5" fillId="0" borderId="21" xfId="1" applyFont="1" applyBorder="1" applyAlignment="1" applyProtection="1">
      <alignment horizontal="center"/>
    </xf>
    <xf numFmtId="0" fontId="1" fillId="0" borderId="22" xfId="1" applyBorder="1" applyProtection="1"/>
    <xf numFmtId="164" fontId="7" fillId="3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</xf>
    <xf numFmtId="9" fontId="1" fillId="0" borderId="5" xfId="1" applyNumberFormat="1" applyBorder="1" applyProtection="1"/>
    <xf numFmtId="9" fontId="1" fillId="0" borderId="25" xfId="1" applyNumberFormat="1" applyBorder="1" applyAlignment="1" applyProtection="1">
      <alignment horizontal="center"/>
    </xf>
    <xf numFmtId="0" fontId="1" fillId="0" borderId="12" xfId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0" fontId="5" fillId="0" borderId="8" xfId="1" applyFont="1" applyBorder="1" applyAlignment="1" applyProtection="1">
      <alignment horizontal="center"/>
    </xf>
    <xf numFmtId="0" fontId="5" fillId="0" borderId="26" xfId="1" applyFont="1" applyBorder="1" applyProtection="1"/>
    <xf numFmtId="0" fontId="1" fillId="0" borderId="20" xfId="1" applyBorder="1" applyAlignment="1" applyProtection="1">
      <alignment horizontal="center"/>
    </xf>
    <xf numFmtId="0" fontId="7" fillId="3" borderId="18" xfId="1" applyFont="1" applyFill="1" applyBorder="1" applyAlignment="1" applyProtection="1">
      <alignment horizontal="center"/>
      <protection locked="0"/>
    </xf>
    <xf numFmtId="164" fontId="7" fillId="0" borderId="20" xfId="2" applyNumberFormat="1" applyFont="1" applyBorder="1" applyAlignment="1" applyProtection="1">
      <alignment horizontal="center"/>
    </xf>
    <xf numFmtId="0" fontId="1" fillId="0" borderId="18" xfId="1" applyBorder="1" applyAlignment="1" applyProtection="1">
      <alignment horizontal="center"/>
    </xf>
    <xf numFmtId="0" fontId="5" fillId="0" borderId="27" xfId="1" applyFont="1" applyBorder="1" applyAlignment="1" applyProtection="1">
      <alignment horizontal="center"/>
    </xf>
    <xf numFmtId="0" fontId="5" fillId="0" borderId="4" xfId="1" applyFont="1" applyBorder="1" applyProtection="1"/>
    <xf numFmtId="0" fontId="5" fillId="0" borderId="22" xfId="1" applyFont="1" applyBorder="1" applyProtection="1"/>
    <xf numFmtId="0" fontId="1" fillId="3" borderId="25" xfId="1" applyFill="1" applyBorder="1" applyAlignment="1" applyProtection="1">
      <alignment horizontal="center"/>
      <protection locked="0"/>
    </xf>
    <xf numFmtId="166" fontId="7" fillId="0" borderId="5" xfId="1" applyNumberFormat="1" applyFont="1" applyBorder="1" applyAlignment="1" applyProtection="1">
      <alignment horizontal="center"/>
    </xf>
    <xf numFmtId="2" fontId="1" fillId="0" borderId="5" xfId="2" applyNumberFormat="1" applyFont="1" applyBorder="1" applyProtection="1"/>
    <xf numFmtId="0" fontId="1" fillId="0" borderId="25" xfId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7" fillId="0" borderId="20" xfId="1" applyFont="1" applyBorder="1" applyProtection="1"/>
    <xf numFmtId="10" fontId="1" fillId="0" borderId="20" xfId="2" applyNumberFormat="1" applyBorder="1" applyAlignment="1" applyProtection="1">
      <alignment horizontal="center"/>
    </xf>
    <xf numFmtId="0" fontId="1" fillId="0" borderId="20" xfId="1" applyBorder="1" applyAlignment="1" applyProtection="1"/>
    <xf numFmtId="164" fontId="1" fillId="0" borderId="18" xfId="2" applyNumberFormat="1" applyFill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/>
    <xf numFmtId="0" fontId="7" fillId="0" borderId="5" xfId="1" applyFont="1" applyBorder="1" applyAlignment="1" applyProtection="1">
      <alignment horizontal="left"/>
    </xf>
    <xf numFmtId="0" fontId="1" fillId="0" borderId="28" xfId="1" applyBorder="1" applyAlignment="1" applyProtection="1">
      <alignment horizontal="center"/>
    </xf>
    <xf numFmtId="0" fontId="7" fillId="3" borderId="25" xfId="1" applyFont="1" applyFill="1" applyBorder="1" applyAlignment="1" applyProtection="1">
      <alignment horizontal="center"/>
      <protection locked="0"/>
    </xf>
    <xf numFmtId="2" fontId="1" fillId="0" borderId="5" xfId="1" applyNumberFormat="1" applyFont="1" applyBorder="1" applyAlignment="1" applyProtection="1">
      <alignment horizontal="center"/>
    </xf>
    <xf numFmtId="2" fontId="1" fillId="0" borderId="5" xfId="1" applyNumberFormat="1" applyBorder="1" applyProtection="1"/>
    <xf numFmtId="2" fontId="1" fillId="0" borderId="25" xfId="1" applyNumberFormat="1" applyFill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 shrinkToFit="1"/>
    </xf>
    <xf numFmtId="0" fontId="8" fillId="0" borderId="0" xfId="1" applyFont="1" applyBorder="1" applyAlignment="1" applyProtection="1">
      <alignment horizontal="center"/>
    </xf>
    <xf numFmtId="0" fontId="7" fillId="0" borderId="0" xfId="1" applyFont="1" applyBorder="1" applyProtection="1"/>
    <xf numFmtId="0" fontId="7" fillId="0" borderId="12" xfId="1" applyFont="1" applyBorder="1" applyAlignment="1" applyProtection="1">
      <alignment horizontal="center"/>
    </xf>
    <xf numFmtId="0" fontId="7" fillId="0" borderId="8" xfId="1" applyFont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/>
    </xf>
    <xf numFmtId="0" fontId="1" fillId="3" borderId="18" xfId="1" applyFill="1" applyBorder="1" applyAlignment="1" applyProtection="1">
      <alignment horizontal="center"/>
      <protection locked="0"/>
    </xf>
    <xf numFmtId="0" fontId="1" fillId="3" borderId="29" xfId="1" applyFill="1" applyBorder="1" applyAlignment="1" applyProtection="1">
      <alignment horizontal="center"/>
      <protection locked="0"/>
    </xf>
    <xf numFmtId="0" fontId="1" fillId="0" borderId="17" xfId="1" applyBorder="1" applyAlignment="1" applyProtection="1">
      <alignment horizontal="center"/>
    </xf>
    <xf numFmtId="0" fontId="1" fillId="0" borderId="17" xfId="1" applyBorder="1" applyProtection="1"/>
    <xf numFmtId="0" fontId="1" fillId="0" borderId="29" xfId="1" applyBorder="1" applyAlignment="1" applyProtection="1">
      <alignment horizontal="center"/>
    </xf>
    <xf numFmtId="0" fontId="5" fillId="0" borderId="30" xfId="1" applyFont="1" applyBorder="1" applyAlignment="1" applyProtection="1">
      <alignment horizontal="center"/>
    </xf>
    <xf numFmtId="10" fontId="15" fillId="0" borderId="20" xfId="1" applyNumberFormat="1" applyFont="1" applyFill="1" applyBorder="1" applyAlignment="1" applyProtection="1">
      <alignment horizontal="center"/>
    </xf>
    <xf numFmtId="0" fontId="12" fillId="0" borderId="18" xfId="1" applyFont="1" applyBorder="1" applyAlignment="1" applyProtection="1">
      <alignment horizontal="center"/>
    </xf>
    <xf numFmtId="0" fontId="5" fillId="0" borderId="27" xfId="1" applyFont="1" applyBorder="1" applyAlignment="1" applyProtection="1">
      <alignment horizontal="center" shrinkToFit="1"/>
    </xf>
    <xf numFmtId="0" fontId="1" fillId="0" borderId="7" xfId="1" applyBorder="1" applyAlignment="1" applyProtection="1">
      <alignment horizontal="left"/>
    </xf>
    <xf numFmtId="10" fontId="16" fillId="0" borderId="20" xfId="1" applyNumberFormat="1" applyFont="1" applyFill="1" applyBorder="1" applyAlignment="1" applyProtection="1">
      <alignment horizontal="left"/>
    </xf>
    <xf numFmtId="0" fontId="7" fillId="0" borderId="29" xfId="1" applyFont="1" applyBorder="1" applyAlignment="1" applyProtection="1">
      <alignment horizontal="center"/>
    </xf>
    <xf numFmtId="0" fontId="5" fillId="0" borderId="32" xfId="1" applyFont="1" applyBorder="1" applyAlignment="1" applyProtection="1">
      <alignment horizontal="center"/>
    </xf>
    <xf numFmtId="10" fontId="7" fillId="0" borderId="7" xfId="1" applyNumberFormat="1" applyFont="1" applyFill="1" applyBorder="1" applyAlignment="1" applyProtection="1">
      <alignment horizontal="left"/>
    </xf>
    <xf numFmtId="0" fontId="7" fillId="0" borderId="0" xfId="1" applyFont="1" applyProtection="1"/>
    <xf numFmtId="0" fontId="7" fillId="0" borderId="0" xfId="1" applyFont="1"/>
    <xf numFmtId="0" fontId="7" fillId="0" borderId="7" xfId="1" applyFont="1" applyBorder="1" applyProtection="1"/>
    <xf numFmtId="0" fontId="7" fillId="3" borderId="12" xfId="1" applyFont="1" applyFill="1" applyBorder="1" applyAlignment="1" applyProtection="1">
      <alignment horizontal="center"/>
      <protection locked="0"/>
    </xf>
    <xf numFmtId="0" fontId="7" fillId="0" borderId="34" xfId="1" applyFont="1" applyBorder="1" applyProtection="1"/>
    <xf numFmtId="0" fontId="16" fillId="0" borderId="35" xfId="1" applyFont="1" applyBorder="1" applyAlignment="1" applyProtection="1">
      <alignment horizontal="right" vertical="center"/>
    </xf>
    <xf numFmtId="0" fontId="8" fillId="3" borderId="13" xfId="1" applyFont="1" applyFill="1" applyBorder="1" applyAlignment="1" applyProtection="1">
      <alignment horizontal="center"/>
      <protection locked="0"/>
    </xf>
    <xf numFmtId="0" fontId="7" fillId="0" borderId="36" xfId="1" applyFont="1" applyBorder="1" applyProtection="1"/>
    <xf numFmtId="0" fontId="7" fillId="0" borderId="17" xfId="1" applyFont="1" applyBorder="1" applyProtection="1"/>
    <xf numFmtId="0" fontId="5" fillId="0" borderId="37" xfId="1" applyFont="1" applyBorder="1" applyAlignment="1" applyProtection="1">
      <alignment horizontal="right" vertical="center"/>
    </xf>
    <xf numFmtId="0" fontId="8" fillId="3" borderId="18" xfId="1" applyFont="1" applyFill="1" applyBorder="1" applyAlignment="1" applyProtection="1">
      <alignment horizontal="center"/>
      <protection locked="0"/>
    </xf>
    <xf numFmtId="0" fontId="8" fillId="0" borderId="18" xfId="1" applyFont="1" applyBorder="1" applyAlignment="1" applyProtection="1">
      <alignment horizontal="center"/>
    </xf>
    <xf numFmtId="0" fontId="18" fillId="0" borderId="0" xfId="1" applyFont="1"/>
    <xf numFmtId="0" fontId="16" fillId="0" borderId="20" xfId="1" applyFont="1" applyBorder="1" applyProtection="1"/>
    <xf numFmtId="0" fontId="7" fillId="0" borderId="20" xfId="1" applyFont="1" applyBorder="1" applyAlignment="1" applyProtection="1">
      <alignment horizontal="center"/>
    </xf>
    <xf numFmtId="0" fontId="5" fillId="0" borderId="35" xfId="1" applyFont="1" applyBorder="1" applyAlignment="1" applyProtection="1">
      <alignment horizontal="right" vertical="center"/>
    </xf>
    <xf numFmtId="0" fontId="1" fillId="0" borderId="36" xfId="1" applyBorder="1" applyProtection="1"/>
    <xf numFmtId="0" fontId="5" fillId="0" borderId="0" xfId="1" applyFont="1" applyBorder="1" applyAlignment="1" applyProtection="1">
      <alignment horizontal="right" vertical="center"/>
    </xf>
    <xf numFmtId="0" fontId="1" fillId="0" borderId="38" xfId="1" applyBorder="1" applyProtection="1"/>
    <xf numFmtId="0" fontId="16" fillId="0" borderId="20" xfId="1" applyFont="1" applyBorder="1" applyAlignment="1" applyProtection="1">
      <alignment horizontal="right" vertical="center"/>
    </xf>
    <xf numFmtId="0" fontId="7" fillId="3" borderId="13" xfId="1" applyFont="1" applyFill="1" applyBorder="1" applyAlignment="1" applyProtection="1">
      <alignment horizontal="center"/>
      <protection locked="0"/>
    </xf>
    <xf numFmtId="0" fontId="12" fillId="0" borderId="0" xfId="1" applyFont="1" applyBorder="1" applyProtection="1"/>
    <xf numFmtId="0" fontId="1" fillId="0" borderId="34" xfId="1" applyBorder="1" applyProtection="1"/>
    <xf numFmtId="0" fontId="5" fillId="0" borderId="17" xfId="1" applyFont="1" applyBorder="1" applyAlignment="1" applyProtection="1">
      <alignment horizontal="right" vertical="center"/>
    </xf>
    <xf numFmtId="0" fontId="7" fillId="0" borderId="17" xfId="1" applyFont="1" applyBorder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" fillId="0" borderId="0" xfId="1" applyBorder="1" applyAlignment="1" applyProtection="1">
      <alignment horizontal="left"/>
    </xf>
    <xf numFmtId="0" fontId="5" fillId="0" borderId="11" xfId="1" applyFont="1" applyBorder="1" applyAlignment="1" applyProtection="1">
      <alignment horizontal="right" vertical="center"/>
    </xf>
    <xf numFmtId="0" fontId="7" fillId="0" borderId="39" xfId="1" applyFont="1" applyBorder="1"/>
    <xf numFmtId="0" fontId="7" fillId="0" borderId="40" xfId="1" applyFont="1" applyBorder="1" applyProtection="1"/>
    <xf numFmtId="0" fontId="16" fillId="0" borderId="11" xfId="1" applyFont="1" applyBorder="1" applyAlignment="1" applyProtection="1">
      <alignment horizontal="right" vertical="center"/>
    </xf>
    <xf numFmtId="0" fontId="5" fillId="0" borderId="41" xfId="1" applyFont="1" applyBorder="1" applyAlignment="1" applyProtection="1">
      <alignment horizontal="center"/>
    </xf>
    <xf numFmtId="0" fontId="7" fillId="3" borderId="42" xfId="1" applyFont="1" applyFill="1" applyBorder="1" applyAlignment="1" applyProtection="1">
      <alignment horizontal="center"/>
      <protection locked="0"/>
    </xf>
    <xf numFmtId="0" fontId="7" fillId="3" borderId="32" xfId="1" applyFont="1" applyFill="1" applyBorder="1" applyAlignment="1" applyProtection="1">
      <alignment horizontal="center"/>
      <protection locked="0"/>
    </xf>
    <xf numFmtId="0" fontId="16" fillId="0" borderId="37" xfId="1" applyFont="1" applyBorder="1" applyAlignment="1" applyProtection="1">
      <alignment horizontal="right" vertical="center"/>
    </xf>
    <xf numFmtId="0" fontId="1" fillId="3" borderId="37" xfId="1" applyFill="1" applyBorder="1" applyAlignment="1" applyProtection="1">
      <alignment horizontal="center"/>
      <protection locked="0"/>
    </xf>
    <xf numFmtId="0" fontId="5" fillId="0" borderId="43" xfId="1" applyFont="1" applyBorder="1" applyAlignment="1" applyProtection="1">
      <alignment horizontal="center"/>
    </xf>
    <xf numFmtId="0" fontId="7" fillId="3" borderId="44" xfId="1" applyFont="1" applyFill="1" applyBorder="1" applyAlignment="1" applyProtection="1">
      <alignment horizontal="center"/>
      <protection locked="0"/>
    </xf>
    <xf numFmtId="0" fontId="7" fillId="3" borderId="21" xfId="1" applyFont="1" applyFill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left"/>
    </xf>
    <xf numFmtId="0" fontId="7" fillId="0" borderId="17" xfId="1" applyFont="1" applyBorder="1" applyAlignment="1" applyProtection="1"/>
    <xf numFmtId="0" fontId="8" fillId="3" borderId="29" xfId="1" applyFont="1" applyFill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</xf>
    <xf numFmtId="0" fontId="1" fillId="3" borderId="0" xfId="1" applyFill="1" applyBorder="1" applyAlignment="1" applyProtection="1">
      <alignment horizontal="center"/>
      <protection locked="0"/>
    </xf>
    <xf numFmtId="0" fontId="1" fillId="3" borderId="0" xfId="1" applyFill="1" applyBorder="1" applyProtection="1">
      <protection locked="0"/>
    </xf>
    <xf numFmtId="0" fontId="7" fillId="3" borderId="0" xfId="1" applyFont="1" applyFill="1" applyBorder="1" applyProtection="1">
      <protection locked="0"/>
    </xf>
    <xf numFmtId="0" fontId="19" fillId="0" borderId="5" xfId="1" applyFont="1" applyBorder="1" applyAlignment="1" applyProtection="1">
      <alignment horizontal="center"/>
    </xf>
    <xf numFmtId="0" fontId="19" fillId="0" borderId="5" xfId="1" applyFont="1" applyBorder="1" applyProtection="1"/>
    <xf numFmtId="0" fontId="19" fillId="0" borderId="6" xfId="1" applyFont="1" applyBorder="1" applyAlignment="1" applyProtection="1">
      <alignment horizontal="center"/>
    </xf>
    <xf numFmtId="0" fontId="13" fillId="0" borderId="0" xfId="1" applyFont="1" applyProtection="1"/>
    <xf numFmtId="0" fontId="1" fillId="0" borderId="0" xfId="1" applyAlignment="1" applyProtection="1">
      <alignment horizontal="center"/>
    </xf>
    <xf numFmtId="0" fontId="1" fillId="0" borderId="0" xfId="1" applyAlignment="1">
      <alignment horizontal="center"/>
    </xf>
    <xf numFmtId="0" fontId="7" fillId="4" borderId="0" xfId="1" applyFont="1" applyFill="1" applyProtection="1"/>
    <xf numFmtId="0" fontId="5" fillId="5" borderId="0" xfId="1" applyFont="1" applyFill="1" applyBorder="1" applyProtection="1"/>
    <xf numFmtId="0" fontId="1" fillId="5" borderId="0" xfId="1" applyFill="1" applyBorder="1" applyAlignment="1" applyProtection="1">
      <alignment horizontal="center"/>
    </xf>
    <xf numFmtId="0" fontId="8" fillId="0" borderId="8" xfId="1" applyFont="1" applyFill="1" applyBorder="1" applyAlignment="1" applyProtection="1">
      <alignment horizontal="center"/>
    </xf>
    <xf numFmtId="0" fontId="8" fillId="0" borderId="29" xfId="1" applyFont="1" applyBorder="1" applyAlignment="1" applyProtection="1">
      <alignment horizontal="center"/>
    </xf>
    <xf numFmtId="0" fontId="1" fillId="0" borderId="26" xfId="1" applyBorder="1" applyAlignment="1" applyProtection="1">
      <alignment horizontal="center"/>
    </xf>
    <xf numFmtId="0" fontId="9" fillId="0" borderId="11" xfId="1" applyFont="1" applyBorder="1" applyAlignment="1" applyProtection="1">
      <alignment horizontal="center" shrinkToFit="1"/>
    </xf>
    <xf numFmtId="9" fontId="1" fillId="0" borderId="2" xfId="1" applyNumberFormat="1" applyBorder="1" applyAlignment="1" applyProtection="1">
      <alignment shrinkToFit="1"/>
    </xf>
    <xf numFmtId="0" fontId="1" fillId="0" borderId="45" xfId="1" applyBorder="1" applyAlignment="1" applyProtection="1">
      <alignment horizontal="center"/>
    </xf>
    <xf numFmtId="0" fontId="1" fillId="0" borderId="31" xfId="1" applyBorder="1" applyAlignment="1" applyProtection="1">
      <alignment horizontal="center"/>
    </xf>
    <xf numFmtId="0" fontId="1" fillId="0" borderId="33" xfId="1" applyBorder="1" applyAlignment="1" applyProtection="1">
      <alignment horizontal="center"/>
    </xf>
    <xf numFmtId="10" fontId="7" fillId="0" borderId="20" xfId="2" applyNumberFormat="1" applyFont="1" applyBorder="1" applyAlignment="1" applyProtection="1">
      <alignment horizontal="center"/>
    </xf>
    <xf numFmtId="0" fontId="16" fillId="0" borderId="5" xfId="1" applyFont="1" applyBorder="1" applyAlignment="1" applyProtection="1">
      <alignment horizontal="center"/>
    </xf>
    <xf numFmtId="0" fontId="5" fillId="0" borderId="20" xfId="1" applyFont="1" applyBorder="1" applyProtection="1"/>
    <xf numFmtId="0" fontId="1" fillId="0" borderId="35" xfId="1" applyBorder="1" applyAlignment="1" applyProtection="1">
      <alignment horizontal="center"/>
    </xf>
    <xf numFmtId="0" fontId="7" fillId="3" borderId="35" xfId="1" applyFont="1" applyFill="1" applyBorder="1" applyAlignment="1" applyProtection="1">
      <alignment horizontal="center"/>
      <protection locked="0"/>
    </xf>
    <xf numFmtId="164" fontId="1" fillId="0" borderId="20" xfId="2" applyNumberFormat="1" applyBorder="1" applyAlignment="1" applyProtection="1">
      <alignment horizontal="center"/>
    </xf>
    <xf numFmtId="164" fontId="1" fillId="0" borderId="18" xfId="2" applyNumberFormat="1" applyFont="1" applyFill="1" applyBorder="1" applyAlignment="1" applyProtection="1">
      <alignment horizontal="center"/>
    </xf>
    <xf numFmtId="0" fontId="5" fillId="0" borderId="5" xfId="1" applyFont="1" applyBorder="1" applyAlignment="1" applyProtection="1">
      <alignment horizontal="left"/>
    </xf>
    <xf numFmtId="0" fontId="7" fillId="0" borderId="5" xfId="1" applyFont="1" applyBorder="1" applyAlignment="1" applyProtection="1">
      <alignment horizontal="right"/>
    </xf>
    <xf numFmtId="2" fontId="1" fillId="0" borderId="25" xfId="1" applyNumberFormat="1" applyFont="1" applyFill="1" applyBorder="1" applyAlignment="1" applyProtection="1">
      <alignment horizontal="center"/>
    </xf>
    <xf numFmtId="10" fontId="15" fillId="0" borderId="46" xfId="1" applyNumberFormat="1" applyFont="1" applyFill="1" applyBorder="1" applyAlignment="1" applyProtection="1">
      <alignment horizontal="center"/>
    </xf>
    <xf numFmtId="0" fontId="1" fillId="0" borderId="46" xfId="1" applyBorder="1" applyProtection="1"/>
    <xf numFmtId="0" fontId="12" fillId="0" borderId="23" xfId="1" applyFont="1" applyBorder="1" applyAlignment="1" applyProtection="1">
      <alignment horizontal="center"/>
    </xf>
    <xf numFmtId="0" fontId="16" fillId="0" borderId="35" xfId="1" applyFont="1" applyBorder="1" applyAlignment="1" applyProtection="1">
      <alignment horizontal="right"/>
    </xf>
    <xf numFmtId="0" fontId="5" fillId="0" borderId="37" xfId="1" applyFont="1" applyBorder="1" applyAlignment="1" applyProtection="1">
      <alignment horizontal="center"/>
    </xf>
    <xf numFmtId="0" fontId="16" fillId="0" borderId="0" xfId="1" applyFont="1" applyBorder="1" applyProtection="1"/>
    <xf numFmtId="0" fontId="16" fillId="0" borderId="0" xfId="1" applyFont="1" applyBorder="1" applyAlignment="1" applyProtection="1">
      <alignment horizontal="right"/>
    </xf>
    <xf numFmtId="0" fontId="5" fillId="0" borderId="17" xfId="1" applyFont="1" applyBorder="1" applyAlignment="1" applyProtection="1">
      <alignment horizontal="center"/>
    </xf>
    <xf numFmtId="0" fontId="16" fillId="0" borderId="11" xfId="1" applyFont="1" applyBorder="1" applyAlignment="1" applyProtection="1">
      <alignment horizontal="right"/>
    </xf>
    <xf numFmtId="0" fontId="1" fillId="0" borderId="11" xfId="1" applyBorder="1" applyProtection="1">
      <protection locked="0"/>
    </xf>
    <xf numFmtId="0" fontId="7" fillId="0" borderId="20" xfId="1" applyFont="1" applyBorder="1" applyAlignment="1" applyProtection="1">
      <alignment horizontal="center"/>
      <protection locked="0"/>
    </xf>
    <xf numFmtId="0" fontId="1" fillId="0" borderId="0" xfId="1" applyBorder="1" applyProtection="1">
      <protection locked="0"/>
    </xf>
    <xf numFmtId="0" fontId="1" fillId="0" borderId="0" xfId="1" applyBorder="1" applyAlignment="1" applyProtection="1">
      <alignment horizontal="center"/>
      <protection locked="0"/>
    </xf>
    <xf numFmtId="0" fontId="5" fillId="0" borderId="46" xfId="1" applyFont="1" applyBorder="1" applyAlignment="1" applyProtection="1">
      <alignment horizontal="center"/>
    </xf>
    <xf numFmtId="0" fontId="1" fillId="3" borderId="23" xfId="1" applyFill="1" applyBorder="1" applyAlignment="1" applyProtection="1">
      <alignment horizontal="center"/>
      <protection locked="0"/>
    </xf>
    <xf numFmtId="0" fontId="1" fillId="0" borderId="0" xfId="1" applyFill="1" applyBorder="1" applyAlignment="1" applyProtection="1">
      <alignment horizontal="center"/>
    </xf>
    <xf numFmtId="0" fontId="1" fillId="0" borderId="5" xfId="1" applyFill="1" applyBorder="1" applyProtection="1"/>
    <xf numFmtId="0" fontId="1" fillId="0" borderId="5" xfId="1" applyFill="1" applyBorder="1" applyAlignment="1" applyProtection="1">
      <alignment horizontal="center"/>
    </xf>
    <xf numFmtId="0" fontId="7" fillId="0" borderId="5" xfId="1" applyFont="1" applyFill="1" applyBorder="1" applyAlignment="1" applyProtection="1">
      <alignment horizontal="center"/>
    </xf>
    <xf numFmtId="0" fontId="1" fillId="0" borderId="6" xfId="1" applyFill="1" applyBorder="1" applyAlignment="1" applyProtection="1">
      <alignment horizontal="center"/>
    </xf>
    <xf numFmtId="0" fontId="2" fillId="2" borderId="0" xfId="3" applyFont="1" applyFill="1" applyProtection="1"/>
    <xf numFmtId="0" fontId="4" fillId="2" borderId="0" xfId="3" applyFont="1" applyFill="1" applyProtection="1"/>
    <xf numFmtId="0" fontId="4" fillId="2" borderId="0" xfId="3" applyFont="1" applyFill="1" applyAlignment="1" applyProtection="1">
      <alignment horizontal="center"/>
    </xf>
    <xf numFmtId="0" fontId="2" fillId="2" borderId="0" xfId="3" applyFont="1" applyFill="1" applyAlignment="1" applyProtection="1">
      <alignment horizontal="left"/>
    </xf>
    <xf numFmtId="0" fontId="2" fillId="2" borderId="0" xfId="3" applyFont="1" applyFill="1" applyAlignment="1" applyProtection="1">
      <alignment horizontal="center"/>
    </xf>
    <xf numFmtId="0" fontId="7" fillId="0" borderId="0" xfId="3" applyAlignment="1" applyProtection="1">
      <alignment horizontal="left"/>
    </xf>
    <xf numFmtId="0" fontId="7" fillId="0" borderId="0" xfId="3" applyProtection="1"/>
    <xf numFmtId="0" fontId="7" fillId="0" borderId="0" xfId="3"/>
    <xf numFmtId="0" fontId="7" fillId="0" borderId="1" xfId="3" applyBorder="1" applyProtection="1"/>
    <xf numFmtId="0" fontId="7" fillId="0" borderId="2" xfId="3" applyBorder="1" applyProtection="1"/>
    <xf numFmtId="0" fontId="7" fillId="0" borderId="2" xfId="3" applyBorder="1" applyAlignment="1" applyProtection="1">
      <alignment horizontal="center"/>
    </xf>
    <xf numFmtId="0" fontId="5" fillId="0" borderId="2" xfId="3" applyFont="1" applyBorder="1" applyAlignment="1" applyProtection="1">
      <alignment horizontal="center"/>
    </xf>
    <xf numFmtId="0" fontId="7" fillId="0" borderId="3" xfId="3" applyBorder="1" applyAlignment="1" applyProtection="1">
      <alignment horizontal="center"/>
    </xf>
    <xf numFmtId="0" fontId="7" fillId="0" borderId="4" xfId="3" applyBorder="1" applyProtection="1"/>
    <xf numFmtId="0" fontId="7" fillId="0" borderId="5" xfId="3" applyBorder="1" applyProtection="1"/>
    <xf numFmtId="0" fontId="7" fillId="0" borderId="5" xfId="3" applyBorder="1" applyAlignment="1" applyProtection="1">
      <alignment horizontal="center"/>
    </xf>
    <xf numFmtId="0" fontId="6" fillId="0" borderId="5" xfId="3" applyFont="1" applyBorder="1" applyAlignment="1" applyProtection="1">
      <alignment horizontal="center"/>
    </xf>
    <xf numFmtId="0" fontId="7" fillId="0" borderId="6" xfId="3" applyBorder="1" applyAlignment="1" applyProtection="1">
      <alignment horizontal="center"/>
    </xf>
    <xf numFmtId="0" fontId="7" fillId="0" borderId="7" xfId="3" applyBorder="1" applyProtection="1"/>
    <xf numFmtId="0" fontId="5" fillId="0" borderId="0" xfId="3" applyFont="1" applyBorder="1" applyProtection="1"/>
    <xf numFmtId="0" fontId="5" fillId="3" borderId="0" xfId="3" applyFont="1" applyFill="1" applyBorder="1" applyProtection="1">
      <protection locked="0"/>
    </xf>
    <xf numFmtId="0" fontId="7" fillId="0" borderId="0" xfId="3" applyBorder="1" applyProtection="1"/>
    <xf numFmtId="0" fontId="7" fillId="0" borderId="0" xfId="3" applyBorder="1" applyAlignment="1" applyProtection="1">
      <alignment horizontal="center"/>
    </xf>
    <xf numFmtId="0" fontId="5" fillId="0" borderId="0" xfId="3" applyFont="1" applyFill="1" applyBorder="1" applyAlignment="1" applyProtection="1">
      <alignment horizontal="center"/>
    </xf>
    <xf numFmtId="0" fontId="7" fillId="3" borderId="8" xfId="3" applyFill="1" applyBorder="1" applyAlignment="1" applyProtection="1">
      <alignment horizontal="center"/>
      <protection locked="0"/>
    </xf>
    <xf numFmtId="49" fontId="5" fillId="3" borderId="0" xfId="3" applyNumberFormat="1" applyFont="1" applyFill="1" applyBorder="1" applyProtection="1">
      <protection locked="0"/>
    </xf>
    <xf numFmtId="0" fontId="5" fillId="3" borderId="8" xfId="3" applyFont="1" applyFill="1" applyBorder="1" applyAlignment="1" applyProtection="1">
      <alignment horizontal="center"/>
      <protection locked="0"/>
    </xf>
    <xf numFmtId="0" fontId="5" fillId="0" borderId="1" xfId="3" applyFont="1" applyBorder="1" applyProtection="1"/>
    <xf numFmtId="0" fontId="7" fillId="3" borderId="0" xfId="3" applyFill="1" applyBorder="1" applyAlignment="1" applyProtection="1">
      <alignment horizontal="center"/>
      <protection locked="0"/>
    </xf>
    <xf numFmtId="0" fontId="7" fillId="0" borderId="8" xfId="3" applyBorder="1" applyAlignment="1" applyProtection="1">
      <alignment horizontal="center"/>
    </xf>
    <xf numFmtId="0" fontId="7" fillId="4" borderId="0" xfId="3" applyFill="1" applyProtection="1"/>
    <xf numFmtId="0" fontId="7" fillId="4" borderId="0" xfId="3" applyFill="1"/>
    <xf numFmtId="0" fontId="7" fillId="3" borderId="0" xfId="3" applyFont="1" applyFill="1" applyBorder="1" applyAlignment="1" applyProtection="1">
      <alignment horizontal="center"/>
      <protection locked="0"/>
    </xf>
    <xf numFmtId="0" fontId="7" fillId="3" borderId="5" xfId="3" applyFill="1" applyBorder="1" applyAlignment="1" applyProtection="1">
      <alignment horizontal="center"/>
      <protection locked="0"/>
    </xf>
    <xf numFmtId="0" fontId="5" fillId="5" borderId="2" xfId="3" applyFont="1" applyFill="1" applyBorder="1" applyProtection="1"/>
    <xf numFmtId="0" fontId="7" fillId="5" borderId="2" xfId="3" applyFill="1" applyBorder="1" applyAlignment="1" applyProtection="1">
      <alignment horizontal="center"/>
    </xf>
    <xf numFmtId="0" fontId="5" fillId="0" borderId="2" xfId="3" applyFont="1" applyBorder="1" applyProtection="1"/>
    <xf numFmtId="0" fontId="8" fillId="0" borderId="2" xfId="3" applyFont="1" applyBorder="1" applyAlignment="1" applyProtection="1">
      <alignment horizontal="center"/>
    </xf>
    <xf numFmtId="0" fontId="8" fillId="0" borderId="3" xfId="3" applyFont="1" applyFill="1" applyBorder="1" applyAlignment="1" applyProtection="1">
      <alignment horizontal="center"/>
    </xf>
    <xf numFmtId="0" fontId="5" fillId="0" borderId="7" xfId="3" applyFont="1" applyBorder="1" applyProtection="1"/>
    <xf numFmtId="0" fontId="7" fillId="0" borderId="10" xfId="3" applyBorder="1" applyProtection="1"/>
    <xf numFmtId="0" fontId="7" fillId="0" borderId="11" xfId="3" applyBorder="1" applyProtection="1"/>
    <xf numFmtId="0" fontId="8" fillId="0" borderId="13" xfId="3" applyFont="1" applyBorder="1" applyAlignment="1" applyProtection="1">
      <alignment horizontal="center"/>
    </xf>
    <xf numFmtId="0" fontId="8" fillId="0" borderId="11" xfId="3" applyFont="1" applyBorder="1" applyAlignment="1" applyProtection="1">
      <alignment horizontal="center"/>
    </xf>
    <xf numFmtId="0" fontId="8" fillId="0" borderId="11" xfId="3" applyFont="1" applyBorder="1" applyProtection="1"/>
    <xf numFmtId="0" fontId="8" fillId="0" borderId="14" xfId="3" applyFont="1" applyFill="1" applyBorder="1" applyAlignment="1" applyProtection="1">
      <alignment horizontal="center"/>
    </xf>
    <xf numFmtId="0" fontId="8" fillId="0" borderId="0" xfId="3" applyFont="1" applyFill="1" applyAlignment="1" applyProtection="1">
      <alignment horizontal="left"/>
    </xf>
    <xf numFmtId="0" fontId="7" fillId="0" borderId="15" xfId="3" applyBorder="1" applyProtection="1"/>
    <xf numFmtId="0" fontId="8" fillId="0" borderId="12" xfId="3" applyFont="1" applyBorder="1" applyAlignment="1" applyProtection="1">
      <alignment horizontal="center"/>
    </xf>
    <xf numFmtId="0" fontId="8" fillId="0" borderId="0" xfId="3" applyFont="1" applyBorder="1" applyAlignment="1" applyProtection="1">
      <alignment horizontal="center"/>
    </xf>
    <xf numFmtId="0" fontId="7" fillId="0" borderId="0" xfId="3" applyAlignment="1">
      <alignment horizontal="left"/>
    </xf>
    <xf numFmtId="0" fontId="7" fillId="0" borderId="11" xfId="3" applyBorder="1" applyAlignment="1" applyProtection="1">
      <alignment horizontal="center"/>
    </xf>
    <xf numFmtId="165" fontId="7" fillId="0" borderId="13" xfId="3" applyNumberFormat="1" applyBorder="1" applyAlignment="1" applyProtection="1">
      <alignment horizontal="center"/>
    </xf>
    <xf numFmtId="164" fontId="0" fillId="3" borderId="11" xfId="4" applyNumberFormat="1" applyFont="1" applyFill="1" applyBorder="1" applyAlignment="1" applyProtection="1">
      <alignment horizontal="center"/>
      <protection locked="0"/>
    </xf>
    <xf numFmtId="0" fontId="9" fillId="0" borderId="11" xfId="3" applyFont="1" applyBorder="1" applyAlignment="1" applyProtection="1">
      <alignment horizontal="center"/>
    </xf>
    <xf numFmtId="0" fontId="7" fillId="0" borderId="13" xfId="3" applyBorder="1" applyAlignment="1" applyProtection="1">
      <alignment horizontal="center"/>
    </xf>
    <xf numFmtId="0" fontId="5" fillId="0" borderId="14" xfId="3" applyFont="1" applyBorder="1" applyAlignment="1" applyProtection="1">
      <alignment horizontal="center"/>
    </xf>
    <xf numFmtId="165" fontId="7" fillId="3" borderId="13" xfId="3" applyNumberFormat="1" applyFill="1" applyBorder="1" applyAlignment="1" applyProtection="1">
      <alignment horizontal="center"/>
      <protection locked="0"/>
    </xf>
    <xf numFmtId="164" fontId="7" fillId="0" borderId="11" xfId="3" applyNumberFormat="1" applyBorder="1" applyAlignment="1" applyProtection="1">
      <alignment horizontal="center"/>
    </xf>
    <xf numFmtId="9" fontId="7" fillId="0" borderId="2" xfId="3" applyNumberFormat="1" applyBorder="1" applyAlignment="1" applyProtection="1">
      <alignment horizontal="center"/>
    </xf>
    <xf numFmtId="165" fontId="7" fillId="0" borderId="19" xfId="3" applyNumberFormat="1" applyBorder="1" applyAlignment="1" applyProtection="1">
      <alignment horizontal="center"/>
    </xf>
    <xf numFmtId="9" fontId="7" fillId="0" borderId="2" xfId="3" applyNumberFormat="1" applyBorder="1" applyProtection="1"/>
    <xf numFmtId="0" fontId="7" fillId="0" borderId="19" xfId="3" applyBorder="1" applyAlignment="1" applyProtection="1">
      <alignment horizontal="center"/>
    </xf>
    <xf numFmtId="0" fontId="5" fillId="0" borderId="3" xfId="3" applyFont="1" applyBorder="1" applyAlignment="1" applyProtection="1">
      <alignment horizontal="center"/>
    </xf>
    <xf numFmtId="0" fontId="7" fillId="3" borderId="13" xfId="3" applyFill="1" applyBorder="1" applyAlignment="1" applyProtection="1">
      <alignment horizontal="center"/>
      <protection locked="0"/>
    </xf>
    <xf numFmtId="164" fontId="7" fillId="0" borderId="11" xfId="3" applyNumberFormat="1" applyFont="1" applyFill="1" applyBorder="1" applyAlignment="1" applyProtection="1">
      <alignment horizontal="center"/>
    </xf>
    <xf numFmtId="165" fontId="7" fillId="0" borderId="18" xfId="3" applyNumberFormat="1" applyBorder="1" applyAlignment="1" applyProtection="1">
      <alignment horizontal="center"/>
    </xf>
    <xf numFmtId="10" fontId="7" fillId="3" borderId="20" xfId="3" applyNumberFormat="1" applyFont="1" applyFill="1" applyBorder="1" applyAlignment="1" applyProtection="1">
      <alignment horizontal="center"/>
      <protection locked="0"/>
    </xf>
    <xf numFmtId="0" fontId="7" fillId="0" borderId="20" xfId="3" applyBorder="1" applyProtection="1"/>
    <xf numFmtId="9" fontId="7" fillId="0" borderId="18" xfId="3" applyNumberFormat="1" applyBorder="1" applyAlignment="1" applyProtection="1">
      <alignment horizontal="center"/>
    </xf>
    <xf numFmtId="0" fontId="5" fillId="0" borderId="27" xfId="3" applyFont="1" applyBorder="1" applyAlignment="1" applyProtection="1">
      <alignment horizontal="center"/>
    </xf>
    <xf numFmtId="0" fontId="7" fillId="0" borderId="22" xfId="3" applyBorder="1" applyProtection="1"/>
    <xf numFmtId="165" fontId="7" fillId="0" borderId="25" xfId="3" applyNumberFormat="1" applyBorder="1" applyAlignment="1" applyProtection="1">
      <alignment horizontal="center"/>
    </xf>
    <xf numFmtId="10" fontId="7" fillId="3" borderId="5" xfId="3" applyNumberFormat="1" applyFont="1" applyFill="1" applyBorder="1" applyAlignment="1" applyProtection="1">
      <alignment horizontal="center"/>
      <protection locked="0"/>
    </xf>
    <xf numFmtId="9" fontId="7" fillId="0" borderId="5" xfId="3" applyNumberFormat="1" applyBorder="1" applyProtection="1"/>
    <xf numFmtId="9" fontId="7" fillId="0" borderId="25" xfId="3" applyNumberFormat="1" applyBorder="1" applyAlignment="1" applyProtection="1">
      <alignment horizontal="center"/>
    </xf>
    <xf numFmtId="0" fontId="5" fillId="0" borderId="6" xfId="3" applyFont="1" applyBorder="1" applyAlignment="1" applyProtection="1">
      <alignment horizontal="center"/>
    </xf>
    <xf numFmtId="0" fontId="7" fillId="0" borderId="12" xfId="3" applyBorder="1" applyAlignment="1" applyProtection="1">
      <alignment horizontal="center"/>
    </xf>
    <xf numFmtId="0" fontId="7" fillId="0" borderId="0" xfId="3" applyFont="1" applyBorder="1" applyAlignment="1" applyProtection="1">
      <alignment horizontal="center"/>
    </xf>
    <xf numFmtId="0" fontId="5" fillId="0" borderId="12" xfId="3" applyFont="1" applyBorder="1" applyAlignment="1" applyProtection="1">
      <alignment horizontal="center"/>
    </xf>
    <xf numFmtId="0" fontId="5" fillId="0" borderId="8" xfId="3" applyFont="1" applyBorder="1" applyAlignment="1" applyProtection="1">
      <alignment horizontal="center"/>
    </xf>
    <xf numFmtId="0" fontId="5" fillId="0" borderId="26" xfId="3" applyFont="1" applyBorder="1" applyProtection="1"/>
    <xf numFmtId="0" fontId="7" fillId="0" borderId="20" xfId="3" applyBorder="1" applyAlignment="1" applyProtection="1">
      <alignment horizontal="center"/>
    </xf>
    <xf numFmtId="0" fontId="7" fillId="3" borderId="18" xfId="3" applyFont="1" applyFill="1" applyBorder="1" applyAlignment="1" applyProtection="1">
      <alignment horizontal="center"/>
      <protection locked="0"/>
    </xf>
    <xf numFmtId="10" fontId="7" fillId="0" borderId="20" xfId="4" applyNumberFormat="1" applyFont="1" applyBorder="1" applyAlignment="1" applyProtection="1">
      <alignment horizontal="center"/>
    </xf>
    <xf numFmtId="0" fontId="7" fillId="0" borderId="18" xfId="3" applyBorder="1" applyAlignment="1" applyProtection="1">
      <alignment horizontal="center"/>
    </xf>
    <xf numFmtId="0" fontId="5" fillId="0" borderId="4" xfId="3" applyFont="1" applyBorder="1" applyProtection="1"/>
    <xf numFmtId="0" fontId="5" fillId="0" borderId="22" xfId="3" applyFont="1" applyBorder="1" applyProtection="1"/>
    <xf numFmtId="0" fontId="7" fillId="3" borderId="25" xfId="3" applyFill="1" applyBorder="1" applyAlignment="1" applyProtection="1">
      <alignment horizontal="center"/>
      <protection locked="0"/>
    </xf>
    <xf numFmtId="166" fontId="7" fillId="0" borderId="5" xfId="3" applyNumberFormat="1" applyFont="1" applyBorder="1" applyAlignment="1" applyProtection="1">
      <alignment horizontal="center"/>
    </xf>
    <xf numFmtId="2" fontId="7" fillId="0" borderId="5" xfId="4" applyNumberFormat="1" applyFont="1" applyBorder="1" applyProtection="1"/>
    <xf numFmtId="0" fontId="7" fillId="0" borderId="25" xfId="3" applyBorder="1" applyAlignment="1" applyProtection="1">
      <alignment horizontal="center"/>
    </xf>
    <xf numFmtId="0" fontId="5" fillId="0" borderId="6" xfId="3" applyFont="1" applyBorder="1" applyAlignment="1" applyProtection="1">
      <alignment horizontal="center" shrinkToFit="1"/>
    </xf>
    <xf numFmtId="0" fontId="7" fillId="0" borderId="2" xfId="3" applyFont="1" applyBorder="1" applyAlignment="1" applyProtection="1">
      <alignment horizontal="center"/>
    </xf>
    <xf numFmtId="0" fontId="5" fillId="0" borderId="20" xfId="3" applyFont="1" applyBorder="1" applyProtection="1"/>
    <xf numFmtId="0" fontId="7" fillId="3" borderId="18" xfId="3" applyFill="1" applyBorder="1" applyAlignment="1" applyProtection="1">
      <alignment horizontal="center"/>
      <protection locked="0"/>
    </xf>
    <xf numFmtId="0" fontId="7" fillId="0" borderId="20" xfId="3" applyBorder="1" applyAlignment="1" applyProtection="1"/>
    <xf numFmtId="10" fontId="7" fillId="0" borderId="18" xfId="4" applyNumberFormat="1" applyFill="1" applyBorder="1" applyAlignment="1" applyProtection="1">
      <alignment horizontal="center"/>
    </xf>
    <xf numFmtId="0" fontId="5" fillId="0" borderId="27" xfId="3" applyFont="1" applyBorder="1" applyAlignment="1" applyProtection="1">
      <alignment horizontal="center" shrinkToFit="1"/>
    </xf>
    <xf numFmtId="0" fontId="7" fillId="0" borderId="0" xfId="3" applyFont="1" applyAlignment="1" applyProtection="1">
      <alignment horizontal="left"/>
    </xf>
    <xf numFmtId="0" fontId="7" fillId="0" borderId="0" xfId="3" applyFont="1" applyProtection="1"/>
    <xf numFmtId="0" fontId="7" fillId="0" borderId="0" xfId="3" applyFont="1"/>
    <xf numFmtId="0" fontId="16" fillId="0" borderId="5" xfId="3" applyFont="1" applyBorder="1" applyAlignment="1" applyProtection="1">
      <alignment horizontal="right"/>
    </xf>
    <xf numFmtId="2" fontId="7" fillId="0" borderId="5" xfId="3" applyNumberFormat="1" applyFont="1" applyBorder="1" applyAlignment="1" applyProtection="1">
      <alignment horizontal="center"/>
    </xf>
    <xf numFmtId="2" fontId="7" fillId="0" borderId="5" xfId="3" applyNumberFormat="1" applyBorder="1" applyProtection="1"/>
    <xf numFmtId="2" fontId="7" fillId="0" borderId="25" xfId="3" applyNumberFormat="1" applyFill="1" applyBorder="1" applyAlignment="1" applyProtection="1">
      <alignment horizontal="center"/>
    </xf>
    <xf numFmtId="0" fontId="7" fillId="0" borderId="0" xfId="3" applyFont="1" applyBorder="1" applyProtection="1"/>
    <xf numFmtId="0" fontId="7" fillId="0" borderId="12" xfId="3" applyFont="1" applyBorder="1" applyAlignment="1" applyProtection="1">
      <alignment horizontal="center"/>
    </xf>
    <xf numFmtId="0" fontId="7" fillId="0" borderId="8" xfId="3" applyFont="1" applyBorder="1" applyAlignment="1" applyProtection="1">
      <alignment horizontal="center"/>
    </xf>
    <xf numFmtId="0" fontId="8" fillId="0" borderId="12" xfId="3" applyFont="1" applyBorder="1" applyAlignment="1" applyProtection="1">
      <alignment horizontal="left"/>
    </xf>
    <xf numFmtId="0" fontId="7" fillId="0" borderId="20" xfId="3" applyFont="1" applyBorder="1" applyAlignment="1" applyProtection="1">
      <alignment horizontal="center"/>
    </xf>
    <xf numFmtId="0" fontId="7" fillId="0" borderId="27" xfId="3" applyBorder="1" applyAlignment="1" applyProtection="1">
      <alignment horizontal="center"/>
    </xf>
    <xf numFmtId="0" fontId="7" fillId="3" borderId="29" xfId="3" applyFill="1" applyBorder="1" applyAlignment="1" applyProtection="1">
      <alignment horizontal="center"/>
      <protection locked="0"/>
    </xf>
    <xf numFmtId="0" fontId="7" fillId="0" borderId="17" xfId="3" applyFont="1" applyBorder="1" applyAlignment="1" applyProtection="1">
      <alignment horizontal="center"/>
    </xf>
    <xf numFmtId="0" fontId="7" fillId="0" borderId="17" xfId="3" applyBorder="1" applyProtection="1"/>
    <xf numFmtId="0" fontId="7" fillId="0" borderId="29" xfId="3" applyBorder="1" applyAlignment="1" applyProtection="1">
      <alignment horizontal="center"/>
    </xf>
    <xf numFmtId="0" fontId="7" fillId="0" borderId="30" xfId="3" applyBorder="1" applyAlignment="1" applyProtection="1">
      <alignment horizontal="center"/>
    </xf>
    <xf numFmtId="10" fontId="7" fillId="3" borderId="18" xfId="3" applyNumberFormat="1" applyFont="1" applyFill="1" applyBorder="1" applyAlignment="1" applyProtection="1">
      <alignment horizontal="center"/>
      <protection locked="0"/>
    </xf>
    <xf numFmtId="10" fontId="7" fillId="0" borderId="20" xfId="3" applyNumberFormat="1" applyFont="1" applyFill="1" applyBorder="1" applyAlignment="1" applyProtection="1">
      <alignment horizontal="center"/>
    </xf>
    <xf numFmtId="0" fontId="7" fillId="0" borderId="18" xfId="3" applyFont="1" applyBorder="1" applyAlignment="1" applyProtection="1">
      <alignment horizontal="center"/>
    </xf>
    <xf numFmtId="10" fontId="16" fillId="0" borderId="20" xfId="3" applyNumberFormat="1" applyFont="1" applyFill="1" applyBorder="1" applyAlignment="1" applyProtection="1">
      <alignment horizontal="left"/>
    </xf>
    <xf numFmtId="0" fontId="5" fillId="0" borderId="32" xfId="3" applyFont="1" applyBorder="1" applyAlignment="1" applyProtection="1">
      <alignment horizontal="center"/>
    </xf>
    <xf numFmtId="0" fontId="7" fillId="3" borderId="12" xfId="3" applyFill="1" applyBorder="1" applyAlignment="1" applyProtection="1">
      <alignment horizontal="center"/>
      <protection locked="0"/>
    </xf>
    <xf numFmtId="0" fontId="7" fillId="0" borderId="34" xfId="3" applyFont="1" applyBorder="1" applyProtection="1"/>
    <xf numFmtId="0" fontId="16" fillId="0" borderId="11" xfId="3" applyFont="1" applyBorder="1" applyAlignment="1" applyProtection="1">
      <alignment horizontal="right"/>
    </xf>
    <xf numFmtId="0" fontId="8" fillId="3" borderId="13" xfId="3" applyFont="1" applyFill="1" applyBorder="1" applyAlignment="1" applyProtection="1">
      <alignment horizontal="center"/>
      <protection locked="0"/>
    </xf>
    <xf numFmtId="0" fontId="7" fillId="0" borderId="7" xfId="3" applyFont="1" applyBorder="1" applyProtection="1"/>
    <xf numFmtId="0" fontId="7" fillId="0" borderId="34" xfId="3" applyBorder="1" applyProtection="1"/>
    <xf numFmtId="0" fontId="7" fillId="0" borderId="11" xfId="3" applyFont="1" applyBorder="1" applyAlignment="1" applyProtection="1">
      <alignment horizontal="center"/>
    </xf>
    <xf numFmtId="0" fontId="7" fillId="0" borderId="38" xfId="3" applyBorder="1" applyProtection="1"/>
    <xf numFmtId="0" fontId="7" fillId="0" borderId="34" xfId="3" applyFont="1" applyFill="1" applyBorder="1" applyProtection="1"/>
    <xf numFmtId="0" fontId="7" fillId="0" borderId="20" xfId="3" applyFont="1" applyFill="1" applyBorder="1" applyProtection="1"/>
    <xf numFmtId="0" fontId="7" fillId="0" borderId="11" xfId="3" applyFont="1" applyFill="1" applyBorder="1" applyProtection="1"/>
    <xf numFmtId="0" fontId="7" fillId="0" borderId="11" xfId="3" applyFont="1" applyFill="1" applyBorder="1" applyAlignment="1" applyProtection="1">
      <alignment horizontal="center"/>
    </xf>
    <xf numFmtId="0" fontId="5" fillId="3" borderId="18" xfId="3" applyFont="1" applyFill="1" applyBorder="1" applyAlignment="1" applyProtection="1">
      <alignment horizontal="center"/>
      <protection locked="0"/>
    </xf>
    <xf numFmtId="0" fontId="5" fillId="0" borderId="20" xfId="3" applyFont="1" applyFill="1" applyBorder="1" applyAlignment="1" applyProtection="1">
      <alignment horizontal="center"/>
    </xf>
    <xf numFmtId="0" fontId="5" fillId="0" borderId="20" xfId="3" applyFont="1" applyFill="1" applyBorder="1" applyProtection="1"/>
    <xf numFmtId="0" fontId="5" fillId="0" borderId="18" xfId="3" applyFont="1" applyFill="1" applyBorder="1" applyAlignment="1" applyProtection="1">
      <alignment horizontal="center"/>
    </xf>
    <xf numFmtId="0" fontId="5" fillId="0" borderId="27" xfId="3" applyFont="1" applyFill="1" applyBorder="1" applyAlignment="1" applyProtection="1">
      <alignment horizontal="center"/>
    </xf>
    <xf numFmtId="0" fontId="5" fillId="0" borderId="0" xfId="3" applyFont="1" applyBorder="1" applyAlignment="1" applyProtection="1">
      <alignment horizontal="center"/>
    </xf>
    <xf numFmtId="0" fontId="8" fillId="3" borderId="18" xfId="3" applyFont="1" applyFill="1" applyBorder="1" applyAlignment="1" applyProtection="1">
      <alignment horizontal="center"/>
      <protection locked="0"/>
    </xf>
    <xf numFmtId="0" fontId="19" fillId="0" borderId="0" xfId="3" applyFont="1" applyBorder="1" applyAlignment="1" applyProtection="1">
      <alignment horizontal="left"/>
    </xf>
    <xf numFmtId="0" fontId="7" fillId="0" borderId="0" xfId="3" applyBorder="1" applyAlignment="1" applyProtection="1">
      <alignment horizontal="left"/>
    </xf>
    <xf numFmtId="0" fontId="5" fillId="0" borderId="11" xfId="3" applyFont="1" applyBorder="1" applyAlignment="1" applyProtection="1">
      <alignment horizontal="center"/>
    </xf>
    <xf numFmtId="0" fontId="7" fillId="0" borderId="17" xfId="3" applyBorder="1" applyAlignment="1" applyProtection="1">
      <alignment horizontal="center"/>
    </xf>
    <xf numFmtId="0" fontId="16" fillId="0" borderId="0" xfId="3" applyFont="1" applyBorder="1" applyAlignment="1" applyProtection="1">
      <alignment horizontal="right"/>
    </xf>
    <xf numFmtId="0" fontId="7" fillId="3" borderId="0" xfId="3" applyFill="1" applyBorder="1" applyProtection="1">
      <protection locked="0"/>
    </xf>
    <xf numFmtId="0" fontId="19" fillId="0" borderId="5" xfId="3" applyFont="1" applyBorder="1" applyAlignment="1" applyProtection="1">
      <alignment horizontal="center"/>
    </xf>
    <xf numFmtId="0" fontId="19" fillId="0" borderId="5" xfId="3" applyFont="1" applyBorder="1" applyProtection="1"/>
    <xf numFmtId="0" fontId="19" fillId="0" borderId="6" xfId="3" applyFont="1" applyBorder="1" applyAlignment="1" applyProtection="1">
      <alignment horizontal="center"/>
    </xf>
    <xf numFmtId="0" fontId="13" fillId="0" borderId="0" xfId="3" applyFont="1" applyProtection="1"/>
    <xf numFmtId="0" fontId="7" fillId="0" borderId="0" xfId="3" applyAlignment="1" applyProtection="1">
      <alignment horizontal="center"/>
    </xf>
    <xf numFmtId="0" fontId="2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Fill="1" applyAlignment="1">
      <alignment horizontal="center"/>
    </xf>
    <xf numFmtId="0" fontId="5" fillId="0" borderId="0" xfId="3" applyFont="1"/>
    <xf numFmtId="0" fontId="7" fillId="0" borderId="0" xfId="3" applyAlignment="1">
      <alignment horizontal="center"/>
    </xf>
    <xf numFmtId="0" fontId="0" fillId="7" borderId="0" xfId="0" applyFill="1"/>
    <xf numFmtId="0" fontId="25" fillId="6" borderId="0" xfId="5"/>
    <xf numFmtId="0" fontId="1" fillId="0" borderId="39" xfId="0" applyFont="1" applyBorder="1"/>
    <xf numFmtId="0" fontId="1" fillId="0" borderId="40" xfId="0" applyFont="1" applyBorder="1" applyProtection="1"/>
    <xf numFmtId="0" fontId="1" fillId="3" borderId="42" xfId="0" applyFont="1" applyFill="1" applyBorder="1" applyAlignment="1" applyProtection="1">
      <alignment horizontal="center"/>
      <protection locked="0"/>
    </xf>
    <xf numFmtId="0" fontId="1" fillId="3" borderId="32" xfId="0" applyFont="1" applyFill="1" applyBorder="1" applyAlignment="1" applyProtection="1">
      <alignment horizontal="center"/>
      <protection locked="0"/>
    </xf>
    <xf numFmtId="49" fontId="0" fillId="0" borderId="0" xfId="0" applyNumberFormat="1"/>
    <xf numFmtId="0" fontId="1" fillId="0" borderId="0" xfId="3" applyFont="1"/>
    <xf numFmtId="0" fontId="27" fillId="8" borderId="48" xfId="7"/>
    <xf numFmtId="0" fontId="1" fillId="7" borderId="0" xfId="1" applyFill="1"/>
    <xf numFmtId="0" fontId="0" fillId="0" borderId="0" xfId="0" applyAlignment="1">
      <alignment horizontal="center"/>
    </xf>
    <xf numFmtId="0" fontId="5" fillId="0" borderId="5" xfId="1" applyFont="1" applyBorder="1" applyAlignment="1" applyProtection="1">
      <alignment horizontal="center"/>
    </xf>
    <xf numFmtId="0" fontId="5" fillId="0" borderId="33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31" xfId="1" applyFont="1" applyBorder="1" applyAlignment="1" applyProtection="1">
      <alignment horizontal="center"/>
    </xf>
    <xf numFmtId="0" fontId="7" fillId="0" borderId="0" xfId="1" applyFont="1" applyBorder="1" applyAlignment="1" applyProtection="1"/>
    <xf numFmtId="0" fontId="7" fillId="0" borderId="0" xfId="1" applyFont="1" applyAlignment="1" applyProtection="1"/>
    <xf numFmtId="0" fontId="0" fillId="0" borderId="49" xfId="0" applyBorder="1" applyAlignment="1">
      <alignment horizontal="center"/>
    </xf>
    <xf numFmtId="0" fontId="26" fillId="0" borderId="0" xfId="6" applyBorder="1" applyAlignment="1">
      <alignment horizontal="center" vertical="center"/>
    </xf>
    <xf numFmtId="0" fontId="26" fillId="0" borderId="47" xfId="6" applyAlignment="1">
      <alignment horizontal="center"/>
    </xf>
  </cellXfs>
  <cellStyles count="8">
    <cellStyle name="Bad" xfId="5" builtinId="27"/>
    <cellStyle name="Calculation" xfId="7" builtinId="22"/>
    <cellStyle name="Heading 1" xfId="6" builtinId="16"/>
    <cellStyle name="Normal" xfId="0" builtinId="0"/>
    <cellStyle name="Normal 2" xfId="1"/>
    <cellStyle name="Normal 3" xfId="3"/>
    <cellStyle name="Percent 2" xfId="2"/>
    <cellStyle name="Percent 3" xfId="4"/>
  </cellStyles>
  <dxfs count="1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847725</xdr:colOff>
      <xdr:row>35</xdr:row>
      <xdr:rowOff>95250</xdr:rowOff>
    </xdr:from>
    <xdr:to>
      <xdr:col>17</xdr:col>
      <xdr:colOff>600075</xdr:colOff>
      <xdr:row>40</xdr:row>
      <xdr:rowOff>95250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 rot="-1970248">
          <a:off x="8782050" y="6000750"/>
          <a:ext cx="3124200" cy="8477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969696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Draft Only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CellFormatCodes" displayName="CellFormatCodes" ref="A2:B27" totalsRowShown="0" tableBorderDxfId="18">
  <tableColumns count="2">
    <tableColumn id="1" name="Code"/>
    <tableColumn id="2" name="Format Text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9" workbookViewId="0">
      <selection activeCell="H33" sqref="H33"/>
    </sheetView>
  </sheetViews>
  <sheetFormatPr defaultRowHeight="15" x14ac:dyDescent="0.25"/>
  <cols>
    <col min="1" max="1" width="26.7109375" bestFit="1" customWidth="1"/>
    <col min="2" max="2" width="8" bestFit="1" customWidth="1"/>
    <col min="3" max="3" width="9" bestFit="1" customWidth="1"/>
    <col min="5" max="5" width="26.7109375" bestFit="1" customWidth="1"/>
    <col min="6" max="6" width="4.42578125" customWidth="1"/>
  </cols>
  <sheetData>
    <row r="1" spans="1:6" x14ac:dyDescent="0.25">
      <c r="A1" s="386" t="s">
        <v>416</v>
      </c>
      <c r="B1" s="386"/>
      <c r="C1" s="386"/>
      <c r="D1" s="386"/>
      <c r="E1" s="386"/>
      <c r="F1" s="386"/>
    </row>
    <row r="2" spans="1:6" x14ac:dyDescent="0.25">
      <c r="A2" t="s">
        <v>1</v>
      </c>
      <c r="B2" t="s">
        <v>422</v>
      </c>
      <c r="C2" t="s">
        <v>423</v>
      </c>
      <c r="E2" t="s">
        <v>1</v>
      </c>
      <c r="F2" t="s">
        <v>412</v>
      </c>
    </row>
    <row r="3" spans="1:6" x14ac:dyDescent="0.25">
      <c r="A3" t="s">
        <v>135</v>
      </c>
      <c r="B3" t="s">
        <v>11</v>
      </c>
      <c r="C3" t="s">
        <v>11</v>
      </c>
      <c r="E3" t="s">
        <v>135</v>
      </c>
      <c r="F3" t="s">
        <v>11</v>
      </c>
    </row>
    <row r="4" spans="1:6" x14ac:dyDescent="0.25">
      <c r="A4" t="s">
        <v>136</v>
      </c>
      <c r="B4" t="s">
        <v>15</v>
      </c>
      <c r="C4" t="s">
        <v>15</v>
      </c>
      <c r="E4" t="s">
        <v>136</v>
      </c>
      <c r="F4" t="s">
        <v>15</v>
      </c>
    </row>
    <row r="5" spans="1:6" x14ac:dyDescent="0.25">
      <c r="A5" t="s">
        <v>137</v>
      </c>
      <c r="B5" t="s">
        <v>188</v>
      </c>
      <c r="C5" t="s">
        <v>188</v>
      </c>
      <c r="E5" t="s">
        <v>137</v>
      </c>
      <c r="F5" t="s">
        <v>188</v>
      </c>
    </row>
    <row r="6" spans="1:6" x14ac:dyDescent="0.25">
      <c r="A6" t="s">
        <v>138</v>
      </c>
      <c r="B6" t="s">
        <v>19</v>
      </c>
      <c r="C6" t="s">
        <v>19</v>
      </c>
      <c r="E6" t="s">
        <v>138</v>
      </c>
      <c r="F6" t="s">
        <v>19</v>
      </c>
    </row>
    <row r="7" spans="1:6" x14ac:dyDescent="0.25">
      <c r="A7" t="s">
        <v>139</v>
      </c>
      <c r="B7" t="s">
        <v>27</v>
      </c>
      <c r="C7" t="s">
        <v>27</v>
      </c>
      <c r="E7" t="s">
        <v>139</v>
      </c>
      <c r="F7" t="s">
        <v>27</v>
      </c>
    </row>
    <row r="8" spans="1:6" x14ac:dyDescent="0.25">
      <c r="A8" t="s">
        <v>140</v>
      </c>
      <c r="B8" t="s">
        <v>30</v>
      </c>
      <c r="C8" t="s">
        <v>30</v>
      </c>
      <c r="E8" t="s">
        <v>140</v>
      </c>
      <c r="F8" t="s">
        <v>30</v>
      </c>
    </row>
    <row r="9" spans="1:6" x14ac:dyDescent="0.25">
      <c r="A9" t="s">
        <v>141</v>
      </c>
      <c r="B9" t="s">
        <v>33</v>
      </c>
      <c r="C9" t="s">
        <v>33</v>
      </c>
      <c r="E9" t="s">
        <v>141</v>
      </c>
      <c r="F9" t="s">
        <v>33</v>
      </c>
    </row>
    <row r="10" spans="1:6" x14ac:dyDescent="0.25">
      <c r="A10" t="s">
        <v>142</v>
      </c>
      <c r="B10" t="s">
        <v>37</v>
      </c>
      <c r="C10" t="s">
        <v>37</v>
      </c>
      <c r="E10" t="s">
        <v>142</v>
      </c>
      <c r="F10" t="s">
        <v>37</v>
      </c>
    </row>
    <row r="11" spans="1:6" x14ac:dyDescent="0.25">
      <c r="A11" t="s">
        <v>143</v>
      </c>
      <c r="B11" t="s">
        <v>41</v>
      </c>
      <c r="C11" t="s">
        <v>41</v>
      </c>
      <c r="E11" t="s">
        <v>143</v>
      </c>
      <c r="F11" t="s">
        <v>41</v>
      </c>
    </row>
    <row r="12" spans="1:6" x14ac:dyDescent="0.25">
      <c r="A12" t="s">
        <v>144</v>
      </c>
      <c r="B12" t="s">
        <v>43</v>
      </c>
      <c r="C12" t="s">
        <v>43</v>
      </c>
      <c r="E12" t="s">
        <v>144</v>
      </c>
      <c r="F12" t="s">
        <v>43</v>
      </c>
    </row>
    <row r="13" spans="1:6" x14ac:dyDescent="0.25">
      <c r="A13" t="s">
        <v>145</v>
      </c>
      <c r="B13" t="s">
        <v>46</v>
      </c>
      <c r="C13" t="s">
        <v>46</v>
      </c>
      <c r="E13" t="s">
        <v>145</v>
      </c>
      <c r="F13" t="s">
        <v>46</v>
      </c>
    </row>
    <row r="14" spans="1:6" x14ac:dyDescent="0.25">
      <c r="A14" t="s">
        <v>146</v>
      </c>
      <c r="B14" t="s">
        <v>147</v>
      </c>
      <c r="C14" t="s">
        <v>52</v>
      </c>
      <c r="E14" t="s">
        <v>146</v>
      </c>
      <c r="F14" t="s">
        <v>49</v>
      </c>
    </row>
    <row r="15" spans="1:6" x14ac:dyDescent="0.25">
      <c r="A15" t="s">
        <v>430</v>
      </c>
      <c r="B15" t="s">
        <v>49</v>
      </c>
      <c r="C15" t="s">
        <v>49</v>
      </c>
      <c r="E15" s="377" t="s">
        <v>146</v>
      </c>
      <c r="F15" s="377" t="s">
        <v>147</v>
      </c>
    </row>
    <row r="16" spans="1:6" x14ac:dyDescent="0.25">
      <c r="A16" s="376" t="s">
        <v>192</v>
      </c>
      <c r="B16" t="s">
        <v>52</v>
      </c>
      <c r="C16" t="s">
        <v>55</v>
      </c>
      <c r="E16" t="s">
        <v>148</v>
      </c>
      <c r="F16" t="s">
        <v>52</v>
      </c>
    </row>
    <row r="17" spans="1:6" x14ac:dyDescent="0.25">
      <c r="A17" s="376" t="s">
        <v>193</v>
      </c>
      <c r="B17" t="s">
        <v>55</v>
      </c>
      <c r="C17" t="s">
        <v>58</v>
      </c>
      <c r="E17" t="s">
        <v>149</v>
      </c>
      <c r="F17" t="s">
        <v>55</v>
      </c>
    </row>
    <row r="18" spans="1:6" x14ac:dyDescent="0.25">
      <c r="A18" t="s">
        <v>150</v>
      </c>
      <c r="B18" t="s">
        <v>151</v>
      </c>
      <c r="C18" t="s">
        <v>61</v>
      </c>
      <c r="E18" t="s">
        <v>150</v>
      </c>
      <c r="F18" t="s">
        <v>151</v>
      </c>
    </row>
    <row r="19" spans="1:6" x14ac:dyDescent="0.25">
      <c r="A19" t="s">
        <v>152</v>
      </c>
      <c r="B19" t="s">
        <v>61</v>
      </c>
      <c r="C19" t="s">
        <v>64</v>
      </c>
      <c r="E19" t="s">
        <v>152</v>
      </c>
      <c r="F19" t="s">
        <v>61</v>
      </c>
    </row>
    <row r="20" spans="1:6" x14ac:dyDescent="0.25">
      <c r="A20" t="s">
        <v>153</v>
      </c>
      <c r="B20" t="s">
        <v>154</v>
      </c>
      <c r="C20" t="s">
        <v>68</v>
      </c>
      <c r="E20" t="s">
        <v>153</v>
      </c>
      <c r="F20" t="s">
        <v>154</v>
      </c>
    </row>
    <row r="21" spans="1:6" x14ac:dyDescent="0.25">
      <c r="A21" t="s">
        <v>155</v>
      </c>
      <c r="B21" t="s">
        <v>68</v>
      </c>
      <c r="C21" t="s">
        <v>71</v>
      </c>
      <c r="E21" t="s">
        <v>155</v>
      </c>
      <c r="F21" t="s">
        <v>68</v>
      </c>
    </row>
    <row r="22" spans="1:6" x14ac:dyDescent="0.25">
      <c r="A22" t="s">
        <v>156</v>
      </c>
      <c r="B22" t="s">
        <v>157</v>
      </c>
      <c r="C22" t="s">
        <v>75</v>
      </c>
      <c r="E22" t="s">
        <v>156</v>
      </c>
      <c r="F22" t="s">
        <v>157</v>
      </c>
    </row>
    <row r="23" spans="1:6" x14ac:dyDescent="0.25">
      <c r="A23" t="s">
        <v>158</v>
      </c>
      <c r="B23" t="s">
        <v>75</v>
      </c>
      <c r="C23" t="s">
        <v>77</v>
      </c>
      <c r="E23" t="s">
        <v>158</v>
      </c>
      <c r="F23" t="s">
        <v>75</v>
      </c>
    </row>
    <row r="24" spans="1:6" x14ac:dyDescent="0.25">
      <c r="A24" t="s">
        <v>159</v>
      </c>
      <c r="B24" t="s">
        <v>77</v>
      </c>
      <c r="C24" t="s">
        <v>80</v>
      </c>
      <c r="E24" t="s">
        <v>159</v>
      </c>
      <c r="F24" t="s">
        <v>77</v>
      </c>
    </row>
    <row r="25" spans="1:6" x14ac:dyDescent="0.25">
      <c r="A25" t="s">
        <v>160</v>
      </c>
      <c r="B25" t="s">
        <v>161</v>
      </c>
      <c r="C25" t="s">
        <v>83</v>
      </c>
      <c r="E25" t="s">
        <v>160</v>
      </c>
      <c r="F25" t="s">
        <v>161</v>
      </c>
    </row>
    <row r="26" spans="1:6" x14ac:dyDescent="0.25">
      <c r="A26" t="s">
        <v>162</v>
      </c>
      <c r="B26" t="s">
        <v>83</v>
      </c>
      <c r="C26" t="s">
        <v>86</v>
      </c>
      <c r="E26" t="s">
        <v>162</v>
      </c>
      <c r="F26" t="s">
        <v>83</v>
      </c>
    </row>
    <row r="27" spans="1:6" x14ac:dyDescent="0.25">
      <c r="A27" t="s">
        <v>163</v>
      </c>
      <c r="B27" t="s">
        <v>86</v>
      </c>
      <c r="C27" t="s">
        <v>89</v>
      </c>
      <c r="E27" t="s">
        <v>163</v>
      </c>
      <c r="F27" t="s">
        <v>86</v>
      </c>
    </row>
    <row r="28" spans="1:6" x14ac:dyDescent="0.25">
      <c r="A28" t="s">
        <v>164</v>
      </c>
      <c r="B28" t="s">
        <v>89</v>
      </c>
      <c r="C28" t="s">
        <v>91</v>
      </c>
      <c r="E28" t="s">
        <v>164</v>
      </c>
      <c r="F28" t="s">
        <v>89</v>
      </c>
    </row>
    <row r="29" spans="1:6" x14ac:dyDescent="0.25">
      <c r="A29" t="s">
        <v>165</v>
      </c>
      <c r="B29" t="s">
        <v>91</v>
      </c>
      <c r="C29" t="s">
        <v>94</v>
      </c>
      <c r="E29" t="s">
        <v>165</v>
      </c>
      <c r="F29" t="s">
        <v>91</v>
      </c>
    </row>
    <row r="30" spans="1:6" x14ac:dyDescent="0.25">
      <c r="A30" t="s">
        <v>166</v>
      </c>
      <c r="B30" t="s">
        <v>94</v>
      </c>
      <c r="C30" t="s">
        <v>97</v>
      </c>
      <c r="E30" t="s">
        <v>166</v>
      </c>
      <c r="F30" t="s">
        <v>94</v>
      </c>
    </row>
    <row r="31" spans="1:6" x14ac:dyDescent="0.25">
      <c r="A31" t="s">
        <v>167</v>
      </c>
      <c r="B31" t="s">
        <v>97</v>
      </c>
      <c r="C31" t="s">
        <v>100</v>
      </c>
      <c r="E31" t="s">
        <v>167</v>
      </c>
      <c r="F31" t="s">
        <v>97</v>
      </c>
    </row>
    <row r="32" spans="1:6" x14ac:dyDescent="0.25">
      <c r="A32" t="s">
        <v>168</v>
      </c>
      <c r="B32" t="s">
        <v>100</v>
      </c>
      <c r="C32" t="s">
        <v>103</v>
      </c>
      <c r="E32" t="s">
        <v>168</v>
      </c>
      <c r="F32" t="s">
        <v>100</v>
      </c>
    </row>
    <row r="33" spans="1:6" x14ac:dyDescent="0.25">
      <c r="A33" t="s">
        <v>169</v>
      </c>
      <c r="B33" t="s">
        <v>103</v>
      </c>
      <c r="C33" t="s">
        <v>105</v>
      </c>
      <c r="E33" t="s">
        <v>169</v>
      </c>
      <c r="F33" t="s">
        <v>103</v>
      </c>
    </row>
    <row r="34" spans="1:6" x14ac:dyDescent="0.25">
      <c r="A34" t="s">
        <v>170</v>
      </c>
      <c r="B34" t="s">
        <v>105</v>
      </c>
      <c r="C34" t="s">
        <v>108</v>
      </c>
      <c r="E34" t="s">
        <v>170</v>
      </c>
      <c r="F34" t="s">
        <v>105</v>
      </c>
    </row>
    <row r="35" spans="1:6" x14ac:dyDescent="0.25">
      <c r="A35" t="s">
        <v>171</v>
      </c>
      <c r="B35" t="s">
        <v>108</v>
      </c>
      <c r="C35" t="s">
        <v>111</v>
      </c>
      <c r="E35" t="s">
        <v>171</v>
      </c>
      <c r="F35" t="s">
        <v>108</v>
      </c>
    </row>
    <row r="36" spans="1:6" x14ac:dyDescent="0.25">
      <c r="A36" t="s">
        <v>172</v>
      </c>
      <c r="B36" t="s">
        <v>111</v>
      </c>
      <c r="C36" t="s">
        <v>114</v>
      </c>
      <c r="E36" t="s">
        <v>172</v>
      </c>
      <c r="F36" t="s">
        <v>111</v>
      </c>
    </row>
    <row r="37" spans="1:6" x14ac:dyDescent="0.25">
      <c r="A37" t="s">
        <v>173</v>
      </c>
      <c r="B37" t="s">
        <v>174</v>
      </c>
      <c r="C37" t="s">
        <v>178</v>
      </c>
      <c r="E37" t="s">
        <v>173</v>
      </c>
      <c r="F37" t="s">
        <v>174</v>
      </c>
    </row>
    <row r="38" spans="1:6" x14ac:dyDescent="0.25">
      <c r="A38" t="s">
        <v>175</v>
      </c>
      <c r="B38" t="s">
        <v>176</v>
      </c>
      <c r="C38" t="s">
        <v>180</v>
      </c>
      <c r="E38" t="s">
        <v>175</v>
      </c>
      <c r="F38" t="s">
        <v>176</v>
      </c>
    </row>
    <row r="39" spans="1:6" x14ac:dyDescent="0.25">
      <c r="A39" t="s">
        <v>177</v>
      </c>
      <c r="B39" t="s">
        <v>178</v>
      </c>
      <c r="C39" t="s">
        <v>189</v>
      </c>
      <c r="E39" t="s">
        <v>177</v>
      </c>
      <c r="F39" t="s">
        <v>178</v>
      </c>
    </row>
    <row r="40" spans="1:6" x14ac:dyDescent="0.25">
      <c r="A40" t="s">
        <v>179</v>
      </c>
      <c r="B40" t="s">
        <v>180</v>
      </c>
      <c r="C40" t="s">
        <v>190</v>
      </c>
      <c r="E40" t="s">
        <v>179</v>
      </c>
      <c r="F40" t="s">
        <v>180</v>
      </c>
    </row>
    <row r="41" spans="1:6" x14ac:dyDescent="0.25">
      <c r="A41" t="s">
        <v>181</v>
      </c>
      <c r="B41" t="s">
        <v>119</v>
      </c>
      <c r="C41" t="s">
        <v>122</v>
      </c>
      <c r="E41" t="s">
        <v>181</v>
      </c>
      <c r="F41" t="s">
        <v>119</v>
      </c>
    </row>
    <row r="42" spans="1:6" x14ac:dyDescent="0.25">
      <c r="A42" t="s">
        <v>182</v>
      </c>
      <c r="B42" t="s">
        <v>122</v>
      </c>
      <c r="C42" t="s">
        <v>125</v>
      </c>
      <c r="E42" t="s">
        <v>182</v>
      </c>
      <c r="F42" t="s">
        <v>122</v>
      </c>
    </row>
    <row r="43" spans="1:6" x14ac:dyDescent="0.25">
      <c r="A43" t="s">
        <v>183</v>
      </c>
      <c r="B43" t="s">
        <v>184</v>
      </c>
      <c r="C43" t="s">
        <v>128</v>
      </c>
      <c r="E43" t="s">
        <v>183</v>
      </c>
      <c r="F43" t="s">
        <v>184</v>
      </c>
    </row>
    <row r="44" spans="1:6" x14ac:dyDescent="0.25">
      <c r="A44" t="s">
        <v>185</v>
      </c>
      <c r="B44" t="s">
        <v>128</v>
      </c>
      <c r="C44" t="s">
        <v>130</v>
      </c>
      <c r="E44" t="s">
        <v>185</v>
      </c>
      <c r="F44" t="s">
        <v>128</v>
      </c>
    </row>
    <row r="45" spans="1:6" x14ac:dyDescent="0.25">
      <c r="A45" t="s">
        <v>186</v>
      </c>
      <c r="B45" t="s">
        <v>187</v>
      </c>
      <c r="C45" t="s">
        <v>130</v>
      </c>
      <c r="E45" t="s">
        <v>186</v>
      </c>
      <c r="F45" t="s">
        <v>187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S9" sqref="S9"/>
    </sheetView>
  </sheetViews>
  <sheetFormatPr defaultRowHeight="15" x14ac:dyDescent="0.25"/>
  <cols>
    <col min="1" max="1" width="7" bestFit="1" customWidth="1"/>
    <col min="2" max="2" width="26.7109375" bestFit="1" customWidth="1"/>
    <col min="3" max="3" width="12.85546875" bestFit="1" customWidth="1"/>
    <col min="4" max="4" width="4.28515625" bestFit="1" customWidth="1"/>
    <col min="5" max="5" width="9" bestFit="1" customWidth="1"/>
    <col min="6" max="6" width="4.28515625" bestFit="1" customWidth="1"/>
    <col min="7" max="7" width="9.5703125" bestFit="1" customWidth="1"/>
    <col min="8" max="8" width="4.28515625" bestFit="1" customWidth="1"/>
  </cols>
  <sheetData>
    <row r="1" spans="1:8" ht="20.25" thickBot="1" x14ac:dyDescent="0.35">
      <c r="A1" s="395" t="s">
        <v>417</v>
      </c>
      <c r="B1" s="395"/>
      <c r="C1" s="395"/>
      <c r="D1" s="395"/>
      <c r="E1" s="395"/>
      <c r="F1" s="395"/>
      <c r="G1" s="395"/>
      <c r="H1" s="395"/>
    </row>
    <row r="2" spans="1:8" ht="15.75" thickTop="1" x14ac:dyDescent="0.25">
      <c r="A2" t="s">
        <v>485</v>
      </c>
      <c r="B2" t="s">
        <v>135</v>
      </c>
      <c r="C2" t="s">
        <v>486</v>
      </c>
      <c r="D2" t="s">
        <v>11</v>
      </c>
      <c r="E2" t="s">
        <v>487</v>
      </c>
      <c r="F2" t="s">
        <v>11</v>
      </c>
      <c r="G2" t="s">
        <v>488</v>
      </c>
      <c r="H2" t="s">
        <v>11</v>
      </c>
    </row>
    <row r="3" spans="1:8" x14ac:dyDescent="0.25">
      <c r="A3" t="s">
        <v>485</v>
      </c>
      <c r="B3" t="s">
        <v>136</v>
      </c>
      <c r="C3" t="s">
        <v>486</v>
      </c>
      <c r="D3" t="s">
        <v>15</v>
      </c>
      <c r="E3" t="s">
        <v>487</v>
      </c>
      <c r="F3" t="s">
        <v>15</v>
      </c>
      <c r="G3" t="s">
        <v>488</v>
      </c>
      <c r="H3" t="s">
        <v>15</v>
      </c>
    </row>
    <row r="4" spans="1:8" x14ac:dyDescent="0.25">
      <c r="A4" t="s">
        <v>485</v>
      </c>
      <c r="B4" t="s">
        <v>137</v>
      </c>
      <c r="C4" t="s">
        <v>486</v>
      </c>
      <c r="D4" t="s">
        <v>188</v>
      </c>
      <c r="E4" t="s">
        <v>487</v>
      </c>
      <c r="F4" t="s">
        <v>19</v>
      </c>
      <c r="G4" t="s">
        <v>488</v>
      </c>
      <c r="H4" t="s">
        <v>188</v>
      </c>
    </row>
    <row r="5" spans="1:8" x14ac:dyDescent="0.25">
      <c r="A5" t="s">
        <v>485</v>
      </c>
      <c r="B5" t="s">
        <v>138</v>
      </c>
      <c r="C5" t="s">
        <v>486</v>
      </c>
      <c r="D5" t="s">
        <v>19</v>
      </c>
      <c r="E5" t="s">
        <v>487</v>
      </c>
      <c r="F5" t="s">
        <v>19</v>
      </c>
      <c r="G5" t="s">
        <v>488</v>
      </c>
      <c r="H5" t="s">
        <v>19</v>
      </c>
    </row>
    <row r="6" spans="1:8" x14ac:dyDescent="0.25">
      <c r="A6" t="s">
        <v>485</v>
      </c>
      <c r="B6" t="s">
        <v>139</v>
      </c>
      <c r="C6" t="s">
        <v>486</v>
      </c>
      <c r="D6" t="s">
        <v>27</v>
      </c>
      <c r="E6" t="s">
        <v>487</v>
      </c>
      <c r="F6" t="s">
        <v>27</v>
      </c>
      <c r="G6" t="s">
        <v>488</v>
      </c>
      <c r="H6" t="s">
        <v>27</v>
      </c>
    </row>
    <row r="7" spans="1:8" x14ac:dyDescent="0.25">
      <c r="A7" t="s">
        <v>485</v>
      </c>
      <c r="B7" t="s">
        <v>140</v>
      </c>
      <c r="C7" t="s">
        <v>486</v>
      </c>
      <c r="D7" t="s">
        <v>30</v>
      </c>
      <c r="E7" t="s">
        <v>487</v>
      </c>
      <c r="F7" t="s">
        <v>30</v>
      </c>
      <c r="G7" t="s">
        <v>488</v>
      </c>
      <c r="H7" t="s">
        <v>30</v>
      </c>
    </row>
    <row r="8" spans="1:8" x14ac:dyDescent="0.25">
      <c r="A8" t="s">
        <v>485</v>
      </c>
      <c r="B8" t="s">
        <v>141</v>
      </c>
      <c r="C8" t="s">
        <v>486</v>
      </c>
      <c r="D8" t="s">
        <v>33</v>
      </c>
      <c r="E8" t="s">
        <v>487</v>
      </c>
      <c r="F8" t="s">
        <v>33</v>
      </c>
      <c r="G8" t="s">
        <v>488</v>
      </c>
      <c r="H8" t="s">
        <v>33</v>
      </c>
    </row>
    <row r="9" spans="1:8" x14ac:dyDescent="0.25">
      <c r="A9" t="s">
        <v>485</v>
      </c>
      <c r="B9" t="s">
        <v>142</v>
      </c>
      <c r="C9" t="s">
        <v>486</v>
      </c>
      <c r="D9" t="s">
        <v>37</v>
      </c>
      <c r="E9" t="s">
        <v>487</v>
      </c>
      <c r="F9" t="s">
        <v>37</v>
      </c>
      <c r="G9" t="s">
        <v>488</v>
      </c>
      <c r="H9" t="s">
        <v>37</v>
      </c>
    </row>
    <row r="10" spans="1:8" x14ac:dyDescent="0.25">
      <c r="A10" t="s">
        <v>485</v>
      </c>
      <c r="B10" t="s">
        <v>143</v>
      </c>
      <c r="C10" t="s">
        <v>486</v>
      </c>
      <c r="D10" t="s">
        <v>41</v>
      </c>
      <c r="E10" t="s">
        <v>487</v>
      </c>
      <c r="F10" t="s">
        <v>41</v>
      </c>
      <c r="G10" t="s">
        <v>488</v>
      </c>
      <c r="H10" t="s">
        <v>41</v>
      </c>
    </row>
    <row r="11" spans="1:8" x14ac:dyDescent="0.25">
      <c r="A11" t="s">
        <v>485</v>
      </c>
      <c r="B11" t="s">
        <v>144</v>
      </c>
      <c r="C11" t="s">
        <v>486</v>
      </c>
      <c r="D11" t="s">
        <v>43</v>
      </c>
      <c r="E11" t="s">
        <v>487</v>
      </c>
      <c r="F11" t="s">
        <v>43</v>
      </c>
      <c r="G11" t="s">
        <v>488</v>
      </c>
      <c r="H11" t="s">
        <v>43</v>
      </c>
    </row>
    <row r="12" spans="1:8" x14ac:dyDescent="0.25">
      <c r="A12" t="s">
        <v>485</v>
      </c>
      <c r="B12" t="s">
        <v>145</v>
      </c>
      <c r="C12" t="s">
        <v>486</v>
      </c>
      <c r="D12" t="s">
        <v>424</v>
      </c>
      <c r="E12" t="s">
        <v>487</v>
      </c>
      <c r="F12" t="s">
        <v>46</v>
      </c>
      <c r="G12" t="s">
        <v>488</v>
      </c>
      <c r="H12" t="s">
        <v>424</v>
      </c>
    </row>
    <row r="13" spans="1:8" x14ac:dyDescent="0.25">
      <c r="A13" t="s">
        <v>485</v>
      </c>
      <c r="B13" t="s">
        <v>430</v>
      </c>
      <c r="C13" t="s">
        <v>486</v>
      </c>
      <c r="D13" t="s">
        <v>49</v>
      </c>
      <c r="E13" t="s">
        <v>487</v>
      </c>
      <c r="G13" t="s">
        <v>488</v>
      </c>
      <c r="H13" t="s">
        <v>49</v>
      </c>
    </row>
    <row r="14" spans="1:8" x14ac:dyDescent="0.25">
      <c r="A14" t="s">
        <v>485</v>
      </c>
      <c r="B14" t="s">
        <v>146</v>
      </c>
      <c r="C14" t="s">
        <v>486</v>
      </c>
      <c r="D14" t="s">
        <v>52</v>
      </c>
      <c r="E14" t="s">
        <v>487</v>
      </c>
      <c r="F14" t="s">
        <v>147</v>
      </c>
      <c r="G14" t="s">
        <v>488</v>
      </c>
      <c r="H14" t="s">
        <v>52</v>
      </c>
    </row>
    <row r="15" spans="1:8" x14ac:dyDescent="0.25">
      <c r="A15" t="s">
        <v>485</v>
      </c>
      <c r="B15" t="s">
        <v>192</v>
      </c>
      <c r="C15" t="s">
        <v>486</v>
      </c>
      <c r="D15" t="s">
        <v>425</v>
      </c>
      <c r="E15" t="s">
        <v>487</v>
      </c>
      <c r="F15" t="s">
        <v>52</v>
      </c>
      <c r="G15" t="s">
        <v>488</v>
      </c>
      <c r="H15" t="s">
        <v>425</v>
      </c>
    </row>
    <row r="16" spans="1:8" x14ac:dyDescent="0.25">
      <c r="A16" t="s">
        <v>485</v>
      </c>
      <c r="B16" t="s">
        <v>193</v>
      </c>
      <c r="C16" t="s">
        <v>486</v>
      </c>
      <c r="D16" t="s">
        <v>426</v>
      </c>
      <c r="E16" t="s">
        <v>487</v>
      </c>
      <c r="F16" t="s">
        <v>55</v>
      </c>
      <c r="G16" t="s">
        <v>488</v>
      </c>
      <c r="H16" t="s">
        <v>426</v>
      </c>
    </row>
    <row r="17" spans="1:8" x14ac:dyDescent="0.25">
      <c r="A17" t="s">
        <v>485</v>
      </c>
      <c r="B17" t="s">
        <v>194</v>
      </c>
      <c r="C17" t="s">
        <v>486</v>
      </c>
      <c r="D17" t="s">
        <v>61</v>
      </c>
      <c r="E17" t="s">
        <v>487</v>
      </c>
      <c r="F17" t="s">
        <v>151</v>
      </c>
      <c r="G17" t="s">
        <v>488</v>
      </c>
      <c r="H17" t="s">
        <v>61</v>
      </c>
    </row>
    <row r="18" spans="1:8" x14ac:dyDescent="0.25">
      <c r="A18" t="s">
        <v>485</v>
      </c>
      <c r="B18" t="s">
        <v>195</v>
      </c>
      <c r="C18" t="s">
        <v>486</v>
      </c>
      <c r="D18" t="s">
        <v>64</v>
      </c>
      <c r="E18" t="s">
        <v>487</v>
      </c>
      <c r="F18" t="s">
        <v>61</v>
      </c>
      <c r="G18" t="s">
        <v>488</v>
      </c>
      <c r="H18" t="s">
        <v>64</v>
      </c>
    </row>
    <row r="19" spans="1:8" x14ac:dyDescent="0.25">
      <c r="A19" t="s">
        <v>485</v>
      </c>
      <c r="B19" t="s">
        <v>153</v>
      </c>
      <c r="C19" t="s">
        <v>486</v>
      </c>
      <c r="D19" t="s">
        <v>68</v>
      </c>
      <c r="E19" t="s">
        <v>487</v>
      </c>
      <c r="F19" t="s">
        <v>154</v>
      </c>
      <c r="G19" t="s">
        <v>488</v>
      </c>
      <c r="H19" t="s">
        <v>68</v>
      </c>
    </row>
    <row r="20" spans="1:8" x14ac:dyDescent="0.25">
      <c r="A20" t="s">
        <v>485</v>
      </c>
      <c r="B20" t="s">
        <v>155</v>
      </c>
      <c r="C20" t="s">
        <v>486</v>
      </c>
      <c r="D20" t="s">
        <v>71</v>
      </c>
      <c r="E20" t="s">
        <v>487</v>
      </c>
      <c r="F20" t="s">
        <v>68</v>
      </c>
      <c r="G20" t="s">
        <v>488</v>
      </c>
      <c r="H20" t="s">
        <v>71</v>
      </c>
    </row>
    <row r="21" spans="1:8" x14ac:dyDescent="0.25">
      <c r="A21" t="s">
        <v>485</v>
      </c>
      <c r="B21" t="s">
        <v>156</v>
      </c>
      <c r="C21" t="s">
        <v>486</v>
      </c>
      <c r="D21" t="s">
        <v>75</v>
      </c>
      <c r="E21" t="s">
        <v>487</v>
      </c>
      <c r="F21" t="s">
        <v>157</v>
      </c>
      <c r="G21" t="s">
        <v>488</v>
      </c>
      <c r="H21" t="s">
        <v>75</v>
      </c>
    </row>
    <row r="22" spans="1:8" x14ac:dyDescent="0.25">
      <c r="A22" t="s">
        <v>485</v>
      </c>
      <c r="B22" t="s">
        <v>158</v>
      </c>
      <c r="C22" t="s">
        <v>486</v>
      </c>
      <c r="D22" t="s">
        <v>77</v>
      </c>
      <c r="E22" t="s">
        <v>487</v>
      </c>
      <c r="F22" t="s">
        <v>75</v>
      </c>
      <c r="G22" t="s">
        <v>488</v>
      </c>
      <c r="H22" t="s">
        <v>77</v>
      </c>
    </row>
    <row r="23" spans="1:8" x14ac:dyDescent="0.25">
      <c r="A23" t="s">
        <v>485</v>
      </c>
      <c r="B23" t="s">
        <v>159</v>
      </c>
      <c r="C23" t="s">
        <v>486</v>
      </c>
      <c r="D23" t="s">
        <v>80</v>
      </c>
      <c r="E23" t="s">
        <v>487</v>
      </c>
      <c r="F23" t="s">
        <v>77</v>
      </c>
      <c r="G23" t="s">
        <v>488</v>
      </c>
      <c r="H23" t="s">
        <v>80</v>
      </c>
    </row>
    <row r="24" spans="1:8" x14ac:dyDescent="0.25">
      <c r="A24" t="s">
        <v>485</v>
      </c>
      <c r="B24" t="s">
        <v>197</v>
      </c>
      <c r="C24" t="s">
        <v>486</v>
      </c>
      <c r="D24" t="s">
        <v>161</v>
      </c>
      <c r="E24" t="s">
        <v>487</v>
      </c>
      <c r="F24" t="s">
        <v>80</v>
      </c>
      <c r="G24" t="s">
        <v>488</v>
      </c>
      <c r="H24" t="s">
        <v>161</v>
      </c>
    </row>
    <row r="25" spans="1:8" x14ac:dyDescent="0.25">
      <c r="A25" t="s">
        <v>485</v>
      </c>
      <c r="B25" t="s">
        <v>198</v>
      </c>
      <c r="C25" t="s">
        <v>486</v>
      </c>
      <c r="D25" t="s">
        <v>83</v>
      </c>
      <c r="E25" t="s">
        <v>487</v>
      </c>
      <c r="F25" t="s">
        <v>161</v>
      </c>
      <c r="G25" t="s">
        <v>488</v>
      </c>
      <c r="H25" t="s">
        <v>83</v>
      </c>
    </row>
    <row r="26" spans="1:8" x14ac:dyDescent="0.25">
      <c r="A26" t="s">
        <v>485</v>
      </c>
      <c r="B26" t="s">
        <v>160</v>
      </c>
      <c r="C26" t="s">
        <v>486</v>
      </c>
      <c r="D26" t="s">
        <v>89</v>
      </c>
      <c r="E26" t="s">
        <v>487</v>
      </c>
      <c r="F26" t="s">
        <v>86</v>
      </c>
      <c r="G26" t="s">
        <v>488</v>
      </c>
      <c r="H26" t="s">
        <v>89</v>
      </c>
    </row>
    <row r="27" spans="1:8" x14ac:dyDescent="0.25">
      <c r="A27" t="s">
        <v>485</v>
      </c>
      <c r="B27" t="s">
        <v>163</v>
      </c>
      <c r="C27" t="s">
        <v>486</v>
      </c>
      <c r="D27" t="s">
        <v>91</v>
      </c>
      <c r="E27" t="s">
        <v>487</v>
      </c>
      <c r="F27" t="s">
        <v>89</v>
      </c>
      <c r="G27" t="s">
        <v>488</v>
      </c>
      <c r="H27" t="s">
        <v>91</v>
      </c>
    </row>
    <row r="28" spans="1:8" x14ac:dyDescent="0.25">
      <c r="A28" t="s">
        <v>485</v>
      </c>
      <c r="B28" t="s">
        <v>165</v>
      </c>
      <c r="C28" t="s">
        <v>486</v>
      </c>
      <c r="D28" t="s">
        <v>94</v>
      </c>
      <c r="E28" t="s">
        <v>487</v>
      </c>
      <c r="F28" t="s">
        <v>91</v>
      </c>
      <c r="G28" t="s">
        <v>488</v>
      </c>
      <c r="H28" t="s">
        <v>94</v>
      </c>
    </row>
    <row r="29" spans="1:8" x14ac:dyDescent="0.25">
      <c r="A29" t="s">
        <v>485</v>
      </c>
      <c r="B29" t="s">
        <v>203</v>
      </c>
      <c r="C29" t="s">
        <v>486</v>
      </c>
      <c r="D29" t="s">
        <v>97</v>
      </c>
      <c r="E29" t="s">
        <v>487</v>
      </c>
      <c r="F29" t="s">
        <v>94</v>
      </c>
      <c r="G29" t="s">
        <v>488</v>
      </c>
      <c r="H29" t="s">
        <v>97</v>
      </c>
    </row>
    <row r="30" spans="1:8" x14ac:dyDescent="0.25">
      <c r="A30" t="s">
        <v>485</v>
      </c>
      <c r="B30" t="s">
        <v>166</v>
      </c>
      <c r="C30" t="s">
        <v>486</v>
      </c>
      <c r="D30" t="s">
        <v>100</v>
      </c>
      <c r="E30" t="s">
        <v>487</v>
      </c>
      <c r="F30" t="s">
        <v>97</v>
      </c>
      <c r="G30" t="s">
        <v>488</v>
      </c>
      <c r="H30" t="s">
        <v>100</v>
      </c>
    </row>
    <row r="31" spans="1:8" x14ac:dyDescent="0.25">
      <c r="A31" t="s">
        <v>485</v>
      </c>
      <c r="B31" t="s">
        <v>205</v>
      </c>
      <c r="C31" t="s">
        <v>486</v>
      </c>
      <c r="D31" t="s">
        <v>103</v>
      </c>
      <c r="E31" t="s">
        <v>487</v>
      </c>
      <c r="F31" t="s">
        <v>100</v>
      </c>
      <c r="G31" t="s">
        <v>488</v>
      </c>
      <c r="H31" t="s">
        <v>103</v>
      </c>
    </row>
    <row r="32" spans="1:8" x14ac:dyDescent="0.25">
      <c r="A32" t="s">
        <v>485</v>
      </c>
      <c r="B32" t="s">
        <v>168</v>
      </c>
      <c r="C32" t="s">
        <v>486</v>
      </c>
      <c r="D32" t="s">
        <v>105</v>
      </c>
      <c r="E32" t="s">
        <v>487</v>
      </c>
      <c r="F32" t="s">
        <v>103</v>
      </c>
      <c r="G32" t="s">
        <v>488</v>
      </c>
      <c r="H32" t="s">
        <v>105</v>
      </c>
    </row>
    <row r="33" spans="1:8" x14ac:dyDescent="0.25">
      <c r="A33" t="s">
        <v>485</v>
      </c>
      <c r="B33" t="s">
        <v>170</v>
      </c>
      <c r="C33" t="s">
        <v>486</v>
      </c>
      <c r="D33" t="s">
        <v>108</v>
      </c>
      <c r="E33" t="s">
        <v>487</v>
      </c>
      <c r="F33" t="s">
        <v>105</v>
      </c>
      <c r="G33" t="s">
        <v>488</v>
      </c>
      <c r="H33" t="s">
        <v>108</v>
      </c>
    </row>
    <row r="34" spans="1:8" x14ac:dyDescent="0.25">
      <c r="A34" t="s">
        <v>485</v>
      </c>
      <c r="B34" t="s">
        <v>171</v>
      </c>
      <c r="C34" t="s">
        <v>486</v>
      </c>
      <c r="D34" t="s">
        <v>111</v>
      </c>
      <c r="E34" t="s">
        <v>487</v>
      </c>
      <c r="F34" t="s">
        <v>108</v>
      </c>
      <c r="G34" t="s">
        <v>488</v>
      </c>
      <c r="H34" t="s">
        <v>111</v>
      </c>
    </row>
    <row r="35" spans="1:8" x14ac:dyDescent="0.25">
      <c r="A35" t="s">
        <v>485</v>
      </c>
      <c r="B35" t="s">
        <v>431</v>
      </c>
      <c r="C35" t="s">
        <v>486</v>
      </c>
      <c r="D35" t="s">
        <v>114</v>
      </c>
      <c r="E35" t="s">
        <v>487</v>
      </c>
      <c r="F35" t="s">
        <v>111</v>
      </c>
      <c r="G35" t="s">
        <v>488</v>
      </c>
      <c r="H35" t="s">
        <v>114</v>
      </c>
    </row>
    <row r="36" spans="1:8" x14ac:dyDescent="0.25">
      <c r="A36" t="s">
        <v>485</v>
      </c>
      <c r="B36" t="s">
        <v>211</v>
      </c>
      <c r="C36" t="s">
        <v>486</v>
      </c>
      <c r="D36" t="s">
        <v>117</v>
      </c>
      <c r="E36" t="s">
        <v>487</v>
      </c>
      <c r="F36" t="s">
        <v>114</v>
      </c>
      <c r="G36" t="s">
        <v>488</v>
      </c>
      <c r="H36" t="s">
        <v>117</v>
      </c>
    </row>
    <row r="37" spans="1:8" x14ac:dyDescent="0.25">
      <c r="A37" t="s">
        <v>485</v>
      </c>
      <c r="B37" t="s">
        <v>173</v>
      </c>
      <c r="C37" t="s">
        <v>486</v>
      </c>
      <c r="D37" t="s">
        <v>480</v>
      </c>
      <c r="E37" t="s">
        <v>487</v>
      </c>
      <c r="F37" t="s">
        <v>117</v>
      </c>
      <c r="G37" t="s">
        <v>488</v>
      </c>
      <c r="H37" t="s">
        <v>480</v>
      </c>
    </row>
    <row r="38" spans="1:8" x14ac:dyDescent="0.25">
      <c r="A38" t="s">
        <v>485</v>
      </c>
      <c r="B38" t="s">
        <v>175</v>
      </c>
      <c r="C38" t="s">
        <v>486</v>
      </c>
      <c r="D38" t="s">
        <v>481</v>
      </c>
      <c r="E38" t="s">
        <v>487</v>
      </c>
      <c r="F38" t="s">
        <v>119</v>
      </c>
      <c r="G38" t="s">
        <v>488</v>
      </c>
      <c r="H38" t="s">
        <v>481</v>
      </c>
    </row>
    <row r="39" spans="1:8" x14ac:dyDescent="0.25">
      <c r="A39" t="s">
        <v>485</v>
      </c>
      <c r="B39" t="s">
        <v>421</v>
      </c>
      <c r="C39" t="s">
        <v>486</v>
      </c>
      <c r="D39" t="s">
        <v>128</v>
      </c>
      <c r="E39" t="s">
        <v>487</v>
      </c>
      <c r="F39" t="s">
        <v>184</v>
      </c>
      <c r="G39" t="s">
        <v>488</v>
      </c>
      <c r="H39" t="s">
        <v>128</v>
      </c>
    </row>
    <row r="40" spans="1:8" x14ac:dyDescent="0.25">
      <c r="A40" t="s">
        <v>485</v>
      </c>
      <c r="B40" t="s">
        <v>185</v>
      </c>
      <c r="C40" t="s">
        <v>486</v>
      </c>
      <c r="D40" t="s">
        <v>130</v>
      </c>
      <c r="E40" t="s">
        <v>487</v>
      </c>
      <c r="F40" t="s">
        <v>128</v>
      </c>
      <c r="G40" t="s">
        <v>488</v>
      </c>
      <c r="H40" t="s">
        <v>130</v>
      </c>
    </row>
    <row r="41" spans="1:8" x14ac:dyDescent="0.25">
      <c r="A41" t="s">
        <v>485</v>
      </c>
      <c r="B41" t="s">
        <v>186</v>
      </c>
      <c r="C41" t="s">
        <v>486</v>
      </c>
      <c r="D41" t="s">
        <v>258</v>
      </c>
      <c r="E41" t="s">
        <v>487</v>
      </c>
      <c r="F41" t="s">
        <v>187</v>
      </c>
      <c r="G41" t="s">
        <v>488</v>
      </c>
      <c r="H41" t="s">
        <v>258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5"/>
  <sheetViews>
    <sheetView tabSelected="1" topLeftCell="E1" zoomScaleNormal="100" workbookViewId="0">
      <selection activeCell="W10" sqref="W10"/>
    </sheetView>
  </sheetViews>
  <sheetFormatPr defaultRowHeight="15" x14ac:dyDescent="0.25"/>
  <cols>
    <col min="1" max="1" width="6.85546875" style="226" customWidth="1"/>
    <col min="2" max="2" width="7.5703125" style="226" customWidth="1"/>
    <col min="3" max="3" width="10" style="226" customWidth="1"/>
    <col min="4" max="4" width="11.7109375" style="226" customWidth="1"/>
    <col min="5" max="5" width="3.85546875" style="226" customWidth="1"/>
    <col min="6" max="6" width="8.7109375" style="375" customWidth="1"/>
    <col min="7" max="7" width="17.7109375" style="375" customWidth="1"/>
    <col min="8" max="8" width="13.85546875" style="375" customWidth="1"/>
    <col min="9" max="9" width="6.140625" style="226" customWidth="1"/>
    <col min="10" max="10" width="3.140625" style="226" customWidth="1"/>
    <col min="11" max="11" width="13.85546875" style="375" customWidth="1"/>
    <col min="12" max="12" width="15.5703125" style="375" customWidth="1"/>
    <col min="13" max="13" width="14" style="269" customWidth="1"/>
    <col min="14" max="19" width="9.140625" style="226"/>
    <col min="20" max="20" width="26.7109375" bestFit="1" customWidth="1"/>
    <col min="21" max="21" width="28.85546875" bestFit="1" customWidth="1"/>
    <col min="22" max="22" width="8" bestFit="1" customWidth="1"/>
    <col min="23" max="23" width="9" bestFit="1" customWidth="1"/>
    <col min="24" max="24" width="7.42578125" style="226" bestFit="1" customWidth="1"/>
    <col min="25" max="25" width="11.7109375" style="226" bestFit="1" customWidth="1"/>
    <col min="26" max="26" width="7.85546875" style="9" bestFit="1" customWidth="1"/>
    <col min="27" max="256" width="9.140625" style="226"/>
    <col min="257" max="257" width="6.85546875" style="226" customWidth="1"/>
    <col min="258" max="258" width="7.5703125" style="226" customWidth="1"/>
    <col min="259" max="259" width="10" style="226" customWidth="1"/>
    <col min="260" max="260" width="11.7109375" style="226" customWidth="1"/>
    <col min="261" max="261" width="3.85546875" style="226" customWidth="1"/>
    <col min="262" max="262" width="8.7109375" style="226" customWidth="1"/>
    <col min="263" max="263" width="17.7109375" style="226" customWidth="1"/>
    <col min="264" max="264" width="13.85546875" style="226" customWidth="1"/>
    <col min="265" max="265" width="6.140625" style="226" customWidth="1"/>
    <col min="266" max="266" width="3.140625" style="226" customWidth="1"/>
    <col min="267" max="267" width="13.85546875" style="226" customWidth="1"/>
    <col min="268" max="268" width="15.5703125" style="226" customWidth="1"/>
    <col min="269" max="269" width="14" style="226" customWidth="1"/>
    <col min="270" max="512" width="9.140625" style="226"/>
    <col min="513" max="513" width="6.85546875" style="226" customWidth="1"/>
    <col min="514" max="514" width="7.5703125" style="226" customWidth="1"/>
    <col min="515" max="515" width="10" style="226" customWidth="1"/>
    <col min="516" max="516" width="11.7109375" style="226" customWidth="1"/>
    <col min="517" max="517" width="3.85546875" style="226" customWidth="1"/>
    <col min="518" max="518" width="8.7109375" style="226" customWidth="1"/>
    <col min="519" max="519" width="17.7109375" style="226" customWidth="1"/>
    <col min="520" max="520" width="13.85546875" style="226" customWidth="1"/>
    <col min="521" max="521" width="6.140625" style="226" customWidth="1"/>
    <col min="522" max="522" width="3.140625" style="226" customWidth="1"/>
    <col min="523" max="523" width="13.85546875" style="226" customWidth="1"/>
    <col min="524" max="524" width="15.5703125" style="226" customWidth="1"/>
    <col min="525" max="525" width="14" style="226" customWidth="1"/>
    <col min="526" max="768" width="9.140625" style="226"/>
    <col min="769" max="769" width="6.85546875" style="226" customWidth="1"/>
    <col min="770" max="770" width="7.5703125" style="226" customWidth="1"/>
    <col min="771" max="771" width="10" style="226" customWidth="1"/>
    <col min="772" max="772" width="11.7109375" style="226" customWidth="1"/>
    <col min="773" max="773" width="3.85546875" style="226" customWidth="1"/>
    <col min="774" max="774" width="8.7109375" style="226" customWidth="1"/>
    <col min="775" max="775" width="17.7109375" style="226" customWidth="1"/>
    <col min="776" max="776" width="13.85546875" style="226" customWidth="1"/>
    <col min="777" max="777" width="6.140625" style="226" customWidth="1"/>
    <col min="778" max="778" width="3.140625" style="226" customWidth="1"/>
    <col min="779" max="779" width="13.85546875" style="226" customWidth="1"/>
    <col min="780" max="780" width="15.5703125" style="226" customWidth="1"/>
    <col min="781" max="781" width="14" style="226" customWidth="1"/>
    <col min="782" max="1024" width="9.140625" style="226"/>
    <col min="1025" max="1025" width="6.85546875" style="226" customWidth="1"/>
    <col min="1026" max="1026" width="7.5703125" style="226" customWidth="1"/>
    <col min="1027" max="1027" width="10" style="226" customWidth="1"/>
    <col min="1028" max="1028" width="11.7109375" style="226" customWidth="1"/>
    <col min="1029" max="1029" width="3.85546875" style="226" customWidth="1"/>
    <col min="1030" max="1030" width="8.7109375" style="226" customWidth="1"/>
    <col min="1031" max="1031" width="17.7109375" style="226" customWidth="1"/>
    <col min="1032" max="1032" width="13.85546875" style="226" customWidth="1"/>
    <col min="1033" max="1033" width="6.140625" style="226" customWidth="1"/>
    <col min="1034" max="1034" width="3.140625" style="226" customWidth="1"/>
    <col min="1035" max="1035" width="13.85546875" style="226" customWidth="1"/>
    <col min="1036" max="1036" width="15.5703125" style="226" customWidth="1"/>
    <col min="1037" max="1037" width="14" style="226" customWidth="1"/>
    <col min="1038" max="1280" width="9.140625" style="226"/>
    <col min="1281" max="1281" width="6.85546875" style="226" customWidth="1"/>
    <col min="1282" max="1282" width="7.5703125" style="226" customWidth="1"/>
    <col min="1283" max="1283" width="10" style="226" customWidth="1"/>
    <col min="1284" max="1284" width="11.7109375" style="226" customWidth="1"/>
    <col min="1285" max="1285" width="3.85546875" style="226" customWidth="1"/>
    <col min="1286" max="1286" width="8.7109375" style="226" customWidth="1"/>
    <col min="1287" max="1287" width="17.7109375" style="226" customWidth="1"/>
    <col min="1288" max="1288" width="13.85546875" style="226" customWidth="1"/>
    <col min="1289" max="1289" width="6.140625" style="226" customWidth="1"/>
    <col min="1290" max="1290" width="3.140625" style="226" customWidth="1"/>
    <col min="1291" max="1291" width="13.85546875" style="226" customWidth="1"/>
    <col min="1292" max="1292" width="15.5703125" style="226" customWidth="1"/>
    <col min="1293" max="1293" width="14" style="226" customWidth="1"/>
    <col min="1294" max="1536" width="9.140625" style="226"/>
    <col min="1537" max="1537" width="6.85546875" style="226" customWidth="1"/>
    <col min="1538" max="1538" width="7.5703125" style="226" customWidth="1"/>
    <col min="1539" max="1539" width="10" style="226" customWidth="1"/>
    <col min="1540" max="1540" width="11.7109375" style="226" customWidth="1"/>
    <col min="1541" max="1541" width="3.85546875" style="226" customWidth="1"/>
    <col min="1542" max="1542" width="8.7109375" style="226" customWidth="1"/>
    <col min="1543" max="1543" width="17.7109375" style="226" customWidth="1"/>
    <col min="1544" max="1544" width="13.85546875" style="226" customWidth="1"/>
    <col min="1545" max="1545" width="6.140625" style="226" customWidth="1"/>
    <col min="1546" max="1546" width="3.140625" style="226" customWidth="1"/>
    <col min="1547" max="1547" width="13.85546875" style="226" customWidth="1"/>
    <col min="1548" max="1548" width="15.5703125" style="226" customWidth="1"/>
    <col min="1549" max="1549" width="14" style="226" customWidth="1"/>
    <col min="1550" max="1792" width="9.140625" style="226"/>
    <col min="1793" max="1793" width="6.85546875" style="226" customWidth="1"/>
    <col min="1794" max="1794" width="7.5703125" style="226" customWidth="1"/>
    <col min="1795" max="1795" width="10" style="226" customWidth="1"/>
    <col min="1796" max="1796" width="11.7109375" style="226" customWidth="1"/>
    <col min="1797" max="1797" width="3.85546875" style="226" customWidth="1"/>
    <col min="1798" max="1798" width="8.7109375" style="226" customWidth="1"/>
    <col min="1799" max="1799" width="17.7109375" style="226" customWidth="1"/>
    <col min="1800" max="1800" width="13.85546875" style="226" customWidth="1"/>
    <col min="1801" max="1801" width="6.140625" style="226" customWidth="1"/>
    <col min="1802" max="1802" width="3.140625" style="226" customWidth="1"/>
    <col min="1803" max="1803" width="13.85546875" style="226" customWidth="1"/>
    <col min="1804" max="1804" width="15.5703125" style="226" customWidth="1"/>
    <col min="1805" max="1805" width="14" style="226" customWidth="1"/>
    <col min="1806" max="2048" width="9.140625" style="226"/>
    <col min="2049" max="2049" width="6.85546875" style="226" customWidth="1"/>
    <col min="2050" max="2050" width="7.5703125" style="226" customWidth="1"/>
    <col min="2051" max="2051" width="10" style="226" customWidth="1"/>
    <col min="2052" max="2052" width="11.7109375" style="226" customWidth="1"/>
    <col min="2053" max="2053" width="3.85546875" style="226" customWidth="1"/>
    <col min="2054" max="2054" width="8.7109375" style="226" customWidth="1"/>
    <col min="2055" max="2055" width="17.7109375" style="226" customWidth="1"/>
    <col min="2056" max="2056" width="13.85546875" style="226" customWidth="1"/>
    <col min="2057" max="2057" width="6.140625" style="226" customWidth="1"/>
    <col min="2058" max="2058" width="3.140625" style="226" customWidth="1"/>
    <col min="2059" max="2059" width="13.85546875" style="226" customWidth="1"/>
    <col min="2060" max="2060" width="15.5703125" style="226" customWidth="1"/>
    <col min="2061" max="2061" width="14" style="226" customWidth="1"/>
    <col min="2062" max="2304" width="9.140625" style="226"/>
    <col min="2305" max="2305" width="6.85546875" style="226" customWidth="1"/>
    <col min="2306" max="2306" width="7.5703125" style="226" customWidth="1"/>
    <col min="2307" max="2307" width="10" style="226" customWidth="1"/>
    <col min="2308" max="2308" width="11.7109375" style="226" customWidth="1"/>
    <col min="2309" max="2309" width="3.85546875" style="226" customWidth="1"/>
    <col min="2310" max="2310" width="8.7109375" style="226" customWidth="1"/>
    <col min="2311" max="2311" width="17.7109375" style="226" customWidth="1"/>
    <col min="2312" max="2312" width="13.85546875" style="226" customWidth="1"/>
    <col min="2313" max="2313" width="6.140625" style="226" customWidth="1"/>
    <col min="2314" max="2314" width="3.140625" style="226" customWidth="1"/>
    <col min="2315" max="2315" width="13.85546875" style="226" customWidth="1"/>
    <col min="2316" max="2316" width="15.5703125" style="226" customWidth="1"/>
    <col min="2317" max="2317" width="14" style="226" customWidth="1"/>
    <col min="2318" max="2560" width="9.140625" style="226"/>
    <col min="2561" max="2561" width="6.85546875" style="226" customWidth="1"/>
    <col min="2562" max="2562" width="7.5703125" style="226" customWidth="1"/>
    <col min="2563" max="2563" width="10" style="226" customWidth="1"/>
    <col min="2564" max="2564" width="11.7109375" style="226" customWidth="1"/>
    <col min="2565" max="2565" width="3.85546875" style="226" customWidth="1"/>
    <col min="2566" max="2566" width="8.7109375" style="226" customWidth="1"/>
    <col min="2567" max="2567" width="17.7109375" style="226" customWidth="1"/>
    <col min="2568" max="2568" width="13.85546875" style="226" customWidth="1"/>
    <col min="2569" max="2569" width="6.140625" style="226" customWidth="1"/>
    <col min="2570" max="2570" width="3.140625" style="226" customWidth="1"/>
    <col min="2571" max="2571" width="13.85546875" style="226" customWidth="1"/>
    <col min="2572" max="2572" width="15.5703125" style="226" customWidth="1"/>
    <col min="2573" max="2573" width="14" style="226" customWidth="1"/>
    <col min="2574" max="2816" width="9.140625" style="226"/>
    <col min="2817" max="2817" width="6.85546875" style="226" customWidth="1"/>
    <col min="2818" max="2818" width="7.5703125" style="226" customWidth="1"/>
    <col min="2819" max="2819" width="10" style="226" customWidth="1"/>
    <col min="2820" max="2820" width="11.7109375" style="226" customWidth="1"/>
    <col min="2821" max="2821" width="3.85546875" style="226" customWidth="1"/>
    <col min="2822" max="2822" width="8.7109375" style="226" customWidth="1"/>
    <col min="2823" max="2823" width="17.7109375" style="226" customWidth="1"/>
    <col min="2824" max="2824" width="13.85546875" style="226" customWidth="1"/>
    <col min="2825" max="2825" width="6.140625" style="226" customWidth="1"/>
    <col min="2826" max="2826" width="3.140625" style="226" customWidth="1"/>
    <col min="2827" max="2827" width="13.85546875" style="226" customWidth="1"/>
    <col min="2828" max="2828" width="15.5703125" style="226" customWidth="1"/>
    <col min="2829" max="2829" width="14" style="226" customWidth="1"/>
    <col min="2830" max="3072" width="9.140625" style="226"/>
    <col min="3073" max="3073" width="6.85546875" style="226" customWidth="1"/>
    <col min="3074" max="3074" width="7.5703125" style="226" customWidth="1"/>
    <col min="3075" max="3075" width="10" style="226" customWidth="1"/>
    <col min="3076" max="3076" width="11.7109375" style="226" customWidth="1"/>
    <col min="3077" max="3077" width="3.85546875" style="226" customWidth="1"/>
    <col min="3078" max="3078" width="8.7109375" style="226" customWidth="1"/>
    <col min="3079" max="3079" width="17.7109375" style="226" customWidth="1"/>
    <col min="3080" max="3080" width="13.85546875" style="226" customWidth="1"/>
    <col min="3081" max="3081" width="6.140625" style="226" customWidth="1"/>
    <col min="3082" max="3082" width="3.140625" style="226" customWidth="1"/>
    <col min="3083" max="3083" width="13.85546875" style="226" customWidth="1"/>
    <col min="3084" max="3084" width="15.5703125" style="226" customWidth="1"/>
    <col min="3085" max="3085" width="14" style="226" customWidth="1"/>
    <col min="3086" max="3328" width="9.140625" style="226"/>
    <col min="3329" max="3329" width="6.85546875" style="226" customWidth="1"/>
    <col min="3330" max="3330" width="7.5703125" style="226" customWidth="1"/>
    <col min="3331" max="3331" width="10" style="226" customWidth="1"/>
    <col min="3332" max="3332" width="11.7109375" style="226" customWidth="1"/>
    <col min="3333" max="3333" width="3.85546875" style="226" customWidth="1"/>
    <col min="3334" max="3334" width="8.7109375" style="226" customWidth="1"/>
    <col min="3335" max="3335" width="17.7109375" style="226" customWidth="1"/>
    <col min="3336" max="3336" width="13.85546875" style="226" customWidth="1"/>
    <col min="3337" max="3337" width="6.140625" style="226" customWidth="1"/>
    <col min="3338" max="3338" width="3.140625" style="226" customWidth="1"/>
    <col min="3339" max="3339" width="13.85546875" style="226" customWidth="1"/>
    <col min="3340" max="3340" width="15.5703125" style="226" customWidth="1"/>
    <col min="3341" max="3341" width="14" style="226" customWidth="1"/>
    <col min="3342" max="3584" width="9.140625" style="226"/>
    <col min="3585" max="3585" width="6.85546875" style="226" customWidth="1"/>
    <col min="3586" max="3586" width="7.5703125" style="226" customWidth="1"/>
    <col min="3587" max="3587" width="10" style="226" customWidth="1"/>
    <col min="3588" max="3588" width="11.7109375" style="226" customWidth="1"/>
    <col min="3589" max="3589" width="3.85546875" style="226" customWidth="1"/>
    <col min="3590" max="3590" width="8.7109375" style="226" customWidth="1"/>
    <col min="3591" max="3591" width="17.7109375" style="226" customWidth="1"/>
    <col min="3592" max="3592" width="13.85546875" style="226" customWidth="1"/>
    <col min="3593" max="3593" width="6.140625" style="226" customWidth="1"/>
    <col min="3594" max="3594" width="3.140625" style="226" customWidth="1"/>
    <col min="3595" max="3595" width="13.85546875" style="226" customWidth="1"/>
    <col min="3596" max="3596" width="15.5703125" style="226" customWidth="1"/>
    <col min="3597" max="3597" width="14" style="226" customWidth="1"/>
    <col min="3598" max="3840" width="9.140625" style="226"/>
    <col min="3841" max="3841" width="6.85546875" style="226" customWidth="1"/>
    <col min="3842" max="3842" width="7.5703125" style="226" customWidth="1"/>
    <col min="3843" max="3843" width="10" style="226" customWidth="1"/>
    <col min="3844" max="3844" width="11.7109375" style="226" customWidth="1"/>
    <col min="3845" max="3845" width="3.85546875" style="226" customWidth="1"/>
    <col min="3846" max="3846" width="8.7109375" style="226" customWidth="1"/>
    <col min="3847" max="3847" width="17.7109375" style="226" customWidth="1"/>
    <col min="3848" max="3848" width="13.85546875" style="226" customWidth="1"/>
    <col min="3849" max="3849" width="6.140625" style="226" customWidth="1"/>
    <col min="3850" max="3850" width="3.140625" style="226" customWidth="1"/>
    <col min="3851" max="3851" width="13.85546875" style="226" customWidth="1"/>
    <col min="3852" max="3852" width="15.5703125" style="226" customWidth="1"/>
    <col min="3853" max="3853" width="14" style="226" customWidth="1"/>
    <col min="3854" max="4096" width="9.140625" style="226"/>
    <col min="4097" max="4097" width="6.85546875" style="226" customWidth="1"/>
    <col min="4098" max="4098" width="7.5703125" style="226" customWidth="1"/>
    <col min="4099" max="4099" width="10" style="226" customWidth="1"/>
    <col min="4100" max="4100" width="11.7109375" style="226" customWidth="1"/>
    <col min="4101" max="4101" width="3.85546875" style="226" customWidth="1"/>
    <col min="4102" max="4102" width="8.7109375" style="226" customWidth="1"/>
    <col min="4103" max="4103" width="17.7109375" style="226" customWidth="1"/>
    <col min="4104" max="4104" width="13.85546875" style="226" customWidth="1"/>
    <col min="4105" max="4105" width="6.140625" style="226" customWidth="1"/>
    <col min="4106" max="4106" width="3.140625" style="226" customWidth="1"/>
    <col min="4107" max="4107" width="13.85546875" style="226" customWidth="1"/>
    <col min="4108" max="4108" width="15.5703125" style="226" customWidth="1"/>
    <col min="4109" max="4109" width="14" style="226" customWidth="1"/>
    <col min="4110" max="4352" width="9.140625" style="226"/>
    <col min="4353" max="4353" width="6.85546875" style="226" customWidth="1"/>
    <col min="4354" max="4354" width="7.5703125" style="226" customWidth="1"/>
    <col min="4355" max="4355" width="10" style="226" customWidth="1"/>
    <col min="4356" max="4356" width="11.7109375" style="226" customWidth="1"/>
    <col min="4357" max="4357" width="3.85546875" style="226" customWidth="1"/>
    <col min="4358" max="4358" width="8.7109375" style="226" customWidth="1"/>
    <col min="4359" max="4359" width="17.7109375" style="226" customWidth="1"/>
    <col min="4360" max="4360" width="13.85546875" style="226" customWidth="1"/>
    <col min="4361" max="4361" width="6.140625" style="226" customWidth="1"/>
    <col min="4362" max="4362" width="3.140625" style="226" customWidth="1"/>
    <col min="4363" max="4363" width="13.85546875" style="226" customWidth="1"/>
    <col min="4364" max="4364" width="15.5703125" style="226" customWidth="1"/>
    <col min="4365" max="4365" width="14" style="226" customWidth="1"/>
    <col min="4366" max="4608" width="9.140625" style="226"/>
    <col min="4609" max="4609" width="6.85546875" style="226" customWidth="1"/>
    <col min="4610" max="4610" width="7.5703125" style="226" customWidth="1"/>
    <col min="4611" max="4611" width="10" style="226" customWidth="1"/>
    <col min="4612" max="4612" width="11.7109375" style="226" customWidth="1"/>
    <col min="4613" max="4613" width="3.85546875" style="226" customWidth="1"/>
    <col min="4614" max="4614" width="8.7109375" style="226" customWidth="1"/>
    <col min="4615" max="4615" width="17.7109375" style="226" customWidth="1"/>
    <col min="4616" max="4616" width="13.85546875" style="226" customWidth="1"/>
    <col min="4617" max="4617" width="6.140625" style="226" customWidth="1"/>
    <col min="4618" max="4618" width="3.140625" style="226" customWidth="1"/>
    <col min="4619" max="4619" width="13.85546875" style="226" customWidth="1"/>
    <col min="4620" max="4620" width="15.5703125" style="226" customWidth="1"/>
    <col min="4621" max="4621" width="14" style="226" customWidth="1"/>
    <col min="4622" max="4864" width="9.140625" style="226"/>
    <col min="4865" max="4865" width="6.85546875" style="226" customWidth="1"/>
    <col min="4866" max="4866" width="7.5703125" style="226" customWidth="1"/>
    <col min="4867" max="4867" width="10" style="226" customWidth="1"/>
    <col min="4868" max="4868" width="11.7109375" style="226" customWidth="1"/>
    <col min="4869" max="4869" width="3.85546875" style="226" customWidth="1"/>
    <col min="4870" max="4870" width="8.7109375" style="226" customWidth="1"/>
    <col min="4871" max="4871" width="17.7109375" style="226" customWidth="1"/>
    <col min="4872" max="4872" width="13.85546875" style="226" customWidth="1"/>
    <col min="4873" max="4873" width="6.140625" style="226" customWidth="1"/>
    <col min="4874" max="4874" width="3.140625" style="226" customWidth="1"/>
    <col min="4875" max="4875" width="13.85546875" style="226" customWidth="1"/>
    <col min="4876" max="4876" width="15.5703125" style="226" customWidth="1"/>
    <col min="4877" max="4877" width="14" style="226" customWidth="1"/>
    <col min="4878" max="5120" width="9.140625" style="226"/>
    <col min="5121" max="5121" width="6.85546875" style="226" customWidth="1"/>
    <col min="5122" max="5122" width="7.5703125" style="226" customWidth="1"/>
    <col min="5123" max="5123" width="10" style="226" customWidth="1"/>
    <col min="5124" max="5124" width="11.7109375" style="226" customWidth="1"/>
    <col min="5125" max="5125" width="3.85546875" style="226" customWidth="1"/>
    <col min="5126" max="5126" width="8.7109375" style="226" customWidth="1"/>
    <col min="5127" max="5127" width="17.7109375" style="226" customWidth="1"/>
    <col min="5128" max="5128" width="13.85546875" style="226" customWidth="1"/>
    <col min="5129" max="5129" width="6.140625" style="226" customWidth="1"/>
    <col min="5130" max="5130" width="3.140625" style="226" customWidth="1"/>
    <col min="5131" max="5131" width="13.85546875" style="226" customWidth="1"/>
    <col min="5132" max="5132" width="15.5703125" style="226" customWidth="1"/>
    <col min="5133" max="5133" width="14" style="226" customWidth="1"/>
    <col min="5134" max="5376" width="9.140625" style="226"/>
    <col min="5377" max="5377" width="6.85546875" style="226" customWidth="1"/>
    <col min="5378" max="5378" width="7.5703125" style="226" customWidth="1"/>
    <col min="5379" max="5379" width="10" style="226" customWidth="1"/>
    <col min="5380" max="5380" width="11.7109375" style="226" customWidth="1"/>
    <col min="5381" max="5381" width="3.85546875" style="226" customWidth="1"/>
    <col min="5382" max="5382" width="8.7109375" style="226" customWidth="1"/>
    <col min="5383" max="5383" width="17.7109375" style="226" customWidth="1"/>
    <col min="5384" max="5384" width="13.85546875" style="226" customWidth="1"/>
    <col min="5385" max="5385" width="6.140625" style="226" customWidth="1"/>
    <col min="5386" max="5386" width="3.140625" style="226" customWidth="1"/>
    <col min="5387" max="5387" width="13.85546875" style="226" customWidth="1"/>
    <col min="5388" max="5388" width="15.5703125" style="226" customWidth="1"/>
    <col min="5389" max="5389" width="14" style="226" customWidth="1"/>
    <col min="5390" max="5632" width="9.140625" style="226"/>
    <col min="5633" max="5633" width="6.85546875" style="226" customWidth="1"/>
    <col min="5634" max="5634" width="7.5703125" style="226" customWidth="1"/>
    <col min="5635" max="5635" width="10" style="226" customWidth="1"/>
    <col min="5636" max="5636" width="11.7109375" style="226" customWidth="1"/>
    <col min="5637" max="5637" width="3.85546875" style="226" customWidth="1"/>
    <col min="5638" max="5638" width="8.7109375" style="226" customWidth="1"/>
    <col min="5639" max="5639" width="17.7109375" style="226" customWidth="1"/>
    <col min="5640" max="5640" width="13.85546875" style="226" customWidth="1"/>
    <col min="5641" max="5641" width="6.140625" style="226" customWidth="1"/>
    <col min="5642" max="5642" width="3.140625" style="226" customWidth="1"/>
    <col min="5643" max="5643" width="13.85546875" style="226" customWidth="1"/>
    <col min="5644" max="5644" width="15.5703125" style="226" customWidth="1"/>
    <col min="5645" max="5645" width="14" style="226" customWidth="1"/>
    <col min="5646" max="5888" width="9.140625" style="226"/>
    <col min="5889" max="5889" width="6.85546875" style="226" customWidth="1"/>
    <col min="5890" max="5890" width="7.5703125" style="226" customWidth="1"/>
    <col min="5891" max="5891" width="10" style="226" customWidth="1"/>
    <col min="5892" max="5892" width="11.7109375" style="226" customWidth="1"/>
    <col min="5893" max="5893" width="3.85546875" style="226" customWidth="1"/>
    <col min="5894" max="5894" width="8.7109375" style="226" customWidth="1"/>
    <col min="5895" max="5895" width="17.7109375" style="226" customWidth="1"/>
    <col min="5896" max="5896" width="13.85546875" style="226" customWidth="1"/>
    <col min="5897" max="5897" width="6.140625" style="226" customWidth="1"/>
    <col min="5898" max="5898" width="3.140625" style="226" customWidth="1"/>
    <col min="5899" max="5899" width="13.85546875" style="226" customWidth="1"/>
    <col min="5900" max="5900" width="15.5703125" style="226" customWidth="1"/>
    <col min="5901" max="5901" width="14" style="226" customWidth="1"/>
    <col min="5902" max="6144" width="9.140625" style="226"/>
    <col min="6145" max="6145" width="6.85546875" style="226" customWidth="1"/>
    <col min="6146" max="6146" width="7.5703125" style="226" customWidth="1"/>
    <col min="6147" max="6147" width="10" style="226" customWidth="1"/>
    <col min="6148" max="6148" width="11.7109375" style="226" customWidth="1"/>
    <col min="6149" max="6149" width="3.85546875" style="226" customWidth="1"/>
    <col min="6150" max="6150" width="8.7109375" style="226" customWidth="1"/>
    <col min="6151" max="6151" width="17.7109375" style="226" customWidth="1"/>
    <col min="6152" max="6152" width="13.85546875" style="226" customWidth="1"/>
    <col min="6153" max="6153" width="6.140625" style="226" customWidth="1"/>
    <col min="6154" max="6154" width="3.140625" style="226" customWidth="1"/>
    <col min="6155" max="6155" width="13.85546875" style="226" customWidth="1"/>
    <col min="6156" max="6156" width="15.5703125" style="226" customWidth="1"/>
    <col min="6157" max="6157" width="14" style="226" customWidth="1"/>
    <col min="6158" max="6400" width="9.140625" style="226"/>
    <col min="6401" max="6401" width="6.85546875" style="226" customWidth="1"/>
    <col min="6402" max="6402" width="7.5703125" style="226" customWidth="1"/>
    <col min="6403" max="6403" width="10" style="226" customWidth="1"/>
    <col min="6404" max="6404" width="11.7109375" style="226" customWidth="1"/>
    <col min="6405" max="6405" width="3.85546875" style="226" customWidth="1"/>
    <col min="6406" max="6406" width="8.7109375" style="226" customWidth="1"/>
    <col min="6407" max="6407" width="17.7109375" style="226" customWidth="1"/>
    <col min="6408" max="6408" width="13.85546875" style="226" customWidth="1"/>
    <col min="6409" max="6409" width="6.140625" style="226" customWidth="1"/>
    <col min="6410" max="6410" width="3.140625" style="226" customWidth="1"/>
    <col min="6411" max="6411" width="13.85546875" style="226" customWidth="1"/>
    <col min="6412" max="6412" width="15.5703125" style="226" customWidth="1"/>
    <col min="6413" max="6413" width="14" style="226" customWidth="1"/>
    <col min="6414" max="6656" width="9.140625" style="226"/>
    <col min="6657" max="6657" width="6.85546875" style="226" customWidth="1"/>
    <col min="6658" max="6658" width="7.5703125" style="226" customWidth="1"/>
    <col min="6659" max="6659" width="10" style="226" customWidth="1"/>
    <col min="6660" max="6660" width="11.7109375" style="226" customWidth="1"/>
    <col min="6661" max="6661" width="3.85546875" style="226" customWidth="1"/>
    <col min="6662" max="6662" width="8.7109375" style="226" customWidth="1"/>
    <col min="6663" max="6663" width="17.7109375" style="226" customWidth="1"/>
    <col min="6664" max="6664" width="13.85546875" style="226" customWidth="1"/>
    <col min="6665" max="6665" width="6.140625" style="226" customWidth="1"/>
    <col min="6666" max="6666" width="3.140625" style="226" customWidth="1"/>
    <col min="6667" max="6667" width="13.85546875" style="226" customWidth="1"/>
    <col min="6668" max="6668" width="15.5703125" style="226" customWidth="1"/>
    <col min="6669" max="6669" width="14" style="226" customWidth="1"/>
    <col min="6670" max="6912" width="9.140625" style="226"/>
    <col min="6913" max="6913" width="6.85546875" style="226" customWidth="1"/>
    <col min="6914" max="6914" width="7.5703125" style="226" customWidth="1"/>
    <col min="6915" max="6915" width="10" style="226" customWidth="1"/>
    <col min="6916" max="6916" width="11.7109375" style="226" customWidth="1"/>
    <col min="6917" max="6917" width="3.85546875" style="226" customWidth="1"/>
    <col min="6918" max="6918" width="8.7109375" style="226" customWidth="1"/>
    <col min="6919" max="6919" width="17.7109375" style="226" customWidth="1"/>
    <col min="6920" max="6920" width="13.85546875" style="226" customWidth="1"/>
    <col min="6921" max="6921" width="6.140625" style="226" customWidth="1"/>
    <col min="6922" max="6922" width="3.140625" style="226" customWidth="1"/>
    <col min="6923" max="6923" width="13.85546875" style="226" customWidth="1"/>
    <col min="6924" max="6924" width="15.5703125" style="226" customWidth="1"/>
    <col min="6925" max="6925" width="14" style="226" customWidth="1"/>
    <col min="6926" max="7168" width="9.140625" style="226"/>
    <col min="7169" max="7169" width="6.85546875" style="226" customWidth="1"/>
    <col min="7170" max="7170" width="7.5703125" style="226" customWidth="1"/>
    <col min="7171" max="7171" width="10" style="226" customWidth="1"/>
    <col min="7172" max="7172" width="11.7109375" style="226" customWidth="1"/>
    <col min="7173" max="7173" width="3.85546875" style="226" customWidth="1"/>
    <col min="7174" max="7174" width="8.7109375" style="226" customWidth="1"/>
    <col min="7175" max="7175" width="17.7109375" style="226" customWidth="1"/>
    <col min="7176" max="7176" width="13.85546875" style="226" customWidth="1"/>
    <col min="7177" max="7177" width="6.140625" style="226" customWidth="1"/>
    <col min="7178" max="7178" width="3.140625" style="226" customWidth="1"/>
    <col min="7179" max="7179" width="13.85546875" style="226" customWidth="1"/>
    <col min="7180" max="7180" width="15.5703125" style="226" customWidth="1"/>
    <col min="7181" max="7181" width="14" style="226" customWidth="1"/>
    <col min="7182" max="7424" width="9.140625" style="226"/>
    <col min="7425" max="7425" width="6.85546875" style="226" customWidth="1"/>
    <col min="7426" max="7426" width="7.5703125" style="226" customWidth="1"/>
    <col min="7427" max="7427" width="10" style="226" customWidth="1"/>
    <col min="7428" max="7428" width="11.7109375" style="226" customWidth="1"/>
    <col min="7429" max="7429" width="3.85546875" style="226" customWidth="1"/>
    <col min="7430" max="7430" width="8.7109375" style="226" customWidth="1"/>
    <col min="7431" max="7431" width="17.7109375" style="226" customWidth="1"/>
    <col min="7432" max="7432" width="13.85546875" style="226" customWidth="1"/>
    <col min="7433" max="7433" width="6.140625" style="226" customWidth="1"/>
    <col min="7434" max="7434" width="3.140625" style="226" customWidth="1"/>
    <col min="7435" max="7435" width="13.85546875" style="226" customWidth="1"/>
    <col min="7436" max="7436" width="15.5703125" style="226" customWidth="1"/>
    <col min="7437" max="7437" width="14" style="226" customWidth="1"/>
    <col min="7438" max="7680" width="9.140625" style="226"/>
    <col min="7681" max="7681" width="6.85546875" style="226" customWidth="1"/>
    <col min="7682" max="7682" width="7.5703125" style="226" customWidth="1"/>
    <col min="7683" max="7683" width="10" style="226" customWidth="1"/>
    <col min="7684" max="7684" width="11.7109375" style="226" customWidth="1"/>
    <col min="7685" max="7685" width="3.85546875" style="226" customWidth="1"/>
    <col min="7686" max="7686" width="8.7109375" style="226" customWidth="1"/>
    <col min="7687" max="7687" width="17.7109375" style="226" customWidth="1"/>
    <col min="7688" max="7688" width="13.85546875" style="226" customWidth="1"/>
    <col min="7689" max="7689" width="6.140625" style="226" customWidth="1"/>
    <col min="7690" max="7690" width="3.140625" style="226" customWidth="1"/>
    <col min="7691" max="7691" width="13.85546875" style="226" customWidth="1"/>
    <col min="7692" max="7692" width="15.5703125" style="226" customWidth="1"/>
    <col min="7693" max="7693" width="14" style="226" customWidth="1"/>
    <col min="7694" max="7936" width="9.140625" style="226"/>
    <col min="7937" max="7937" width="6.85546875" style="226" customWidth="1"/>
    <col min="7938" max="7938" width="7.5703125" style="226" customWidth="1"/>
    <col min="7939" max="7939" width="10" style="226" customWidth="1"/>
    <col min="7940" max="7940" width="11.7109375" style="226" customWidth="1"/>
    <col min="7941" max="7941" width="3.85546875" style="226" customWidth="1"/>
    <col min="7942" max="7942" width="8.7109375" style="226" customWidth="1"/>
    <col min="7943" max="7943" width="17.7109375" style="226" customWidth="1"/>
    <col min="7944" max="7944" width="13.85546875" style="226" customWidth="1"/>
    <col min="7945" max="7945" width="6.140625" style="226" customWidth="1"/>
    <col min="7946" max="7946" width="3.140625" style="226" customWidth="1"/>
    <col min="7947" max="7947" width="13.85546875" style="226" customWidth="1"/>
    <col min="7948" max="7948" width="15.5703125" style="226" customWidth="1"/>
    <col min="7949" max="7949" width="14" style="226" customWidth="1"/>
    <col min="7950" max="8192" width="9.140625" style="226"/>
    <col min="8193" max="8193" width="6.85546875" style="226" customWidth="1"/>
    <col min="8194" max="8194" width="7.5703125" style="226" customWidth="1"/>
    <col min="8195" max="8195" width="10" style="226" customWidth="1"/>
    <col min="8196" max="8196" width="11.7109375" style="226" customWidth="1"/>
    <col min="8197" max="8197" width="3.85546875" style="226" customWidth="1"/>
    <col min="8198" max="8198" width="8.7109375" style="226" customWidth="1"/>
    <col min="8199" max="8199" width="17.7109375" style="226" customWidth="1"/>
    <col min="8200" max="8200" width="13.85546875" style="226" customWidth="1"/>
    <col min="8201" max="8201" width="6.140625" style="226" customWidth="1"/>
    <col min="8202" max="8202" width="3.140625" style="226" customWidth="1"/>
    <col min="8203" max="8203" width="13.85546875" style="226" customWidth="1"/>
    <col min="8204" max="8204" width="15.5703125" style="226" customWidth="1"/>
    <col min="8205" max="8205" width="14" style="226" customWidth="1"/>
    <col min="8206" max="8448" width="9.140625" style="226"/>
    <col min="8449" max="8449" width="6.85546875" style="226" customWidth="1"/>
    <col min="8450" max="8450" width="7.5703125" style="226" customWidth="1"/>
    <col min="8451" max="8451" width="10" style="226" customWidth="1"/>
    <col min="8452" max="8452" width="11.7109375" style="226" customWidth="1"/>
    <col min="8453" max="8453" width="3.85546875" style="226" customWidth="1"/>
    <col min="8454" max="8454" width="8.7109375" style="226" customWidth="1"/>
    <col min="8455" max="8455" width="17.7109375" style="226" customWidth="1"/>
    <col min="8456" max="8456" width="13.85546875" style="226" customWidth="1"/>
    <col min="8457" max="8457" width="6.140625" style="226" customWidth="1"/>
    <col min="8458" max="8458" width="3.140625" style="226" customWidth="1"/>
    <col min="8459" max="8459" width="13.85546875" style="226" customWidth="1"/>
    <col min="8460" max="8460" width="15.5703125" style="226" customWidth="1"/>
    <col min="8461" max="8461" width="14" style="226" customWidth="1"/>
    <col min="8462" max="8704" width="9.140625" style="226"/>
    <col min="8705" max="8705" width="6.85546875" style="226" customWidth="1"/>
    <col min="8706" max="8706" width="7.5703125" style="226" customWidth="1"/>
    <col min="8707" max="8707" width="10" style="226" customWidth="1"/>
    <col min="8708" max="8708" width="11.7109375" style="226" customWidth="1"/>
    <col min="8709" max="8709" width="3.85546875" style="226" customWidth="1"/>
    <col min="8710" max="8710" width="8.7109375" style="226" customWidth="1"/>
    <col min="8711" max="8711" width="17.7109375" style="226" customWidth="1"/>
    <col min="8712" max="8712" width="13.85546875" style="226" customWidth="1"/>
    <col min="8713" max="8713" width="6.140625" style="226" customWidth="1"/>
    <col min="8714" max="8714" width="3.140625" style="226" customWidth="1"/>
    <col min="8715" max="8715" width="13.85546875" style="226" customWidth="1"/>
    <col min="8716" max="8716" width="15.5703125" style="226" customWidth="1"/>
    <col min="8717" max="8717" width="14" style="226" customWidth="1"/>
    <col min="8718" max="8960" width="9.140625" style="226"/>
    <col min="8961" max="8961" width="6.85546875" style="226" customWidth="1"/>
    <col min="8962" max="8962" width="7.5703125" style="226" customWidth="1"/>
    <col min="8963" max="8963" width="10" style="226" customWidth="1"/>
    <col min="8964" max="8964" width="11.7109375" style="226" customWidth="1"/>
    <col min="8965" max="8965" width="3.85546875" style="226" customWidth="1"/>
    <col min="8966" max="8966" width="8.7109375" style="226" customWidth="1"/>
    <col min="8967" max="8967" width="17.7109375" style="226" customWidth="1"/>
    <col min="8968" max="8968" width="13.85546875" style="226" customWidth="1"/>
    <col min="8969" max="8969" width="6.140625" style="226" customWidth="1"/>
    <col min="8970" max="8970" width="3.140625" style="226" customWidth="1"/>
    <col min="8971" max="8971" width="13.85546875" style="226" customWidth="1"/>
    <col min="8972" max="8972" width="15.5703125" style="226" customWidth="1"/>
    <col min="8973" max="8973" width="14" style="226" customWidth="1"/>
    <col min="8974" max="9216" width="9.140625" style="226"/>
    <col min="9217" max="9217" width="6.85546875" style="226" customWidth="1"/>
    <col min="9218" max="9218" width="7.5703125" style="226" customWidth="1"/>
    <col min="9219" max="9219" width="10" style="226" customWidth="1"/>
    <col min="9220" max="9220" width="11.7109375" style="226" customWidth="1"/>
    <col min="9221" max="9221" width="3.85546875" style="226" customWidth="1"/>
    <col min="9222" max="9222" width="8.7109375" style="226" customWidth="1"/>
    <col min="9223" max="9223" width="17.7109375" style="226" customWidth="1"/>
    <col min="9224" max="9224" width="13.85546875" style="226" customWidth="1"/>
    <col min="9225" max="9225" width="6.140625" style="226" customWidth="1"/>
    <col min="9226" max="9226" width="3.140625" style="226" customWidth="1"/>
    <col min="9227" max="9227" width="13.85546875" style="226" customWidth="1"/>
    <col min="9228" max="9228" width="15.5703125" style="226" customWidth="1"/>
    <col min="9229" max="9229" width="14" style="226" customWidth="1"/>
    <col min="9230" max="9472" width="9.140625" style="226"/>
    <col min="9473" max="9473" width="6.85546875" style="226" customWidth="1"/>
    <col min="9474" max="9474" width="7.5703125" style="226" customWidth="1"/>
    <col min="9475" max="9475" width="10" style="226" customWidth="1"/>
    <col min="9476" max="9476" width="11.7109375" style="226" customWidth="1"/>
    <col min="9477" max="9477" width="3.85546875" style="226" customWidth="1"/>
    <col min="9478" max="9478" width="8.7109375" style="226" customWidth="1"/>
    <col min="9479" max="9479" width="17.7109375" style="226" customWidth="1"/>
    <col min="9480" max="9480" width="13.85546875" style="226" customWidth="1"/>
    <col min="9481" max="9481" width="6.140625" style="226" customWidth="1"/>
    <col min="9482" max="9482" width="3.140625" style="226" customWidth="1"/>
    <col min="9483" max="9483" width="13.85546875" style="226" customWidth="1"/>
    <col min="9484" max="9484" width="15.5703125" style="226" customWidth="1"/>
    <col min="9485" max="9485" width="14" style="226" customWidth="1"/>
    <col min="9486" max="9728" width="9.140625" style="226"/>
    <col min="9729" max="9729" width="6.85546875" style="226" customWidth="1"/>
    <col min="9730" max="9730" width="7.5703125" style="226" customWidth="1"/>
    <col min="9731" max="9731" width="10" style="226" customWidth="1"/>
    <col min="9732" max="9732" width="11.7109375" style="226" customWidth="1"/>
    <col min="9733" max="9733" width="3.85546875" style="226" customWidth="1"/>
    <col min="9734" max="9734" width="8.7109375" style="226" customWidth="1"/>
    <col min="9735" max="9735" width="17.7109375" style="226" customWidth="1"/>
    <col min="9736" max="9736" width="13.85546875" style="226" customWidth="1"/>
    <col min="9737" max="9737" width="6.140625" style="226" customWidth="1"/>
    <col min="9738" max="9738" width="3.140625" style="226" customWidth="1"/>
    <col min="9739" max="9739" width="13.85546875" style="226" customWidth="1"/>
    <col min="9740" max="9740" width="15.5703125" style="226" customWidth="1"/>
    <col min="9741" max="9741" width="14" style="226" customWidth="1"/>
    <col min="9742" max="9984" width="9.140625" style="226"/>
    <col min="9985" max="9985" width="6.85546875" style="226" customWidth="1"/>
    <col min="9986" max="9986" width="7.5703125" style="226" customWidth="1"/>
    <col min="9987" max="9987" width="10" style="226" customWidth="1"/>
    <col min="9988" max="9988" width="11.7109375" style="226" customWidth="1"/>
    <col min="9989" max="9989" width="3.85546875" style="226" customWidth="1"/>
    <col min="9990" max="9990" width="8.7109375" style="226" customWidth="1"/>
    <col min="9991" max="9991" width="17.7109375" style="226" customWidth="1"/>
    <col min="9992" max="9992" width="13.85546875" style="226" customWidth="1"/>
    <col min="9993" max="9993" width="6.140625" style="226" customWidth="1"/>
    <col min="9994" max="9994" width="3.140625" style="226" customWidth="1"/>
    <col min="9995" max="9995" width="13.85546875" style="226" customWidth="1"/>
    <col min="9996" max="9996" width="15.5703125" style="226" customWidth="1"/>
    <col min="9997" max="9997" width="14" style="226" customWidth="1"/>
    <col min="9998" max="10240" width="9.140625" style="226"/>
    <col min="10241" max="10241" width="6.85546875" style="226" customWidth="1"/>
    <col min="10242" max="10242" width="7.5703125" style="226" customWidth="1"/>
    <col min="10243" max="10243" width="10" style="226" customWidth="1"/>
    <col min="10244" max="10244" width="11.7109375" style="226" customWidth="1"/>
    <col min="10245" max="10245" width="3.85546875" style="226" customWidth="1"/>
    <col min="10246" max="10246" width="8.7109375" style="226" customWidth="1"/>
    <col min="10247" max="10247" width="17.7109375" style="226" customWidth="1"/>
    <col min="10248" max="10248" width="13.85546875" style="226" customWidth="1"/>
    <col min="10249" max="10249" width="6.140625" style="226" customWidth="1"/>
    <col min="10250" max="10250" width="3.140625" style="226" customWidth="1"/>
    <col min="10251" max="10251" width="13.85546875" style="226" customWidth="1"/>
    <col min="10252" max="10252" width="15.5703125" style="226" customWidth="1"/>
    <col min="10253" max="10253" width="14" style="226" customWidth="1"/>
    <col min="10254" max="10496" width="9.140625" style="226"/>
    <col min="10497" max="10497" width="6.85546875" style="226" customWidth="1"/>
    <col min="10498" max="10498" width="7.5703125" style="226" customWidth="1"/>
    <col min="10499" max="10499" width="10" style="226" customWidth="1"/>
    <col min="10500" max="10500" width="11.7109375" style="226" customWidth="1"/>
    <col min="10501" max="10501" width="3.85546875" style="226" customWidth="1"/>
    <col min="10502" max="10502" width="8.7109375" style="226" customWidth="1"/>
    <col min="10503" max="10503" width="17.7109375" style="226" customWidth="1"/>
    <col min="10504" max="10504" width="13.85546875" style="226" customWidth="1"/>
    <col min="10505" max="10505" width="6.140625" style="226" customWidth="1"/>
    <col min="10506" max="10506" width="3.140625" style="226" customWidth="1"/>
    <col min="10507" max="10507" width="13.85546875" style="226" customWidth="1"/>
    <col min="10508" max="10508" width="15.5703125" style="226" customWidth="1"/>
    <col min="10509" max="10509" width="14" style="226" customWidth="1"/>
    <col min="10510" max="10752" width="9.140625" style="226"/>
    <col min="10753" max="10753" width="6.85546875" style="226" customWidth="1"/>
    <col min="10754" max="10754" width="7.5703125" style="226" customWidth="1"/>
    <col min="10755" max="10755" width="10" style="226" customWidth="1"/>
    <col min="10756" max="10756" width="11.7109375" style="226" customWidth="1"/>
    <col min="10757" max="10757" width="3.85546875" style="226" customWidth="1"/>
    <col min="10758" max="10758" width="8.7109375" style="226" customWidth="1"/>
    <col min="10759" max="10759" width="17.7109375" style="226" customWidth="1"/>
    <col min="10760" max="10760" width="13.85546875" style="226" customWidth="1"/>
    <col min="10761" max="10761" width="6.140625" style="226" customWidth="1"/>
    <col min="10762" max="10762" width="3.140625" style="226" customWidth="1"/>
    <col min="10763" max="10763" width="13.85546875" style="226" customWidth="1"/>
    <col min="10764" max="10764" width="15.5703125" style="226" customWidth="1"/>
    <col min="10765" max="10765" width="14" style="226" customWidth="1"/>
    <col min="10766" max="11008" width="9.140625" style="226"/>
    <col min="11009" max="11009" width="6.85546875" style="226" customWidth="1"/>
    <col min="11010" max="11010" width="7.5703125" style="226" customWidth="1"/>
    <col min="11011" max="11011" width="10" style="226" customWidth="1"/>
    <col min="11012" max="11012" width="11.7109375" style="226" customWidth="1"/>
    <col min="11013" max="11013" width="3.85546875" style="226" customWidth="1"/>
    <col min="11014" max="11014" width="8.7109375" style="226" customWidth="1"/>
    <col min="11015" max="11015" width="17.7109375" style="226" customWidth="1"/>
    <col min="11016" max="11016" width="13.85546875" style="226" customWidth="1"/>
    <col min="11017" max="11017" width="6.140625" style="226" customWidth="1"/>
    <col min="11018" max="11018" width="3.140625" style="226" customWidth="1"/>
    <col min="11019" max="11019" width="13.85546875" style="226" customWidth="1"/>
    <col min="11020" max="11020" width="15.5703125" style="226" customWidth="1"/>
    <col min="11021" max="11021" width="14" style="226" customWidth="1"/>
    <col min="11022" max="11264" width="9.140625" style="226"/>
    <col min="11265" max="11265" width="6.85546875" style="226" customWidth="1"/>
    <col min="11266" max="11266" width="7.5703125" style="226" customWidth="1"/>
    <col min="11267" max="11267" width="10" style="226" customWidth="1"/>
    <col min="11268" max="11268" width="11.7109375" style="226" customWidth="1"/>
    <col min="11269" max="11269" width="3.85546875" style="226" customWidth="1"/>
    <col min="11270" max="11270" width="8.7109375" style="226" customWidth="1"/>
    <col min="11271" max="11271" width="17.7109375" style="226" customWidth="1"/>
    <col min="11272" max="11272" width="13.85546875" style="226" customWidth="1"/>
    <col min="11273" max="11273" width="6.140625" style="226" customWidth="1"/>
    <col min="11274" max="11274" width="3.140625" style="226" customWidth="1"/>
    <col min="11275" max="11275" width="13.85546875" style="226" customWidth="1"/>
    <col min="11276" max="11276" width="15.5703125" style="226" customWidth="1"/>
    <col min="11277" max="11277" width="14" style="226" customWidth="1"/>
    <col min="11278" max="11520" width="9.140625" style="226"/>
    <col min="11521" max="11521" width="6.85546875" style="226" customWidth="1"/>
    <col min="11522" max="11522" width="7.5703125" style="226" customWidth="1"/>
    <col min="11523" max="11523" width="10" style="226" customWidth="1"/>
    <col min="11524" max="11524" width="11.7109375" style="226" customWidth="1"/>
    <col min="11525" max="11525" width="3.85546875" style="226" customWidth="1"/>
    <col min="11526" max="11526" width="8.7109375" style="226" customWidth="1"/>
    <col min="11527" max="11527" width="17.7109375" style="226" customWidth="1"/>
    <col min="11528" max="11528" width="13.85546875" style="226" customWidth="1"/>
    <col min="11529" max="11529" width="6.140625" style="226" customWidth="1"/>
    <col min="11530" max="11530" width="3.140625" style="226" customWidth="1"/>
    <col min="11531" max="11531" width="13.85546875" style="226" customWidth="1"/>
    <col min="11532" max="11532" width="15.5703125" style="226" customWidth="1"/>
    <col min="11533" max="11533" width="14" style="226" customWidth="1"/>
    <col min="11534" max="11776" width="9.140625" style="226"/>
    <col min="11777" max="11777" width="6.85546875" style="226" customWidth="1"/>
    <col min="11778" max="11778" width="7.5703125" style="226" customWidth="1"/>
    <col min="11779" max="11779" width="10" style="226" customWidth="1"/>
    <col min="11780" max="11780" width="11.7109375" style="226" customWidth="1"/>
    <col min="11781" max="11781" width="3.85546875" style="226" customWidth="1"/>
    <col min="11782" max="11782" width="8.7109375" style="226" customWidth="1"/>
    <col min="11783" max="11783" width="17.7109375" style="226" customWidth="1"/>
    <col min="11784" max="11784" width="13.85546875" style="226" customWidth="1"/>
    <col min="11785" max="11785" width="6.140625" style="226" customWidth="1"/>
    <col min="11786" max="11786" width="3.140625" style="226" customWidth="1"/>
    <col min="11787" max="11787" width="13.85546875" style="226" customWidth="1"/>
    <col min="11788" max="11788" width="15.5703125" style="226" customWidth="1"/>
    <col min="11789" max="11789" width="14" style="226" customWidth="1"/>
    <col min="11790" max="12032" width="9.140625" style="226"/>
    <col min="12033" max="12033" width="6.85546875" style="226" customWidth="1"/>
    <col min="12034" max="12034" width="7.5703125" style="226" customWidth="1"/>
    <col min="12035" max="12035" width="10" style="226" customWidth="1"/>
    <col min="12036" max="12036" width="11.7109375" style="226" customWidth="1"/>
    <col min="12037" max="12037" width="3.85546875" style="226" customWidth="1"/>
    <col min="12038" max="12038" width="8.7109375" style="226" customWidth="1"/>
    <col min="12039" max="12039" width="17.7109375" style="226" customWidth="1"/>
    <col min="12040" max="12040" width="13.85546875" style="226" customWidth="1"/>
    <col min="12041" max="12041" width="6.140625" style="226" customWidth="1"/>
    <col min="12042" max="12042" width="3.140625" style="226" customWidth="1"/>
    <col min="12043" max="12043" width="13.85546875" style="226" customWidth="1"/>
    <col min="12044" max="12044" width="15.5703125" style="226" customWidth="1"/>
    <col min="12045" max="12045" width="14" style="226" customWidth="1"/>
    <col min="12046" max="12288" width="9.140625" style="226"/>
    <col min="12289" max="12289" width="6.85546875" style="226" customWidth="1"/>
    <col min="12290" max="12290" width="7.5703125" style="226" customWidth="1"/>
    <col min="12291" max="12291" width="10" style="226" customWidth="1"/>
    <col min="12292" max="12292" width="11.7109375" style="226" customWidth="1"/>
    <col min="12293" max="12293" width="3.85546875" style="226" customWidth="1"/>
    <col min="12294" max="12294" width="8.7109375" style="226" customWidth="1"/>
    <col min="12295" max="12295" width="17.7109375" style="226" customWidth="1"/>
    <col min="12296" max="12296" width="13.85546875" style="226" customWidth="1"/>
    <col min="12297" max="12297" width="6.140625" style="226" customWidth="1"/>
    <col min="12298" max="12298" width="3.140625" style="226" customWidth="1"/>
    <col min="12299" max="12299" width="13.85546875" style="226" customWidth="1"/>
    <col min="12300" max="12300" width="15.5703125" style="226" customWidth="1"/>
    <col min="12301" max="12301" width="14" style="226" customWidth="1"/>
    <col min="12302" max="12544" width="9.140625" style="226"/>
    <col min="12545" max="12545" width="6.85546875" style="226" customWidth="1"/>
    <col min="12546" max="12546" width="7.5703125" style="226" customWidth="1"/>
    <col min="12547" max="12547" width="10" style="226" customWidth="1"/>
    <col min="12548" max="12548" width="11.7109375" style="226" customWidth="1"/>
    <col min="12549" max="12549" width="3.85546875" style="226" customWidth="1"/>
    <col min="12550" max="12550" width="8.7109375" style="226" customWidth="1"/>
    <col min="12551" max="12551" width="17.7109375" style="226" customWidth="1"/>
    <col min="12552" max="12552" width="13.85546875" style="226" customWidth="1"/>
    <col min="12553" max="12553" width="6.140625" style="226" customWidth="1"/>
    <col min="12554" max="12554" width="3.140625" style="226" customWidth="1"/>
    <col min="12555" max="12555" width="13.85546875" style="226" customWidth="1"/>
    <col min="12556" max="12556" width="15.5703125" style="226" customWidth="1"/>
    <col min="12557" max="12557" width="14" style="226" customWidth="1"/>
    <col min="12558" max="12800" width="9.140625" style="226"/>
    <col min="12801" max="12801" width="6.85546875" style="226" customWidth="1"/>
    <col min="12802" max="12802" width="7.5703125" style="226" customWidth="1"/>
    <col min="12803" max="12803" width="10" style="226" customWidth="1"/>
    <col min="12804" max="12804" width="11.7109375" style="226" customWidth="1"/>
    <col min="12805" max="12805" width="3.85546875" style="226" customWidth="1"/>
    <col min="12806" max="12806" width="8.7109375" style="226" customWidth="1"/>
    <col min="12807" max="12807" width="17.7109375" style="226" customWidth="1"/>
    <col min="12808" max="12808" width="13.85546875" style="226" customWidth="1"/>
    <col min="12809" max="12809" width="6.140625" style="226" customWidth="1"/>
    <col min="12810" max="12810" width="3.140625" style="226" customWidth="1"/>
    <col min="12811" max="12811" width="13.85546875" style="226" customWidth="1"/>
    <col min="12812" max="12812" width="15.5703125" style="226" customWidth="1"/>
    <col min="12813" max="12813" width="14" style="226" customWidth="1"/>
    <col min="12814" max="13056" width="9.140625" style="226"/>
    <col min="13057" max="13057" width="6.85546875" style="226" customWidth="1"/>
    <col min="13058" max="13058" width="7.5703125" style="226" customWidth="1"/>
    <col min="13059" max="13059" width="10" style="226" customWidth="1"/>
    <col min="13060" max="13060" width="11.7109375" style="226" customWidth="1"/>
    <col min="13061" max="13061" width="3.85546875" style="226" customWidth="1"/>
    <col min="13062" max="13062" width="8.7109375" style="226" customWidth="1"/>
    <col min="13063" max="13063" width="17.7109375" style="226" customWidth="1"/>
    <col min="13064" max="13064" width="13.85546875" style="226" customWidth="1"/>
    <col min="13065" max="13065" width="6.140625" style="226" customWidth="1"/>
    <col min="13066" max="13066" width="3.140625" style="226" customWidth="1"/>
    <col min="13067" max="13067" width="13.85546875" style="226" customWidth="1"/>
    <col min="13068" max="13068" width="15.5703125" style="226" customWidth="1"/>
    <col min="13069" max="13069" width="14" style="226" customWidth="1"/>
    <col min="13070" max="13312" width="9.140625" style="226"/>
    <col min="13313" max="13313" width="6.85546875" style="226" customWidth="1"/>
    <col min="13314" max="13314" width="7.5703125" style="226" customWidth="1"/>
    <col min="13315" max="13315" width="10" style="226" customWidth="1"/>
    <col min="13316" max="13316" width="11.7109375" style="226" customWidth="1"/>
    <col min="13317" max="13317" width="3.85546875" style="226" customWidth="1"/>
    <col min="13318" max="13318" width="8.7109375" style="226" customWidth="1"/>
    <col min="13319" max="13319" width="17.7109375" style="226" customWidth="1"/>
    <col min="13320" max="13320" width="13.85546875" style="226" customWidth="1"/>
    <col min="13321" max="13321" width="6.140625" style="226" customWidth="1"/>
    <col min="13322" max="13322" width="3.140625" style="226" customWidth="1"/>
    <col min="13323" max="13323" width="13.85546875" style="226" customWidth="1"/>
    <col min="13324" max="13324" width="15.5703125" style="226" customWidth="1"/>
    <col min="13325" max="13325" width="14" style="226" customWidth="1"/>
    <col min="13326" max="13568" width="9.140625" style="226"/>
    <col min="13569" max="13569" width="6.85546875" style="226" customWidth="1"/>
    <col min="13570" max="13570" width="7.5703125" style="226" customWidth="1"/>
    <col min="13571" max="13571" width="10" style="226" customWidth="1"/>
    <col min="13572" max="13572" width="11.7109375" style="226" customWidth="1"/>
    <col min="13573" max="13573" width="3.85546875" style="226" customWidth="1"/>
    <col min="13574" max="13574" width="8.7109375" style="226" customWidth="1"/>
    <col min="13575" max="13575" width="17.7109375" style="226" customWidth="1"/>
    <col min="13576" max="13576" width="13.85546875" style="226" customWidth="1"/>
    <col min="13577" max="13577" width="6.140625" style="226" customWidth="1"/>
    <col min="13578" max="13578" width="3.140625" style="226" customWidth="1"/>
    <col min="13579" max="13579" width="13.85546875" style="226" customWidth="1"/>
    <col min="13580" max="13580" width="15.5703125" style="226" customWidth="1"/>
    <col min="13581" max="13581" width="14" style="226" customWidth="1"/>
    <col min="13582" max="13824" width="9.140625" style="226"/>
    <col min="13825" max="13825" width="6.85546875" style="226" customWidth="1"/>
    <col min="13826" max="13826" width="7.5703125" style="226" customWidth="1"/>
    <col min="13827" max="13827" width="10" style="226" customWidth="1"/>
    <col min="13828" max="13828" width="11.7109375" style="226" customWidth="1"/>
    <col min="13829" max="13829" width="3.85546875" style="226" customWidth="1"/>
    <col min="13830" max="13830" width="8.7109375" style="226" customWidth="1"/>
    <col min="13831" max="13831" width="17.7109375" style="226" customWidth="1"/>
    <col min="13832" max="13832" width="13.85546875" style="226" customWidth="1"/>
    <col min="13833" max="13833" width="6.140625" style="226" customWidth="1"/>
    <col min="13834" max="13834" width="3.140625" style="226" customWidth="1"/>
    <col min="13835" max="13835" width="13.85546875" style="226" customWidth="1"/>
    <col min="13836" max="13836" width="15.5703125" style="226" customWidth="1"/>
    <col min="13837" max="13837" width="14" style="226" customWidth="1"/>
    <col min="13838" max="14080" width="9.140625" style="226"/>
    <col min="14081" max="14081" width="6.85546875" style="226" customWidth="1"/>
    <col min="14082" max="14082" width="7.5703125" style="226" customWidth="1"/>
    <col min="14083" max="14083" width="10" style="226" customWidth="1"/>
    <col min="14084" max="14084" width="11.7109375" style="226" customWidth="1"/>
    <col min="14085" max="14085" width="3.85546875" style="226" customWidth="1"/>
    <col min="14086" max="14086" width="8.7109375" style="226" customWidth="1"/>
    <col min="14087" max="14087" width="17.7109375" style="226" customWidth="1"/>
    <col min="14088" max="14088" width="13.85546875" style="226" customWidth="1"/>
    <col min="14089" max="14089" width="6.140625" style="226" customWidth="1"/>
    <col min="14090" max="14090" width="3.140625" style="226" customWidth="1"/>
    <col min="14091" max="14091" width="13.85546875" style="226" customWidth="1"/>
    <col min="14092" max="14092" width="15.5703125" style="226" customWidth="1"/>
    <col min="14093" max="14093" width="14" style="226" customWidth="1"/>
    <col min="14094" max="14336" width="9.140625" style="226"/>
    <col min="14337" max="14337" width="6.85546875" style="226" customWidth="1"/>
    <col min="14338" max="14338" width="7.5703125" style="226" customWidth="1"/>
    <col min="14339" max="14339" width="10" style="226" customWidth="1"/>
    <col min="14340" max="14340" width="11.7109375" style="226" customWidth="1"/>
    <col min="14341" max="14341" width="3.85546875" style="226" customWidth="1"/>
    <col min="14342" max="14342" width="8.7109375" style="226" customWidth="1"/>
    <col min="14343" max="14343" width="17.7109375" style="226" customWidth="1"/>
    <col min="14344" max="14344" width="13.85546875" style="226" customWidth="1"/>
    <col min="14345" max="14345" width="6.140625" style="226" customWidth="1"/>
    <col min="14346" max="14346" width="3.140625" style="226" customWidth="1"/>
    <col min="14347" max="14347" width="13.85546875" style="226" customWidth="1"/>
    <col min="14348" max="14348" width="15.5703125" style="226" customWidth="1"/>
    <col min="14349" max="14349" width="14" style="226" customWidth="1"/>
    <col min="14350" max="14592" width="9.140625" style="226"/>
    <col min="14593" max="14593" width="6.85546875" style="226" customWidth="1"/>
    <col min="14594" max="14594" width="7.5703125" style="226" customWidth="1"/>
    <col min="14595" max="14595" width="10" style="226" customWidth="1"/>
    <col min="14596" max="14596" width="11.7109375" style="226" customWidth="1"/>
    <col min="14597" max="14597" width="3.85546875" style="226" customWidth="1"/>
    <col min="14598" max="14598" width="8.7109375" style="226" customWidth="1"/>
    <col min="14599" max="14599" width="17.7109375" style="226" customWidth="1"/>
    <col min="14600" max="14600" width="13.85546875" style="226" customWidth="1"/>
    <col min="14601" max="14601" width="6.140625" style="226" customWidth="1"/>
    <col min="14602" max="14602" width="3.140625" style="226" customWidth="1"/>
    <col min="14603" max="14603" width="13.85546875" style="226" customWidth="1"/>
    <col min="14604" max="14604" width="15.5703125" style="226" customWidth="1"/>
    <col min="14605" max="14605" width="14" style="226" customWidth="1"/>
    <col min="14606" max="14848" width="9.140625" style="226"/>
    <col min="14849" max="14849" width="6.85546875" style="226" customWidth="1"/>
    <col min="14850" max="14850" width="7.5703125" style="226" customWidth="1"/>
    <col min="14851" max="14851" width="10" style="226" customWidth="1"/>
    <col min="14852" max="14852" width="11.7109375" style="226" customWidth="1"/>
    <col min="14853" max="14853" width="3.85546875" style="226" customWidth="1"/>
    <col min="14854" max="14854" width="8.7109375" style="226" customWidth="1"/>
    <col min="14855" max="14855" width="17.7109375" style="226" customWidth="1"/>
    <col min="14856" max="14856" width="13.85546875" style="226" customWidth="1"/>
    <col min="14857" max="14857" width="6.140625" style="226" customWidth="1"/>
    <col min="14858" max="14858" width="3.140625" style="226" customWidth="1"/>
    <col min="14859" max="14859" width="13.85546875" style="226" customWidth="1"/>
    <col min="14860" max="14860" width="15.5703125" style="226" customWidth="1"/>
    <col min="14861" max="14861" width="14" style="226" customWidth="1"/>
    <col min="14862" max="15104" width="9.140625" style="226"/>
    <col min="15105" max="15105" width="6.85546875" style="226" customWidth="1"/>
    <col min="15106" max="15106" width="7.5703125" style="226" customWidth="1"/>
    <col min="15107" max="15107" width="10" style="226" customWidth="1"/>
    <col min="15108" max="15108" width="11.7109375" style="226" customWidth="1"/>
    <col min="15109" max="15109" width="3.85546875" style="226" customWidth="1"/>
    <col min="15110" max="15110" width="8.7109375" style="226" customWidth="1"/>
    <col min="15111" max="15111" width="17.7109375" style="226" customWidth="1"/>
    <col min="15112" max="15112" width="13.85546875" style="226" customWidth="1"/>
    <col min="15113" max="15113" width="6.140625" style="226" customWidth="1"/>
    <col min="15114" max="15114" width="3.140625" style="226" customWidth="1"/>
    <col min="15115" max="15115" width="13.85546875" style="226" customWidth="1"/>
    <col min="15116" max="15116" width="15.5703125" style="226" customWidth="1"/>
    <col min="15117" max="15117" width="14" style="226" customWidth="1"/>
    <col min="15118" max="15360" width="9.140625" style="226"/>
    <col min="15361" max="15361" width="6.85546875" style="226" customWidth="1"/>
    <col min="15362" max="15362" width="7.5703125" style="226" customWidth="1"/>
    <col min="15363" max="15363" width="10" style="226" customWidth="1"/>
    <col min="15364" max="15364" width="11.7109375" style="226" customWidth="1"/>
    <col min="15365" max="15365" width="3.85546875" style="226" customWidth="1"/>
    <col min="15366" max="15366" width="8.7109375" style="226" customWidth="1"/>
    <col min="15367" max="15367" width="17.7109375" style="226" customWidth="1"/>
    <col min="15368" max="15368" width="13.85546875" style="226" customWidth="1"/>
    <col min="15369" max="15369" width="6.140625" style="226" customWidth="1"/>
    <col min="15370" max="15370" width="3.140625" style="226" customWidth="1"/>
    <col min="15371" max="15371" width="13.85546875" style="226" customWidth="1"/>
    <col min="15372" max="15372" width="15.5703125" style="226" customWidth="1"/>
    <col min="15373" max="15373" width="14" style="226" customWidth="1"/>
    <col min="15374" max="15616" width="9.140625" style="226"/>
    <col min="15617" max="15617" width="6.85546875" style="226" customWidth="1"/>
    <col min="15618" max="15618" width="7.5703125" style="226" customWidth="1"/>
    <col min="15619" max="15619" width="10" style="226" customWidth="1"/>
    <col min="15620" max="15620" width="11.7109375" style="226" customWidth="1"/>
    <col min="15621" max="15621" width="3.85546875" style="226" customWidth="1"/>
    <col min="15622" max="15622" width="8.7109375" style="226" customWidth="1"/>
    <col min="15623" max="15623" width="17.7109375" style="226" customWidth="1"/>
    <col min="15624" max="15624" width="13.85546875" style="226" customWidth="1"/>
    <col min="15625" max="15625" width="6.140625" style="226" customWidth="1"/>
    <col min="15626" max="15626" width="3.140625" style="226" customWidth="1"/>
    <col min="15627" max="15627" width="13.85546875" style="226" customWidth="1"/>
    <col min="15628" max="15628" width="15.5703125" style="226" customWidth="1"/>
    <col min="15629" max="15629" width="14" style="226" customWidth="1"/>
    <col min="15630" max="15872" width="9.140625" style="226"/>
    <col min="15873" max="15873" width="6.85546875" style="226" customWidth="1"/>
    <col min="15874" max="15874" width="7.5703125" style="226" customWidth="1"/>
    <col min="15875" max="15875" width="10" style="226" customWidth="1"/>
    <col min="15876" max="15876" width="11.7109375" style="226" customWidth="1"/>
    <col min="15877" max="15877" width="3.85546875" style="226" customWidth="1"/>
    <col min="15878" max="15878" width="8.7109375" style="226" customWidth="1"/>
    <col min="15879" max="15879" width="17.7109375" style="226" customWidth="1"/>
    <col min="15880" max="15880" width="13.85546875" style="226" customWidth="1"/>
    <col min="15881" max="15881" width="6.140625" style="226" customWidth="1"/>
    <col min="15882" max="15882" width="3.140625" style="226" customWidth="1"/>
    <col min="15883" max="15883" width="13.85546875" style="226" customWidth="1"/>
    <col min="15884" max="15884" width="15.5703125" style="226" customWidth="1"/>
    <col min="15885" max="15885" width="14" style="226" customWidth="1"/>
    <col min="15886" max="16128" width="9.140625" style="226"/>
    <col min="16129" max="16129" width="6.85546875" style="226" customWidth="1"/>
    <col min="16130" max="16130" width="7.5703125" style="226" customWidth="1"/>
    <col min="16131" max="16131" width="10" style="226" customWidth="1"/>
    <col min="16132" max="16132" width="11.7109375" style="226" customWidth="1"/>
    <col min="16133" max="16133" width="3.85546875" style="226" customWidth="1"/>
    <col min="16134" max="16134" width="8.7109375" style="226" customWidth="1"/>
    <col min="16135" max="16135" width="17.7109375" style="226" customWidth="1"/>
    <col min="16136" max="16136" width="13.85546875" style="226" customWidth="1"/>
    <col min="16137" max="16137" width="6.140625" style="226" customWidth="1"/>
    <col min="16138" max="16138" width="3.140625" style="226" customWidth="1"/>
    <col min="16139" max="16139" width="13.85546875" style="226" customWidth="1"/>
    <col min="16140" max="16140" width="15.5703125" style="226" customWidth="1"/>
    <col min="16141" max="16141" width="14" style="226" customWidth="1"/>
    <col min="16142" max="16384" width="9.140625" style="226"/>
  </cols>
  <sheetData>
    <row r="1" spans="2:26" ht="20.25" thickBot="1" x14ac:dyDescent="0.35">
      <c r="B1" s="219" t="s">
        <v>259</v>
      </c>
      <c r="C1" s="220"/>
      <c r="D1" s="219"/>
      <c r="E1" s="220"/>
      <c r="F1" s="221"/>
      <c r="G1" s="221"/>
      <c r="H1" s="222" t="s">
        <v>260</v>
      </c>
      <c r="I1" s="219"/>
      <c r="J1" s="219"/>
      <c r="K1" s="223"/>
      <c r="L1" s="223"/>
      <c r="M1" s="224"/>
      <c r="N1" s="225"/>
      <c r="T1" s="395" t="s">
        <v>489</v>
      </c>
      <c r="U1" s="395"/>
      <c r="V1" s="395"/>
      <c r="W1" s="395"/>
      <c r="X1" s="395"/>
      <c r="Y1" s="395"/>
      <c r="Z1" s="395"/>
    </row>
    <row r="2" spans="2:26" ht="15.75" thickTop="1" x14ac:dyDescent="0.25">
      <c r="B2" s="227"/>
      <c r="C2" s="228"/>
      <c r="D2" s="228"/>
      <c r="E2" s="228"/>
      <c r="F2" s="229"/>
      <c r="G2" s="230" t="s">
        <v>374</v>
      </c>
      <c r="H2" s="229"/>
      <c r="I2" s="228"/>
      <c r="J2" s="228"/>
      <c r="K2" s="229"/>
      <c r="L2" s="231"/>
      <c r="M2" s="224"/>
      <c r="N2" s="225"/>
      <c r="T2" t="s">
        <v>1</v>
      </c>
      <c r="U2" t="s">
        <v>429</v>
      </c>
      <c r="V2" t="s">
        <v>422</v>
      </c>
      <c r="W2" t="s">
        <v>423</v>
      </c>
      <c r="X2" s="383" t="s">
        <v>479</v>
      </c>
      <c r="Y2" s="383" t="s">
        <v>490</v>
      </c>
      <c r="Z2" s="9" t="s">
        <v>491</v>
      </c>
    </row>
    <row r="3" spans="2:26" ht="15.75" thickBot="1" x14ac:dyDescent="0.3">
      <c r="B3" s="232"/>
      <c r="C3" s="233"/>
      <c r="D3" s="233"/>
      <c r="E3" s="233"/>
      <c r="F3" s="234"/>
      <c r="G3" s="235" t="s">
        <v>262</v>
      </c>
      <c r="H3" s="234"/>
      <c r="I3" s="233"/>
      <c r="J3" s="233"/>
      <c r="K3" s="234"/>
      <c r="L3" s="236"/>
      <c r="M3" s="224"/>
      <c r="N3" s="225"/>
      <c r="T3" t="s">
        <v>135</v>
      </c>
      <c r="U3" t="str">
        <f>C4</f>
        <v>Patient:</v>
      </c>
      <c r="V3" t="s">
        <v>11</v>
      </c>
      <c r="W3" s="9" t="str">
        <f t="shared" ref="W3:W43" ca="1" si="0">SUBSTITUTE(Z3,"$","")</f>
        <v>D4</v>
      </c>
      <c r="X3" s="226" t="str">
        <f ca="1">VLOOKUP(Y3,CellFormatCodes[],2,FALSE)</f>
        <v>General</v>
      </c>
      <c r="Y3" s="226" t="str">
        <f t="shared" ref="Y3:Y43" ca="1" si="1">CELL("format",INDIRECT(Z3))</f>
        <v>G</v>
      </c>
      <c r="Z3" t="str">
        <f ca="1">CELL("address",D4)</f>
        <v>$D$4</v>
      </c>
    </row>
    <row r="4" spans="2:26" x14ac:dyDescent="0.25">
      <c r="B4" s="237"/>
      <c r="C4" s="238" t="s">
        <v>9</v>
      </c>
      <c r="D4" s="239" t="s">
        <v>277</v>
      </c>
      <c r="E4" s="240"/>
      <c r="F4" s="238" t="s">
        <v>375</v>
      </c>
      <c r="G4" s="241"/>
      <c r="H4" s="242">
        <v>5400</v>
      </c>
      <c r="I4" s="240"/>
      <c r="J4" s="240"/>
      <c r="K4" s="238" t="s">
        <v>17</v>
      </c>
      <c r="L4" s="243" t="s">
        <v>376</v>
      </c>
      <c r="M4" s="224"/>
      <c r="N4" s="225"/>
      <c r="T4" t="s">
        <v>136</v>
      </c>
      <c r="U4" t="str">
        <f t="shared" ref="U4" si="2">C5</f>
        <v>CR#:</v>
      </c>
      <c r="V4" t="s">
        <v>15</v>
      </c>
      <c r="W4" s="9" t="str">
        <f t="shared" ca="1" si="0"/>
        <v>D5</v>
      </c>
      <c r="X4" s="226" t="str">
        <f ca="1">VLOOKUP(Y4,CellFormatCodes[],2,FALSE)</f>
        <v>General</v>
      </c>
      <c r="Y4" s="226" t="str">
        <f t="shared" ca="1" si="1"/>
        <v>G</v>
      </c>
      <c r="Z4" t="str">
        <f ca="1">CELL("address",D5)</f>
        <v>$D$5</v>
      </c>
    </row>
    <row r="5" spans="2:26" ht="15.75" thickBot="1" x14ac:dyDescent="0.3">
      <c r="B5" s="237"/>
      <c r="C5" s="238" t="s">
        <v>13</v>
      </c>
      <c r="D5" s="244" t="s">
        <v>277</v>
      </c>
      <c r="E5" s="240"/>
      <c r="F5" s="238" t="s">
        <v>377</v>
      </c>
      <c r="G5" s="241"/>
      <c r="H5" s="242">
        <v>3</v>
      </c>
      <c r="I5" s="240"/>
      <c r="J5" s="240"/>
      <c r="K5" s="238" t="s">
        <v>20</v>
      </c>
      <c r="L5" s="245" t="s">
        <v>277</v>
      </c>
      <c r="M5" s="224"/>
      <c r="N5" s="225"/>
      <c r="T5" t="s">
        <v>137</v>
      </c>
      <c r="U5" t="str">
        <f>K4</f>
        <v>Site:</v>
      </c>
      <c r="V5" t="s">
        <v>19</v>
      </c>
      <c r="W5" s="9" t="str">
        <f t="shared" ca="1" si="0"/>
        <v>L4</v>
      </c>
      <c r="X5" s="226" t="str">
        <f ca="1">VLOOKUP(Y5,CellFormatCodes[],2,FALSE)</f>
        <v>General</v>
      </c>
      <c r="Y5" s="226" t="str">
        <f t="shared" ca="1" si="1"/>
        <v>G</v>
      </c>
      <c r="Z5" t="str">
        <f ca="1">CELL("address",L4)</f>
        <v>$L$4</v>
      </c>
    </row>
    <row r="6" spans="2:26" x14ac:dyDescent="0.25">
      <c r="B6" s="246" t="s">
        <v>263</v>
      </c>
      <c r="C6" s="228"/>
      <c r="D6" s="228"/>
      <c r="E6" s="228"/>
      <c r="F6" s="229"/>
      <c r="G6" s="229"/>
      <c r="H6" s="229"/>
      <c r="I6" s="228"/>
      <c r="J6" s="228"/>
      <c r="K6" s="229"/>
      <c r="L6" s="231"/>
      <c r="M6" s="224"/>
      <c r="N6" s="225"/>
      <c r="T6" t="s">
        <v>138</v>
      </c>
      <c r="U6" t="str">
        <f>K5</f>
        <v>Plan Name:</v>
      </c>
      <c r="V6" t="s">
        <v>19</v>
      </c>
      <c r="W6" s="9" t="str">
        <f t="shared" ca="1" si="0"/>
        <v>L5</v>
      </c>
      <c r="X6" s="226" t="str">
        <f ca="1">VLOOKUP(Y6,CellFormatCodes[],2,FALSE)</f>
        <v>General</v>
      </c>
      <c r="Y6" s="226" t="str">
        <f t="shared" ca="1" si="1"/>
        <v>G</v>
      </c>
      <c r="Z6" t="str">
        <f ca="1">CELL("address",L5)</f>
        <v>$L$5</v>
      </c>
    </row>
    <row r="7" spans="2:26" x14ac:dyDescent="0.25">
      <c r="B7" s="237"/>
      <c r="C7" s="240" t="s">
        <v>23</v>
      </c>
      <c r="D7" s="240"/>
      <c r="E7" s="240"/>
      <c r="F7" s="241"/>
      <c r="G7" s="247" t="s">
        <v>269</v>
      </c>
      <c r="H7" s="241"/>
      <c r="I7" s="240"/>
      <c r="J7" s="240"/>
      <c r="K7" s="241"/>
      <c r="L7" s="248"/>
      <c r="M7" s="224"/>
      <c r="N7" s="249" t="s">
        <v>264</v>
      </c>
      <c r="O7" s="250"/>
      <c r="P7" s="250"/>
      <c r="Q7" s="250"/>
      <c r="R7" s="250"/>
      <c r="S7" s="250"/>
      <c r="T7" t="s">
        <v>139</v>
      </c>
      <c r="U7" t="str">
        <f>C7</f>
        <v>GTV Volume (cc)</v>
      </c>
      <c r="V7" t="s">
        <v>27</v>
      </c>
      <c r="W7" s="9" t="str">
        <f t="shared" ca="1" si="0"/>
        <v>G7</v>
      </c>
      <c r="X7" s="226" t="str">
        <f ca="1">VLOOKUP(Y7,CellFormatCodes[],2,FALSE)</f>
        <v>General</v>
      </c>
      <c r="Y7" s="226" t="str">
        <f t="shared" ca="1" si="1"/>
        <v>G</v>
      </c>
      <c r="Z7" t="str">
        <f ca="1">CELL("address",G7)</f>
        <v>$G$7</v>
      </c>
    </row>
    <row r="8" spans="2:26" x14ac:dyDescent="0.25">
      <c r="B8" s="237"/>
      <c r="C8" s="240" t="s">
        <v>28</v>
      </c>
      <c r="D8" s="240"/>
      <c r="E8" s="240"/>
      <c r="F8" s="241"/>
      <c r="G8" s="247" t="s">
        <v>277</v>
      </c>
      <c r="H8" s="241"/>
      <c r="I8" s="240"/>
      <c r="J8" s="240"/>
      <c r="K8" s="241"/>
      <c r="L8" s="248"/>
      <c r="M8" s="224"/>
      <c r="N8" s="249" t="s">
        <v>265</v>
      </c>
      <c r="O8" s="250"/>
      <c r="P8" s="250"/>
      <c r="Q8" s="250"/>
      <c r="R8" s="250"/>
      <c r="S8" s="250"/>
      <c r="T8" t="s">
        <v>140</v>
      </c>
      <c r="U8" t="str">
        <f>C8</f>
        <v>ITV Volume (cc):</v>
      </c>
      <c r="V8" t="s">
        <v>30</v>
      </c>
      <c r="W8" s="9" t="str">
        <f t="shared" ca="1" si="0"/>
        <v>G8</v>
      </c>
      <c r="X8" s="226" t="str">
        <f ca="1">VLOOKUP(Y8,CellFormatCodes[],2,FALSE)</f>
        <v>General</v>
      </c>
      <c r="Y8" s="226" t="str">
        <f t="shared" ca="1" si="1"/>
        <v>G</v>
      </c>
      <c r="Z8" t="str">
        <f ca="1">CELL("address",G8)</f>
        <v>$G$8</v>
      </c>
    </row>
    <row r="9" spans="2:26" x14ac:dyDescent="0.25">
      <c r="B9" s="237"/>
      <c r="C9" s="240" t="s">
        <v>31</v>
      </c>
      <c r="D9" s="240"/>
      <c r="E9" s="240"/>
      <c r="F9" s="241"/>
      <c r="G9" s="251" t="s">
        <v>277</v>
      </c>
      <c r="H9" s="241"/>
      <c r="I9" s="240"/>
      <c r="J9" s="240"/>
      <c r="K9" s="241"/>
      <c r="L9" s="248"/>
      <c r="M9" s="224"/>
      <c r="N9" s="249" t="s">
        <v>266</v>
      </c>
      <c r="O9" s="250"/>
      <c r="P9" s="250"/>
      <c r="Q9" s="250"/>
      <c r="R9" s="250"/>
      <c r="S9" s="250"/>
      <c r="T9" t="s">
        <v>141</v>
      </c>
      <c r="U9" t="str">
        <f>C9</f>
        <v>PTV Volume (cc)</v>
      </c>
      <c r="V9" t="s">
        <v>33</v>
      </c>
      <c r="W9" s="9" t="str">
        <f t="shared" ca="1" si="0"/>
        <v>G9</v>
      </c>
      <c r="X9" s="226" t="str">
        <f ca="1">VLOOKUP(Y9,CellFormatCodes[],2,FALSE)</f>
        <v>General</v>
      </c>
      <c r="Y9" s="226" t="str">
        <f t="shared" ca="1" si="1"/>
        <v>G</v>
      </c>
      <c r="Z9" t="str">
        <f ca="1">CELL("address",G9)</f>
        <v>$G$9</v>
      </c>
    </row>
    <row r="10" spans="2:26" ht="15.75" thickBot="1" x14ac:dyDescent="0.3">
      <c r="B10" s="232"/>
      <c r="C10" s="233" t="s">
        <v>34</v>
      </c>
      <c r="D10" s="233"/>
      <c r="E10" s="233"/>
      <c r="F10" s="234"/>
      <c r="G10" s="252" t="s">
        <v>277</v>
      </c>
      <c r="H10" s="234"/>
      <c r="I10" s="233"/>
      <c r="J10" s="233"/>
      <c r="K10" s="234"/>
      <c r="L10" s="236"/>
      <c r="M10" s="224"/>
      <c r="N10" s="225"/>
      <c r="T10" t="s">
        <v>191</v>
      </c>
      <c r="U10" t="str">
        <f>C10</f>
        <v>Total Lung Volume (cc)</v>
      </c>
      <c r="V10" t="s">
        <v>37</v>
      </c>
      <c r="W10" s="9" t="str">
        <f t="shared" ca="1" si="0"/>
        <v>G10</v>
      </c>
      <c r="X10" s="226" t="str">
        <f ca="1">VLOOKUP(Y10,CellFormatCodes[],2,FALSE)</f>
        <v>General</v>
      </c>
      <c r="Y10" s="226" t="str">
        <f t="shared" ca="1" si="1"/>
        <v>G</v>
      </c>
      <c r="Z10" t="str">
        <f ca="1">CELL("address",G10)</f>
        <v>$G$10</v>
      </c>
    </row>
    <row r="11" spans="2:26" x14ac:dyDescent="0.25">
      <c r="B11" s="246" t="s">
        <v>267</v>
      </c>
      <c r="C11" s="228"/>
      <c r="D11" s="228"/>
      <c r="E11" s="253" t="s">
        <v>268</v>
      </c>
      <c r="F11" s="254"/>
      <c r="G11" s="254"/>
      <c r="H11" s="254"/>
      <c r="I11" s="255" t="s">
        <v>269</v>
      </c>
      <c r="J11" s="228"/>
      <c r="K11" s="256" t="s">
        <v>269</v>
      </c>
      <c r="L11" s="257" t="s">
        <v>269</v>
      </c>
      <c r="M11" s="224"/>
      <c r="N11" s="225"/>
      <c r="T11" t="s">
        <v>143</v>
      </c>
      <c r="U11" t="str">
        <f>F4</f>
        <v>Total Prescr. Dose (cGy):</v>
      </c>
      <c r="V11" t="s">
        <v>41</v>
      </c>
      <c r="W11" s="9" t="str">
        <f t="shared" ca="1" si="0"/>
        <v>H4</v>
      </c>
      <c r="X11" s="226" t="str">
        <f ca="1">VLOOKUP(Y11,CellFormatCodes[],2,FALSE)</f>
        <v>General</v>
      </c>
      <c r="Y11" s="226" t="str">
        <f t="shared" ca="1" si="1"/>
        <v>G</v>
      </c>
      <c r="Z11" t="str">
        <f ca="1">CELL("address",H4)</f>
        <v>$H$4</v>
      </c>
    </row>
    <row r="12" spans="2:26" x14ac:dyDescent="0.25">
      <c r="B12" s="258"/>
      <c r="C12" s="259"/>
      <c r="D12" s="260"/>
      <c r="E12" s="260"/>
      <c r="F12" s="260"/>
      <c r="G12" s="261" t="s">
        <v>378</v>
      </c>
      <c r="H12" s="262" t="s">
        <v>379</v>
      </c>
      <c r="I12" s="263" t="s">
        <v>355</v>
      </c>
      <c r="J12" s="260"/>
      <c r="K12" s="261" t="s">
        <v>272</v>
      </c>
      <c r="L12" s="264" t="s">
        <v>273</v>
      </c>
      <c r="M12" s="265" t="s">
        <v>274</v>
      </c>
      <c r="N12" s="225"/>
      <c r="T12" t="s">
        <v>144</v>
      </c>
      <c r="U12" t="str">
        <f>F5</f>
        <v>Fracttions:</v>
      </c>
      <c r="V12" t="s">
        <v>43</v>
      </c>
      <c r="W12" s="9" t="str">
        <f t="shared" ca="1" si="0"/>
        <v>H5</v>
      </c>
      <c r="X12" s="226" t="str">
        <f ca="1">VLOOKUP(Y12,CellFormatCodes[],2,FALSE)</f>
        <v>General</v>
      </c>
      <c r="Y12" s="226" t="str">
        <f t="shared" ca="1" si="1"/>
        <v>G</v>
      </c>
      <c r="Z12" t="str">
        <f ca="1">CELL("address",H5)</f>
        <v>$H$5</v>
      </c>
    </row>
    <row r="13" spans="2:26" x14ac:dyDescent="0.25">
      <c r="B13" s="258"/>
      <c r="C13" s="266"/>
      <c r="D13" s="240"/>
      <c r="E13" s="240"/>
      <c r="F13" s="241"/>
      <c r="G13" s="267" t="s">
        <v>380</v>
      </c>
      <c r="H13" s="268" t="s">
        <v>381</v>
      </c>
      <c r="I13" s="238"/>
      <c r="J13" s="240"/>
      <c r="K13" s="267" t="s">
        <v>276</v>
      </c>
      <c r="L13" s="248"/>
      <c r="M13" s="224"/>
      <c r="N13" s="225"/>
      <c r="P13" s="269"/>
      <c r="T13" t="s">
        <v>145</v>
      </c>
      <c r="U13" t="str">
        <f>C14</f>
        <v>Plan Normalization Value (%)</v>
      </c>
      <c r="V13" t="s">
        <v>46</v>
      </c>
      <c r="W13" s="9" t="str">
        <f t="shared" ca="1" si="0"/>
        <v>H14</v>
      </c>
      <c r="X13" s="226" t="str">
        <f ca="1">VLOOKUP(Y13,CellFormatCodes[],2,FALSE)</f>
        <v>0.0%</v>
      </c>
      <c r="Y13" s="226" t="str">
        <f t="shared" ca="1" si="1"/>
        <v>P1</v>
      </c>
      <c r="Z13" t="str">
        <f ca="1">CELL("address",H14)</f>
        <v>$H$14</v>
      </c>
    </row>
    <row r="14" spans="2:26" x14ac:dyDescent="0.25">
      <c r="B14" s="258"/>
      <c r="C14" s="259" t="s">
        <v>44</v>
      </c>
      <c r="D14" s="260"/>
      <c r="E14" s="260"/>
      <c r="F14" s="270"/>
      <c r="G14" s="271" t="e">
        <v>#VALUE!</v>
      </c>
      <c r="H14" s="272" t="s">
        <v>277</v>
      </c>
      <c r="I14" s="273" t="b">
        <v>0</v>
      </c>
      <c r="J14" s="260"/>
      <c r="K14" s="274" t="s">
        <v>382</v>
      </c>
      <c r="L14" s="275" t="s">
        <v>408</v>
      </c>
      <c r="M14" s="224" t="s">
        <v>356</v>
      </c>
      <c r="N14" s="225"/>
      <c r="T14" t="s">
        <v>430</v>
      </c>
      <c r="U14" t="str">
        <f>C15</f>
        <v>Dose @COM-PTV (cGy)</v>
      </c>
      <c r="W14" s="9" t="str">
        <f t="shared" ca="1" si="0"/>
        <v>G15</v>
      </c>
      <c r="X14" s="226" t="str">
        <f ca="1">VLOOKUP(Y14,CellFormatCodes[],2,FALSE)</f>
        <v>0.0</v>
      </c>
      <c r="Y14" s="226" t="str">
        <f t="shared" ca="1" si="1"/>
        <v>F1</v>
      </c>
      <c r="Z14" t="str">
        <f ca="1">CELL("address",G15)</f>
        <v>$G$15</v>
      </c>
    </row>
    <row r="15" spans="2:26" ht="15.75" thickBot="1" x14ac:dyDescent="0.3">
      <c r="B15" s="237"/>
      <c r="C15" s="259" t="s">
        <v>357</v>
      </c>
      <c r="D15" s="260"/>
      <c r="E15" s="260"/>
      <c r="F15" s="270"/>
      <c r="G15" s="276" t="s">
        <v>277</v>
      </c>
      <c r="H15" s="277" t="e">
        <v>#VALUE!</v>
      </c>
      <c r="I15" s="273" t="e">
        <v>#VALUE!</v>
      </c>
      <c r="J15" s="260" t="s">
        <v>269</v>
      </c>
      <c r="K15" s="274" t="s">
        <v>280</v>
      </c>
      <c r="L15" s="275" t="e">
        <v>#VALUE!</v>
      </c>
      <c r="M15" s="224" t="s">
        <v>281</v>
      </c>
      <c r="N15" s="225"/>
      <c r="T15" t="s">
        <v>146</v>
      </c>
      <c r="U15" t="str">
        <f>C17</f>
        <v>PTV- Minimum Dose</v>
      </c>
      <c r="V15" t="s">
        <v>147</v>
      </c>
      <c r="W15" s="9" t="str">
        <f t="shared" ca="1" si="0"/>
        <v>G17</v>
      </c>
      <c r="X15" s="226" t="str">
        <f ca="1">VLOOKUP(Y15,CellFormatCodes[],2,FALSE)</f>
        <v>General</v>
      </c>
      <c r="Y15" s="226" t="str">
        <f t="shared" ca="1" si="1"/>
        <v>G</v>
      </c>
      <c r="Z15" t="str">
        <f ca="1">CELL("address",G17)</f>
        <v>$G$17</v>
      </c>
    </row>
    <row r="16" spans="2:26" x14ac:dyDescent="0.25">
      <c r="B16" s="246" t="s">
        <v>282</v>
      </c>
      <c r="C16" s="255"/>
      <c r="D16" s="228"/>
      <c r="E16" s="228"/>
      <c r="F16" s="278"/>
      <c r="G16" s="279"/>
      <c r="H16" s="229"/>
      <c r="I16" s="280"/>
      <c r="J16" s="228"/>
      <c r="K16" s="281"/>
      <c r="L16" s="282"/>
      <c r="M16" s="224"/>
      <c r="N16" s="225"/>
      <c r="T16" t="s">
        <v>192</v>
      </c>
      <c r="U16" t="str">
        <f>C18</f>
        <v>PTV - V100(%)</v>
      </c>
      <c r="V16" t="s">
        <v>52</v>
      </c>
      <c r="W16" s="9" t="str">
        <f t="shared" ca="1" si="0"/>
        <v>H18</v>
      </c>
      <c r="X16" s="226" t="str">
        <f ca="1">VLOOKUP(Y16,CellFormatCodes[],2,FALSE)</f>
        <v>0.00%</v>
      </c>
      <c r="Y16" s="226" t="str">
        <f t="shared" ca="1" si="1"/>
        <v>P2</v>
      </c>
      <c r="Z16" t="str">
        <f ca="1">CELL("address",H18)</f>
        <v>$H$18</v>
      </c>
    </row>
    <row r="17" spans="2:26" x14ac:dyDescent="0.25">
      <c r="B17" s="237"/>
      <c r="C17" s="259" t="s">
        <v>358</v>
      </c>
      <c r="D17" s="260"/>
      <c r="E17" s="260"/>
      <c r="F17" s="270"/>
      <c r="G17" s="283" t="s">
        <v>277</v>
      </c>
      <c r="H17" s="284" t="e">
        <v>#VALUE!</v>
      </c>
      <c r="I17" s="273" t="e">
        <v>#VALUE!</v>
      </c>
      <c r="J17" s="260"/>
      <c r="K17" s="274" t="s">
        <v>382</v>
      </c>
      <c r="L17" s="275" t="e">
        <v>#VALUE!</v>
      </c>
      <c r="M17" s="224"/>
      <c r="N17" s="225"/>
      <c r="T17" t="s">
        <v>193</v>
      </c>
      <c r="U17" t="str">
        <f>C19</f>
        <v>PTV - V90 (%)</v>
      </c>
      <c r="V17" t="s">
        <v>55</v>
      </c>
      <c r="W17" s="9" t="str">
        <f t="shared" ca="1" si="0"/>
        <v>H19</v>
      </c>
      <c r="X17" s="226" t="str">
        <f ca="1">VLOOKUP(Y17,CellFormatCodes[],2,FALSE)</f>
        <v>0.00%</v>
      </c>
      <c r="Y17" s="226" t="str">
        <f t="shared" ca="1" si="1"/>
        <v>P2</v>
      </c>
      <c r="Z17" t="str">
        <f ca="1">CELL("address",H19)</f>
        <v>$H$19</v>
      </c>
    </row>
    <row r="18" spans="2:26" x14ac:dyDescent="0.25">
      <c r="B18" s="237"/>
      <c r="C18" s="266" t="s">
        <v>53</v>
      </c>
      <c r="D18" s="240"/>
      <c r="E18" s="240"/>
      <c r="F18" s="241"/>
      <c r="G18" s="285">
        <v>5400</v>
      </c>
      <c r="H18" s="286" t="s">
        <v>277</v>
      </c>
      <c r="I18" s="287"/>
      <c r="J18" s="287"/>
      <c r="K18" s="288">
        <v>0.95</v>
      </c>
      <c r="L18" s="289" t="s">
        <v>409</v>
      </c>
      <c r="M18" s="225" t="s">
        <v>383</v>
      </c>
      <c r="N18" s="225"/>
      <c r="T18" t="s">
        <v>194</v>
      </c>
      <c r="U18" t="str">
        <f>D21</f>
        <v>V105% - PTV (cc) =</v>
      </c>
      <c r="V18" t="s">
        <v>151</v>
      </c>
      <c r="W18" s="9" t="str">
        <f t="shared" ca="1" si="0"/>
        <v>G21</v>
      </c>
      <c r="X18" s="226" t="str">
        <f ca="1">VLOOKUP(Y18,CellFormatCodes[],2,FALSE)</f>
        <v>General</v>
      </c>
      <c r="Y18" s="226" t="str">
        <f t="shared" ca="1" si="1"/>
        <v>G</v>
      </c>
      <c r="Z18" t="str">
        <f ca="1">CELL("address",G21)</f>
        <v>$G$21</v>
      </c>
    </row>
    <row r="19" spans="2:26" ht="15.75" thickBot="1" x14ac:dyDescent="0.3">
      <c r="B19" s="232"/>
      <c r="C19" s="290" t="s">
        <v>56</v>
      </c>
      <c r="D19" s="233"/>
      <c r="E19" s="233"/>
      <c r="F19" s="234"/>
      <c r="G19" s="291">
        <v>4860</v>
      </c>
      <c r="H19" s="292" t="s">
        <v>277</v>
      </c>
      <c r="I19" s="293"/>
      <c r="J19" s="233"/>
      <c r="K19" s="294">
        <v>0.99</v>
      </c>
      <c r="L19" s="295" t="s">
        <v>409</v>
      </c>
      <c r="M19" s="225" t="s">
        <v>384</v>
      </c>
      <c r="N19" s="225"/>
      <c r="T19" t="s">
        <v>195</v>
      </c>
      <c r="U19" t="str">
        <f>D22</f>
        <v>V100% (cc) =</v>
      </c>
      <c r="V19" t="s">
        <v>61</v>
      </c>
      <c r="W19" s="9" t="str">
        <f t="shared" ca="1" si="0"/>
        <v>G22</v>
      </c>
      <c r="X19" s="226" t="str">
        <f ca="1">VLOOKUP(Y19,CellFormatCodes[],2,FALSE)</f>
        <v>General</v>
      </c>
      <c r="Y19" s="226" t="str">
        <f t="shared" ca="1" si="1"/>
        <v>G</v>
      </c>
      <c r="Z19" t="str">
        <f ca="1">CELL("address",G22)</f>
        <v>$G$22</v>
      </c>
    </row>
    <row r="20" spans="2:26" x14ac:dyDescent="0.25">
      <c r="B20" s="258" t="s">
        <v>285</v>
      </c>
      <c r="C20" s="240"/>
      <c r="D20" s="240"/>
      <c r="E20" s="240"/>
      <c r="F20" s="241"/>
      <c r="G20" s="296"/>
      <c r="H20" s="297"/>
      <c r="I20" s="240"/>
      <c r="J20" s="240"/>
      <c r="K20" s="298"/>
      <c r="L20" s="299"/>
      <c r="M20" s="224"/>
      <c r="N20" s="225"/>
      <c r="T20" t="s">
        <v>153</v>
      </c>
      <c r="U20" t="str">
        <f>D24</f>
        <v>D³2cm (%) =</v>
      </c>
      <c r="V20" t="s">
        <v>154</v>
      </c>
      <c r="W20" s="9" t="str">
        <f t="shared" ca="1" si="0"/>
        <v>G24</v>
      </c>
      <c r="X20" s="226" t="str">
        <f ca="1">VLOOKUP(Y20,CellFormatCodes[],2,FALSE)</f>
        <v>General</v>
      </c>
      <c r="Y20" s="226" t="str">
        <f t="shared" ca="1" si="1"/>
        <v>G</v>
      </c>
      <c r="Z20" t="str">
        <f ca="1">CELL("address",G24)</f>
        <v>$G$24</v>
      </c>
    </row>
    <row r="21" spans="2:26" ht="15.75" x14ac:dyDescent="0.3">
      <c r="B21" s="258" t="s">
        <v>269</v>
      </c>
      <c r="C21" s="300" t="s">
        <v>286</v>
      </c>
      <c r="D21" s="287" t="s">
        <v>287</v>
      </c>
      <c r="E21" s="287"/>
      <c r="F21" s="301"/>
      <c r="G21" s="302" t="s">
        <v>277</v>
      </c>
      <c r="H21" s="303" t="e">
        <v>#VALUE!</v>
      </c>
      <c r="I21" s="287"/>
      <c r="J21" s="287"/>
      <c r="K21" s="304" t="s">
        <v>288</v>
      </c>
      <c r="L21" s="289" t="e">
        <v>#VALUE!</v>
      </c>
      <c r="M21" s="224" t="s">
        <v>385</v>
      </c>
      <c r="N21" s="225"/>
      <c r="T21" t="s">
        <v>155</v>
      </c>
      <c r="U21" t="str">
        <f>F25</f>
        <v>V50% (cc) =</v>
      </c>
      <c r="V21" t="s">
        <v>68</v>
      </c>
      <c r="W21" s="9" t="str">
        <f t="shared" ca="1" si="0"/>
        <v>G25</v>
      </c>
      <c r="X21" s="226" t="str">
        <f ca="1">VLOOKUP(Y21,CellFormatCodes[],2,FALSE)</f>
        <v>General</v>
      </c>
      <c r="Y21" s="226" t="str">
        <f t="shared" ca="1" si="1"/>
        <v>G</v>
      </c>
      <c r="Z21" t="str">
        <f ca="1">CELL("address",G25)</f>
        <v>$G$25</v>
      </c>
    </row>
    <row r="22" spans="2:26" ht="16.5" thickBot="1" x14ac:dyDescent="0.35">
      <c r="B22" s="305" t="s">
        <v>269</v>
      </c>
      <c r="C22" s="306" t="s">
        <v>26</v>
      </c>
      <c r="D22" s="233" t="s">
        <v>290</v>
      </c>
      <c r="E22" s="233"/>
      <c r="F22" s="234"/>
      <c r="G22" s="307" t="s">
        <v>277</v>
      </c>
      <c r="H22" s="308" t="e">
        <v>#VALUE!</v>
      </c>
      <c r="I22" s="309" t="s">
        <v>269</v>
      </c>
      <c r="J22" s="233"/>
      <c r="K22" s="310" t="s">
        <v>291</v>
      </c>
      <c r="L22" s="311" t="e">
        <v>#VALUE!</v>
      </c>
      <c r="M22" s="224" t="s">
        <v>292</v>
      </c>
      <c r="N22" s="225"/>
      <c r="T22" t="s">
        <v>156</v>
      </c>
      <c r="U22" t="str">
        <f>C29</f>
        <v>Mean Dose (contralateral lung)</v>
      </c>
      <c r="V22" t="s">
        <v>157</v>
      </c>
      <c r="W22" s="9" t="str">
        <f t="shared" ca="1" si="0"/>
        <v>G29</v>
      </c>
      <c r="X22" s="226" t="str">
        <f ca="1">VLOOKUP(Y22,CellFormatCodes[],2,FALSE)</f>
        <v>General</v>
      </c>
      <c r="Y22" s="226" t="str">
        <f t="shared" ca="1" si="1"/>
        <v>G</v>
      </c>
      <c r="Z22" t="str">
        <f ca="1">CELL("address",G29)</f>
        <v>$G$29</v>
      </c>
    </row>
    <row r="23" spans="2:26" x14ac:dyDescent="0.25">
      <c r="B23" s="246" t="s">
        <v>293</v>
      </c>
      <c r="C23" s="228"/>
      <c r="D23" s="228"/>
      <c r="E23" s="228"/>
      <c r="F23" s="229"/>
      <c r="G23" s="281"/>
      <c r="H23" s="312"/>
      <c r="I23" s="228"/>
      <c r="J23" s="228"/>
      <c r="K23" s="281"/>
      <c r="L23" s="282"/>
      <c r="M23" s="224"/>
      <c r="N23" s="225"/>
      <c r="T23" t="s">
        <v>158</v>
      </c>
      <c r="U23" t="str">
        <f>C30</f>
        <v>Mean Dose (Total lung)</v>
      </c>
      <c r="V23" t="s">
        <v>75</v>
      </c>
      <c r="W23" s="9" t="str">
        <f t="shared" ca="1" si="0"/>
        <v>G30</v>
      </c>
      <c r="X23" s="226" t="str">
        <f ca="1">VLOOKUP(Y23,CellFormatCodes[],2,FALSE)</f>
        <v>General</v>
      </c>
      <c r="Y23" s="226" t="str">
        <f t="shared" ca="1" si="1"/>
        <v>G</v>
      </c>
      <c r="Z23" t="str">
        <f ca="1">CELL("address",G30)</f>
        <v>$G$30</v>
      </c>
    </row>
    <row r="24" spans="2:26" x14ac:dyDescent="0.25">
      <c r="B24" s="258" t="s">
        <v>269</v>
      </c>
      <c r="C24" s="300" t="s">
        <v>386</v>
      </c>
      <c r="D24" s="313" t="s">
        <v>359</v>
      </c>
      <c r="E24" s="287"/>
      <c r="F24" s="301"/>
      <c r="G24" s="314" t="s">
        <v>277</v>
      </c>
      <c r="H24" s="303" t="e">
        <v>#VALUE!</v>
      </c>
      <c r="I24" s="315"/>
      <c r="J24" s="287"/>
      <c r="K24" s="316" t="e">
        <v>#VALUE!</v>
      </c>
      <c r="L24" s="317" t="e">
        <v>#VALUE!</v>
      </c>
      <c r="M24" s="318" t="s">
        <v>387</v>
      </c>
      <c r="N24" s="319"/>
      <c r="O24" s="320"/>
      <c r="T24" t="s">
        <v>159</v>
      </c>
      <c r="U24" t="str">
        <f>C31</f>
        <v>V20 (Total Lung) in %</v>
      </c>
      <c r="V24" t="s">
        <v>77</v>
      </c>
      <c r="W24" s="9" t="str">
        <f t="shared" ca="1" si="0"/>
        <v>G31</v>
      </c>
      <c r="X24" s="226" t="str">
        <f ca="1">VLOOKUP(Y24,CellFormatCodes[],2,FALSE)</f>
        <v>0.00%</v>
      </c>
      <c r="Y24" s="226" t="str">
        <f t="shared" ca="1" si="1"/>
        <v>P2</v>
      </c>
      <c r="Z24" t="str">
        <f ca="1">CELL("address",G31)</f>
        <v>$G$31</v>
      </c>
    </row>
    <row r="25" spans="2:26" ht="16.5" thickBot="1" x14ac:dyDescent="0.35">
      <c r="B25" s="305" t="s">
        <v>269</v>
      </c>
      <c r="C25" s="306" t="s">
        <v>388</v>
      </c>
      <c r="D25" s="233"/>
      <c r="E25" s="233"/>
      <c r="F25" s="321" t="s">
        <v>389</v>
      </c>
      <c r="G25" s="307" t="s">
        <v>277</v>
      </c>
      <c r="H25" s="322" t="e">
        <v>#VALUE!</v>
      </c>
      <c r="I25" s="323" t="s">
        <v>269</v>
      </c>
      <c r="J25" s="233"/>
      <c r="K25" s="324" t="e">
        <v>#VALUE!</v>
      </c>
      <c r="L25" s="311" t="e">
        <v>#VALUE!</v>
      </c>
      <c r="M25" s="224" t="s">
        <v>390</v>
      </c>
      <c r="N25" s="225"/>
      <c r="T25" t="s">
        <v>197</v>
      </c>
      <c r="U25" t="str">
        <f>C32</f>
        <v>Lung-Basic Function</v>
      </c>
      <c r="V25" t="s">
        <v>80</v>
      </c>
      <c r="W25" s="9" t="str">
        <f t="shared" ca="1" si="0"/>
        <v>G32</v>
      </c>
      <c r="X25" s="226" t="str">
        <f ca="1">VLOOKUP(Y25,CellFormatCodes[],2,FALSE)</f>
        <v>General</v>
      </c>
      <c r="Y25" s="226" t="str">
        <f t="shared" ca="1" si="1"/>
        <v>G</v>
      </c>
      <c r="Z25" t="str">
        <f ca="1">CELL("address",G32)</f>
        <v>$G$32</v>
      </c>
    </row>
    <row r="26" spans="2:26" x14ac:dyDescent="0.25">
      <c r="B26" s="258" t="s">
        <v>299</v>
      </c>
      <c r="C26" s="240"/>
      <c r="D26" s="240"/>
      <c r="E26" s="240"/>
      <c r="F26" s="241"/>
      <c r="G26" s="267" t="s">
        <v>391</v>
      </c>
      <c r="H26" s="268" t="s">
        <v>379</v>
      </c>
      <c r="I26" s="325"/>
      <c r="J26" s="325"/>
      <c r="K26" s="326" t="s">
        <v>301</v>
      </c>
      <c r="L26" s="327"/>
      <c r="M26" s="224"/>
      <c r="N26" s="225"/>
      <c r="T26" t="s">
        <v>198</v>
      </c>
      <c r="U26" t="str">
        <f>C33</f>
        <v>Lung-Pneumonitis</v>
      </c>
      <c r="V26" t="s">
        <v>161</v>
      </c>
      <c r="W26" s="9" t="str">
        <f t="shared" ca="1" si="0"/>
        <v>G33</v>
      </c>
      <c r="X26" s="226" t="str">
        <f ca="1">VLOOKUP(Y26,CellFormatCodes[],2,FALSE)</f>
        <v>General</v>
      </c>
      <c r="Y26" s="226" t="str">
        <f t="shared" ca="1" si="1"/>
        <v>G</v>
      </c>
      <c r="Z26" t="str">
        <f ca="1">CELL("address",G33)</f>
        <v>$G$33</v>
      </c>
    </row>
    <row r="27" spans="2:26" ht="15.75" thickBot="1" x14ac:dyDescent="0.3">
      <c r="B27" s="258" t="s">
        <v>269</v>
      </c>
      <c r="C27" s="240"/>
      <c r="D27" s="240"/>
      <c r="E27" s="240"/>
      <c r="F27" s="241"/>
      <c r="G27" s="267" t="s">
        <v>392</v>
      </c>
      <c r="H27" s="297"/>
      <c r="I27" s="325"/>
      <c r="J27" s="325"/>
      <c r="K27" s="328" t="s">
        <v>393</v>
      </c>
      <c r="L27" s="327"/>
      <c r="M27" s="224"/>
      <c r="N27" s="225"/>
      <c r="T27" t="s">
        <v>160</v>
      </c>
      <c r="U27" t="str">
        <f>C35</f>
        <v xml:space="preserve">Aorta </v>
      </c>
      <c r="V27" t="s">
        <v>86</v>
      </c>
      <c r="W27" s="9" t="str">
        <f t="shared" ca="1" si="0"/>
        <v>G35</v>
      </c>
      <c r="X27" s="226" t="str">
        <f ca="1">VLOOKUP(Y27,CellFormatCodes[],2,FALSE)</f>
        <v>General</v>
      </c>
      <c r="Y27" s="226" t="str">
        <f t="shared" ca="1" si="1"/>
        <v>G</v>
      </c>
      <c r="Z27" t="str">
        <f ca="1">CELL("address",G35)</f>
        <v>$G$35</v>
      </c>
    </row>
    <row r="28" spans="2:26" x14ac:dyDescent="0.25">
      <c r="B28" s="258" t="s">
        <v>269</v>
      </c>
      <c r="C28" s="246" t="s">
        <v>304</v>
      </c>
      <c r="D28" s="228"/>
      <c r="E28" s="228"/>
      <c r="F28" s="229"/>
      <c r="G28" s="281"/>
      <c r="H28" s="312"/>
      <c r="I28" s="228"/>
      <c r="J28" s="228"/>
      <c r="K28" s="281"/>
      <c r="L28" s="282"/>
      <c r="M28" s="224"/>
      <c r="N28" s="225"/>
      <c r="T28" t="s">
        <v>163</v>
      </c>
      <c r="U28" t="str">
        <f>C36</f>
        <v>Artery-Pulmnory</v>
      </c>
      <c r="V28" t="s">
        <v>89</v>
      </c>
      <c r="W28" s="9" t="str">
        <f t="shared" ca="1" si="0"/>
        <v>G36</v>
      </c>
      <c r="X28" s="226" t="str">
        <f ca="1">VLOOKUP(Y28,CellFormatCodes[],2,FALSE)</f>
        <v>General</v>
      </c>
      <c r="Y28" s="226" t="str">
        <f t="shared" ca="1" si="1"/>
        <v>G</v>
      </c>
      <c r="Z28" t="str">
        <f ca="1">CELL("address",G36)</f>
        <v>$G$36</v>
      </c>
    </row>
    <row r="29" spans="2:26" x14ac:dyDescent="0.25">
      <c r="B29" s="237"/>
      <c r="C29" s="237" t="s">
        <v>305</v>
      </c>
      <c r="D29" s="240"/>
      <c r="E29" s="240"/>
      <c r="F29" s="241"/>
      <c r="G29" s="314" t="s">
        <v>277</v>
      </c>
      <c r="H29" s="329"/>
      <c r="I29" s="287"/>
      <c r="J29" s="287"/>
      <c r="K29" s="304"/>
      <c r="L29" s="330"/>
      <c r="M29" s="224"/>
      <c r="N29" s="225"/>
      <c r="T29" t="s">
        <v>165</v>
      </c>
      <c r="U29" t="str">
        <f>C37</f>
        <v>Spinal Canal</v>
      </c>
      <c r="V29" t="s">
        <v>91</v>
      </c>
      <c r="W29" s="9" t="str">
        <f t="shared" ca="1" si="0"/>
        <v>G37</v>
      </c>
      <c r="X29" s="226" t="str">
        <f ca="1">VLOOKUP(Y29,CellFormatCodes[],2,FALSE)</f>
        <v>General</v>
      </c>
      <c r="Y29" s="226" t="str">
        <f t="shared" ca="1" si="1"/>
        <v>G</v>
      </c>
      <c r="Z29" t="str">
        <f ca="1">CELL("address",G37)</f>
        <v>$G$37</v>
      </c>
    </row>
    <row r="30" spans="2:26" x14ac:dyDescent="0.25">
      <c r="B30" s="237"/>
      <c r="C30" s="237" t="s">
        <v>306</v>
      </c>
      <c r="D30" s="240"/>
      <c r="E30" s="240"/>
      <c r="F30" s="241"/>
      <c r="G30" s="331" t="s">
        <v>277</v>
      </c>
      <c r="H30" s="332"/>
      <c r="I30" s="333"/>
      <c r="J30" s="333"/>
      <c r="K30" s="334"/>
      <c r="L30" s="335"/>
      <c r="M30" s="224"/>
      <c r="N30" s="225"/>
      <c r="T30" t="s">
        <v>203</v>
      </c>
      <c r="U30" t="str">
        <f t="shared" ref="U30:U35" si="3">C38</f>
        <v>Spinal Canal-PRV 5mm</v>
      </c>
      <c r="V30" t="s">
        <v>94</v>
      </c>
      <c r="W30" s="9" t="str">
        <f t="shared" ca="1" si="0"/>
        <v>G38</v>
      </c>
      <c r="X30" s="226" t="str">
        <f ca="1">VLOOKUP(Y30,CellFormatCodes[],2,FALSE)</f>
        <v>General</v>
      </c>
      <c r="Y30" s="226" t="str">
        <f t="shared" ca="1" si="1"/>
        <v>G</v>
      </c>
      <c r="Z30" t="str">
        <f ca="1">CELL("address",G38)</f>
        <v>$G$38</v>
      </c>
    </row>
    <row r="31" spans="2:26" ht="15.75" thickBot="1" x14ac:dyDescent="0.3">
      <c r="B31" s="237"/>
      <c r="C31" s="237" t="s">
        <v>307</v>
      </c>
      <c r="D31" s="240"/>
      <c r="E31" s="240"/>
      <c r="F31" s="321" t="s">
        <v>394</v>
      </c>
      <c r="G31" s="336" t="s">
        <v>277</v>
      </c>
      <c r="H31" s="337" t="s">
        <v>269</v>
      </c>
      <c r="I31" s="287"/>
      <c r="J31" s="287"/>
      <c r="K31" s="338" t="e">
        <v>#VALUE!</v>
      </c>
      <c r="L31" s="317" t="e">
        <v>#VALUE!</v>
      </c>
      <c r="M31" s="224" t="s">
        <v>310</v>
      </c>
      <c r="N31" s="225"/>
      <c r="T31" t="s">
        <v>166</v>
      </c>
      <c r="U31" t="str">
        <f t="shared" si="3"/>
        <v>Ipsilat Brach.Plex</v>
      </c>
      <c r="V31" t="s">
        <v>97</v>
      </c>
      <c r="W31" s="9" t="str">
        <f t="shared" ca="1" si="0"/>
        <v>G39</v>
      </c>
      <c r="X31" s="226" t="str">
        <f ca="1">VLOOKUP(Y31,CellFormatCodes[],2,FALSE)</f>
        <v>General</v>
      </c>
      <c r="Y31" s="226" t="str">
        <f t="shared" ca="1" si="1"/>
        <v>G</v>
      </c>
      <c r="Z31" t="str">
        <f ca="1">CELL("address",G39)</f>
        <v>$G$39</v>
      </c>
    </row>
    <row r="32" spans="2:26" x14ac:dyDescent="0.25">
      <c r="B32" s="237"/>
      <c r="C32" s="237" t="s">
        <v>224</v>
      </c>
      <c r="D32" s="240"/>
      <c r="E32" s="240"/>
      <c r="F32" s="297" t="s">
        <v>395</v>
      </c>
      <c r="G32" s="314" t="s">
        <v>277</v>
      </c>
      <c r="H32" s="339" t="s">
        <v>396</v>
      </c>
      <c r="I32" s="287"/>
      <c r="J32" s="287"/>
      <c r="K32" s="338">
        <v>1500</v>
      </c>
      <c r="L32" s="340" t="s">
        <v>408</v>
      </c>
      <c r="M32" s="318" t="s">
        <v>397</v>
      </c>
      <c r="N32" s="319"/>
      <c r="O32" s="320"/>
      <c r="T32" t="s">
        <v>205</v>
      </c>
      <c r="U32" t="str">
        <f t="shared" si="3"/>
        <v>Skin</v>
      </c>
      <c r="V32" t="s">
        <v>100</v>
      </c>
      <c r="W32" s="9" t="str">
        <f t="shared" ca="1" si="0"/>
        <v>G40</v>
      </c>
      <c r="X32" s="226" t="str">
        <f ca="1">VLOOKUP(Y32,CellFormatCodes[],2,FALSE)</f>
        <v>General</v>
      </c>
      <c r="Y32" s="226" t="str">
        <f t="shared" ca="1" si="1"/>
        <v>G</v>
      </c>
      <c r="Z32" t="str">
        <f ca="1">CELL("address",G40)</f>
        <v>$G$40</v>
      </c>
    </row>
    <row r="33" spans="1:26" ht="15.75" thickBot="1" x14ac:dyDescent="0.3">
      <c r="B33" s="237"/>
      <c r="C33" s="237" t="s">
        <v>226</v>
      </c>
      <c r="D33" s="240"/>
      <c r="E33" s="240"/>
      <c r="F33" s="241" t="s">
        <v>398</v>
      </c>
      <c r="G33" s="341" t="s">
        <v>277</v>
      </c>
      <c r="H33" s="339" t="s">
        <v>399</v>
      </c>
      <c r="I33" s="240"/>
      <c r="J33" s="240"/>
      <c r="K33" s="326">
        <v>1000</v>
      </c>
      <c r="L33" s="299" t="s">
        <v>408</v>
      </c>
      <c r="M33" s="318" t="s">
        <v>400</v>
      </c>
      <c r="N33" s="319"/>
      <c r="O33" s="320"/>
      <c r="T33" t="s">
        <v>168</v>
      </c>
      <c r="U33" t="str">
        <f t="shared" si="3"/>
        <v>Heart</v>
      </c>
      <c r="V33" t="s">
        <v>103</v>
      </c>
      <c r="W33" s="9" t="str">
        <f t="shared" ca="1" si="0"/>
        <v>G41</v>
      </c>
      <c r="X33" s="226" t="str">
        <f ca="1">VLOOKUP(Y33,CellFormatCodes[],2,FALSE)</f>
        <v>General</v>
      </c>
      <c r="Y33" s="226" t="str">
        <f t="shared" ca="1" si="1"/>
        <v>G</v>
      </c>
      <c r="Z33" t="str">
        <f ca="1">CELL("address",G41)</f>
        <v>$G$41</v>
      </c>
    </row>
    <row r="34" spans="1:26" x14ac:dyDescent="0.25">
      <c r="B34" s="258" t="s">
        <v>269</v>
      </c>
      <c r="C34" s="246" t="s">
        <v>314</v>
      </c>
      <c r="D34" s="228"/>
      <c r="E34" s="228"/>
      <c r="F34" s="229"/>
      <c r="G34" s="281"/>
      <c r="H34" s="229"/>
      <c r="I34" s="228"/>
      <c r="J34" s="228"/>
      <c r="K34" s="281"/>
      <c r="L34" s="231"/>
      <c r="M34" s="224"/>
      <c r="N34" s="225"/>
      <c r="T34" t="s">
        <v>170</v>
      </c>
      <c r="U34" t="str">
        <f t="shared" si="3"/>
        <v>Esophagus</v>
      </c>
      <c r="V34" t="s">
        <v>105</v>
      </c>
      <c r="W34" s="9" t="str">
        <f t="shared" ca="1" si="0"/>
        <v>G42</v>
      </c>
      <c r="X34" s="226" t="str">
        <f ca="1">VLOOKUP(Y34,CellFormatCodes[],2,FALSE)</f>
        <v>General</v>
      </c>
      <c r="Y34" s="226" t="str">
        <f t="shared" ca="1" si="1"/>
        <v>G</v>
      </c>
      <c r="Z34" t="str">
        <f ca="1">CELL("address",G42)</f>
        <v>$G$42</v>
      </c>
    </row>
    <row r="35" spans="1:26" x14ac:dyDescent="0.25">
      <c r="B35" s="237"/>
      <c r="C35" s="342" t="s">
        <v>315</v>
      </c>
      <c r="D35" s="260" t="s">
        <v>269</v>
      </c>
      <c r="E35" s="260"/>
      <c r="F35" s="343" t="s">
        <v>316</v>
      </c>
      <c r="G35" s="344" t="s">
        <v>277</v>
      </c>
      <c r="H35" s="270"/>
      <c r="I35" s="260"/>
      <c r="J35" s="260"/>
      <c r="K35" s="261">
        <v>3000</v>
      </c>
      <c r="L35" s="275" t="s">
        <v>408</v>
      </c>
      <c r="M35" s="224"/>
      <c r="N35" s="225"/>
      <c r="T35" t="s">
        <v>171</v>
      </c>
      <c r="U35" t="str">
        <f t="shared" si="3"/>
        <v>*Chestwall (rib)</v>
      </c>
      <c r="V35" t="s">
        <v>108</v>
      </c>
      <c r="W35" s="9" t="str">
        <f t="shared" ca="1" si="0"/>
        <v>G43</v>
      </c>
      <c r="X35" s="226" t="str">
        <f ca="1">VLOOKUP(Y35,CellFormatCodes[],2,FALSE)</f>
        <v>General</v>
      </c>
      <c r="Y35" s="226" t="str">
        <f t="shared" ca="1" si="1"/>
        <v>G</v>
      </c>
      <c r="Z35" t="str">
        <f ca="1">CELL("address",G43)</f>
        <v>$G$43</v>
      </c>
    </row>
    <row r="36" spans="1:26" x14ac:dyDescent="0.25">
      <c r="B36" s="237"/>
      <c r="C36" s="345" t="s">
        <v>401</v>
      </c>
      <c r="D36" s="240"/>
      <c r="E36" s="240"/>
      <c r="F36" s="241"/>
      <c r="G36" s="344" t="s">
        <v>277</v>
      </c>
      <c r="H36" s="270"/>
      <c r="I36" s="260"/>
      <c r="J36" s="260"/>
      <c r="K36" s="261">
        <v>3000</v>
      </c>
      <c r="L36" s="275" t="s">
        <v>408</v>
      </c>
      <c r="M36" s="224"/>
      <c r="N36" s="225"/>
      <c r="T36" t="s">
        <v>431</v>
      </c>
      <c r="U36" t="str">
        <f>D44</f>
        <v>V28.2Gy £ 1cc</v>
      </c>
      <c r="V36" t="s">
        <v>111</v>
      </c>
      <c r="W36" s="9" t="str">
        <f t="shared" ca="1" si="0"/>
        <v>G44</v>
      </c>
      <c r="X36" s="226" t="str">
        <f ca="1">VLOOKUP(Y36,CellFormatCodes[],2,FALSE)</f>
        <v>General</v>
      </c>
      <c r="Y36" s="226" t="str">
        <f t="shared" ca="1" si="1"/>
        <v>G</v>
      </c>
      <c r="Z36" t="str">
        <f ca="1">CELL("address",G44)</f>
        <v>$G$44</v>
      </c>
    </row>
    <row r="37" spans="1:26" x14ac:dyDescent="0.25">
      <c r="B37" s="237"/>
      <c r="C37" s="346" t="s">
        <v>93</v>
      </c>
      <c r="D37" s="260"/>
      <c r="E37" s="260"/>
      <c r="F37" s="343" t="s">
        <v>316</v>
      </c>
      <c r="G37" s="283" t="s">
        <v>277</v>
      </c>
      <c r="H37" s="347" t="s">
        <v>269</v>
      </c>
      <c r="I37" s="260"/>
      <c r="J37" s="260"/>
      <c r="K37" s="274">
        <v>1800</v>
      </c>
      <c r="L37" s="275" t="s">
        <v>408</v>
      </c>
      <c r="M37" s="224" t="s">
        <v>321</v>
      </c>
      <c r="N37" s="225"/>
      <c r="T37" t="s">
        <v>211</v>
      </c>
      <c r="U37" t="str">
        <f>D45</f>
        <v>V30Gy£ 30cc</v>
      </c>
      <c r="V37" t="s">
        <v>114</v>
      </c>
      <c r="W37" s="9" t="str">
        <f t="shared" ca="1" si="0"/>
        <v>G45</v>
      </c>
      <c r="X37" s="226" t="str">
        <f ca="1">VLOOKUP(Y37,CellFormatCodes[],2,FALSE)</f>
        <v>General</v>
      </c>
      <c r="Y37" s="226" t="str">
        <f t="shared" ca="1" si="1"/>
        <v>G</v>
      </c>
      <c r="Z37" t="str">
        <f ca="1">CELL("address",G45)</f>
        <v>$G$45</v>
      </c>
    </row>
    <row r="38" spans="1:26" x14ac:dyDescent="0.25">
      <c r="B38" s="237"/>
      <c r="C38" s="348" t="s">
        <v>326</v>
      </c>
      <c r="D38" s="287"/>
      <c r="E38" s="287"/>
      <c r="F38" s="301"/>
      <c r="G38" s="314" t="s">
        <v>277</v>
      </c>
      <c r="H38" s="301"/>
      <c r="I38" s="287"/>
      <c r="J38" s="287"/>
      <c r="K38" s="304">
        <v>2000</v>
      </c>
      <c r="L38" s="289" t="s">
        <v>408</v>
      </c>
      <c r="M38" s="224"/>
      <c r="N38" s="225"/>
      <c r="T38" t="s">
        <v>173</v>
      </c>
      <c r="U38" t="str">
        <f>C46</f>
        <v>Proximal Trachea</v>
      </c>
      <c r="V38" t="s">
        <v>117</v>
      </c>
      <c r="W38" s="9" t="str">
        <f t="shared" ca="1" si="0"/>
        <v>A47</v>
      </c>
      <c r="X38" s="226" t="str">
        <f ca="1">VLOOKUP(Y38,CellFormatCodes[],2,FALSE)</f>
        <v>General</v>
      </c>
      <c r="Y38" s="226" t="str">
        <f t="shared" ca="1" si="1"/>
        <v>G</v>
      </c>
      <c r="Z38" t="str">
        <f ca="1">CELL("address",A47)</f>
        <v>$A$47</v>
      </c>
    </row>
    <row r="39" spans="1:26" x14ac:dyDescent="0.25">
      <c r="B39" s="237"/>
      <c r="C39" s="346" t="s">
        <v>402</v>
      </c>
      <c r="D39" s="260"/>
      <c r="E39" s="260"/>
      <c r="F39" s="343" t="s">
        <v>316</v>
      </c>
      <c r="G39" s="283" t="s">
        <v>277</v>
      </c>
      <c r="H39" s="270"/>
      <c r="I39" s="260"/>
      <c r="J39" s="260"/>
      <c r="K39" s="274">
        <v>2400</v>
      </c>
      <c r="L39" s="275" t="s">
        <v>408</v>
      </c>
      <c r="M39" s="224" t="s">
        <v>364</v>
      </c>
      <c r="N39" s="225"/>
      <c r="T39" t="s">
        <v>175</v>
      </c>
      <c r="U39" t="str">
        <f>C47</f>
        <v>and Bronchial Tree</v>
      </c>
      <c r="V39" t="s">
        <v>119</v>
      </c>
      <c r="W39" s="9" t="str">
        <f t="shared" ca="1" si="0"/>
        <v>B47</v>
      </c>
      <c r="X39" s="226" t="str">
        <f ca="1">VLOOKUP(Y39,CellFormatCodes[],2,FALSE)</f>
        <v>General</v>
      </c>
      <c r="Y39" s="226" t="str">
        <f t="shared" ca="1" si="1"/>
        <v>G</v>
      </c>
      <c r="Z39" t="str">
        <f ca="1">CELL("address",B47)</f>
        <v>$B$47</v>
      </c>
    </row>
    <row r="40" spans="1:26" ht="15.75" x14ac:dyDescent="0.3">
      <c r="B40" s="237"/>
      <c r="C40" s="349" t="s">
        <v>240</v>
      </c>
      <c r="D40" s="350" t="s">
        <v>403</v>
      </c>
      <c r="E40" s="351"/>
      <c r="F40" s="352" t="s">
        <v>404</v>
      </c>
      <c r="G40" s="353" t="s">
        <v>277</v>
      </c>
      <c r="H40" s="354" t="s">
        <v>269</v>
      </c>
      <c r="I40" s="355"/>
      <c r="J40" s="355"/>
      <c r="K40" s="356">
        <v>10</v>
      </c>
      <c r="L40" s="357" t="s">
        <v>408</v>
      </c>
      <c r="M40" s="224" t="s">
        <v>364</v>
      </c>
      <c r="N40" s="225"/>
      <c r="T40" t="s">
        <v>413</v>
      </c>
      <c r="U40" t="str">
        <f>C48</f>
        <v>Dosimetrist:</v>
      </c>
      <c r="V40" t="s">
        <v>122</v>
      </c>
      <c r="W40" s="9" t="str">
        <f t="shared" ca="1" si="0"/>
        <v>C49</v>
      </c>
      <c r="X40" s="226" t="str">
        <f ca="1">VLOOKUP(Y40,CellFormatCodes[],2,FALSE)</f>
        <v>General</v>
      </c>
      <c r="Y40" s="226" t="str">
        <f t="shared" ca="1" si="1"/>
        <v>G</v>
      </c>
      <c r="Z40" t="str">
        <f ca="1">CELL("address",C49)</f>
        <v>$C$49</v>
      </c>
    </row>
    <row r="41" spans="1:26" x14ac:dyDescent="0.25">
      <c r="B41" s="237"/>
      <c r="C41" s="346" t="s">
        <v>102</v>
      </c>
      <c r="D41" s="260"/>
      <c r="E41" s="260"/>
      <c r="F41" s="343" t="s">
        <v>316</v>
      </c>
      <c r="G41" s="283" t="s">
        <v>277</v>
      </c>
      <c r="H41" s="347" t="s">
        <v>269</v>
      </c>
      <c r="I41" s="260"/>
      <c r="J41" s="260"/>
      <c r="K41" s="274">
        <v>3000</v>
      </c>
      <c r="L41" s="275" t="s">
        <v>408</v>
      </c>
      <c r="M41" s="224" t="s">
        <v>405</v>
      </c>
      <c r="N41" s="225"/>
      <c r="T41" t="s">
        <v>414</v>
      </c>
      <c r="U41" t="str">
        <f>G48</f>
        <v>Physicist:</v>
      </c>
      <c r="V41" t="s">
        <v>125</v>
      </c>
      <c r="W41" s="9" t="str">
        <f t="shared" ca="1" si="0"/>
        <v>G49</v>
      </c>
      <c r="X41" s="226" t="str">
        <f ca="1">VLOOKUP(Y41,CellFormatCodes[],2,FALSE)</f>
        <v>General</v>
      </c>
      <c r="Y41" s="226" t="str">
        <f t="shared" ca="1" si="1"/>
        <v>G</v>
      </c>
      <c r="Z41" t="str">
        <f ca="1">CELL("address",G49)</f>
        <v>$G$49</v>
      </c>
    </row>
    <row r="42" spans="1:26" x14ac:dyDescent="0.25">
      <c r="B42" s="237"/>
      <c r="C42" s="346" t="s">
        <v>107</v>
      </c>
      <c r="D42" s="260"/>
      <c r="E42" s="260"/>
      <c r="F42" s="343" t="s">
        <v>316</v>
      </c>
      <c r="G42" s="283" t="s">
        <v>277</v>
      </c>
      <c r="H42" s="270"/>
      <c r="I42" s="260"/>
      <c r="J42" s="260"/>
      <c r="K42" s="274">
        <v>2700</v>
      </c>
      <c r="L42" s="275" t="s">
        <v>408</v>
      </c>
      <c r="M42" s="224" t="s">
        <v>364</v>
      </c>
      <c r="N42" s="225"/>
      <c r="T42" t="s">
        <v>415</v>
      </c>
      <c r="U42" t="str">
        <f>J48</f>
        <v>Radiation Oncologist:</v>
      </c>
      <c r="V42" t="s">
        <v>208</v>
      </c>
      <c r="W42" s="9" t="str">
        <f t="shared" ca="1" si="0"/>
        <v>K49</v>
      </c>
      <c r="X42" s="226" t="str">
        <f ca="1">VLOOKUP(Y42,CellFormatCodes[],2,FALSE)</f>
        <v>General</v>
      </c>
      <c r="Y42" s="226" t="str">
        <f t="shared" ca="1" si="1"/>
        <v>G</v>
      </c>
      <c r="Z42" t="str">
        <f ca="1">CELL("address",K49)</f>
        <v>$K$49</v>
      </c>
    </row>
    <row r="43" spans="1:26" x14ac:dyDescent="0.25">
      <c r="B43" s="237"/>
      <c r="C43" s="346" t="s">
        <v>336</v>
      </c>
      <c r="D43" s="260"/>
      <c r="E43" s="260"/>
      <c r="F43" s="343" t="s">
        <v>316</v>
      </c>
      <c r="G43" s="283" t="s">
        <v>277</v>
      </c>
      <c r="H43" s="270"/>
      <c r="I43" s="260"/>
      <c r="J43" s="260"/>
      <c r="K43" s="274">
        <v>3480</v>
      </c>
      <c r="L43" s="275" t="s">
        <v>408</v>
      </c>
      <c r="M43" s="224" t="s">
        <v>321</v>
      </c>
      <c r="N43" s="225"/>
      <c r="T43" t="s">
        <v>432</v>
      </c>
      <c r="U43" t="str">
        <f>B50</f>
        <v>NOTES:</v>
      </c>
      <c r="V43" t="s">
        <v>210</v>
      </c>
      <c r="W43" s="9" t="str">
        <f t="shared" ca="1" si="0"/>
        <v>C50</v>
      </c>
      <c r="X43" s="226" t="str">
        <f ca="1">VLOOKUP(Y43,CellFormatCodes[],2,FALSE)</f>
        <v>General</v>
      </c>
      <c r="Y43" s="226" t="str">
        <f t="shared" ca="1" si="1"/>
        <v>G</v>
      </c>
      <c r="Z43" t="str">
        <f ca="1">CELL("address",C50)</f>
        <v>$C$50</v>
      </c>
    </row>
    <row r="44" spans="1:26" x14ac:dyDescent="0.25">
      <c r="B44" s="237"/>
      <c r="C44" s="237"/>
      <c r="D44" s="325" t="s">
        <v>410</v>
      </c>
      <c r="E44" s="240"/>
      <c r="F44" s="358" t="s">
        <v>406</v>
      </c>
      <c r="G44" s="359" t="s">
        <v>277</v>
      </c>
      <c r="H44" s="301"/>
      <c r="I44" s="287"/>
      <c r="J44" s="287"/>
      <c r="K44" s="304">
        <v>1</v>
      </c>
      <c r="L44" s="289" t="s">
        <v>408</v>
      </c>
      <c r="M44" s="224" t="s">
        <v>405</v>
      </c>
      <c r="N44" s="225"/>
      <c r="T44" t="s">
        <v>421</v>
      </c>
      <c r="V44" t="s">
        <v>184</v>
      </c>
      <c r="W44" s="9" t="str">
        <f t="shared" ref="W44:W46" ca="1" si="4">SUBSTITUTE(Z44,"$","")</f>
        <v>H21</v>
      </c>
      <c r="X44" s="226" t="str">
        <f ca="1">VLOOKUP(Y44,CellFormatCodes[],2,FALSE)</f>
        <v>0.00%</v>
      </c>
      <c r="Y44" s="226" t="str">
        <f t="shared" ref="Y44:Y46" ca="1" si="5">CELL("format",INDIRECT(Z44))</f>
        <v>P2</v>
      </c>
      <c r="Z44" t="str">
        <f ca="1">CELL("address",H21)</f>
        <v>$H$21</v>
      </c>
    </row>
    <row r="45" spans="1:26" ht="15.75" thickBot="1" x14ac:dyDescent="0.3">
      <c r="B45" s="237"/>
      <c r="C45" s="237"/>
      <c r="D45" s="360" t="s">
        <v>407</v>
      </c>
      <c r="E45" s="361" t="s">
        <v>269</v>
      </c>
      <c r="F45" s="362" t="s">
        <v>331</v>
      </c>
      <c r="G45" s="331" t="s">
        <v>277</v>
      </c>
      <c r="H45" s="363"/>
      <c r="I45" s="333"/>
      <c r="J45" s="333"/>
      <c r="K45" s="334">
        <v>30</v>
      </c>
      <c r="L45" s="289" t="s">
        <v>408</v>
      </c>
      <c r="M45" s="224"/>
      <c r="N45" s="225"/>
      <c r="T45" t="s">
        <v>185</v>
      </c>
      <c r="V45" t="s">
        <v>128</v>
      </c>
      <c r="W45" s="9" t="str">
        <f t="shared" ca="1" si="4"/>
        <v>H22</v>
      </c>
      <c r="X45" s="226" t="str">
        <f ca="1">VLOOKUP(Y45,CellFormatCodes[],2,FALSE)</f>
        <v>0.000</v>
      </c>
      <c r="Y45" s="226" t="str">
        <f t="shared" ca="1" si="5"/>
        <v>F3</v>
      </c>
      <c r="Z45" t="str">
        <f ca="1">CELL("address",H22)</f>
        <v>$H$22</v>
      </c>
    </row>
    <row r="46" spans="1:26" ht="15.75" thickBot="1" x14ac:dyDescent="0.3">
      <c r="A46" s="378" t="s">
        <v>339</v>
      </c>
      <c r="B46" s="379" t="s">
        <v>340</v>
      </c>
      <c r="C46" s="346" t="s">
        <v>341</v>
      </c>
      <c r="D46" s="260"/>
      <c r="E46" s="260"/>
      <c r="F46" s="343" t="s">
        <v>316</v>
      </c>
      <c r="G46" s="283" t="s">
        <v>277</v>
      </c>
      <c r="H46" s="270" t="s">
        <v>269</v>
      </c>
      <c r="I46" s="260"/>
      <c r="J46" s="260"/>
      <c r="K46" s="274">
        <v>3000</v>
      </c>
      <c r="L46" s="275" t="s">
        <v>408</v>
      </c>
      <c r="M46" s="224" t="s">
        <v>405</v>
      </c>
      <c r="N46" s="225"/>
      <c r="T46" t="s">
        <v>186</v>
      </c>
      <c r="V46" t="s">
        <v>187</v>
      </c>
      <c r="W46" s="9" t="str">
        <f t="shared" ca="1" si="4"/>
        <v>H25</v>
      </c>
      <c r="X46" s="226" t="str">
        <f ca="1">VLOOKUP(Y46,CellFormatCodes[],2,FALSE)</f>
        <v>0.00</v>
      </c>
      <c r="Y46" s="226" t="str">
        <f t="shared" ca="1" si="5"/>
        <v>F2</v>
      </c>
      <c r="Z46" t="str">
        <f ca="1">CELL("address",H25)</f>
        <v>$H$25</v>
      </c>
    </row>
    <row r="47" spans="1:26" ht="15.75" thickBot="1" x14ac:dyDescent="0.3">
      <c r="A47" s="380">
        <v>0</v>
      </c>
      <c r="B47" s="381">
        <v>0</v>
      </c>
      <c r="C47" s="237" t="s">
        <v>342</v>
      </c>
      <c r="D47" s="240"/>
      <c r="E47" s="240"/>
      <c r="F47" s="364"/>
      <c r="G47" s="341" t="s">
        <v>269</v>
      </c>
      <c r="H47" s="241"/>
      <c r="I47" s="240"/>
      <c r="J47" s="240"/>
      <c r="K47" s="296"/>
      <c r="L47" s="299"/>
      <c r="M47" s="224"/>
      <c r="N47" s="225"/>
      <c r="W47" s="9"/>
      <c r="Z47"/>
    </row>
    <row r="48" spans="1:26" x14ac:dyDescent="0.25">
      <c r="B48" s="227"/>
      <c r="C48" s="255" t="s">
        <v>132</v>
      </c>
      <c r="D48" s="228"/>
      <c r="E48" s="228"/>
      <c r="F48" s="229"/>
      <c r="G48" s="230" t="s">
        <v>133</v>
      </c>
      <c r="H48" s="229"/>
      <c r="I48" s="228"/>
      <c r="J48" s="255" t="s">
        <v>134</v>
      </c>
      <c r="K48" s="229"/>
      <c r="L48" s="231"/>
      <c r="M48" s="224"/>
      <c r="N48" s="225"/>
      <c r="W48" s="9"/>
      <c r="Z48"/>
    </row>
    <row r="49" spans="2:26" x14ac:dyDescent="0.25">
      <c r="B49" s="237"/>
      <c r="C49" s="247" t="s">
        <v>277</v>
      </c>
      <c r="D49" s="240"/>
      <c r="E49" s="240"/>
      <c r="F49" s="241"/>
      <c r="G49" s="247" t="s">
        <v>277</v>
      </c>
      <c r="H49" s="241"/>
      <c r="I49" s="240"/>
      <c r="J49" s="240"/>
      <c r="K49" s="247" t="s">
        <v>277</v>
      </c>
      <c r="L49" s="248"/>
      <c r="M49" s="224"/>
      <c r="N49" s="225"/>
      <c r="W49" s="9"/>
      <c r="Z49"/>
    </row>
    <row r="50" spans="2:26" x14ac:dyDescent="0.25">
      <c r="B50" s="258" t="s">
        <v>349</v>
      </c>
      <c r="C50" s="365"/>
      <c r="D50" s="365"/>
      <c r="E50" s="365"/>
      <c r="F50" s="247"/>
      <c r="G50" s="247"/>
      <c r="H50" s="247"/>
      <c r="I50" s="365"/>
      <c r="J50" s="365"/>
      <c r="K50" s="247"/>
      <c r="L50" s="243"/>
      <c r="M50" s="224"/>
      <c r="N50" s="225"/>
      <c r="W50" s="9"/>
      <c r="Z50"/>
    </row>
    <row r="51" spans="2:26" ht="15.75" thickBot="1" x14ac:dyDescent="0.3">
      <c r="B51" s="232"/>
      <c r="C51" s="233"/>
      <c r="D51" s="233"/>
      <c r="E51" s="233"/>
      <c r="F51" s="366" t="s">
        <v>350</v>
      </c>
      <c r="G51" s="367" t="s">
        <v>351</v>
      </c>
      <c r="H51" s="366"/>
      <c r="I51" s="367"/>
      <c r="J51" s="367"/>
      <c r="K51" s="366"/>
      <c r="L51" s="368"/>
      <c r="M51" s="224"/>
      <c r="N51" s="225"/>
      <c r="U51" s="1"/>
      <c r="W51" s="9"/>
      <c r="Z51"/>
    </row>
    <row r="52" spans="2:26" x14ac:dyDescent="0.25">
      <c r="B52" s="369" t="s">
        <v>352</v>
      </c>
      <c r="C52" s="225"/>
      <c r="D52" s="225"/>
      <c r="E52" s="225"/>
      <c r="F52" s="370"/>
      <c r="G52" s="370"/>
      <c r="H52" s="370"/>
      <c r="I52" s="225"/>
      <c r="J52" s="225"/>
      <c r="K52" s="370"/>
      <c r="L52" s="370"/>
      <c r="M52" s="224"/>
      <c r="N52" s="225"/>
      <c r="U52" s="1"/>
      <c r="W52" s="9"/>
      <c r="Z52"/>
    </row>
    <row r="53" spans="2:26" x14ac:dyDescent="0.25">
      <c r="B53" s="225"/>
      <c r="C53" s="225"/>
      <c r="D53" s="225"/>
      <c r="E53" s="225"/>
      <c r="F53" s="370"/>
      <c r="G53" s="370"/>
      <c r="H53" s="370"/>
      <c r="I53" s="225"/>
      <c r="J53" s="225"/>
      <c r="K53" s="370"/>
      <c r="L53" s="370"/>
      <c r="M53" s="224"/>
      <c r="N53" s="225"/>
      <c r="W53" s="9"/>
      <c r="Z53"/>
    </row>
    <row r="55" spans="2:26" x14ac:dyDescent="0.25">
      <c r="F55" s="371"/>
      <c r="G55" s="372"/>
      <c r="H55" s="373"/>
      <c r="I55" s="374"/>
      <c r="J55" s="374"/>
      <c r="K55" s="372"/>
      <c r="L55" s="372"/>
    </row>
  </sheetData>
  <sheetProtection formatCells="0"/>
  <mergeCells count="1">
    <mergeCell ref="T1:Z1"/>
  </mergeCells>
  <pageMargins left="0.75" right="0.75" top="1" bottom="1" header="0.5" footer="0.5"/>
  <pageSetup scale="8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8" sqref="B8"/>
    </sheetView>
  </sheetViews>
  <sheetFormatPr defaultRowHeight="15" x14ac:dyDescent="0.25"/>
  <cols>
    <col min="1" max="1" width="7.7109375" customWidth="1"/>
    <col min="2" max="2" width="35.42578125" bestFit="1" customWidth="1"/>
  </cols>
  <sheetData>
    <row r="1" spans="1:2" ht="19.5" x14ac:dyDescent="0.25">
      <c r="A1" s="394" t="s">
        <v>470</v>
      </c>
      <c r="B1" s="394"/>
    </row>
    <row r="2" spans="1:2" x14ac:dyDescent="0.25">
      <c r="A2" t="s">
        <v>468</v>
      </c>
      <c r="B2" t="s">
        <v>469</v>
      </c>
    </row>
    <row r="3" spans="1:2" x14ac:dyDescent="0.25">
      <c r="A3" t="s">
        <v>433</v>
      </c>
      <c r="B3" s="382" t="s">
        <v>12</v>
      </c>
    </row>
    <row r="4" spans="1:2" x14ac:dyDescent="0.25">
      <c r="A4" t="s">
        <v>434</v>
      </c>
      <c r="B4" s="382">
        <v>0</v>
      </c>
    </row>
    <row r="5" spans="1:2" x14ac:dyDescent="0.25">
      <c r="A5" t="s">
        <v>477</v>
      </c>
      <c r="B5" s="382" t="s">
        <v>478</v>
      </c>
    </row>
    <row r="6" spans="1:2" x14ac:dyDescent="0.25">
      <c r="A6" t="s">
        <v>436</v>
      </c>
      <c r="B6" s="382" t="s">
        <v>476</v>
      </c>
    </row>
    <row r="7" spans="1:2" x14ac:dyDescent="0.25">
      <c r="A7" t="s">
        <v>483</v>
      </c>
      <c r="B7" s="382" t="s">
        <v>484</v>
      </c>
    </row>
    <row r="8" spans="1:2" x14ac:dyDescent="0.25">
      <c r="A8" t="s">
        <v>435</v>
      </c>
      <c r="B8" s="382" t="s">
        <v>462</v>
      </c>
    </row>
    <row r="9" spans="1:2" x14ac:dyDescent="0.25">
      <c r="A9" t="s">
        <v>437</v>
      </c>
      <c r="B9" s="382" t="s">
        <v>463</v>
      </c>
    </row>
    <row r="10" spans="1:2" x14ac:dyDescent="0.25">
      <c r="A10" t="s">
        <v>438</v>
      </c>
      <c r="B10" s="382" t="s">
        <v>464</v>
      </c>
    </row>
    <row r="11" spans="1:2" x14ac:dyDescent="0.25">
      <c r="A11" t="s">
        <v>439</v>
      </c>
      <c r="B11" s="382" t="s">
        <v>465</v>
      </c>
    </row>
    <row r="12" spans="1:2" x14ac:dyDescent="0.25">
      <c r="A12" t="s">
        <v>440</v>
      </c>
      <c r="B12" s="382" t="s">
        <v>466</v>
      </c>
    </row>
    <row r="13" spans="1:2" x14ac:dyDescent="0.25">
      <c r="A13" t="s">
        <v>441</v>
      </c>
      <c r="B13" s="382" t="s">
        <v>467</v>
      </c>
    </row>
    <row r="14" spans="1:2" x14ac:dyDescent="0.25">
      <c r="A14" t="s">
        <v>442</v>
      </c>
      <c r="B14" s="382" t="s">
        <v>471</v>
      </c>
    </row>
    <row r="15" spans="1:2" x14ac:dyDescent="0.25">
      <c r="A15" t="s">
        <v>474</v>
      </c>
      <c r="B15" s="382" t="s">
        <v>475</v>
      </c>
    </row>
    <row r="16" spans="1:2" x14ac:dyDescent="0.25">
      <c r="A16" t="s">
        <v>443</v>
      </c>
      <c r="B16" s="382" t="s">
        <v>472</v>
      </c>
    </row>
    <row r="17" spans="1:2" x14ac:dyDescent="0.25">
      <c r="A17" t="s">
        <v>444</v>
      </c>
      <c r="B17" s="382" t="s">
        <v>473</v>
      </c>
    </row>
    <row r="18" spans="1:2" x14ac:dyDescent="0.25">
      <c r="A18" t="s">
        <v>433</v>
      </c>
      <c r="B18" s="382" t="s">
        <v>445</v>
      </c>
    </row>
    <row r="19" spans="1:2" x14ac:dyDescent="0.25">
      <c r="A19" t="s">
        <v>11</v>
      </c>
      <c r="B19" s="382" t="s">
        <v>446</v>
      </c>
    </row>
    <row r="20" spans="1:2" x14ac:dyDescent="0.25">
      <c r="A20" t="s">
        <v>448</v>
      </c>
      <c r="B20" s="382" t="s">
        <v>447</v>
      </c>
    </row>
    <row r="21" spans="1:2" x14ac:dyDescent="0.25">
      <c r="A21" t="s">
        <v>450</v>
      </c>
      <c r="B21" s="382" t="s">
        <v>449</v>
      </c>
    </row>
    <row r="22" spans="1:2" x14ac:dyDescent="0.25">
      <c r="A22" t="s">
        <v>452</v>
      </c>
      <c r="B22" s="382" t="s">
        <v>451</v>
      </c>
    </row>
    <row r="23" spans="1:2" x14ac:dyDescent="0.25">
      <c r="A23" t="s">
        <v>15</v>
      </c>
      <c r="B23" s="382" t="s">
        <v>453</v>
      </c>
    </row>
    <row r="24" spans="1:2" x14ac:dyDescent="0.25">
      <c r="A24" t="s">
        <v>455</v>
      </c>
      <c r="B24" s="382" t="s">
        <v>454</v>
      </c>
    </row>
    <row r="25" spans="1:2" x14ac:dyDescent="0.25">
      <c r="A25" t="s">
        <v>457</v>
      </c>
      <c r="B25" s="382" t="s">
        <v>456</v>
      </c>
    </row>
    <row r="26" spans="1:2" x14ac:dyDescent="0.25">
      <c r="A26" t="s">
        <v>459</v>
      </c>
      <c r="B26" s="382" t="s">
        <v>458</v>
      </c>
    </row>
    <row r="27" spans="1:2" x14ac:dyDescent="0.25">
      <c r="A27" t="s">
        <v>461</v>
      </c>
      <c r="B27" s="382" t="s">
        <v>460</v>
      </c>
    </row>
  </sheetData>
  <mergeCells count="1">
    <mergeCell ref="A1:B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G1" sqref="G1:H1048576"/>
    </sheetView>
  </sheetViews>
  <sheetFormatPr defaultRowHeight="15" x14ac:dyDescent="0.25"/>
  <cols>
    <col min="1" max="1" width="26.7109375" bestFit="1" customWidth="1"/>
    <col min="2" max="2" width="4.42578125" bestFit="1" customWidth="1"/>
    <col min="4" max="4" width="26.7109375" bestFit="1" customWidth="1"/>
    <col min="5" max="5" width="4.42578125" customWidth="1"/>
    <col min="7" max="7" width="28.140625" bestFit="1" customWidth="1"/>
    <col min="8" max="8" width="4.42578125" customWidth="1"/>
  </cols>
  <sheetData>
    <row r="1" spans="1:8" x14ac:dyDescent="0.25">
      <c r="A1" t="s">
        <v>411</v>
      </c>
      <c r="D1" t="s">
        <v>416</v>
      </c>
      <c r="G1" t="s">
        <v>417</v>
      </c>
    </row>
    <row r="2" spans="1:8" x14ac:dyDescent="0.25">
      <c r="A2" t="s">
        <v>1</v>
      </c>
      <c r="B2" t="s">
        <v>412</v>
      </c>
      <c r="D2" t="s">
        <v>1</v>
      </c>
      <c r="E2" t="s">
        <v>412</v>
      </c>
      <c r="G2" t="s">
        <v>1</v>
      </c>
      <c r="H2" t="s">
        <v>412</v>
      </c>
    </row>
    <row r="3" spans="1:8" x14ac:dyDescent="0.25">
      <c r="A3" t="s">
        <v>135</v>
      </c>
      <c r="B3" t="s">
        <v>11</v>
      </c>
      <c r="D3" t="s">
        <v>135</v>
      </c>
      <c r="E3" t="s">
        <v>11</v>
      </c>
      <c r="G3" t="s">
        <v>135</v>
      </c>
      <c r="H3" t="s">
        <v>11</v>
      </c>
    </row>
    <row r="4" spans="1:8" x14ac:dyDescent="0.25">
      <c r="A4" t="s">
        <v>136</v>
      </c>
      <c r="B4" t="s">
        <v>15</v>
      </c>
      <c r="D4" t="s">
        <v>136</v>
      </c>
      <c r="E4" t="s">
        <v>15</v>
      </c>
      <c r="G4" t="s">
        <v>136</v>
      </c>
      <c r="H4" t="s">
        <v>15</v>
      </c>
    </row>
    <row r="5" spans="1:8" x14ac:dyDescent="0.25">
      <c r="A5" t="s">
        <v>137</v>
      </c>
      <c r="B5" t="s">
        <v>19</v>
      </c>
      <c r="D5" t="s">
        <v>137</v>
      </c>
      <c r="E5" t="s">
        <v>188</v>
      </c>
      <c r="G5" t="s">
        <v>137</v>
      </c>
      <c r="H5" t="s">
        <v>188</v>
      </c>
    </row>
    <row r="6" spans="1:8" x14ac:dyDescent="0.25">
      <c r="A6" t="s">
        <v>138</v>
      </c>
      <c r="B6" t="s">
        <v>19</v>
      </c>
      <c r="D6" t="s">
        <v>138</v>
      </c>
      <c r="E6" t="s">
        <v>19</v>
      </c>
      <c r="G6" t="s">
        <v>418</v>
      </c>
      <c r="H6" t="s">
        <v>19</v>
      </c>
    </row>
    <row r="7" spans="1:8" x14ac:dyDescent="0.25">
      <c r="A7" t="s">
        <v>139</v>
      </c>
      <c r="B7" t="s">
        <v>27</v>
      </c>
      <c r="D7" t="s">
        <v>139</v>
      </c>
      <c r="E7" t="s">
        <v>27</v>
      </c>
      <c r="G7" t="s">
        <v>139</v>
      </c>
      <c r="H7" t="s">
        <v>27</v>
      </c>
    </row>
    <row r="8" spans="1:8" x14ac:dyDescent="0.25">
      <c r="A8" t="s">
        <v>140</v>
      </c>
      <c r="B8" t="s">
        <v>30</v>
      </c>
      <c r="D8" t="s">
        <v>140</v>
      </c>
      <c r="E8" t="s">
        <v>30</v>
      </c>
      <c r="G8" t="s">
        <v>140</v>
      </c>
      <c r="H8" t="s">
        <v>30</v>
      </c>
    </row>
    <row r="9" spans="1:8" x14ac:dyDescent="0.25">
      <c r="A9" t="s">
        <v>141</v>
      </c>
      <c r="B9" t="s">
        <v>33</v>
      </c>
      <c r="D9" t="s">
        <v>141</v>
      </c>
      <c r="E9" t="s">
        <v>33</v>
      </c>
      <c r="G9" t="s">
        <v>141</v>
      </c>
      <c r="H9" t="s">
        <v>33</v>
      </c>
    </row>
    <row r="10" spans="1:8" x14ac:dyDescent="0.25">
      <c r="A10" t="s">
        <v>191</v>
      </c>
      <c r="B10" t="s">
        <v>37</v>
      </c>
      <c r="D10" t="s">
        <v>142</v>
      </c>
      <c r="E10" t="s">
        <v>37</v>
      </c>
      <c r="G10" t="s">
        <v>142</v>
      </c>
      <c r="H10" t="s">
        <v>37</v>
      </c>
    </row>
    <row r="11" spans="1:8" x14ac:dyDescent="0.25">
      <c r="A11" t="s">
        <v>143</v>
      </c>
      <c r="B11" t="s">
        <v>41</v>
      </c>
      <c r="D11" t="s">
        <v>143</v>
      </c>
      <c r="E11" t="s">
        <v>41</v>
      </c>
      <c r="G11" t="s">
        <v>143</v>
      </c>
      <c r="H11" t="s">
        <v>41</v>
      </c>
    </row>
    <row r="12" spans="1:8" x14ac:dyDescent="0.25">
      <c r="A12" t="s">
        <v>144</v>
      </c>
      <c r="B12" t="s">
        <v>43</v>
      </c>
      <c r="D12" t="s">
        <v>144</v>
      </c>
      <c r="E12" t="s">
        <v>43</v>
      </c>
      <c r="G12" t="s">
        <v>144</v>
      </c>
      <c r="H12" t="s">
        <v>43</v>
      </c>
    </row>
    <row r="13" spans="1:8" x14ac:dyDescent="0.25">
      <c r="A13" t="s">
        <v>145</v>
      </c>
      <c r="B13" t="s">
        <v>46</v>
      </c>
      <c r="D13" t="s">
        <v>145</v>
      </c>
      <c r="E13" t="s">
        <v>46</v>
      </c>
      <c r="G13" t="s">
        <v>145</v>
      </c>
      <c r="H13" t="s">
        <v>46</v>
      </c>
    </row>
    <row r="14" spans="1:8" x14ac:dyDescent="0.25">
      <c r="A14" t="s">
        <v>146</v>
      </c>
      <c r="B14" t="s">
        <v>147</v>
      </c>
      <c r="D14" t="s">
        <v>146</v>
      </c>
      <c r="E14" t="s">
        <v>49</v>
      </c>
      <c r="G14" t="s">
        <v>146</v>
      </c>
      <c r="H14" t="s">
        <v>147</v>
      </c>
    </row>
    <row r="15" spans="1:8" x14ac:dyDescent="0.25">
      <c r="A15" t="s">
        <v>192</v>
      </c>
      <c r="B15" t="s">
        <v>52</v>
      </c>
      <c r="D15" t="s">
        <v>146</v>
      </c>
      <c r="E15" t="s">
        <v>147</v>
      </c>
      <c r="G15" t="s">
        <v>148</v>
      </c>
      <c r="H15" t="s">
        <v>52</v>
      </c>
    </row>
    <row r="16" spans="1:8" x14ac:dyDescent="0.25">
      <c r="A16" t="s">
        <v>193</v>
      </c>
      <c r="B16" t="s">
        <v>55</v>
      </c>
      <c r="D16" t="s">
        <v>148</v>
      </c>
      <c r="E16" t="s">
        <v>52</v>
      </c>
      <c r="G16" t="s">
        <v>149</v>
      </c>
      <c r="H16" t="s">
        <v>55</v>
      </c>
    </row>
    <row r="17" spans="1:8" x14ac:dyDescent="0.25">
      <c r="A17" t="s">
        <v>194</v>
      </c>
      <c r="B17" t="s">
        <v>151</v>
      </c>
      <c r="D17" t="s">
        <v>149</v>
      </c>
      <c r="E17" t="s">
        <v>55</v>
      </c>
      <c r="G17" t="s">
        <v>194</v>
      </c>
      <c r="H17" t="s">
        <v>151</v>
      </c>
    </row>
    <row r="18" spans="1:8" x14ac:dyDescent="0.25">
      <c r="A18" t="s">
        <v>195</v>
      </c>
      <c r="B18" t="s">
        <v>61</v>
      </c>
      <c r="D18" t="s">
        <v>150</v>
      </c>
      <c r="E18" t="s">
        <v>151</v>
      </c>
      <c r="G18" t="s">
        <v>195</v>
      </c>
      <c r="H18" t="s">
        <v>61</v>
      </c>
    </row>
    <row r="19" spans="1:8" x14ac:dyDescent="0.25">
      <c r="A19" t="s">
        <v>153</v>
      </c>
      <c r="B19" t="s">
        <v>154</v>
      </c>
      <c r="D19" t="s">
        <v>152</v>
      </c>
      <c r="E19" t="s">
        <v>61</v>
      </c>
      <c r="G19" t="s">
        <v>153</v>
      </c>
      <c r="H19" t="s">
        <v>154</v>
      </c>
    </row>
    <row r="20" spans="1:8" x14ac:dyDescent="0.25">
      <c r="A20" t="s">
        <v>155</v>
      </c>
      <c r="B20" t="s">
        <v>68</v>
      </c>
      <c r="D20" t="s">
        <v>153</v>
      </c>
      <c r="E20" t="s">
        <v>154</v>
      </c>
      <c r="G20" t="s">
        <v>155</v>
      </c>
      <c r="H20" t="s">
        <v>68</v>
      </c>
    </row>
    <row r="21" spans="1:8" x14ac:dyDescent="0.25">
      <c r="A21" t="s">
        <v>156</v>
      </c>
      <c r="B21" t="s">
        <v>157</v>
      </c>
      <c r="D21" t="s">
        <v>155</v>
      </c>
      <c r="E21" t="s">
        <v>68</v>
      </c>
      <c r="G21" t="s">
        <v>156</v>
      </c>
      <c r="H21" t="s">
        <v>157</v>
      </c>
    </row>
    <row r="22" spans="1:8" x14ac:dyDescent="0.25">
      <c r="A22" t="s">
        <v>158</v>
      </c>
      <c r="B22" t="s">
        <v>75</v>
      </c>
      <c r="D22" t="s">
        <v>156</v>
      </c>
      <c r="E22" t="s">
        <v>157</v>
      </c>
      <c r="G22" t="s">
        <v>158</v>
      </c>
      <c r="H22" t="s">
        <v>75</v>
      </c>
    </row>
    <row r="23" spans="1:8" x14ac:dyDescent="0.25">
      <c r="A23" t="s">
        <v>159</v>
      </c>
      <c r="B23" t="s">
        <v>77</v>
      </c>
      <c r="D23" t="s">
        <v>158</v>
      </c>
      <c r="E23" t="s">
        <v>75</v>
      </c>
      <c r="G23" t="s">
        <v>159</v>
      </c>
      <c r="H23" t="s">
        <v>77</v>
      </c>
    </row>
    <row r="24" spans="1:8" x14ac:dyDescent="0.25">
      <c r="A24" t="s">
        <v>197</v>
      </c>
      <c r="B24" t="s">
        <v>80</v>
      </c>
      <c r="D24" t="s">
        <v>159</v>
      </c>
      <c r="E24" t="s">
        <v>77</v>
      </c>
      <c r="G24" t="s">
        <v>160</v>
      </c>
      <c r="H24" t="s">
        <v>161</v>
      </c>
    </row>
    <row r="25" spans="1:8" x14ac:dyDescent="0.25">
      <c r="A25" t="s">
        <v>198</v>
      </c>
      <c r="B25" t="s">
        <v>161</v>
      </c>
      <c r="D25" t="s">
        <v>160</v>
      </c>
      <c r="E25" t="s">
        <v>161</v>
      </c>
      <c r="G25" t="s">
        <v>162</v>
      </c>
      <c r="H25" t="s">
        <v>83</v>
      </c>
    </row>
    <row r="26" spans="1:8" x14ac:dyDescent="0.25">
      <c r="A26" t="s">
        <v>160</v>
      </c>
      <c r="B26" t="s">
        <v>86</v>
      </c>
      <c r="D26" t="s">
        <v>162</v>
      </c>
      <c r="E26" t="s">
        <v>83</v>
      </c>
      <c r="G26" t="s">
        <v>163</v>
      </c>
      <c r="H26" t="s">
        <v>86</v>
      </c>
    </row>
    <row r="27" spans="1:8" x14ac:dyDescent="0.25">
      <c r="A27" t="s">
        <v>199</v>
      </c>
      <c r="B27" t="s">
        <v>89</v>
      </c>
      <c r="D27" t="s">
        <v>163</v>
      </c>
      <c r="E27" t="s">
        <v>86</v>
      </c>
      <c r="G27" t="s">
        <v>164</v>
      </c>
      <c r="H27" t="s">
        <v>89</v>
      </c>
    </row>
    <row r="28" spans="1:8" x14ac:dyDescent="0.25">
      <c r="A28" t="s">
        <v>163</v>
      </c>
      <c r="B28" t="s">
        <v>91</v>
      </c>
      <c r="D28" t="s">
        <v>164</v>
      </c>
      <c r="E28" t="s">
        <v>89</v>
      </c>
      <c r="G28" t="s">
        <v>165</v>
      </c>
      <c r="H28" t="s">
        <v>91</v>
      </c>
    </row>
    <row r="29" spans="1:8" x14ac:dyDescent="0.25">
      <c r="A29" t="s">
        <v>200</v>
      </c>
      <c r="B29" t="s">
        <v>94</v>
      </c>
      <c r="D29" t="s">
        <v>165</v>
      </c>
      <c r="E29" t="s">
        <v>91</v>
      </c>
      <c r="G29" t="s">
        <v>166</v>
      </c>
      <c r="H29" t="s">
        <v>94</v>
      </c>
    </row>
    <row r="30" spans="1:8" x14ac:dyDescent="0.25">
      <c r="A30" t="s">
        <v>165</v>
      </c>
      <c r="B30" t="s">
        <v>97</v>
      </c>
      <c r="D30" t="s">
        <v>166</v>
      </c>
      <c r="E30" t="s">
        <v>94</v>
      </c>
      <c r="G30" t="s">
        <v>167</v>
      </c>
      <c r="H30" t="s">
        <v>97</v>
      </c>
    </row>
    <row r="31" spans="1:8" x14ac:dyDescent="0.25">
      <c r="A31" t="s">
        <v>201</v>
      </c>
      <c r="B31" t="s">
        <v>100</v>
      </c>
      <c r="D31" t="s">
        <v>167</v>
      </c>
      <c r="E31" t="s">
        <v>97</v>
      </c>
      <c r="G31" t="s">
        <v>419</v>
      </c>
      <c r="H31" t="s">
        <v>100</v>
      </c>
    </row>
    <row r="32" spans="1:8" x14ac:dyDescent="0.25">
      <c r="A32" t="s">
        <v>202</v>
      </c>
      <c r="B32" t="s">
        <v>103</v>
      </c>
      <c r="D32" t="s">
        <v>168</v>
      </c>
      <c r="E32" t="s">
        <v>100</v>
      </c>
      <c r="G32" t="s">
        <v>169</v>
      </c>
      <c r="H32" t="s">
        <v>103</v>
      </c>
    </row>
    <row r="33" spans="1:8" x14ac:dyDescent="0.25">
      <c r="A33" t="s">
        <v>203</v>
      </c>
      <c r="B33" t="s">
        <v>105</v>
      </c>
      <c r="D33" t="s">
        <v>169</v>
      </c>
      <c r="E33" t="s">
        <v>103</v>
      </c>
      <c r="G33" t="s">
        <v>420</v>
      </c>
      <c r="H33" t="s">
        <v>105</v>
      </c>
    </row>
    <row r="34" spans="1:8" x14ac:dyDescent="0.25">
      <c r="A34" t="s">
        <v>166</v>
      </c>
      <c r="B34" t="s">
        <v>108</v>
      </c>
      <c r="D34" t="s">
        <v>170</v>
      </c>
      <c r="E34" t="s">
        <v>105</v>
      </c>
      <c r="G34" t="s">
        <v>171</v>
      </c>
      <c r="H34" t="s">
        <v>108</v>
      </c>
    </row>
    <row r="35" spans="1:8" x14ac:dyDescent="0.25">
      <c r="A35" t="s">
        <v>204</v>
      </c>
      <c r="B35" t="s">
        <v>111</v>
      </c>
      <c r="D35" t="s">
        <v>171</v>
      </c>
      <c r="E35" t="s">
        <v>108</v>
      </c>
      <c r="G35" t="s">
        <v>172</v>
      </c>
      <c r="H35" t="s">
        <v>111</v>
      </c>
    </row>
    <row r="36" spans="1:8" x14ac:dyDescent="0.25">
      <c r="A36" t="s">
        <v>205</v>
      </c>
      <c r="B36" t="s">
        <v>114</v>
      </c>
      <c r="D36" t="s">
        <v>172</v>
      </c>
      <c r="E36" t="s">
        <v>111</v>
      </c>
      <c r="G36" t="s">
        <v>173</v>
      </c>
      <c r="H36" t="s">
        <v>174</v>
      </c>
    </row>
    <row r="37" spans="1:8" x14ac:dyDescent="0.25">
      <c r="A37" t="s">
        <v>168</v>
      </c>
      <c r="B37" t="s">
        <v>117</v>
      </c>
      <c r="D37" t="s">
        <v>173</v>
      </c>
      <c r="E37" t="s">
        <v>174</v>
      </c>
      <c r="G37" t="s">
        <v>175</v>
      </c>
      <c r="H37" t="s">
        <v>176</v>
      </c>
    </row>
    <row r="38" spans="1:8" x14ac:dyDescent="0.25">
      <c r="A38" t="s">
        <v>206</v>
      </c>
      <c r="B38" t="s">
        <v>119</v>
      </c>
      <c r="D38" t="s">
        <v>175</v>
      </c>
      <c r="E38" t="s">
        <v>176</v>
      </c>
      <c r="G38" t="s">
        <v>177</v>
      </c>
      <c r="H38" t="s">
        <v>178</v>
      </c>
    </row>
    <row r="39" spans="1:8" x14ac:dyDescent="0.25">
      <c r="A39" t="s">
        <v>170</v>
      </c>
      <c r="B39" t="s">
        <v>122</v>
      </c>
      <c r="D39" t="s">
        <v>177</v>
      </c>
      <c r="E39" t="s">
        <v>178</v>
      </c>
      <c r="G39" t="s">
        <v>179</v>
      </c>
      <c r="H39" t="s">
        <v>180</v>
      </c>
    </row>
    <row r="40" spans="1:8" x14ac:dyDescent="0.25">
      <c r="A40" t="s">
        <v>207</v>
      </c>
      <c r="B40" t="s">
        <v>125</v>
      </c>
      <c r="D40" t="s">
        <v>179</v>
      </c>
      <c r="E40" t="s">
        <v>180</v>
      </c>
      <c r="G40" t="s">
        <v>181</v>
      </c>
      <c r="H40" t="s">
        <v>119</v>
      </c>
    </row>
    <row r="41" spans="1:8" x14ac:dyDescent="0.25">
      <c r="A41" t="s">
        <v>171</v>
      </c>
      <c r="B41" t="s">
        <v>208</v>
      </c>
      <c r="D41" t="s">
        <v>181</v>
      </c>
      <c r="E41" t="s">
        <v>119</v>
      </c>
      <c r="G41" t="s">
        <v>123</v>
      </c>
      <c r="H41" t="s">
        <v>122</v>
      </c>
    </row>
    <row r="42" spans="1:8" x14ac:dyDescent="0.25">
      <c r="A42" t="s">
        <v>209</v>
      </c>
      <c r="B42" t="s">
        <v>210</v>
      </c>
      <c r="D42" t="s">
        <v>182</v>
      </c>
      <c r="E42" t="s">
        <v>122</v>
      </c>
      <c r="G42" t="s">
        <v>421</v>
      </c>
      <c r="H42" t="s">
        <v>184</v>
      </c>
    </row>
    <row r="43" spans="1:8" x14ac:dyDescent="0.25">
      <c r="A43" t="s">
        <v>211</v>
      </c>
      <c r="B43" t="s">
        <v>212</v>
      </c>
      <c r="D43" t="s">
        <v>183</v>
      </c>
      <c r="E43" t="s">
        <v>184</v>
      </c>
      <c r="G43" t="s">
        <v>185</v>
      </c>
      <c r="H43" t="s">
        <v>128</v>
      </c>
    </row>
    <row r="44" spans="1:8" x14ac:dyDescent="0.25">
      <c r="A44" t="s">
        <v>173</v>
      </c>
      <c r="B44" t="s">
        <v>213</v>
      </c>
      <c r="D44" t="s">
        <v>185</v>
      </c>
      <c r="E44" t="s">
        <v>128</v>
      </c>
      <c r="G44" t="s">
        <v>186</v>
      </c>
      <c r="H44" t="s">
        <v>187</v>
      </c>
    </row>
    <row r="45" spans="1:8" x14ac:dyDescent="0.25">
      <c r="A45" t="s">
        <v>175</v>
      </c>
      <c r="B45" t="s">
        <v>214</v>
      </c>
      <c r="D45" t="s">
        <v>186</v>
      </c>
      <c r="E45" t="s">
        <v>187</v>
      </c>
      <c r="G45" t="s">
        <v>413</v>
      </c>
    </row>
    <row r="46" spans="1:8" x14ac:dyDescent="0.25">
      <c r="A46" t="s">
        <v>215</v>
      </c>
      <c r="B46" t="s">
        <v>216</v>
      </c>
      <c r="D46" t="s">
        <v>132</v>
      </c>
      <c r="G46" t="s">
        <v>414</v>
      </c>
    </row>
    <row r="47" spans="1:8" x14ac:dyDescent="0.25">
      <c r="A47" t="s">
        <v>217</v>
      </c>
      <c r="B47" t="s">
        <v>216</v>
      </c>
      <c r="D47" t="s">
        <v>414</v>
      </c>
      <c r="G47" t="s">
        <v>415</v>
      </c>
    </row>
    <row r="48" spans="1:8" x14ac:dyDescent="0.25">
      <c r="A48" t="s">
        <v>181</v>
      </c>
      <c r="B48" t="s">
        <v>218</v>
      </c>
      <c r="D48" t="s">
        <v>415</v>
      </c>
    </row>
    <row r="49" spans="1:2" x14ac:dyDescent="0.25">
      <c r="A49" t="s">
        <v>219</v>
      </c>
      <c r="B49" t="s">
        <v>220</v>
      </c>
    </row>
    <row r="50" spans="1:2" x14ac:dyDescent="0.25">
      <c r="A50" t="s">
        <v>221</v>
      </c>
      <c r="B50" t="s">
        <v>184</v>
      </c>
    </row>
    <row r="51" spans="1:2" x14ac:dyDescent="0.25">
      <c r="A51" t="s">
        <v>185</v>
      </c>
      <c r="B51" t="s">
        <v>128</v>
      </c>
    </row>
    <row r="52" spans="1:2" x14ac:dyDescent="0.25">
      <c r="A52" t="s">
        <v>186</v>
      </c>
      <c r="B52" t="s">
        <v>187</v>
      </c>
    </row>
    <row r="53" spans="1:2" x14ac:dyDescent="0.25">
      <c r="A53" t="s">
        <v>413</v>
      </c>
    </row>
    <row r="54" spans="1:2" x14ac:dyDescent="0.25">
      <c r="A54" t="s">
        <v>414</v>
      </c>
    </row>
    <row r="55" spans="1:2" x14ac:dyDescent="0.25">
      <c r="A55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P10" sqref="P10"/>
    </sheetView>
  </sheetViews>
  <sheetFormatPr defaultRowHeight="15" x14ac:dyDescent="0.25"/>
  <cols>
    <col min="1" max="1" width="7" bestFit="1" customWidth="1"/>
    <col min="2" max="2" width="26.7109375" bestFit="1" customWidth="1"/>
    <col min="3" max="3" width="12.85546875" bestFit="1" customWidth="1"/>
    <col min="4" max="4" width="4.28515625" bestFit="1" customWidth="1"/>
    <col min="5" max="5" width="9" bestFit="1" customWidth="1"/>
    <col min="6" max="6" width="4.28515625" bestFit="1" customWidth="1"/>
    <col min="7" max="7" width="9.5703125" bestFit="1" customWidth="1"/>
    <col min="8" max="8" width="4.28515625" bestFit="1" customWidth="1"/>
  </cols>
  <sheetData>
    <row r="1" spans="1:8" ht="20.25" thickBot="1" x14ac:dyDescent="0.35">
      <c r="A1" s="395" t="s">
        <v>416</v>
      </c>
      <c r="B1" s="395"/>
      <c r="C1" s="395"/>
      <c r="D1" s="395"/>
      <c r="E1" s="395"/>
      <c r="F1" s="395"/>
      <c r="G1" s="395"/>
      <c r="H1" s="395"/>
    </row>
    <row r="2" spans="1:8" ht="15.75" thickTop="1" x14ac:dyDescent="0.25">
      <c r="A2" t="s">
        <v>485</v>
      </c>
      <c r="B2" t="s">
        <v>135</v>
      </c>
      <c r="C2" t="s">
        <v>486</v>
      </c>
      <c r="D2" t="s">
        <v>11</v>
      </c>
      <c r="E2" t="s">
        <v>487</v>
      </c>
      <c r="F2" t="s">
        <v>11</v>
      </c>
      <c r="G2" t="s">
        <v>488</v>
      </c>
      <c r="H2" t="s">
        <v>11</v>
      </c>
    </row>
    <row r="3" spans="1:8" x14ac:dyDescent="0.25">
      <c r="A3" t="s">
        <v>485</v>
      </c>
      <c r="B3" t="s">
        <v>136</v>
      </c>
      <c r="C3" t="s">
        <v>486</v>
      </c>
      <c r="D3" t="s">
        <v>15</v>
      </c>
      <c r="E3" t="s">
        <v>487</v>
      </c>
      <c r="F3" t="s">
        <v>15</v>
      </c>
      <c r="G3" t="s">
        <v>488</v>
      </c>
      <c r="H3" t="s">
        <v>15</v>
      </c>
    </row>
    <row r="4" spans="1:8" x14ac:dyDescent="0.25">
      <c r="A4" t="s">
        <v>485</v>
      </c>
      <c r="B4" t="s">
        <v>137</v>
      </c>
      <c r="C4" t="s">
        <v>486</v>
      </c>
      <c r="D4" t="s">
        <v>188</v>
      </c>
      <c r="E4" t="s">
        <v>487</v>
      </c>
      <c r="F4" t="s">
        <v>188</v>
      </c>
      <c r="G4" t="s">
        <v>488</v>
      </c>
      <c r="H4" t="s">
        <v>188</v>
      </c>
    </row>
    <row r="5" spans="1:8" x14ac:dyDescent="0.25">
      <c r="A5" t="s">
        <v>485</v>
      </c>
      <c r="B5" t="s">
        <v>138</v>
      </c>
      <c r="C5" t="s">
        <v>486</v>
      </c>
      <c r="D5" t="s">
        <v>19</v>
      </c>
      <c r="E5" t="s">
        <v>487</v>
      </c>
      <c r="F5" t="s">
        <v>19</v>
      </c>
      <c r="G5" t="s">
        <v>488</v>
      </c>
      <c r="H5" t="s">
        <v>19</v>
      </c>
    </row>
    <row r="6" spans="1:8" x14ac:dyDescent="0.25">
      <c r="A6" t="s">
        <v>485</v>
      </c>
      <c r="B6" t="s">
        <v>139</v>
      </c>
      <c r="C6" t="s">
        <v>486</v>
      </c>
      <c r="D6" t="s">
        <v>27</v>
      </c>
      <c r="E6" t="s">
        <v>487</v>
      </c>
      <c r="F6" t="s">
        <v>27</v>
      </c>
      <c r="G6" t="s">
        <v>488</v>
      </c>
      <c r="H6" t="s">
        <v>27</v>
      </c>
    </row>
    <row r="7" spans="1:8" x14ac:dyDescent="0.25">
      <c r="A7" t="s">
        <v>485</v>
      </c>
      <c r="B7" t="s">
        <v>140</v>
      </c>
      <c r="C7" t="s">
        <v>486</v>
      </c>
      <c r="D7" t="s">
        <v>30</v>
      </c>
      <c r="E7" t="s">
        <v>487</v>
      </c>
      <c r="F7" t="s">
        <v>30</v>
      </c>
      <c r="G7" t="s">
        <v>488</v>
      </c>
      <c r="H7" t="s">
        <v>30</v>
      </c>
    </row>
    <row r="8" spans="1:8" x14ac:dyDescent="0.25">
      <c r="A8" t="s">
        <v>485</v>
      </c>
      <c r="B8" t="s">
        <v>141</v>
      </c>
      <c r="C8" t="s">
        <v>486</v>
      </c>
      <c r="D8" t="s">
        <v>33</v>
      </c>
      <c r="E8" t="s">
        <v>487</v>
      </c>
      <c r="F8" t="s">
        <v>33</v>
      </c>
      <c r="G8" t="s">
        <v>488</v>
      </c>
      <c r="H8" t="s">
        <v>33</v>
      </c>
    </row>
    <row r="9" spans="1:8" x14ac:dyDescent="0.25">
      <c r="A9" t="s">
        <v>485</v>
      </c>
      <c r="B9" t="s">
        <v>142</v>
      </c>
      <c r="C9" t="s">
        <v>486</v>
      </c>
      <c r="D9" t="s">
        <v>37</v>
      </c>
      <c r="E9" t="s">
        <v>487</v>
      </c>
      <c r="F9" t="s">
        <v>37</v>
      </c>
      <c r="G9" t="s">
        <v>488</v>
      </c>
      <c r="H9" t="s">
        <v>37</v>
      </c>
    </row>
    <row r="10" spans="1:8" x14ac:dyDescent="0.25">
      <c r="A10" t="s">
        <v>485</v>
      </c>
      <c r="B10" t="s">
        <v>143</v>
      </c>
      <c r="C10" t="s">
        <v>486</v>
      </c>
      <c r="D10" t="s">
        <v>41</v>
      </c>
      <c r="E10" t="s">
        <v>487</v>
      </c>
      <c r="F10" t="s">
        <v>41</v>
      </c>
      <c r="G10" t="s">
        <v>488</v>
      </c>
      <c r="H10" t="s">
        <v>41</v>
      </c>
    </row>
    <row r="11" spans="1:8" x14ac:dyDescent="0.25">
      <c r="A11" t="s">
        <v>485</v>
      </c>
      <c r="B11" t="s">
        <v>144</v>
      </c>
      <c r="C11" t="s">
        <v>486</v>
      </c>
      <c r="D11" t="s">
        <v>43</v>
      </c>
      <c r="E11" t="s">
        <v>487</v>
      </c>
      <c r="F11" t="s">
        <v>43</v>
      </c>
      <c r="G11" t="s">
        <v>488</v>
      </c>
      <c r="H11" t="s">
        <v>43</v>
      </c>
    </row>
    <row r="12" spans="1:8" x14ac:dyDescent="0.25">
      <c r="A12" t="s">
        <v>485</v>
      </c>
      <c r="B12" t="s">
        <v>145</v>
      </c>
      <c r="C12" t="s">
        <v>486</v>
      </c>
      <c r="D12" t="s">
        <v>46</v>
      </c>
      <c r="E12" t="s">
        <v>487</v>
      </c>
      <c r="F12" t="s">
        <v>46</v>
      </c>
      <c r="G12" t="s">
        <v>488</v>
      </c>
      <c r="H12" t="s">
        <v>46</v>
      </c>
    </row>
    <row r="13" spans="1:8" x14ac:dyDescent="0.25">
      <c r="A13" t="s">
        <v>485</v>
      </c>
      <c r="B13" t="s">
        <v>146</v>
      </c>
      <c r="C13" t="s">
        <v>486</v>
      </c>
      <c r="D13" t="s">
        <v>52</v>
      </c>
      <c r="E13" t="s">
        <v>487</v>
      </c>
      <c r="F13" t="s">
        <v>147</v>
      </c>
      <c r="G13" t="s">
        <v>488</v>
      </c>
      <c r="H13" t="s">
        <v>52</v>
      </c>
    </row>
    <row r="14" spans="1:8" x14ac:dyDescent="0.25">
      <c r="A14" t="s">
        <v>485</v>
      </c>
      <c r="B14" t="s">
        <v>430</v>
      </c>
      <c r="C14" t="s">
        <v>486</v>
      </c>
      <c r="D14" t="s">
        <v>49</v>
      </c>
      <c r="E14" t="s">
        <v>487</v>
      </c>
      <c r="F14" t="s">
        <v>49</v>
      </c>
      <c r="G14" t="s">
        <v>488</v>
      </c>
      <c r="H14" t="s">
        <v>49</v>
      </c>
    </row>
    <row r="15" spans="1:8" x14ac:dyDescent="0.25">
      <c r="A15" t="s">
        <v>485</v>
      </c>
      <c r="B15" t="s">
        <v>192</v>
      </c>
      <c r="C15" t="s">
        <v>486</v>
      </c>
      <c r="D15" t="s">
        <v>55</v>
      </c>
      <c r="E15" t="s">
        <v>487</v>
      </c>
      <c r="F15" t="s">
        <v>52</v>
      </c>
      <c r="G15" t="s">
        <v>488</v>
      </c>
      <c r="H15" t="s">
        <v>55</v>
      </c>
    </row>
    <row r="16" spans="1:8" x14ac:dyDescent="0.25">
      <c r="A16" t="s">
        <v>485</v>
      </c>
      <c r="B16" t="s">
        <v>193</v>
      </c>
      <c r="C16" t="s">
        <v>486</v>
      </c>
      <c r="D16" t="s">
        <v>58</v>
      </c>
      <c r="E16" t="s">
        <v>487</v>
      </c>
      <c r="F16" t="s">
        <v>55</v>
      </c>
      <c r="G16" t="s">
        <v>488</v>
      </c>
      <c r="H16" t="s">
        <v>58</v>
      </c>
    </row>
    <row r="17" spans="1:8" x14ac:dyDescent="0.25">
      <c r="A17" t="s">
        <v>485</v>
      </c>
      <c r="B17" t="s">
        <v>150</v>
      </c>
      <c r="C17" t="s">
        <v>486</v>
      </c>
      <c r="D17" t="s">
        <v>61</v>
      </c>
      <c r="E17" t="s">
        <v>487</v>
      </c>
      <c r="F17" t="s">
        <v>151</v>
      </c>
      <c r="G17" t="s">
        <v>488</v>
      </c>
      <c r="H17" t="s">
        <v>61</v>
      </c>
    </row>
    <row r="18" spans="1:8" x14ac:dyDescent="0.25">
      <c r="A18" t="s">
        <v>485</v>
      </c>
      <c r="B18" t="s">
        <v>152</v>
      </c>
      <c r="C18" t="s">
        <v>486</v>
      </c>
      <c r="D18" t="s">
        <v>64</v>
      </c>
      <c r="E18" t="s">
        <v>487</v>
      </c>
      <c r="F18" t="s">
        <v>61</v>
      </c>
      <c r="G18" t="s">
        <v>488</v>
      </c>
      <c r="H18" t="s">
        <v>64</v>
      </c>
    </row>
    <row r="19" spans="1:8" x14ac:dyDescent="0.25">
      <c r="A19" t="s">
        <v>485</v>
      </c>
      <c r="B19" t="s">
        <v>153</v>
      </c>
      <c r="C19" t="s">
        <v>486</v>
      </c>
      <c r="D19" t="s">
        <v>68</v>
      </c>
      <c r="E19" t="s">
        <v>487</v>
      </c>
      <c r="F19" t="s">
        <v>154</v>
      </c>
      <c r="G19" t="s">
        <v>488</v>
      </c>
      <c r="H19" t="s">
        <v>68</v>
      </c>
    </row>
    <row r="20" spans="1:8" x14ac:dyDescent="0.25">
      <c r="A20" t="s">
        <v>485</v>
      </c>
      <c r="B20" t="s">
        <v>155</v>
      </c>
      <c r="C20" t="s">
        <v>486</v>
      </c>
      <c r="D20" t="s">
        <v>71</v>
      </c>
      <c r="E20" t="s">
        <v>487</v>
      </c>
      <c r="F20" t="s">
        <v>68</v>
      </c>
      <c r="G20" t="s">
        <v>488</v>
      </c>
      <c r="H20" t="s">
        <v>71</v>
      </c>
    </row>
    <row r="21" spans="1:8" x14ac:dyDescent="0.25">
      <c r="A21" t="s">
        <v>485</v>
      </c>
      <c r="B21" t="s">
        <v>156</v>
      </c>
      <c r="C21" t="s">
        <v>486</v>
      </c>
      <c r="D21" t="s">
        <v>75</v>
      </c>
      <c r="E21" t="s">
        <v>487</v>
      </c>
      <c r="F21" t="s">
        <v>157</v>
      </c>
      <c r="G21" t="s">
        <v>488</v>
      </c>
      <c r="H21" t="s">
        <v>75</v>
      </c>
    </row>
    <row r="22" spans="1:8" x14ac:dyDescent="0.25">
      <c r="A22" t="s">
        <v>485</v>
      </c>
      <c r="B22" t="s">
        <v>158</v>
      </c>
      <c r="C22" t="s">
        <v>486</v>
      </c>
      <c r="D22" t="s">
        <v>77</v>
      </c>
      <c r="E22" t="s">
        <v>487</v>
      </c>
      <c r="F22" t="s">
        <v>75</v>
      </c>
      <c r="G22" t="s">
        <v>488</v>
      </c>
      <c r="H22" t="s">
        <v>77</v>
      </c>
    </row>
    <row r="23" spans="1:8" x14ac:dyDescent="0.25">
      <c r="A23" t="s">
        <v>485</v>
      </c>
      <c r="B23" t="s">
        <v>159</v>
      </c>
      <c r="C23" t="s">
        <v>486</v>
      </c>
      <c r="D23" t="s">
        <v>80</v>
      </c>
      <c r="E23" t="s">
        <v>487</v>
      </c>
      <c r="F23" t="s">
        <v>77</v>
      </c>
      <c r="G23" t="s">
        <v>488</v>
      </c>
      <c r="H23" t="s">
        <v>80</v>
      </c>
    </row>
    <row r="24" spans="1:8" x14ac:dyDescent="0.25">
      <c r="A24" t="s">
        <v>485</v>
      </c>
      <c r="B24" t="s">
        <v>160</v>
      </c>
      <c r="C24" t="s">
        <v>486</v>
      </c>
      <c r="D24" t="s">
        <v>83</v>
      </c>
      <c r="E24" t="s">
        <v>487</v>
      </c>
      <c r="F24" t="s">
        <v>161</v>
      </c>
      <c r="G24" t="s">
        <v>488</v>
      </c>
      <c r="H24" t="s">
        <v>83</v>
      </c>
    </row>
    <row r="25" spans="1:8" x14ac:dyDescent="0.25">
      <c r="A25" t="s">
        <v>485</v>
      </c>
      <c r="B25" t="s">
        <v>162</v>
      </c>
      <c r="C25" t="s">
        <v>486</v>
      </c>
      <c r="D25" t="s">
        <v>86</v>
      </c>
      <c r="E25" t="s">
        <v>487</v>
      </c>
      <c r="F25" t="s">
        <v>83</v>
      </c>
      <c r="G25" t="s">
        <v>488</v>
      </c>
      <c r="H25" t="s">
        <v>86</v>
      </c>
    </row>
    <row r="26" spans="1:8" x14ac:dyDescent="0.25">
      <c r="A26" t="s">
        <v>485</v>
      </c>
      <c r="B26" t="s">
        <v>163</v>
      </c>
      <c r="C26" t="s">
        <v>486</v>
      </c>
      <c r="D26" t="s">
        <v>89</v>
      </c>
      <c r="E26" t="s">
        <v>487</v>
      </c>
      <c r="F26" t="s">
        <v>86</v>
      </c>
      <c r="G26" t="s">
        <v>488</v>
      </c>
      <c r="H26" t="s">
        <v>89</v>
      </c>
    </row>
    <row r="27" spans="1:8" x14ac:dyDescent="0.25">
      <c r="A27" t="s">
        <v>485</v>
      </c>
      <c r="B27" t="s">
        <v>164</v>
      </c>
      <c r="C27" t="s">
        <v>486</v>
      </c>
      <c r="D27" t="s">
        <v>91</v>
      </c>
      <c r="E27" t="s">
        <v>487</v>
      </c>
      <c r="F27" t="s">
        <v>89</v>
      </c>
      <c r="G27" t="s">
        <v>488</v>
      </c>
      <c r="H27" t="s">
        <v>91</v>
      </c>
    </row>
    <row r="28" spans="1:8" x14ac:dyDescent="0.25">
      <c r="A28" t="s">
        <v>485</v>
      </c>
      <c r="B28" t="s">
        <v>165</v>
      </c>
      <c r="C28" t="s">
        <v>486</v>
      </c>
      <c r="D28" t="s">
        <v>94</v>
      </c>
      <c r="E28" t="s">
        <v>487</v>
      </c>
      <c r="F28" t="s">
        <v>91</v>
      </c>
      <c r="G28" t="s">
        <v>488</v>
      </c>
      <c r="H28" t="s">
        <v>94</v>
      </c>
    </row>
    <row r="29" spans="1:8" x14ac:dyDescent="0.25">
      <c r="A29" t="s">
        <v>485</v>
      </c>
      <c r="B29" t="s">
        <v>166</v>
      </c>
      <c r="C29" t="s">
        <v>486</v>
      </c>
      <c r="D29" t="s">
        <v>97</v>
      </c>
      <c r="E29" t="s">
        <v>487</v>
      </c>
      <c r="F29" t="s">
        <v>94</v>
      </c>
      <c r="G29" t="s">
        <v>488</v>
      </c>
      <c r="H29" t="s">
        <v>97</v>
      </c>
    </row>
    <row r="30" spans="1:8" x14ac:dyDescent="0.25">
      <c r="A30" t="s">
        <v>485</v>
      </c>
      <c r="B30" t="s">
        <v>167</v>
      </c>
      <c r="C30" t="s">
        <v>486</v>
      </c>
      <c r="D30" t="s">
        <v>100</v>
      </c>
      <c r="E30" t="s">
        <v>487</v>
      </c>
      <c r="F30" t="s">
        <v>97</v>
      </c>
      <c r="G30" t="s">
        <v>488</v>
      </c>
      <c r="H30" t="s">
        <v>100</v>
      </c>
    </row>
    <row r="31" spans="1:8" x14ac:dyDescent="0.25">
      <c r="A31" t="s">
        <v>485</v>
      </c>
      <c r="B31" t="s">
        <v>168</v>
      </c>
      <c r="C31" t="s">
        <v>486</v>
      </c>
      <c r="D31" t="s">
        <v>103</v>
      </c>
      <c r="E31" t="s">
        <v>487</v>
      </c>
      <c r="F31" t="s">
        <v>100</v>
      </c>
      <c r="G31" t="s">
        <v>488</v>
      </c>
      <c r="H31" t="s">
        <v>103</v>
      </c>
    </row>
    <row r="32" spans="1:8" x14ac:dyDescent="0.25">
      <c r="A32" t="s">
        <v>485</v>
      </c>
      <c r="B32" t="s">
        <v>169</v>
      </c>
      <c r="C32" t="s">
        <v>486</v>
      </c>
      <c r="D32" t="s">
        <v>105</v>
      </c>
      <c r="E32" t="s">
        <v>487</v>
      </c>
      <c r="F32" t="s">
        <v>103</v>
      </c>
      <c r="G32" t="s">
        <v>488</v>
      </c>
      <c r="H32" t="s">
        <v>105</v>
      </c>
    </row>
    <row r="33" spans="1:8" x14ac:dyDescent="0.25">
      <c r="A33" t="s">
        <v>485</v>
      </c>
      <c r="B33" t="s">
        <v>170</v>
      </c>
      <c r="C33" t="s">
        <v>486</v>
      </c>
      <c r="D33" t="s">
        <v>108</v>
      </c>
      <c r="E33" t="s">
        <v>487</v>
      </c>
      <c r="F33" t="s">
        <v>105</v>
      </c>
      <c r="G33" t="s">
        <v>488</v>
      </c>
      <c r="H33" t="s">
        <v>108</v>
      </c>
    </row>
    <row r="34" spans="1:8" x14ac:dyDescent="0.25">
      <c r="A34" t="s">
        <v>485</v>
      </c>
      <c r="B34" t="s">
        <v>171</v>
      </c>
      <c r="C34" t="s">
        <v>486</v>
      </c>
      <c r="D34" t="s">
        <v>111</v>
      </c>
      <c r="E34" t="s">
        <v>487</v>
      </c>
      <c r="F34" t="s">
        <v>108</v>
      </c>
      <c r="G34" t="s">
        <v>488</v>
      </c>
      <c r="H34" t="s">
        <v>111</v>
      </c>
    </row>
    <row r="35" spans="1:8" x14ac:dyDescent="0.25">
      <c r="A35" t="s">
        <v>485</v>
      </c>
      <c r="B35" t="s">
        <v>172</v>
      </c>
      <c r="C35" t="s">
        <v>486</v>
      </c>
      <c r="D35" t="s">
        <v>114</v>
      </c>
      <c r="E35" t="s">
        <v>487</v>
      </c>
      <c r="F35" t="s">
        <v>111</v>
      </c>
      <c r="G35" t="s">
        <v>488</v>
      </c>
      <c r="H35" t="s">
        <v>114</v>
      </c>
    </row>
    <row r="36" spans="1:8" x14ac:dyDescent="0.25">
      <c r="A36" t="s">
        <v>485</v>
      </c>
      <c r="B36" t="s">
        <v>173</v>
      </c>
      <c r="C36" t="s">
        <v>486</v>
      </c>
      <c r="D36" t="s">
        <v>178</v>
      </c>
      <c r="E36" t="s">
        <v>487</v>
      </c>
      <c r="F36" t="s">
        <v>174</v>
      </c>
      <c r="G36" t="s">
        <v>488</v>
      </c>
      <c r="H36" t="s">
        <v>178</v>
      </c>
    </row>
    <row r="37" spans="1:8" x14ac:dyDescent="0.25">
      <c r="A37" t="s">
        <v>485</v>
      </c>
      <c r="B37" t="s">
        <v>175</v>
      </c>
      <c r="C37" t="s">
        <v>486</v>
      </c>
      <c r="D37" t="s">
        <v>180</v>
      </c>
      <c r="E37" t="s">
        <v>487</v>
      </c>
      <c r="F37" t="s">
        <v>176</v>
      </c>
      <c r="G37" t="s">
        <v>488</v>
      </c>
      <c r="H37" t="s">
        <v>180</v>
      </c>
    </row>
    <row r="38" spans="1:8" x14ac:dyDescent="0.25">
      <c r="A38" t="s">
        <v>485</v>
      </c>
      <c r="B38" t="s">
        <v>177</v>
      </c>
      <c r="C38" t="s">
        <v>486</v>
      </c>
      <c r="D38" t="s">
        <v>189</v>
      </c>
      <c r="E38" t="s">
        <v>487</v>
      </c>
      <c r="F38" t="s">
        <v>178</v>
      </c>
      <c r="G38" t="s">
        <v>488</v>
      </c>
      <c r="H38" t="s">
        <v>189</v>
      </c>
    </row>
    <row r="39" spans="1:8" x14ac:dyDescent="0.25">
      <c r="A39" t="s">
        <v>485</v>
      </c>
      <c r="B39" t="s">
        <v>179</v>
      </c>
      <c r="C39" t="s">
        <v>486</v>
      </c>
      <c r="D39" t="s">
        <v>190</v>
      </c>
      <c r="E39" t="s">
        <v>487</v>
      </c>
      <c r="F39" t="s">
        <v>180</v>
      </c>
      <c r="G39" t="s">
        <v>488</v>
      </c>
      <c r="H39" t="s">
        <v>190</v>
      </c>
    </row>
    <row r="40" spans="1:8" x14ac:dyDescent="0.25">
      <c r="A40" t="s">
        <v>485</v>
      </c>
      <c r="B40" t="s">
        <v>181</v>
      </c>
      <c r="C40" t="s">
        <v>486</v>
      </c>
      <c r="D40" t="s">
        <v>122</v>
      </c>
      <c r="E40" t="s">
        <v>487</v>
      </c>
      <c r="F40" t="s">
        <v>119</v>
      </c>
      <c r="G40" t="s">
        <v>488</v>
      </c>
      <c r="H40" t="s">
        <v>122</v>
      </c>
    </row>
    <row r="41" spans="1:8" x14ac:dyDescent="0.25">
      <c r="A41" t="s">
        <v>485</v>
      </c>
      <c r="B41" t="s">
        <v>182</v>
      </c>
      <c r="C41" t="s">
        <v>486</v>
      </c>
      <c r="D41" t="s">
        <v>125</v>
      </c>
      <c r="E41" t="s">
        <v>487</v>
      </c>
      <c r="F41" t="s">
        <v>122</v>
      </c>
      <c r="G41" t="s">
        <v>488</v>
      </c>
      <c r="H41" t="s">
        <v>125</v>
      </c>
    </row>
    <row r="42" spans="1:8" x14ac:dyDescent="0.25">
      <c r="A42" t="s">
        <v>485</v>
      </c>
      <c r="B42" t="s">
        <v>183</v>
      </c>
      <c r="C42" t="s">
        <v>486</v>
      </c>
      <c r="D42" t="s">
        <v>128</v>
      </c>
      <c r="E42" t="s">
        <v>487</v>
      </c>
      <c r="F42" t="s">
        <v>184</v>
      </c>
      <c r="G42" t="s">
        <v>488</v>
      </c>
      <c r="H42" t="s">
        <v>128</v>
      </c>
    </row>
    <row r="43" spans="1:8" x14ac:dyDescent="0.25">
      <c r="A43" t="s">
        <v>485</v>
      </c>
      <c r="B43" t="s">
        <v>185</v>
      </c>
      <c r="C43" t="s">
        <v>486</v>
      </c>
      <c r="D43" t="s">
        <v>130</v>
      </c>
      <c r="E43" t="s">
        <v>487</v>
      </c>
      <c r="F43" t="s">
        <v>128</v>
      </c>
      <c r="G43" t="s">
        <v>488</v>
      </c>
      <c r="H43" t="s">
        <v>130</v>
      </c>
    </row>
    <row r="44" spans="1:8" x14ac:dyDescent="0.25">
      <c r="A44" t="s">
        <v>485</v>
      </c>
      <c r="B44" t="s">
        <v>186</v>
      </c>
      <c r="C44" t="s">
        <v>486</v>
      </c>
      <c r="D44" t="s">
        <v>130</v>
      </c>
      <c r="E44" t="s">
        <v>487</v>
      </c>
      <c r="F44" t="s">
        <v>187</v>
      </c>
      <c r="G44" t="s">
        <v>488</v>
      </c>
      <c r="H44" t="s">
        <v>130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zoomScaleNormal="100" workbookViewId="0">
      <selection activeCell="H36" sqref="H36"/>
    </sheetView>
  </sheetViews>
  <sheetFormatPr defaultRowHeight="12.75" x14ac:dyDescent="0.2"/>
  <cols>
    <col min="1" max="1" width="8.28515625" style="9" customWidth="1"/>
    <col min="2" max="3" width="9.140625" style="9"/>
    <col min="4" max="4" width="11.7109375" style="9" customWidth="1"/>
    <col min="5" max="5" width="3.85546875" style="9" customWidth="1"/>
    <col min="6" max="6" width="8.140625" style="177" customWidth="1"/>
    <col min="7" max="7" width="19.28515625" style="177" customWidth="1"/>
    <col min="8" max="8" width="19.5703125" style="177" customWidth="1"/>
    <col min="9" max="9" width="0" style="9" hidden="1" customWidth="1"/>
    <col min="10" max="10" width="3.85546875" style="9" hidden="1" customWidth="1"/>
    <col min="11" max="11" width="14.42578125" style="177" customWidth="1"/>
    <col min="12" max="12" width="17.42578125" style="177" customWidth="1"/>
    <col min="13" max="13" width="14" style="53" customWidth="1"/>
    <col min="14" max="20" width="9.140625" style="9"/>
    <col min="21" max="21" width="10.140625" style="9" customWidth="1"/>
    <col min="22" max="256" width="9.140625" style="9"/>
    <col min="257" max="257" width="8.28515625" style="9" customWidth="1"/>
    <col min="258" max="259" width="9.140625" style="9"/>
    <col min="260" max="260" width="11.7109375" style="9" customWidth="1"/>
    <col min="261" max="261" width="3.85546875" style="9" customWidth="1"/>
    <col min="262" max="262" width="8.140625" style="9" customWidth="1"/>
    <col min="263" max="263" width="19.28515625" style="9" customWidth="1"/>
    <col min="264" max="264" width="19.5703125" style="9" customWidth="1"/>
    <col min="265" max="266" width="0" style="9" hidden="1" customWidth="1"/>
    <col min="267" max="267" width="14.42578125" style="9" customWidth="1"/>
    <col min="268" max="268" width="17.42578125" style="9" customWidth="1"/>
    <col min="269" max="269" width="14" style="9" customWidth="1"/>
    <col min="270" max="276" width="9.140625" style="9"/>
    <col min="277" max="277" width="10.140625" style="9" customWidth="1"/>
    <col min="278" max="512" width="9.140625" style="9"/>
    <col min="513" max="513" width="8.28515625" style="9" customWidth="1"/>
    <col min="514" max="515" width="9.140625" style="9"/>
    <col min="516" max="516" width="11.7109375" style="9" customWidth="1"/>
    <col min="517" max="517" width="3.85546875" style="9" customWidth="1"/>
    <col min="518" max="518" width="8.140625" style="9" customWidth="1"/>
    <col min="519" max="519" width="19.28515625" style="9" customWidth="1"/>
    <col min="520" max="520" width="19.5703125" style="9" customWidth="1"/>
    <col min="521" max="522" width="0" style="9" hidden="1" customWidth="1"/>
    <col min="523" max="523" width="14.42578125" style="9" customWidth="1"/>
    <col min="524" max="524" width="17.42578125" style="9" customWidth="1"/>
    <col min="525" max="525" width="14" style="9" customWidth="1"/>
    <col min="526" max="532" width="9.140625" style="9"/>
    <col min="533" max="533" width="10.140625" style="9" customWidth="1"/>
    <col min="534" max="768" width="9.140625" style="9"/>
    <col min="769" max="769" width="8.28515625" style="9" customWidth="1"/>
    <col min="770" max="771" width="9.140625" style="9"/>
    <col min="772" max="772" width="11.7109375" style="9" customWidth="1"/>
    <col min="773" max="773" width="3.85546875" style="9" customWidth="1"/>
    <col min="774" max="774" width="8.140625" style="9" customWidth="1"/>
    <col min="775" max="775" width="19.28515625" style="9" customWidth="1"/>
    <col min="776" max="776" width="19.5703125" style="9" customWidth="1"/>
    <col min="777" max="778" width="0" style="9" hidden="1" customWidth="1"/>
    <col min="779" max="779" width="14.42578125" style="9" customWidth="1"/>
    <col min="780" max="780" width="17.42578125" style="9" customWidth="1"/>
    <col min="781" max="781" width="14" style="9" customWidth="1"/>
    <col min="782" max="788" width="9.140625" style="9"/>
    <col min="789" max="789" width="10.140625" style="9" customWidth="1"/>
    <col min="790" max="1024" width="9.140625" style="9"/>
    <col min="1025" max="1025" width="8.28515625" style="9" customWidth="1"/>
    <col min="1026" max="1027" width="9.140625" style="9"/>
    <col min="1028" max="1028" width="11.7109375" style="9" customWidth="1"/>
    <col min="1029" max="1029" width="3.85546875" style="9" customWidth="1"/>
    <col min="1030" max="1030" width="8.140625" style="9" customWidth="1"/>
    <col min="1031" max="1031" width="19.28515625" style="9" customWidth="1"/>
    <col min="1032" max="1032" width="19.5703125" style="9" customWidth="1"/>
    <col min="1033" max="1034" width="0" style="9" hidden="1" customWidth="1"/>
    <col min="1035" max="1035" width="14.42578125" style="9" customWidth="1"/>
    <col min="1036" max="1036" width="17.42578125" style="9" customWidth="1"/>
    <col min="1037" max="1037" width="14" style="9" customWidth="1"/>
    <col min="1038" max="1044" width="9.140625" style="9"/>
    <col min="1045" max="1045" width="10.140625" style="9" customWidth="1"/>
    <col min="1046" max="1280" width="9.140625" style="9"/>
    <col min="1281" max="1281" width="8.28515625" style="9" customWidth="1"/>
    <col min="1282" max="1283" width="9.140625" style="9"/>
    <col min="1284" max="1284" width="11.7109375" style="9" customWidth="1"/>
    <col min="1285" max="1285" width="3.85546875" style="9" customWidth="1"/>
    <col min="1286" max="1286" width="8.140625" style="9" customWidth="1"/>
    <col min="1287" max="1287" width="19.28515625" style="9" customWidth="1"/>
    <col min="1288" max="1288" width="19.5703125" style="9" customWidth="1"/>
    <col min="1289" max="1290" width="0" style="9" hidden="1" customWidth="1"/>
    <col min="1291" max="1291" width="14.42578125" style="9" customWidth="1"/>
    <col min="1292" max="1292" width="17.42578125" style="9" customWidth="1"/>
    <col min="1293" max="1293" width="14" style="9" customWidth="1"/>
    <col min="1294" max="1300" width="9.140625" style="9"/>
    <col min="1301" max="1301" width="10.140625" style="9" customWidth="1"/>
    <col min="1302" max="1536" width="9.140625" style="9"/>
    <col min="1537" max="1537" width="8.28515625" style="9" customWidth="1"/>
    <col min="1538" max="1539" width="9.140625" style="9"/>
    <col min="1540" max="1540" width="11.7109375" style="9" customWidth="1"/>
    <col min="1541" max="1541" width="3.85546875" style="9" customWidth="1"/>
    <col min="1542" max="1542" width="8.140625" style="9" customWidth="1"/>
    <col min="1543" max="1543" width="19.28515625" style="9" customWidth="1"/>
    <col min="1544" max="1544" width="19.5703125" style="9" customWidth="1"/>
    <col min="1545" max="1546" width="0" style="9" hidden="1" customWidth="1"/>
    <col min="1547" max="1547" width="14.42578125" style="9" customWidth="1"/>
    <col min="1548" max="1548" width="17.42578125" style="9" customWidth="1"/>
    <col min="1549" max="1549" width="14" style="9" customWidth="1"/>
    <col min="1550" max="1556" width="9.140625" style="9"/>
    <col min="1557" max="1557" width="10.140625" style="9" customWidth="1"/>
    <col min="1558" max="1792" width="9.140625" style="9"/>
    <col min="1793" max="1793" width="8.28515625" style="9" customWidth="1"/>
    <col min="1794" max="1795" width="9.140625" style="9"/>
    <col min="1796" max="1796" width="11.7109375" style="9" customWidth="1"/>
    <col min="1797" max="1797" width="3.85546875" style="9" customWidth="1"/>
    <col min="1798" max="1798" width="8.140625" style="9" customWidth="1"/>
    <col min="1799" max="1799" width="19.28515625" style="9" customWidth="1"/>
    <col min="1800" max="1800" width="19.5703125" style="9" customWidth="1"/>
    <col min="1801" max="1802" width="0" style="9" hidden="1" customWidth="1"/>
    <col min="1803" max="1803" width="14.42578125" style="9" customWidth="1"/>
    <col min="1804" max="1804" width="17.42578125" style="9" customWidth="1"/>
    <col min="1805" max="1805" width="14" style="9" customWidth="1"/>
    <col min="1806" max="1812" width="9.140625" style="9"/>
    <col min="1813" max="1813" width="10.140625" style="9" customWidth="1"/>
    <col min="1814" max="2048" width="9.140625" style="9"/>
    <col min="2049" max="2049" width="8.28515625" style="9" customWidth="1"/>
    <col min="2050" max="2051" width="9.140625" style="9"/>
    <col min="2052" max="2052" width="11.7109375" style="9" customWidth="1"/>
    <col min="2053" max="2053" width="3.85546875" style="9" customWidth="1"/>
    <col min="2054" max="2054" width="8.140625" style="9" customWidth="1"/>
    <col min="2055" max="2055" width="19.28515625" style="9" customWidth="1"/>
    <col min="2056" max="2056" width="19.5703125" style="9" customWidth="1"/>
    <col min="2057" max="2058" width="0" style="9" hidden="1" customWidth="1"/>
    <col min="2059" max="2059" width="14.42578125" style="9" customWidth="1"/>
    <col min="2060" max="2060" width="17.42578125" style="9" customWidth="1"/>
    <col min="2061" max="2061" width="14" style="9" customWidth="1"/>
    <col min="2062" max="2068" width="9.140625" style="9"/>
    <col min="2069" max="2069" width="10.140625" style="9" customWidth="1"/>
    <col min="2070" max="2304" width="9.140625" style="9"/>
    <col min="2305" max="2305" width="8.28515625" style="9" customWidth="1"/>
    <col min="2306" max="2307" width="9.140625" style="9"/>
    <col min="2308" max="2308" width="11.7109375" style="9" customWidth="1"/>
    <col min="2309" max="2309" width="3.85546875" style="9" customWidth="1"/>
    <col min="2310" max="2310" width="8.140625" style="9" customWidth="1"/>
    <col min="2311" max="2311" width="19.28515625" style="9" customWidth="1"/>
    <col min="2312" max="2312" width="19.5703125" style="9" customWidth="1"/>
    <col min="2313" max="2314" width="0" style="9" hidden="1" customWidth="1"/>
    <col min="2315" max="2315" width="14.42578125" style="9" customWidth="1"/>
    <col min="2316" max="2316" width="17.42578125" style="9" customWidth="1"/>
    <col min="2317" max="2317" width="14" style="9" customWidth="1"/>
    <col min="2318" max="2324" width="9.140625" style="9"/>
    <col min="2325" max="2325" width="10.140625" style="9" customWidth="1"/>
    <col min="2326" max="2560" width="9.140625" style="9"/>
    <col min="2561" max="2561" width="8.28515625" style="9" customWidth="1"/>
    <col min="2562" max="2563" width="9.140625" style="9"/>
    <col min="2564" max="2564" width="11.7109375" style="9" customWidth="1"/>
    <col min="2565" max="2565" width="3.85546875" style="9" customWidth="1"/>
    <col min="2566" max="2566" width="8.140625" style="9" customWidth="1"/>
    <col min="2567" max="2567" width="19.28515625" style="9" customWidth="1"/>
    <col min="2568" max="2568" width="19.5703125" style="9" customWidth="1"/>
    <col min="2569" max="2570" width="0" style="9" hidden="1" customWidth="1"/>
    <col min="2571" max="2571" width="14.42578125" style="9" customWidth="1"/>
    <col min="2572" max="2572" width="17.42578125" style="9" customWidth="1"/>
    <col min="2573" max="2573" width="14" style="9" customWidth="1"/>
    <col min="2574" max="2580" width="9.140625" style="9"/>
    <col min="2581" max="2581" width="10.140625" style="9" customWidth="1"/>
    <col min="2582" max="2816" width="9.140625" style="9"/>
    <col min="2817" max="2817" width="8.28515625" style="9" customWidth="1"/>
    <col min="2818" max="2819" width="9.140625" style="9"/>
    <col min="2820" max="2820" width="11.7109375" style="9" customWidth="1"/>
    <col min="2821" max="2821" width="3.85546875" style="9" customWidth="1"/>
    <col min="2822" max="2822" width="8.140625" style="9" customWidth="1"/>
    <col min="2823" max="2823" width="19.28515625" style="9" customWidth="1"/>
    <col min="2824" max="2824" width="19.5703125" style="9" customWidth="1"/>
    <col min="2825" max="2826" width="0" style="9" hidden="1" customWidth="1"/>
    <col min="2827" max="2827" width="14.42578125" style="9" customWidth="1"/>
    <col min="2828" max="2828" width="17.42578125" style="9" customWidth="1"/>
    <col min="2829" max="2829" width="14" style="9" customWidth="1"/>
    <col min="2830" max="2836" width="9.140625" style="9"/>
    <col min="2837" max="2837" width="10.140625" style="9" customWidth="1"/>
    <col min="2838" max="3072" width="9.140625" style="9"/>
    <col min="3073" max="3073" width="8.28515625" style="9" customWidth="1"/>
    <col min="3074" max="3075" width="9.140625" style="9"/>
    <col min="3076" max="3076" width="11.7109375" style="9" customWidth="1"/>
    <col min="3077" max="3077" width="3.85546875" style="9" customWidth="1"/>
    <col min="3078" max="3078" width="8.140625" style="9" customWidth="1"/>
    <col min="3079" max="3079" width="19.28515625" style="9" customWidth="1"/>
    <col min="3080" max="3080" width="19.5703125" style="9" customWidth="1"/>
    <col min="3081" max="3082" width="0" style="9" hidden="1" customWidth="1"/>
    <col min="3083" max="3083" width="14.42578125" style="9" customWidth="1"/>
    <col min="3084" max="3084" width="17.42578125" style="9" customWidth="1"/>
    <col min="3085" max="3085" width="14" style="9" customWidth="1"/>
    <col min="3086" max="3092" width="9.140625" style="9"/>
    <col min="3093" max="3093" width="10.140625" style="9" customWidth="1"/>
    <col min="3094" max="3328" width="9.140625" style="9"/>
    <col min="3329" max="3329" width="8.28515625" style="9" customWidth="1"/>
    <col min="3330" max="3331" width="9.140625" style="9"/>
    <col min="3332" max="3332" width="11.7109375" style="9" customWidth="1"/>
    <col min="3333" max="3333" width="3.85546875" style="9" customWidth="1"/>
    <col min="3334" max="3334" width="8.140625" style="9" customWidth="1"/>
    <col min="3335" max="3335" width="19.28515625" style="9" customWidth="1"/>
    <col min="3336" max="3336" width="19.5703125" style="9" customWidth="1"/>
    <col min="3337" max="3338" width="0" style="9" hidden="1" customWidth="1"/>
    <col min="3339" max="3339" width="14.42578125" style="9" customWidth="1"/>
    <col min="3340" max="3340" width="17.42578125" style="9" customWidth="1"/>
    <col min="3341" max="3341" width="14" style="9" customWidth="1"/>
    <col min="3342" max="3348" width="9.140625" style="9"/>
    <col min="3349" max="3349" width="10.140625" style="9" customWidth="1"/>
    <col min="3350" max="3584" width="9.140625" style="9"/>
    <col min="3585" max="3585" width="8.28515625" style="9" customWidth="1"/>
    <col min="3586" max="3587" width="9.140625" style="9"/>
    <col min="3588" max="3588" width="11.7109375" style="9" customWidth="1"/>
    <col min="3589" max="3589" width="3.85546875" style="9" customWidth="1"/>
    <col min="3590" max="3590" width="8.140625" style="9" customWidth="1"/>
    <col min="3591" max="3591" width="19.28515625" style="9" customWidth="1"/>
    <col min="3592" max="3592" width="19.5703125" style="9" customWidth="1"/>
    <col min="3593" max="3594" width="0" style="9" hidden="1" customWidth="1"/>
    <col min="3595" max="3595" width="14.42578125" style="9" customWidth="1"/>
    <col min="3596" max="3596" width="17.42578125" style="9" customWidth="1"/>
    <col min="3597" max="3597" width="14" style="9" customWidth="1"/>
    <col min="3598" max="3604" width="9.140625" style="9"/>
    <col min="3605" max="3605" width="10.140625" style="9" customWidth="1"/>
    <col min="3606" max="3840" width="9.140625" style="9"/>
    <col min="3841" max="3841" width="8.28515625" style="9" customWidth="1"/>
    <col min="3842" max="3843" width="9.140625" style="9"/>
    <col min="3844" max="3844" width="11.7109375" style="9" customWidth="1"/>
    <col min="3845" max="3845" width="3.85546875" style="9" customWidth="1"/>
    <col min="3846" max="3846" width="8.140625" style="9" customWidth="1"/>
    <col min="3847" max="3847" width="19.28515625" style="9" customWidth="1"/>
    <col min="3848" max="3848" width="19.5703125" style="9" customWidth="1"/>
    <col min="3849" max="3850" width="0" style="9" hidden="1" customWidth="1"/>
    <col min="3851" max="3851" width="14.42578125" style="9" customWidth="1"/>
    <col min="3852" max="3852" width="17.42578125" style="9" customWidth="1"/>
    <col min="3853" max="3853" width="14" style="9" customWidth="1"/>
    <col min="3854" max="3860" width="9.140625" style="9"/>
    <col min="3861" max="3861" width="10.140625" style="9" customWidth="1"/>
    <col min="3862" max="4096" width="9.140625" style="9"/>
    <col min="4097" max="4097" width="8.28515625" style="9" customWidth="1"/>
    <col min="4098" max="4099" width="9.140625" style="9"/>
    <col min="4100" max="4100" width="11.7109375" style="9" customWidth="1"/>
    <col min="4101" max="4101" width="3.85546875" style="9" customWidth="1"/>
    <col min="4102" max="4102" width="8.140625" style="9" customWidth="1"/>
    <col min="4103" max="4103" width="19.28515625" style="9" customWidth="1"/>
    <col min="4104" max="4104" width="19.5703125" style="9" customWidth="1"/>
    <col min="4105" max="4106" width="0" style="9" hidden="1" customWidth="1"/>
    <col min="4107" max="4107" width="14.42578125" style="9" customWidth="1"/>
    <col min="4108" max="4108" width="17.42578125" style="9" customWidth="1"/>
    <col min="4109" max="4109" width="14" style="9" customWidth="1"/>
    <col min="4110" max="4116" width="9.140625" style="9"/>
    <col min="4117" max="4117" width="10.140625" style="9" customWidth="1"/>
    <col min="4118" max="4352" width="9.140625" style="9"/>
    <col min="4353" max="4353" width="8.28515625" style="9" customWidth="1"/>
    <col min="4354" max="4355" width="9.140625" style="9"/>
    <col min="4356" max="4356" width="11.7109375" style="9" customWidth="1"/>
    <col min="4357" max="4357" width="3.85546875" style="9" customWidth="1"/>
    <col min="4358" max="4358" width="8.140625" style="9" customWidth="1"/>
    <col min="4359" max="4359" width="19.28515625" style="9" customWidth="1"/>
    <col min="4360" max="4360" width="19.5703125" style="9" customWidth="1"/>
    <col min="4361" max="4362" width="0" style="9" hidden="1" customWidth="1"/>
    <col min="4363" max="4363" width="14.42578125" style="9" customWidth="1"/>
    <col min="4364" max="4364" width="17.42578125" style="9" customWidth="1"/>
    <col min="4365" max="4365" width="14" style="9" customWidth="1"/>
    <col min="4366" max="4372" width="9.140625" style="9"/>
    <col min="4373" max="4373" width="10.140625" style="9" customWidth="1"/>
    <col min="4374" max="4608" width="9.140625" style="9"/>
    <col min="4609" max="4609" width="8.28515625" style="9" customWidth="1"/>
    <col min="4610" max="4611" width="9.140625" style="9"/>
    <col min="4612" max="4612" width="11.7109375" style="9" customWidth="1"/>
    <col min="4613" max="4613" width="3.85546875" style="9" customWidth="1"/>
    <col min="4614" max="4614" width="8.140625" style="9" customWidth="1"/>
    <col min="4615" max="4615" width="19.28515625" style="9" customWidth="1"/>
    <col min="4616" max="4616" width="19.5703125" style="9" customWidth="1"/>
    <col min="4617" max="4618" width="0" style="9" hidden="1" customWidth="1"/>
    <col min="4619" max="4619" width="14.42578125" style="9" customWidth="1"/>
    <col min="4620" max="4620" width="17.42578125" style="9" customWidth="1"/>
    <col min="4621" max="4621" width="14" style="9" customWidth="1"/>
    <col min="4622" max="4628" width="9.140625" style="9"/>
    <col min="4629" max="4629" width="10.140625" style="9" customWidth="1"/>
    <col min="4630" max="4864" width="9.140625" style="9"/>
    <col min="4865" max="4865" width="8.28515625" style="9" customWidth="1"/>
    <col min="4866" max="4867" width="9.140625" style="9"/>
    <col min="4868" max="4868" width="11.7109375" style="9" customWidth="1"/>
    <col min="4869" max="4869" width="3.85546875" style="9" customWidth="1"/>
    <col min="4870" max="4870" width="8.140625" style="9" customWidth="1"/>
    <col min="4871" max="4871" width="19.28515625" style="9" customWidth="1"/>
    <col min="4872" max="4872" width="19.5703125" style="9" customWidth="1"/>
    <col min="4873" max="4874" width="0" style="9" hidden="1" customWidth="1"/>
    <col min="4875" max="4875" width="14.42578125" style="9" customWidth="1"/>
    <col min="4876" max="4876" width="17.42578125" style="9" customWidth="1"/>
    <col min="4877" max="4877" width="14" style="9" customWidth="1"/>
    <col min="4878" max="4884" width="9.140625" style="9"/>
    <col min="4885" max="4885" width="10.140625" style="9" customWidth="1"/>
    <col min="4886" max="5120" width="9.140625" style="9"/>
    <col min="5121" max="5121" width="8.28515625" style="9" customWidth="1"/>
    <col min="5122" max="5123" width="9.140625" style="9"/>
    <col min="5124" max="5124" width="11.7109375" style="9" customWidth="1"/>
    <col min="5125" max="5125" width="3.85546875" style="9" customWidth="1"/>
    <col min="5126" max="5126" width="8.140625" style="9" customWidth="1"/>
    <col min="5127" max="5127" width="19.28515625" style="9" customWidth="1"/>
    <col min="5128" max="5128" width="19.5703125" style="9" customWidth="1"/>
    <col min="5129" max="5130" width="0" style="9" hidden="1" customWidth="1"/>
    <col min="5131" max="5131" width="14.42578125" style="9" customWidth="1"/>
    <col min="5132" max="5132" width="17.42578125" style="9" customWidth="1"/>
    <col min="5133" max="5133" width="14" style="9" customWidth="1"/>
    <col min="5134" max="5140" width="9.140625" style="9"/>
    <col min="5141" max="5141" width="10.140625" style="9" customWidth="1"/>
    <col min="5142" max="5376" width="9.140625" style="9"/>
    <col min="5377" max="5377" width="8.28515625" style="9" customWidth="1"/>
    <col min="5378" max="5379" width="9.140625" style="9"/>
    <col min="5380" max="5380" width="11.7109375" style="9" customWidth="1"/>
    <col min="5381" max="5381" width="3.85546875" style="9" customWidth="1"/>
    <col min="5382" max="5382" width="8.140625" style="9" customWidth="1"/>
    <col min="5383" max="5383" width="19.28515625" style="9" customWidth="1"/>
    <col min="5384" max="5384" width="19.5703125" style="9" customWidth="1"/>
    <col min="5385" max="5386" width="0" style="9" hidden="1" customWidth="1"/>
    <col min="5387" max="5387" width="14.42578125" style="9" customWidth="1"/>
    <col min="5388" max="5388" width="17.42578125" style="9" customWidth="1"/>
    <col min="5389" max="5389" width="14" style="9" customWidth="1"/>
    <col min="5390" max="5396" width="9.140625" style="9"/>
    <col min="5397" max="5397" width="10.140625" style="9" customWidth="1"/>
    <col min="5398" max="5632" width="9.140625" style="9"/>
    <col min="5633" max="5633" width="8.28515625" style="9" customWidth="1"/>
    <col min="5634" max="5635" width="9.140625" style="9"/>
    <col min="5636" max="5636" width="11.7109375" style="9" customWidth="1"/>
    <col min="5637" max="5637" width="3.85546875" style="9" customWidth="1"/>
    <col min="5638" max="5638" width="8.140625" style="9" customWidth="1"/>
    <col min="5639" max="5639" width="19.28515625" style="9" customWidth="1"/>
    <col min="5640" max="5640" width="19.5703125" style="9" customWidth="1"/>
    <col min="5641" max="5642" width="0" style="9" hidden="1" customWidth="1"/>
    <col min="5643" max="5643" width="14.42578125" style="9" customWidth="1"/>
    <col min="5644" max="5644" width="17.42578125" style="9" customWidth="1"/>
    <col min="5645" max="5645" width="14" style="9" customWidth="1"/>
    <col min="5646" max="5652" width="9.140625" style="9"/>
    <col min="5653" max="5653" width="10.140625" style="9" customWidth="1"/>
    <col min="5654" max="5888" width="9.140625" style="9"/>
    <col min="5889" max="5889" width="8.28515625" style="9" customWidth="1"/>
    <col min="5890" max="5891" width="9.140625" style="9"/>
    <col min="5892" max="5892" width="11.7109375" style="9" customWidth="1"/>
    <col min="5893" max="5893" width="3.85546875" style="9" customWidth="1"/>
    <col min="5894" max="5894" width="8.140625" style="9" customWidth="1"/>
    <col min="5895" max="5895" width="19.28515625" style="9" customWidth="1"/>
    <col min="5896" max="5896" width="19.5703125" style="9" customWidth="1"/>
    <col min="5897" max="5898" width="0" style="9" hidden="1" customWidth="1"/>
    <col min="5899" max="5899" width="14.42578125" style="9" customWidth="1"/>
    <col min="5900" max="5900" width="17.42578125" style="9" customWidth="1"/>
    <col min="5901" max="5901" width="14" style="9" customWidth="1"/>
    <col min="5902" max="5908" width="9.140625" style="9"/>
    <col min="5909" max="5909" width="10.140625" style="9" customWidth="1"/>
    <col min="5910" max="6144" width="9.140625" style="9"/>
    <col min="6145" max="6145" width="8.28515625" style="9" customWidth="1"/>
    <col min="6146" max="6147" width="9.140625" style="9"/>
    <col min="6148" max="6148" width="11.7109375" style="9" customWidth="1"/>
    <col min="6149" max="6149" width="3.85546875" style="9" customWidth="1"/>
    <col min="6150" max="6150" width="8.140625" style="9" customWidth="1"/>
    <col min="6151" max="6151" width="19.28515625" style="9" customWidth="1"/>
    <col min="6152" max="6152" width="19.5703125" style="9" customWidth="1"/>
    <col min="6153" max="6154" width="0" style="9" hidden="1" customWidth="1"/>
    <col min="6155" max="6155" width="14.42578125" style="9" customWidth="1"/>
    <col min="6156" max="6156" width="17.42578125" style="9" customWidth="1"/>
    <col min="6157" max="6157" width="14" style="9" customWidth="1"/>
    <col min="6158" max="6164" width="9.140625" style="9"/>
    <col min="6165" max="6165" width="10.140625" style="9" customWidth="1"/>
    <col min="6166" max="6400" width="9.140625" style="9"/>
    <col min="6401" max="6401" width="8.28515625" style="9" customWidth="1"/>
    <col min="6402" max="6403" width="9.140625" style="9"/>
    <col min="6404" max="6404" width="11.7109375" style="9" customWidth="1"/>
    <col min="6405" max="6405" width="3.85546875" style="9" customWidth="1"/>
    <col min="6406" max="6406" width="8.140625" style="9" customWidth="1"/>
    <col min="6407" max="6407" width="19.28515625" style="9" customWidth="1"/>
    <col min="6408" max="6408" width="19.5703125" style="9" customWidth="1"/>
    <col min="6409" max="6410" width="0" style="9" hidden="1" customWidth="1"/>
    <col min="6411" max="6411" width="14.42578125" style="9" customWidth="1"/>
    <col min="6412" max="6412" width="17.42578125" style="9" customWidth="1"/>
    <col min="6413" max="6413" width="14" style="9" customWidth="1"/>
    <col min="6414" max="6420" width="9.140625" style="9"/>
    <col min="6421" max="6421" width="10.140625" style="9" customWidth="1"/>
    <col min="6422" max="6656" width="9.140625" style="9"/>
    <col min="6657" max="6657" width="8.28515625" style="9" customWidth="1"/>
    <col min="6658" max="6659" width="9.140625" style="9"/>
    <col min="6660" max="6660" width="11.7109375" style="9" customWidth="1"/>
    <col min="6661" max="6661" width="3.85546875" style="9" customWidth="1"/>
    <col min="6662" max="6662" width="8.140625" style="9" customWidth="1"/>
    <col min="6663" max="6663" width="19.28515625" style="9" customWidth="1"/>
    <col min="6664" max="6664" width="19.5703125" style="9" customWidth="1"/>
    <col min="6665" max="6666" width="0" style="9" hidden="1" customWidth="1"/>
    <col min="6667" max="6667" width="14.42578125" style="9" customWidth="1"/>
    <col min="6668" max="6668" width="17.42578125" style="9" customWidth="1"/>
    <col min="6669" max="6669" width="14" style="9" customWidth="1"/>
    <col min="6670" max="6676" width="9.140625" style="9"/>
    <col min="6677" max="6677" width="10.140625" style="9" customWidth="1"/>
    <col min="6678" max="6912" width="9.140625" style="9"/>
    <col min="6913" max="6913" width="8.28515625" style="9" customWidth="1"/>
    <col min="6914" max="6915" width="9.140625" style="9"/>
    <col min="6916" max="6916" width="11.7109375" style="9" customWidth="1"/>
    <col min="6917" max="6917" width="3.85546875" style="9" customWidth="1"/>
    <col min="6918" max="6918" width="8.140625" style="9" customWidth="1"/>
    <col min="6919" max="6919" width="19.28515625" style="9" customWidth="1"/>
    <col min="6920" max="6920" width="19.5703125" style="9" customWidth="1"/>
    <col min="6921" max="6922" width="0" style="9" hidden="1" customWidth="1"/>
    <col min="6923" max="6923" width="14.42578125" style="9" customWidth="1"/>
    <col min="6924" max="6924" width="17.42578125" style="9" customWidth="1"/>
    <col min="6925" max="6925" width="14" style="9" customWidth="1"/>
    <col min="6926" max="6932" width="9.140625" style="9"/>
    <col min="6933" max="6933" width="10.140625" style="9" customWidth="1"/>
    <col min="6934" max="7168" width="9.140625" style="9"/>
    <col min="7169" max="7169" width="8.28515625" style="9" customWidth="1"/>
    <col min="7170" max="7171" width="9.140625" style="9"/>
    <col min="7172" max="7172" width="11.7109375" style="9" customWidth="1"/>
    <col min="7173" max="7173" width="3.85546875" style="9" customWidth="1"/>
    <col min="7174" max="7174" width="8.140625" style="9" customWidth="1"/>
    <col min="7175" max="7175" width="19.28515625" style="9" customWidth="1"/>
    <col min="7176" max="7176" width="19.5703125" style="9" customWidth="1"/>
    <col min="7177" max="7178" width="0" style="9" hidden="1" customWidth="1"/>
    <col min="7179" max="7179" width="14.42578125" style="9" customWidth="1"/>
    <col min="7180" max="7180" width="17.42578125" style="9" customWidth="1"/>
    <col min="7181" max="7181" width="14" style="9" customWidth="1"/>
    <col min="7182" max="7188" width="9.140625" style="9"/>
    <col min="7189" max="7189" width="10.140625" style="9" customWidth="1"/>
    <col min="7190" max="7424" width="9.140625" style="9"/>
    <col min="7425" max="7425" width="8.28515625" style="9" customWidth="1"/>
    <col min="7426" max="7427" width="9.140625" style="9"/>
    <col min="7428" max="7428" width="11.7109375" style="9" customWidth="1"/>
    <col min="7429" max="7429" width="3.85546875" style="9" customWidth="1"/>
    <col min="7430" max="7430" width="8.140625" style="9" customWidth="1"/>
    <col min="7431" max="7431" width="19.28515625" style="9" customWidth="1"/>
    <col min="7432" max="7432" width="19.5703125" style="9" customWidth="1"/>
    <col min="7433" max="7434" width="0" style="9" hidden="1" customWidth="1"/>
    <col min="7435" max="7435" width="14.42578125" style="9" customWidth="1"/>
    <col min="7436" max="7436" width="17.42578125" style="9" customWidth="1"/>
    <col min="7437" max="7437" width="14" style="9" customWidth="1"/>
    <col min="7438" max="7444" width="9.140625" style="9"/>
    <col min="7445" max="7445" width="10.140625" style="9" customWidth="1"/>
    <col min="7446" max="7680" width="9.140625" style="9"/>
    <col min="7681" max="7681" width="8.28515625" style="9" customWidth="1"/>
    <col min="7682" max="7683" width="9.140625" style="9"/>
    <col min="7684" max="7684" width="11.7109375" style="9" customWidth="1"/>
    <col min="7685" max="7685" width="3.85546875" style="9" customWidth="1"/>
    <col min="7686" max="7686" width="8.140625" style="9" customWidth="1"/>
    <col min="7687" max="7687" width="19.28515625" style="9" customWidth="1"/>
    <col min="7688" max="7688" width="19.5703125" style="9" customWidth="1"/>
    <col min="7689" max="7690" width="0" style="9" hidden="1" customWidth="1"/>
    <col min="7691" max="7691" width="14.42578125" style="9" customWidth="1"/>
    <col min="7692" max="7692" width="17.42578125" style="9" customWidth="1"/>
    <col min="7693" max="7693" width="14" style="9" customWidth="1"/>
    <col min="7694" max="7700" width="9.140625" style="9"/>
    <col min="7701" max="7701" width="10.140625" style="9" customWidth="1"/>
    <col min="7702" max="7936" width="9.140625" style="9"/>
    <col min="7937" max="7937" width="8.28515625" style="9" customWidth="1"/>
    <col min="7938" max="7939" width="9.140625" style="9"/>
    <col min="7940" max="7940" width="11.7109375" style="9" customWidth="1"/>
    <col min="7941" max="7941" width="3.85546875" style="9" customWidth="1"/>
    <col min="7942" max="7942" width="8.140625" style="9" customWidth="1"/>
    <col min="7943" max="7943" width="19.28515625" style="9" customWidth="1"/>
    <col min="7944" max="7944" width="19.5703125" style="9" customWidth="1"/>
    <col min="7945" max="7946" width="0" style="9" hidden="1" customWidth="1"/>
    <col min="7947" max="7947" width="14.42578125" style="9" customWidth="1"/>
    <col min="7948" max="7948" width="17.42578125" style="9" customWidth="1"/>
    <col min="7949" max="7949" width="14" style="9" customWidth="1"/>
    <col min="7950" max="7956" width="9.140625" style="9"/>
    <col min="7957" max="7957" width="10.140625" style="9" customWidth="1"/>
    <col min="7958" max="8192" width="9.140625" style="9"/>
    <col min="8193" max="8193" width="8.28515625" style="9" customWidth="1"/>
    <col min="8194" max="8195" width="9.140625" style="9"/>
    <col min="8196" max="8196" width="11.7109375" style="9" customWidth="1"/>
    <col min="8197" max="8197" width="3.85546875" style="9" customWidth="1"/>
    <col min="8198" max="8198" width="8.140625" style="9" customWidth="1"/>
    <col min="8199" max="8199" width="19.28515625" style="9" customWidth="1"/>
    <col min="8200" max="8200" width="19.5703125" style="9" customWidth="1"/>
    <col min="8201" max="8202" width="0" style="9" hidden="1" customWidth="1"/>
    <col min="8203" max="8203" width="14.42578125" style="9" customWidth="1"/>
    <col min="8204" max="8204" width="17.42578125" style="9" customWidth="1"/>
    <col min="8205" max="8205" width="14" style="9" customWidth="1"/>
    <col min="8206" max="8212" width="9.140625" style="9"/>
    <col min="8213" max="8213" width="10.140625" style="9" customWidth="1"/>
    <col min="8214" max="8448" width="9.140625" style="9"/>
    <col min="8449" max="8449" width="8.28515625" style="9" customWidth="1"/>
    <col min="8450" max="8451" width="9.140625" style="9"/>
    <col min="8452" max="8452" width="11.7109375" style="9" customWidth="1"/>
    <col min="8453" max="8453" width="3.85546875" style="9" customWidth="1"/>
    <col min="8454" max="8454" width="8.140625" style="9" customWidth="1"/>
    <col min="8455" max="8455" width="19.28515625" style="9" customWidth="1"/>
    <col min="8456" max="8456" width="19.5703125" style="9" customWidth="1"/>
    <col min="8457" max="8458" width="0" style="9" hidden="1" customWidth="1"/>
    <col min="8459" max="8459" width="14.42578125" style="9" customWidth="1"/>
    <col min="8460" max="8460" width="17.42578125" style="9" customWidth="1"/>
    <col min="8461" max="8461" width="14" style="9" customWidth="1"/>
    <col min="8462" max="8468" width="9.140625" style="9"/>
    <col min="8469" max="8469" width="10.140625" style="9" customWidth="1"/>
    <col min="8470" max="8704" width="9.140625" style="9"/>
    <col min="8705" max="8705" width="8.28515625" style="9" customWidth="1"/>
    <col min="8706" max="8707" width="9.140625" style="9"/>
    <col min="8708" max="8708" width="11.7109375" style="9" customWidth="1"/>
    <col min="8709" max="8709" width="3.85546875" style="9" customWidth="1"/>
    <col min="8710" max="8710" width="8.140625" style="9" customWidth="1"/>
    <col min="8711" max="8711" width="19.28515625" style="9" customWidth="1"/>
    <col min="8712" max="8712" width="19.5703125" style="9" customWidth="1"/>
    <col min="8713" max="8714" width="0" style="9" hidden="1" customWidth="1"/>
    <col min="8715" max="8715" width="14.42578125" style="9" customWidth="1"/>
    <col min="8716" max="8716" width="17.42578125" style="9" customWidth="1"/>
    <col min="8717" max="8717" width="14" style="9" customWidth="1"/>
    <col min="8718" max="8724" width="9.140625" style="9"/>
    <col min="8725" max="8725" width="10.140625" style="9" customWidth="1"/>
    <col min="8726" max="8960" width="9.140625" style="9"/>
    <col min="8961" max="8961" width="8.28515625" style="9" customWidth="1"/>
    <col min="8962" max="8963" width="9.140625" style="9"/>
    <col min="8964" max="8964" width="11.7109375" style="9" customWidth="1"/>
    <col min="8965" max="8965" width="3.85546875" style="9" customWidth="1"/>
    <col min="8966" max="8966" width="8.140625" style="9" customWidth="1"/>
    <col min="8967" max="8967" width="19.28515625" style="9" customWidth="1"/>
    <col min="8968" max="8968" width="19.5703125" style="9" customWidth="1"/>
    <col min="8969" max="8970" width="0" style="9" hidden="1" customWidth="1"/>
    <col min="8971" max="8971" width="14.42578125" style="9" customWidth="1"/>
    <col min="8972" max="8972" width="17.42578125" style="9" customWidth="1"/>
    <col min="8973" max="8973" width="14" style="9" customWidth="1"/>
    <col min="8974" max="8980" width="9.140625" style="9"/>
    <col min="8981" max="8981" width="10.140625" style="9" customWidth="1"/>
    <col min="8982" max="9216" width="9.140625" style="9"/>
    <col min="9217" max="9217" width="8.28515625" style="9" customWidth="1"/>
    <col min="9218" max="9219" width="9.140625" style="9"/>
    <col min="9220" max="9220" width="11.7109375" style="9" customWidth="1"/>
    <col min="9221" max="9221" width="3.85546875" style="9" customWidth="1"/>
    <col min="9222" max="9222" width="8.140625" style="9" customWidth="1"/>
    <col min="9223" max="9223" width="19.28515625" style="9" customWidth="1"/>
    <col min="9224" max="9224" width="19.5703125" style="9" customWidth="1"/>
    <col min="9225" max="9226" width="0" style="9" hidden="1" customWidth="1"/>
    <col min="9227" max="9227" width="14.42578125" style="9" customWidth="1"/>
    <col min="9228" max="9228" width="17.42578125" style="9" customWidth="1"/>
    <col min="9229" max="9229" width="14" style="9" customWidth="1"/>
    <col min="9230" max="9236" width="9.140625" style="9"/>
    <col min="9237" max="9237" width="10.140625" style="9" customWidth="1"/>
    <col min="9238" max="9472" width="9.140625" style="9"/>
    <col min="9473" max="9473" width="8.28515625" style="9" customWidth="1"/>
    <col min="9474" max="9475" width="9.140625" style="9"/>
    <col min="9476" max="9476" width="11.7109375" style="9" customWidth="1"/>
    <col min="9477" max="9477" width="3.85546875" style="9" customWidth="1"/>
    <col min="9478" max="9478" width="8.140625" style="9" customWidth="1"/>
    <col min="9479" max="9479" width="19.28515625" style="9" customWidth="1"/>
    <col min="9480" max="9480" width="19.5703125" style="9" customWidth="1"/>
    <col min="9481" max="9482" width="0" style="9" hidden="1" customWidth="1"/>
    <col min="9483" max="9483" width="14.42578125" style="9" customWidth="1"/>
    <col min="9484" max="9484" width="17.42578125" style="9" customWidth="1"/>
    <col min="9485" max="9485" width="14" style="9" customWidth="1"/>
    <col min="9486" max="9492" width="9.140625" style="9"/>
    <col min="9493" max="9493" width="10.140625" style="9" customWidth="1"/>
    <col min="9494" max="9728" width="9.140625" style="9"/>
    <col min="9729" max="9729" width="8.28515625" style="9" customWidth="1"/>
    <col min="9730" max="9731" width="9.140625" style="9"/>
    <col min="9732" max="9732" width="11.7109375" style="9" customWidth="1"/>
    <col min="9733" max="9733" width="3.85546875" style="9" customWidth="1"/>
    <col min="9734" max="9734" width="8.140625" style="9" customWidth="1"/>
    <col min="9735" max="9735" width="19.28515625" style="9" customWidth="1"/>
    <col min="9736" max="9736" width="19.5703125" style="9" customWidth="1"/>
    <col min="9737" max="9738" width="0" style="9" hidden="1" customWidth="1"/>
    <col min="9739" max="9739" width="14.42578125" style="9" customWidth="1"/>
    <col min="9740" max="9740" width="17.42578125" style="9" customWidth="1"/>
    <col min="9741" max="9741" width="14" style="9" customWidth="1"/>
    <col min="9742" max="9748" width="9.140625" style="9"/>
    <col min="9749" max="9749" width="10.140625" style="9" customWidth="1"/>
    <col min="9750" max="9984" width="9.140625" style="9"/>
    <col min="9985" max="9985" width="8.28515625" style="9" customWidth="1"/>
    <col min="9986" max="9987" width="9.140625" style="9"/>
    <col min="9988" max="9988" width="11.7109375" style="9" customWidth="1"/>
    <col min="9989" max="9989" width="3.85546875" style="9" customWidth="1"/>
    <col min="9990" max="9990" width="8.140625" style="9" customWidth="1"/>
    <col min="9991" max="9991" width="19.28515625" style="9" customWidth="1"/>
    <col min="9992" max="9992" width="19.5703125" style="9" customWidth="1"/>
    <col min="9993" max="9994" width="0" style="9" hidden="1" customWidth="1"/>
    <col min="9995" max="9995" width="14.42578125" style="9" customWidth="1"/>
    <col min="9996" max="9996" width="17.42578125" style="9" customWidth="1"/>
    <col min="9997" max="9997" width="14" style="9" customWidth="1"/>
    <col min="9998" max="10004" width="9.140625" style="9"/>
    <col min="10005" max="10005" width="10.140625" style="9" customWidth="1"/>
    <col min="10006" max="10240" width="9.140625" style="9"/>
    <col min="10241" max="10241" width="8.28515625" style="9" customWidth="1"/>
    <col min="10242" max="10243" width="9.140625" style="9"/>
    <col min="10244" max="10244" width="11.7109375" style="9" customWidth="1"/>
    <col min="10245" max="10245" width="3.85546875" style="9" customWidth="1"/>
    <col min="10246" max="10246" width="8.140625" style="9" customWidth="1"/>
    <col min="10247" max="10247" width="19.28515625" style="9" customWidth="1"/>
    <col min="10248" max="10248" width="19.5703125" style="9" customWidth="1"/>
    <col min="10249" max="10250" width="0" style="9" hidden="1" customWidth="1"/>
    <col min="10251" max="10251" width="14.42578125" style="9" customWidth="1"/>
    <col min="10252" max="10252" width="17.42578125" style="9" customWidth="1"/>
    <col min="10253" max="10253" width="14" style="9" customWidth="1"/>
    <col min="10254" max="10260" width="9.140625" style="9"/>
    <col min="10261" max="10261" width="10.140625" style="9" customWidth="1"/>
    <col min="10262" max="10496" width="9.140625" style="9"/>
    <col min="10497" max="10497" width="8.28515625" style="9" customWidth="1"/>
    <col min="10498" max="10499" width="9.140625" style="9"/>
    <col min="10500" max="10500" width="11.7109375" style="9" customWidth="1"/>
    <col min="10501" max="10501" width="3.85546875" style="9" customWidth="1"/>
    <col min="10502" max="10502" width="8.140625" style="9" customWidth="1"/>
    <col min="10503" max="10503" width="19.28515625" style="9" customWidth="1"/>
    <col min="10504" max="10504" width="19.5703125" style="9" customWidth="1"/>
    <col min="10505" max="10506" width="0" style="9" hidden="1" customWidth="1"/>
    <col min="10507" max="10507" width="14.42578125" style="9" customWidth="1"/>
    <col min="10508" max="10508" width="17.42578125" style="9" customWidth="1"/>
    <col min="10509" max="10509" width="14" style="9" customWidth="1"/>
    <col min="10510" max="10516" width="9.140625" style="9"/>
    <col min="10517" max="10517" width="10.140625" style="9" customWidth="1"/>
    <col min="10518" max="10752" width="9.140625" style="9"/>
    <col min="10753" max="10753" width="8.28515625" style="9" customWidth="1"/>
    <col min="10754" max="10755" width="9.140625" style="9"/>
    <col min="10756" max="10756" width="11.7109375" style="9" customWidth="1"/>
    <col min="10757" max="10757" width="3.85546875" style="9" customWidth="1"/>
    <col min="10758" max="10758" width="8.140625" style="9" customWidth="1"/>
    <col min="10759" max="10759" width="19.28515625" style="9" customWidth="1"/>
    <col min="10760" max="10760" width="19.5703125" style="9" customWidth="1"/>
    <col min="10761" max="10762" width="0" style="9" hidden="1" customWidth="1"/>
    <col min="10763" max="10763" width="14.42578125" style="9" customWidth="1"/>
    <col min="10764" max="10764" width="17.42578125" style="9" customWidth="1"/>
    <col min="10765" max="10765" width="14" style="9" customWidth="1"/>
    <col min="10766" max="10772" width="9.140625" style="9"/>
    <col min="10773" max="10773" width="10.140625" style="9" customWidth="1"/>
    <col min="10774" max="11008" width="9.140625" style="9"/>
    <col min="11009" max="11009" width="8.28515625" style="9" customWidth="1"/>
    <col min="11010" max="11011" width="9.140625" style="9"/>
    <col min="11012" max="11012" width="11.7109375" style="9" customWidth="1"/>
    <col min="11013" max="11013" width="3.85546875" style="9" customWidth="1"/>
    <col min="11014" max="11014" width="8.140625" style="9" customWidth="1"/>
    <col min="11015" max="11015" width="19.28515625" style="9" customWidth="1"/>
    <col min="11016" max="11016" width="19.5703125" style="9" customWidth="1"/>
    <col min="11017" max="11018" width="0" style="9" hidden="1" customWidth="1"/>
    <col min="11019" max="11019" width="14.42578125" style="9" customWidth="1"/>
    <col min="11020" max="11020" width="17.42578125" style="9" customWidth="1"/>
    <col min="11021" max="11021" width="14" style="9" customWidth="1"/>
    <col min="11022" max="11028" width="9.140625" style="9"/>
    <col min="11029" max="11029" width="10.140625" style="9" customWidth="1"/>
    <col min="11030" max="11264" width="9.140625" style="9"/>
    <col min="11265" max="11265" width="8.28515625" style="9" customWidth="1"/>
    <col min="11266" max="11267" width="9.140625" style="9"/>
    <col min="11268" max="11268" width="11.7109375" style="9" customWidth="1"/>
    <col min="11269" max="11269" width="3.85546875" style="9" customWidth="1"/>
    <col min="11270" max="11270" width="8.140625" style="9" customWidth="1"/>
    <col min="11271" max="11271" width="19.28515625" style="9" customWidth="1"/>
    <col min="11272" max="11272" width="19.5703125" style="9" customWidth="1"/>
    <col min="11273" max="11274" width="0" style="9" hidden="1" customWidth="1"/>
    <col min="11275" max="11275" width="14.42578125" style="9" customWidth="1"/>
    <col min="11276" max="11276" width="17.42578125" style="9" customWidth="1"/>
    <col min="11277" max="11277" width="14" style="9" customWidth="1"/>
    <col min="11278" max="11284" width="9.140625" style="9"/>
    <col min="11285" max="11285" width="10.140625" style="9" customWidth="1"/>
    <col min="11286" max="11520" width="9.140625" style="9"/>
    <col min="11521" max="11521" width="8.28515625" style="9" customWidth="1"/>
    <col min="11522" max="11523" width="9.140625" style="9"/>
    <col min="11524" max="11524" width="11.7109375" style="9" customWidth="1"/>
    <col min="11525" max="11525" width="3.85546875" style="9" customWidth="1"/>
    <col min="11526" max="11526" width="8.140625" style="9" customWidth="1"/>
    <col min="11527" max="11527" width="19.28515625" style="9" customWidth="1"/>
    <col min="11528" max="11528" width="19.5703125" style="9" customWidth="1"/>
    <col min="11529" max="11530" width="0" style="9" hidden="1" customWidth="1"/>
    <col min="11531" max="11531" width="14.42578125" style="9" customWidth="1"/>
    <col min="11532" max="11532" width="17.42578125" style="9" customWidth="1"/>
    <col min="11533" max="11533" width="14" style="9" customWidth="1"/>
    <col min="11534" max="11540" width="9.140625" style="9"/>
    <col min="11541" max="11541" width="10.140625" style="9" customWidth="1"/>
    <col min="11542" max="11776" width="9.140625" style="9"/>
    <col min="11777" max="11777" width="8.28515625" style="9" customWidth="1"/>
    <col min="11778" max="11779" width="9.140625" style="9"/>
    <col min="11780" max="11780" width="11.7109375" style="9" customWidth="1"/>
    <col min="11781" max="11781" width="3.85546875" style="9" customWidth="1"/>
    <col min="11782" max="11782" width="8.140625" style="9" customWidth="1"/>
    <col min="11783" max="11783" width="19.28515625" style="9" customWidth="1"/>
    <col min="11784" max="11784" width="19.5703125" style="9" customWidth="1"/>
    <col min="11785" max="11786" width="0" style="9" hidden="1" customWidth="1"/>
    <col min="11787" max="11787" width="14.42578125" style="9" customWidth="1"/>
    <col min="11788" max="11788" width="17.42578125" style="9" customWidth="1"/>
    <col min="11789" max="11789" width="14" style="9" customWidth="1"/>
    <col min="11790" max="11796" width="9.140625" style="9"/>
    <col min="11797" max="11797" width="10.140625" style="9" customWidth="1"/>
    <col min="11798" max="12032" width="9.140625" style="9"/>
    <col min="12033" max="12033" width="8.28515625" style="9" customWidth="1"/>
    <col min="12034" max="12035" width="9.140625" style="9"/>
    <col min="12036" max="12036" width="11.7109375" style="9" customWidth="1"/>
    <col min="12037" max="12037" width="3.85546875" style="9" customWidth="1"/>
    <col min="12038" max="12038" width="8.140625" style="9" customWidth="1"/>
    <col min="12039" max="12039" width="19.28515625" style="9" customWidth="1"/>
    <col min="12040" max="12040" width="19.5703125" style="9" customWidth="1"/>
    <col min="12041" max="12042" width="0" style="9" hidden="1" customWidth="1"/>
    <col min="12043" max="12043" width="14.42578125" style="9" customWidth="1"/>
    <col min="12044" max="12044" width="17.42578125" style="9" customWidth="1"/>
    <col min="12045" max="12045" width="14" style="9" customWidth="1"/>
    <col min="12046" max="12052" width="9.140625" style="9"/>
    <col min="12053" max="12053" width="10.140625" style="9" customWidth="1"/>
    <col min="12054" max="12288" width="9.140625" style="9"/>
    <col min="12289" max="12289" width="8.28515625" style="9" customWidth="1"/>
    <col min="12290" max="12291" width="9.140625" style="9"/>
    <col min="12292" max="12292" width="11.7109375" style="9" customWidth="1"/>
    <col min="12293" max="12293" width="3.85546875" style="9" customWidth="1"/>
    <col min="12294" max="12294" width="8.140625" style="9" customWidth="1"/>
    <col min="12295" max="12295" width="19.28515625" style="9" customWidth="1"/>
    <col min="12296" max="12296" width="19.5703125" style="9" customWidth="1"/>
    <col min="12297" max="12298" width="0" style="9" hidden="1" customWidth="1"/>
    <col min="12299" max="12299" width="14.42578125" style="9" customWidth="1"/>
    <col min="12300" max="12300" width="17.42578125" style="9" customWidth="1"/>
    <col min="12301" max="12301" width="14" style="9" customWidth="1"/>
    <col min="12302" max="12308" width="9.140625" style="9"/>
    <col min="12309" max="12309" width="10.140625" style="9" customWidth="1"/>
    <col min="12310" max="12544" width="9.140625" style="9"/>
    <col min="12545" max="12545" width="8.28515625" style="9" customWidth="1"/>
    <col min="12546" max="12547" width="9.140625" style="9"/>
    <col min="12548" max="12548" width="11.7109375" style="9" customWidth="1"/>
    <col min="12549" max="12549" width="3.85546875" style="9" customWidth="1"/>
    <col min="12550" max="12550" width="8.140625" style="9" customWidth="1"/>
    <col min="12551" max="12551" width="19.28515625" style="9" customWidth="1"/>
    <col min="12552" max="12552" width="19.5703125" style="9" customWidth="1"/>
    <col min="12553" max="12554" width="0" style="9" hidden="1" customWidth="1"/>
    <col min="12555" max="12555" width="14.42578125" style="9" customWidth="1"/>
    <col min="12556" max="12556" width="17.42578125" style="9" customWidth="1"/>
    <col min="12557" max="12557" width="14" style="9" customWidth="1"/>
    <col min="12558" max="12564" width="9.140625" style="9"/>
    <col min="12565" max="12565" width="10.140625" style="9" customWidth="1"/>
    <col min="12566" max="12800" width="9.140625" style="9"/>
    <col min="12801" max="12801" width="8.28515625" style="9" customWidth="1"/>
    <col min="12802" max="12803" width="9.140625" style="9"/>
    <col min="12804" max="12804" width="11.7109375" style="9" customWidth="1"/>
    <col min="12805" max="12805" width="3.85546875" style="9" customWidth="1"/>
    <col min="12806" max="12806" width="8.140625" style="9" customWidth="1"/>
    <col min="12807" max="12807" width="19.28515625" style="9" customWidth="1"/>
    <col min="12808" max="12808" width="19.5703125" style="9" customWidth="1"/>
    <col min="12809" max="12810" width="0" style="9" hidden="1" customWidth="1"/>
    <col min="12811" max="12811" width="14.42578125" style="9" customWidth="1"/>
    <col min="12812" max="12812" width="17.42578125" style="9" customWidth="1"/>
    <col min="12813" max="12813" width="14" style="9" customWidth="1"/>
    <col min="12814" max="12820" width="9.140625" style="9"/>
    <col min="12821" max="12821" width="10.140625" style="9" customWidth="1"/>
    <col min="12822" max="13056" width="9.140625" style="9"/>
    <col min="13057" max="13057" width="8.28515625" style="9" customWidth="1"/>
    <col min="13058" max="13059" width="9.140625" style="9"/>
    <col min="13060" max="13060" width="11.7109375" style="9" customWidth="1"/>
    <col min="13061" max="13061" width="3.85546875" style="9" customWidth="1"/>
    <col min="13062" max="13062" width="8.140625" style="9" customWidth="1"/>
    <col min="13063" max="13063" width="19.28515625" style="9" customWidth="1"/>
    <col min="13064" max="13064" width="19.5703125" style="9" customWidth="1"/>
    <col min="13065" max="13066" width="0" style="9" hidden="1" customWidth="1"/>
    <col min="13067" max="13067" width="14.42578125" style="9" customWidth="1"/>
    <col min="13068" max="13068" width="17.42578125" style="9" customWidth="1"/>
    <col min="13069" max="13069" width="14" style="9" customWidth="1"/>
    <col min="13070" max="13076" width="9.140625" style="9"/>
    <col min="13077" max="13077" width="10.140625" style="9" customWidth="1"/>
    <col min="13078" max="13312" width="9.140625" style="9"/>
    <col min="13313" max="13313" width="8.28515625" style="9" customWidth="1"/>
    <col min="13314" max="13315" width="9.140625" style="9"/>
    <col min="13316" max="13316" width="11.7109375" style="9" customWidth="1"/>
    <col min="13317" max="13317" width="3.85546875" style="9" customWidth="1"/>
    <col min="13318" max="13318" width="8.140625" style="9" customWidth="1"/>
    <col min="13319" max="13319" width="19.28515625" style="9" customWidth="1"/>
    <col min="13320" max="13320" width="19.5703125" style="9" customWidth="1"/>
    <col min="13321" max="13322" width="0" style="9" hidden="1" customWidth="1"/>
    <col min="13323" max="13323" width="14.42578125" style="9" customWidth="1"/>
    <col min="13324" max="13324" width="17.42578125" style="9" customWidth="1"/>
    <col min="13325" max="13325" width="14" style="9" customWidth="1"/>
    <col min="13326" max="13332" width="9.140625" style="9"/>
    <col min="13333" max="13333" width="10.140625" style="9" customWidth="1"/>
    <col min="13334" max="13568" width="9.140625" style="9"/>
    <col min="13569" max="13569" width="8.28515625" style="9" customWidth="1"/>
    <col min="13570" max="13571" width="9.140625" style="9"/>
    <col min="13572" max="13572" width="11.7109375" style="9" customWidth="1"/>
    <col min="13573" max="13573" width="3.85546875" style="9" customWidth="1"/>
    <col min="13574" max="13574" width="8.140625" style="9" customWidth="1"/>
    <col min="13575" max="13575" width="19.28515625" style="9" customWidth="1"/>
    <col min="13576" max="13576" width="19.5703125" style="9" customWidth="1"/>
    <col min="13577" max="13578" width="0" style="9" hidden="1" customWidth="1"/>
    <col min="13579" max="13579" width="14.42578125" style="9" customWidth="1"/>
    <col min="13580" max="13580" width="17.42578125" style="9" customWidth="1"/>
    <col min="13581" max="13581" width="14" style="9" customWidth="1"/>
    <col min="13582" max="13588" width="9.140625" style="9"/>
    <col min="13589" max="13589" width="10.140625" style="9" customWidth="1"/>
    <col min="13590" max="13824" width="9.140625" style="9"/>
    <col min="13825" max="13825" width="8.28515625" style="9" customWidth="1"/>
    <col min="13826" max="13827" width="9.140625" style="9"/>
    <col min="13828" max="13828" width="11.7109375" style="9" customWidth="1"/>
    <col min="13829" max="13829" width="3.85546875" style="9" customWidth="1"/>
    <col min="13830" max="13830" width="8.140625" style="9" customWidth="1"/>
    <col min="13831" max="13831" width="19.28515625" style="9" customWidth="1"/>
    <col min="13832" max="13832" width="19.5703125" style="9" customWidth="1"/>
    <col min="13833" max="13834" width="0" style="9" hidden="1" customWidth="1"/>
    <col min="13835" max="13835" width="14.42578125" style="9" customWidth="1"/>
    <col min="13836" max="13836" width="17.42578125" style="9" customWidth="1"/>
    <col min="13837" max="13837" width="14" style="9" customWidth="1"/>
    <col min="13838" max="13844" width="9.140625" style="9"/>
    <col min="13845" max="13845" width="10.140625" style="9" customWidth="1"/>
    <col min="13846" max="14080" width="9.140625" style="9"/>
    <col min="14081" max="14081" width="8.28515625" style="9" customWidth="1"/>
    <col min="14082" max="14083" width="9.140625" style="9"/>
    <col min="14084" max="14084" width="11.7109375" style="9" customWidth="1"/>
    <col min="14085" max="14085" width="3.85546875" style="9" customWidth="1"/>
    <col min="14086" max="14086" width="8.140625" style="9" customWidth="1"/>
    <col min="14087" max="14087" width="19.28515625" style="9" customWidth="1"/>
    <col min="14088" max="14088" width="19.5703125" style="9" customWidth="1"/>
    <col min="14089" max="14090" width="0" style="9" hidden="1" customWidth="1"/>
    <col min="14091" max="14091" width="14.42578125" style="9" customWidth="1"/>
    <col min="14092" max="14092" width="17.42578125" style="9" customWidth="1"/>
    <col min="14093" max="14093" width="14" style="9" customWidth="1"/>
    <col min="14094" max="14100" width="9.140625" style="9"/>
    <col min="14101" max="14101" width="10.140625" style="9" customWidth="1"/>
    <col min="14102" max="14336" width="9.140625" style="9"/>
    <col min="14337" max="14337" width="8.28515625" style="9" customWidth="1"/>
    <col min="14338" max="14339" width="9.140625" style="9"/>
    <col min="14340" max="14340" width="11.7109375" style="9" customWidth="1"/>
    <col min="14341" max="14341" width="3.85546875" style="9" customWidth="1"/>
    <col min="14342" max="14342" width="8.140625" style="9" customWidth="1"/>
    <col min="14343" max="14343" width="19.28515625" style="9" customWidth="1"/>
    <col min="14344" max="14344" width="19.5703125" style="9" customWidth="1"/>
    <col min="14345" max="14346" width="0" style="9" hidden="1" customWidth="1"/>
    <col min="14347" max="14347" width="14.42578125" style="9" customWidth="1"/>
    <col min="14348" max="14348" width="17.42578125" style="9" customWidth="1"/>
    <col min="14349" max="14349" width="14" style="9" customWidth="1"/>
    <col min="14350" max="14356" width="9.140625" style="9"/>
    <col min="14357" max="14357" width="10.140625" style="9" customWidth="1"/>
    <col min="14358" max="14592" width="9.140625" style="9"/>
    <col min="14593" max="14593" width="8.28515625" style="9" customWidth="1"/>
    <col min="14594" max="14595" width="9.140625" style="9"/>
    <col min="14596" max="14596" width="11.7109375" style="9" customWidth="1"/>
    <col min="14597" max="14597" width="3.85546875" style="9" customWidth="1"/>
    <col min="14598" max="14598" width="8.140625" style="9" customWidth="1"/>
    <col min="14599" max="14599" width="19.28515625" style="9" customWidth="1"/>
    <col min="14600" max="14600" width="19.5703125" style="9" customWidth="1"/>
    <col min="14601" max="14602" width="0" style="9" hidden="1" customWidth="1"/>
    <col min="14603" max="14603" width="14.42578125" style="9" customWidth="1"/>
    <col min="14604" max="14604" width="17.42578125" style="9" customWidth="1"/>
    <col min="14605" max="14605" width="14" style="9" customWidth="1"/>
    <col min="14606" max="14612" width="9.140625" style="9"/>
    <col min="14613" max="14613" width="10.140625" style="9" customWidth="1"/>
    <col min="14614" max="14848" width="9.140625" style="9"/>
    <col min="14849" max="14849" width="8.28515625" style="9" customWidth="1"/>
    <col min="14850" max="14851" width="9.140625" style="9"/>
    <col min="14852" max="14852" width="11.7109375" style="9" customWidth="1"/>
    <col min="14853" max="14853" width="3.85546875" style="9" customWidth="1"/>
    <col min="14854" max="14854" width="8.140625" style="9" customWidth="1"/>
    <col min="14855" max="14855" width="19.28515625" style="9" customWidth="1"/>
    <col min="14856" max="14856" width="19.5703125" style="9" customWidth="1"/>
    <col min="14857" max="14858" width="0" style="9" hidden="1" customWidth="1"/>
    <col min="14859" max="14859" width="14.42578125" style="9" customWidth="1"/>
    <col min="14860" max="14860" width="17.42578125" style="9" customWidth="1"/>
    <col min="14861" max="14861" width="14" style="9" customWidth="1"/>
    <col min="14862" max="14868" width="9.140625" style="9"/>
    <col min="14869" max="14869" width="10.140625" style="9" customWidth="1"/>
    <col min="14870" max="15104" width="9.140625" style="9"/>
    <col min="15105" max="15105" width="8.28515625" style="9" customWidth="1"/>
    <col min="15106" max="15107" width="9.140625" style="9"/>
    <col min="15108" max="15108" width="11.7109375" style="9" customWidth="1"/>
    <col min="15109" max="15109" width="3.85546875" style="9" customWidth="1"/>
    <col min="15110" max="15110" width="8.140625" style="9" customWidth="1"/>
    <col min="15111" max="15111" width="19.28515625" style="9" customWidth="1"/>
    <col min="15112" max="15112" width="19.5703125" style="9" customWidth="1"/>
    <col min="15113" max="15114" width="0" style="9" hidden="1" customWidth="1"/>
    <col min="15115" max="15115" width="14.42578125" style="9" customWidth="1"/>
    <col min="15116" max="15116" width="17.42578125" style="9" customWidth="1"/>
    <col min="15117" max="15117" width="14" style="9" customWidth="1"/>
    <col min="15118" max="15124" width="9.140625" style="9"/>
    <col min="15125" max="15125" width="10.140625" style="9" customWidth="1"/>
    <col min="15126" max="15360" width="9.140625" style="9"/>
    <col min="15361" max="15361" width="8.28515625" style="9" customWidth="1"/>
    <col min="15362" max="15363" width="9.140625" style="9"/>
    <col min="15364" max="15364" width="11.7109375" style="9" customWidth="1"/>
    <col min="15365" max="15365" width="3.85546875" style="9" customWidth="1"/>
    <col min="15366" max="15366" width="8.140625" style="9" customWidth="1"/>
    <col min="15367" max="15367" width="19.28515625" style="9" customWidth="1"/>
    <col min="15368" max="15368" width="19.5703125" style="9" customWidth="1"/>
    <col min="15369" max="15370" width="0" style="9" hidden="1" customWidth="1"/>
    <col min="15371" max="15371" width="14.42578125" style="9" customWidth="1"/>
    <col min="15372" max="15372" width="17.42578125" style="9" customWidth="1"/>
    <col min="15373" max="15373" width="14" style="9" customWidth="1"/>
    <col min="15374" max="15380" width="9.140625" style="9"/>
    <col min="15381" max="15381" width="10.140625" style="9" customWidth="1"/>
    <col min="15382" max="15616" width="9.140625" style="9"/>
    <col min="15617" max="15617" width="8.28515625" style="9" customWidth="1"/>
    <col min="15618" max="15619" width="9.140625" style="9"/>
    <col min="15620" max="15620" width="11.7109375" style="9" customWidth="1"/>
    <col min="15621" max="15621" width="3.85546875" style="9" customWidth="1"/>
    <col min="15622" max="15622" width="8.140625" style="9" customWidth="1"/>
    <col min="15623" max="15623" width="19.28515625" style="9" customWidth="1"/>
    <col min="15624" max="15624" width="19.5703125" style="9" customWidth="1"/>
    <col min="15625" max="15626" width="0" style="9" hidden="1" customWidth="1"/>
    <col min="15627" max="15627" width="14.42578125" style="9" customWidth="1"/>
    <col min="15628" max="15628" width="17.42578125" style="9" customWidth="1"/>
    <col min="15629" max="15629" width="14" style="9" customWidth="1"/>
    <col min="15630" max="15636" width="9.140625" style="9"/>
    <col min="15637" max="15637" width="10.140625" style="9" customWidth="1"/>
    <col min="15638" max="15872" width="9.140625" style="9"/>
    <col min="15873" max="15873" width="8.28515625" style="9" customWidth="1"/>
    <col min="15874" max="15875" width="9.140625" style="9"/>
    <col min="15876" max="15876" width="11.7109375" style="9" customWidth="1"/>
    <col min="15877" max="15877" width="3.85546875" style="9" customWidth="1"/>
    <col min="15878" max="15878" width="8.140625" style="9" customWidth="1"/>
    <col min="15879" max="15879" width="19.28515625" style="9" customWidth="1"/>
    <col min="15880" max="15880" width="19.5703125" style="9" customWidth="1"/>
    <col min="15881" max="15882" width="0" style="9" hidden="1" customWidth="1"/>
    <col min="15883" max="15883" width="14.42578125" style="9" customWidth="1"/>
    <col min="15884" max="15884" width="17.42578125" style="9" customWidth="1"/>
    <col min="15885" max="15885" width="14" style="9" customWidth="1"/>
    <col min="15886" max="15892" width="9.140625" style="9"/>
    <col min="15893" max="15893" width="10.140625" style="9" customWidth="1"/>
    <col min="15894" max="16128" width="9.140625" style="9"/>
    <col min="16129" max="16129" width="8.28515625" style="9" customWidth="1"/>
    <col min="16130" max="16131" width="9.140625" style="9"/>
    <col min="16132" max="16132" width="11.7109375" style="9" customWidth="1"/>
    <col min="16133" max="16133" width="3.85546875" style="9" customWidth="1"/>
    <col min="16134" max="16134" width="8.140625" style="9" customWidth="1"/>
    <col min="16135" max="16135" width="19.28515625" style="9" customWidth="1"/>
    <col min="16136" max="16136" width="19.5703125" style="9" customWidth="1"/>
    <col min="16137" max="16138" width="0" style="9" hidden="1" customWidth="1"/>
    <col min="16139" max="16139" width="14.42578125" style="9" customWidth="1"/>
    <col min="16140" max="16140" width="17.42578125" style="9" customWidth="1"/>
    <col min="16141" max="16141" width="14" style="9" customWidth="1"/>
    <col min="16142" max="16148" width="9.140625" style="9"/>
    <col min="16149" max="16149" width="10.140625" style="9" customWidth="1"/>
    <col min="16150" max="16384" width="9.140625" style="9"/>
  </cols>
  <sheetData>
    <row r="1" spans="2:21" ht="13.5" thickBot="1" x14ac:dyDescent="0.25">
      <c r="B1" s="2" t="s">
        <v>259</v>
      </c>
      <c r="C1" s="3"/>
      <c r="D1" s="2"/>
      <c r="E1" s="3"/>
      <c r="F1" s="4"/>
      <c r="G1" s="4"/>
      <c r="H1" s="5" t="s">
        <v>260</v>
      </c>
      <c r="I1" s="2"/>
      <c r="J1" s="2"/>
      <c r="K1" s="6"/>
      <c r="L1" s="6"/>
      <c r="M1" s="7"/>
      <c r="N1" s="8"/>
    </row>
    <row r="2" spans="2:21" x14ac:dyDescent="0.2">
      <c r="B2" s="10"/>
      <c r="C2" s="11"/>
      <c r="D2" s="11"/>
      <c r="E2" s="11"/>
      <c r="F2" s="12"/>
      <c r="G2" s="13" t="s">
        <v>353</v>
      </c>
      <c r="H2" s="12"/>
      <c r="I2" s="11"/>
      <c r="J2" s="11"/>
      <c r="K2" s="12"/>
      <c r="L2" s="14"/>
      <c r="M2" s="7"/>
      <c r="N2" s="8"/>
      <c r="O2" s="8"/>
      <c r="P2" s="8"/>
      <c r="Q2" s="8"/>
      <c r="R2" s="8"/>
      <c r="S2" s="8"/>
      <c r="T2" s="8"/>
    </row>
    <row r="3" spans="2:21" ht="13.5" thickBot="1" x14ac:dyDescent="0.25">
      <c r="B3" s="15"/>
      <c r="C3" s="16"/>
      <c r="D3" s="16"/>
      <c r="E3" s="16"/>
      <c r="F3" s="17"/>
      <c r="G3" s="18" t="s">
        <v>262</v>
      </c>
      <c r="H3" s="17"/>
      <c r="I3" s="16"/>
      <c r="J3" s="16"/>
      <c r="K3" s="17"/>
      <c r="L3" s="19"/>
      <c r="M3" s="7"/>
      <c r="N3" s="8"/>
      <c r="O3" s="8"/>
      <c r="P3" s="8"/>
      <c r="Q3" s="8"/>
      <c r="R3" s="8"/>
      <c r="S3" s="8"/>
      <c r="T3" s="8"/>
    </row>
    <row r="4" spans="2:21" x14ac:dyDescent="0.2">
      <c r="B4" s="20"/>
      <c r="C4" s="21" t="s">
        <v>9</v>
      </c>
      <c r="D4" s="22"/>
      <c r="E4" s="23"/>
      <c r="F4" s="21" t="s">
        <v>38</v>
      </c>
      <c r="G4" s="24"/>
      <c r="H4" s="25"/>
      <c r="I4" s="23"/>
      <c r="J4" s="23"/>
      <c r="K4" s="168" t="s">
        <v>17</v>
      </c>
      <c r="L4" s="26"/>
      <c r="M4" s="7"/>
      <c r="N4" s="8"/>
      <c r="O4" s="8"/>
      <c r="P4" s="8"/>
      <c r="Q4" s="8"/>
      <c r="R4" s="8"/>
      <c r="S4" s="8"/>
      <c r="T4" s="8"/>
    </row>
    <row r="5" spans="2:21" ht="13.5" thickBot="1" x14ac:dyDescent="0.25">
      <c r="B5" s="20"/>
      <c r="C5" s="21" t="s">
        <v>13</v>
      </c>
      <c r="D5" s="27"/>
      <c r="E5" s="23"/>
      <c r="F5" s="21" t="s">
        <v>42</v>
      </c>
      <c r="G5" s="24"/>
      <c r="H5" s="25"/>
      <c r="I5" s="23"/>
      <c r="J5" s="23"/>
      <c r="K5" s="168" t="s">
        <v>20</v>
      </c>
      <c r="L5" s="28"/>
      <c r="M5" s="7"/>
      <c r="N5" s="8"/>
      <c r="O5" s="8"/>
      <c r="P5" s="8"/>
      <c r="Q5" s="8"/>
      <c r="R5" s="8"/>
      <c r="S5" s="8"/>
      <c r="T5" s="8"/>
    </row>
    <row r="6" spans="2:21" x14ac:dyDescent="0.2">
      <c r="B6" s="29" t="s">
        <v>263</v>
      </c>
      <c r="C6" s="11"/>
      <c r="D6" s="11"/>
      <c r="E6" s="11"/>
      <c r="F6" s="12"/>
      <c r="G6" s="12"/>
      <c r="H6" s="12"/>
      <c r="I6" s="11"/>
      <c r="J6" s="11"/>
      <c r="K6" s="12"/>
      <c r="L6" s="14"/>
      <c r="M6" s="7"/>
      <c r="N6" s="8"/>
      <c r="O6" s="8"/>
      <c r="P6" s="8"/>
      <c r="Q6" s="8"/>
      <c r="R6" s="8"/>
      <c r="S6" s="8"/>
      <c r="T6" s="8"/>
    </row>
    <row r="7" spans="2:21" x14ac:dyDescent="0.2">
      <c r="B7" s="20"/>
      <c r="C7" s="23" t="s">
        <v>23</v>
      </c>
      <c r="D7" s="23"/>
      <c r="E7" s="23"/>
      <c r="F7" s="24"/>
      <c r="G7" s="30"/>
      <c r="H7" s="24"/>
      <c r="I7" s="23"/>
      <c r="J7" s="23"/>
      <c r="K7" s="24"/>
      <c r="L7" s="31"/>
      <c r="M7" s="7"/>
      <c r="N7" s="32" t="s">
        <v>264</v>
      </c>
      <c r="O7" s="32"/>
      <c r="P7" s="32"/>
      <c r="Q7" s="32"/>
      <c r="R7" s="32"/>
      <c r="S7" s="32"/>
      <c r="T7" s="32"/>
      <c r="U7" s="33"/>
    </row>
    <row r="8" spans="2:21" x14ac:dyDescent="0.2">
      <c r="B8" s="20"/>
      <c r="C8" s="23" t="s">
        <v>28</v>
      </c>
      <c r="D8" s="23"/>
      <c r="E8" s="23"/>
      <c r="F8" s="24"/>
      <c r="G8" s="169"/>
      <c r="H8" s="24"/>
      <c r="I8" s="23"/>
      <c r="J8" s="23"/>
      <c r="K8" s="24"/>
      <c r="L8" s="31" t="s">
        <v>269</v>
      </c>
      <c r="M8" s="7"/>
      <c r="N8" s="178" t="s">
        <v>354</v>
      </c>
      <c r="O8" s="32"/>
      <c r="P8" s="32"/>
      <c r="Q8" s="32"/>
      <c r="R8" s="32"/>
      <c r="S8" s="32"/>
      <c r="T8" s="32"/>
      <c r="U8" s="33"/>
    </row>
    <row r="9" spans="2:21" x14ac:dyDescent="0.2">
      <c r="B9" s="20"/>
      <c r="C9" s="23" t="s">
        <v>31</v>
      </c>
      <c r="D9" s="23"/>
      <c r="E9" s="23"/>
      <c r="F9" s="24"/>
      <c r="G9" s="30"/>
      <c r="H9" s="24"/>
      <c r="I9" s="23"/>
      <c r="J9" s="23"/>
      <c r="K9" s="24"/>
      <c r="L9" s="31"/>
      <c r="M9" s="7"/>
      <c r="N9" s="32" t="s">
        <v>266</v>
      </c>
      <c r="O9" s="32"/>
      <c r="P9" s="32"/>
      <c r="Q9" s="32"/>
      <c r="R9" s="32"/>
      <c r="S9" s="32"/>
      <c r="T9" s="32"/>
      <c r="U9" s="33"/>
    </row>
    <row r="10" spans="2:21" ht="13.5" thickBot="1" x14ac:dyDescent="0.25">
      <c r="B10" s="15"/>
      <c r="C10" s="16" t="s">
        <v>34</v>
      </c>
      <c r="D10" s="16"/>
      <c r="E10" s="16"/>
      <c r="F10" s="17"/>
      <c r="G10" s="34"/>
      <c r="H10" s="17"/>
      <c r="I10" s="16"/>
      <c r="J10" s="16"/>
      <c r="K10" s="17"/>
      <c r="L10" s="19"/>
      <c r="M10" s="7"/>
      <c r="N10" s="8"/>
      <c r="O10" s="8"/>
      <c r="P10" s="8"/>
      <c r="Q10" s="8"/>
      <c r="R10" s="8"/>
      <c r="S10" s="8"/>
      <c r="T10" s="8"/>
    </row>
    <row r="11" spans="2:21" x14ac:dyDescent="0.2">
      <c r="B11" s="41" t="s">
        <v>267</v>
      </c>
      <c r="C11" s="23"/>
      <c r="D11" s="23"/>
      <c r="E11" s="179" t="s">
        <v>268</v>
      </c>
      <c r="F11" s="180"/>
      <c r="G11" s="180"/>
      <c r="H11" s="180"/>
      <c r="I11" s="21" t="s">
        <v>269</v>
      </c>
      <c r="J11" s="23"/>
      <c r="K11" s="107" t="s">
        <v>269</v>
      </c>
      <c r="L11" s="181" t="s">
        <v>269</v>
      </c>
      <c r="M11" s="7"/>
      <c r="N11" s="8"/>
      <c r="O11" s="8"/>
      <c r="P11" s="8"/>
      <c r="Q11" s="8"/>
      <c r="R11" s="8"/>
      <c r="S11" s="8"/>
      <c r="T11" s="8"/>
    </row>
    <row r="12" spans="2:21" x14ac:dyDescent="0.2">
      <c r="B12" s="41"/>
      <c r="C12" s="42"/>
      <c r="D12" s="43"/>
      <c r="E12" s="43"/>
      <c r="F12" s="43"/>
      <c r="G12" s="47" t="s">
        <v>270</v>
      </c>
      <c r="H12" s="45" t="s">
        <v>271</v>
      </c>
      <c r="I12" s="46" t="s">
        <v>355</v>
      </c>
      <c r="J12" s="43"/>
      <c r="K12" s="47" t="s">
        <v>272</v>
      </c>
      <c r="L12" s="48" t="s">
        <v>273</v>
      </c>
      <c r="M12" s="49" t="s">
        <v>274</v>
      </c>
      <c r="N12" s="8"/>
      <c r="O12" s="8"/>
      <c r="P12" s="8"/>
      <c r="Q12" s="8"/>
      <c r="R12" s="8"/>
      <c r="S12" s="8"/>
      <c r="T12" s="8"/>
    </row>
    <row r="13" spans="2:21" x14ac:dyDescent="0.2">
      <c r="B13" s="41"/>
      <c r="C13" s="50"/>
      <c r="D13" s="23"/>
      <c r="E13" s="23"/>
      <c r="F13" s="24"/>
      <c r="G13" s="182" t="s">
        <v>275</v>
      </c>
      <c r="H13" s="107"/>
      <c r="I13" s="21"/>
      <c r="J13" s="23"/>
      <c r="K13" s="44" t="s">
        <v>276</v>
      </c>
      <c r="L13" s="31"/>
      <c r="M13" s="7"/>
      <c r="N13" s="8"/>
      <c r="O13" s="8"/>
      <c r="P13" s="7"/>
      <c r="Q13" s="8"/>
      <c r="R13" s="8"/>
      <c r="S13" s="8"/>
      <c r="T13" s="8"/>
    </row>
    <row r="14" spans="2:21" x14ac:dyDescent="0.2">
      <c r="B14" s="41"/>
      <c r="C14" s="42" t="s">
        <v>44</v>
      </c>
      <c r="D14" s="43"/>
      <c r="E14" s="43"/>
      <c r="F14" s="54"/>
      <c r="G14" s="55" t="s">
        <v>277</v>
      </c>
      <c r="H14" s="183"/>
      <c r="I14" s="61"/>
      <c r="J14" s="43"/>
      <c r="K14" s="56" t="s">
        <v>278</v>
      </c>
      <c r="L14" s="57" t="s">
        <v>277</v>
      </c>
      <c r="M14" s="7" t="s">
        <v>356</v>
      </c>
      <c r="N14" s="8"/>
      <c r="O14" s="8"/>
      <c r="P14" s="8"/>
      <c r="Q14" s="8"/>
      <c r="R14" s="8"/>
      <c r="S14" s="8"/>
      <c r="T14" s="8"/>
    </row>
    <row r="15" spans="2:21" ht="13.5" thickBot="1" x14ac:dyDescent="0.25">
      <c r="B15" s="20"/>
      <c r="C15" s="42" t="s">
        <v>357</v>
      </c>
      <c r="D15" s="43"/>
      <c r="E15" s="43"/>
      <c r="F15" s="54"/>
      <c r="G15" s="59" t="s">
        <v>277</v>
      </c>
      <c r="H15" s="60"/>
      <c r="I15" s="184"/>
      <c r="J15" s="43" t="s">
        <v>269</v>
      </c>
      <c r="K15" s="62" t="s">
        <v>280</v>
      </c>
      <c r="L15" s="57" t="s">
        <v>277</v>
      </c>
      <c r="M15" s="7" t="s">
        <v>281</v>
      </c>
      <c r="N15" s="8"/>
      <c r="O15" s="8"/>
      <c r="P15" s="8"/>
      <c r="Q15" s="8"/>
      <c r="R15" s="8"/>
      <c r="S15" s="8"/>
      <c r="T15" s="8"/>
    </row>
    <row r="16" spans="2:21" x14ac:dyDescent="0.2">
      <c r="B16" s="29" t="s">
        <v>282</v>
      </c>
      <c r="C16" s="38"/>
      <c r="D16" s="11"/>
      <c r="E16" s="11"/>
      <c r="F16" s="63"/>
      <c r="G16" s="64"/>
      <c r="H16" s="12"/>
      <c r="I16" s="185"/>
      <c r="J16" s="11"/>
      <c r="K16" s="66"/>
      <c r="L16" s="67"/>
      <c r="M16" s="7"/>
      <c r="N16" s="8"/>
      <c r="O16" s="8"/>
      <c r="P16" s="8"/>
      <c r="Q16" s="8"/>
      <c r="R16" s="8"/>
      <c r="S16" s="8"/>
      <c r="T16" s="8"/>
    </row>
    <row r="17" spans="2:20" x14ac:dyDescent="0.2">
      <c r="B17" s="20"/>
      <c r="C17" s="42" t="s">
        <v>358</v>
      </c>
      <c r="D17" s="43"/>
      <c r="E17" s="43"/>
      <c r="F17" s="186"/>
      <c r="G17" s="59" t="s">
        <v>277</v>
      </c>
      <c r="H17" s="68"/>
      <c r="I17" s="184"/>
      <c r="J17" s="43"/>
      <c r="K17" s="62" t="s">
        <v>278</v>
      </c>
      <c r="L17" s="57" t="s">
        <v>277</v>
      </c>
      <c r="M17" s="7"/>
      <c r="N17" s="8"/>
      <c r="O17" s="8"/>
      <c r="P17" s="8"/>
      <c r="Q17" s="8"/>
      <c r="R17" s="8"/>
      <c r="S17" s="8"/>
      <c r="T17" s="8"/>
    </row>
    <row r="18" spans="2:20" ht="13.5" thickBot="1" x14ac:dyDescent="0.25">
      <c r="B18" s="20"/>
      <c r="C18" s="50" t="s">
        <v>53</v>
      </c>
      <c r="D18" s="23"/>
      <c r="E18" s="23"/>
      <c r="F18" s="187"/>
      <c r="G18" s="69" t="s">
        <v>277</v>
      </c>
      <c r="H18" s="68"/>
      <c r="I18" s="70"/>
      <c r="J18" s="70"/>
      <c r="K18" s="71">
        <v>0.95</v>
      </c>
      <c r="L18" s="72" t="s">
        <v>277</v>
      </c>
      <c r="M18" s="8" t="s">
        <v>283</v>
      </c>
      <c r="N18" s="8"/>
      <c r="O18" s="8"/>
      <c r="P18" s="8"/>
      <c r="Q18" s="8"/>
      <c r="R18" s="8"/>
      <c r="S18" s="8"/>
      <c r="T18" s="8"/>
    </row>
    <row r="19" spans="2:20" ht="13.5" thickBot="1" x14ac:dyDescent="0.25">
      <c r="B19" s="15"/>
      <c r="C19" s="73" t="s">
        <v>56</v>
      </c>
      <c r="D19" s="16"/>
      <c r="E19" s="16"/>
      <c r="F19" s="188"/>
      <c r="G19" s="74" t="s">
        <v>277</v>
      </c>
      <c r="H19" s="75"/>
      <c r="I19" s="76"/>
      <c r="J19" s="16"/>
      <c r="K19" s="77">
        <v>0.99</v>
      </c>
      <c r="L19" s="72" t="s">
        <v>277</v>
      </c>
      <c r="M19" s="8" t="s">
        <v>284</v>
      </c>
      <c r="N19" s="8"/>
      <c r="O19" s="8"/>
      <c r="P19" s="8"/>
      <c r="Q19" s="8"/>
      <c r="R19" s="8"/>
      <c r="S19" s="8"/>
      <c r="T19" s="8"/>
    </row>
    <row r="20" spans="2:20" x14ac:dyDescent="0.2">
      <c r="B20" s="41" t="s">
        <v>285</v>
      </c>
      <c r="C20" s="23"/>
      <c r="D20" s="23"/>
      <c r="E20" s="23"/>
      <c r="F20" s="24"/>
      <c r="G20" s="78"/>
      <c r="H20" s="24"/>
      <c r="I20" s="23"/>
      <c r="J20" s="23"/>
      <c r="K20" s="79"/>
      <c r="L20" s="80"/>
      <c r="M20" s="7"/>
      <c r="N20" s="8"/>
      <c r="O20" s="8"/>
      <c r="P20" s="8"/>
      <c r="Q20" s="8"/>
      <c r="R20" s="8"/>
      <c r="S20" s="8"/>
      <c r="T20" s="8"/>
    </row>
    <row r="21" spans="2:20" ht="15.75" x14ac:dyDescent="0.3">
      <c r="B21" s="41" t="s">
        <v>269</v>
      </c>
      <c r="C21" s="81" t="s">
        <v>286</v>
      </c>
      <c r="D21" s="70" t="s">
        <v>287</v>
      </c>
      <c r="E21" s="70"/>
      <c r="F21" s="82"/>
      <c r="G21" s="83" t="s">
        <v>277</v>
      </c>
      <c r="H21" s="189" t="e">
        <v>#VALUE!</v>
      </c>
      <c r="I21" s="70"/>
      <c r="J21" s="70"/>
      <c r="K21" s="85" t="s">
        <v>288</v>
      </c>
      <c r="L21" s="86" t="s">
        <v>277</v>
      </c>
      <c r="M21" s="58" t="s">
        <v>289</v>
      </c>
      <c r="N21" s="8"/>
      <c r="O21" s="8"/>
      <c r="P21" s="8"/>
      <c r="Q21" s="8"/>
      <c r="R21" s="8"/>
      <c r="S21" s="8"/>
      <c r="T21" s="8"/>
    </row>
    <row r="22" spans="2:20" ht="16.5" thickBot="1" x14ac:dyDescent="0.35">
      <c r="B22" s="87" t="s">
        <v>269</v>
      </c>
      <c r="C22" s="88" t="s">
        <v>26</v>
      </c>
      <c r="D22" s="16" t="s">
        <v>290</v>
      </c>
      <c r="E22" s="16"/>
      <c r="F22" s="190" t="s">
        <v>269</v>
      </c>
      <c r="G22" s="102" t="s">
        <v>277</v>
      </c>
      <c r="H22" s="90" t="e">
        <v>#VALUE!</v>
      </c>
      <c r="I22" s="91" t="s">
        <v>269</v>
      </c>
      <c r="J22" s="16"/>
      <c r="K22" s="92" t="s">
        <v>291</v>
      </c>
      <c r="L22" s="93" t="s">
        <v>277</v>
      </c>
      <c r="M22" s="7" t="s">
        <v>292</v>
      </c>
      <c r="N22" s="8"/>
      <c r="O22" s="8"/>
      <c r="P22" s="8"/>
      <c r="Q22" s="8"/>
      <c r="R22" s="8"/>
      <c r="S22" s="8"/>
      <c r="T22" s="8"/>
    </row>
    <row r="23" spans="2:20" x14ac:dyDescent="0.2">
      <c r="B23" s="29" t="s">
        <v>293</v>
      </c>
      <c r="C23" s="11"/>
      <c r="D23" s="11"/>
      <c r="E23" s="11"/>
      <c r="F23" s="12"/>
      <c r="G23" s="66"/>
      <c r="H23" s="12"/>
      <c r="I23" s="11"/>
      <c r="J23" s="11"/>
      <c r="K23" s="66"/>
      <c r="L23" s="67"/>
      <c r="M23" s="7"/>
      <c r="N23" s="8"/>
      <c r="O23" s="8"/>
      <c r="P23" s="8"/>
      <c r="Q23" s="8"/>
      <c r="R23" s="8"/>
      <c r="S23" s="8"/>
      <c r="T23" s="8"/>
    </row>
    <row r="24" spans="2:20" ht="14.25" x14ac:dyDescent="0.25">
      <c r="B24" s="41" t="s">
        <v>269</v>
      </c>
      <c r="C24" s="81" t="s">
        <v>286</v>
      </c>
      <c r="D24" s="191" t="s">
        <v>359</v>
      </c>
      <c r="E24" s="70"/>
      <c r="F24" s="192"/>
      <c r="G24" s="193" t="s">
        <v>277</v>
      </c>
      <c r="H24" s="194"/>
      <c r="I24" s="96"/>
      <c r="J24" s="70"/>
      <c r="K24" s="195" t="e">
        <v>#N/A</v>
      </c>
      <c r="L24" s="120" t="s">
        <v>277</v>
      </c>
      <c r="M24" s="58" t="s">
        <v>295</v>
      </c>
      <c r="N24" s="98"/>
      <c r="O24" s="98"/>
      <c r="P24" s="8"/>
      <c r="Q24" s="8"/>
      <c r="R24" s="8"/>
      <c r="S24" s="8"/>
      <c r="T24" s="8"/>
    </row>
    <row r="25" spans="2:20" ht="16.5" thickBot="1" x14ac:dyDescent="0.35">
      <c r="B25" s="87" t="s">
        <v>269</v>
      </c>
      <c r="C25" s="88" t="s">
        <v>26</v>
      </c>
      <c r="D25" s="196" t="s">
        <v>360</v>
      </c>
      <c r="E25" s="16"/>
      <c r="F25" s="197"/>
      <c r="G25" s="102" t="s">
        <v>277</v>
      </c>
      <c r="H25" s="103" t="e">
        <v>#VALUE!</v>
      </c>
      <c r="I25" s="104" t="s">
        <v>269</v>
      </c>
      <c r="J25" s="16"/>
      <c r="K25" s="198" t="e">
        <v>#N/A</v>
      </c>
      <c r="L25" s="106" t="s">
        <v>277</v>
      </c>
      <c r="M25" s="58" t="s">
        <v>298</v>
      </c>
      <c r="N25" s="8"/>
      <c r="O25" s="8"/>
      <c r="P25" s="8"/>
      <c r="Q25" s="8"/>
      <c r="R25" s="8"/>
      <c r="S25" s="8"/>
      <c r="T25" s="8"/>
    </row>
    <row r="26" spans="2:20" x14ac:dyDescent="0.2">
      <c r="B26" s="41" t="s">
        <v>299</v>
      </c>
      <c r="C26" s="23"/>
      <c r="D26" s="23"/>
      <c r="E26" s="23"/>
      <c r="F26" s="24"/>
      <c r="G26" s="44" t="s">
        <v>300</v>
      </c>
      <c r="H26" s="107" t="s">
        <v>271</v>
      </c>
      <c r="I26" s="108"/>
      <c r="J26" s="108"/>
      <c r="K26" s="109" t="s">
        <v>301</v>
      </c>
      <c r="L26" s="110"/>
      <c r="M26" s="7"/>
      <c r="N26" s="8"/>
      <c r="O26" s="8"/>
      <c r="P26" s="8"/>
      <c r="Q26" s="8"/>
      <c r="R26" s="8"/>
      <c r="S26" s="8"/>
      <c r="T26" s="8"/>
    </row>
    <row r="27" spans="2:20" ht="13.5" thickBot="1" x14ac:dyDescent="0.25">
      <c r="B27" s="41" t="s">
        <v>269</v>
      </c>
      <c r="C27" s="23"/>
      <c r="D27" s="23"/>
      <c r="E27" s="23"/>
      <c r="F27" s="24"/>
      <c r="G27" s="44" t="s">
        <v>302</v>
      </c>
      <c r="H27" s="107"/>
      <c r="I27" s="108"/>
      <c r="J27" s="108"/>
      <c r="K27" s="111" t="s">
        <v>303</v>
      </c>
      <c r="L27" s="110"/>
      <c r="M27" s="7"/>
      <c r="N27" s="8"/>
      <c r="O27" s="8"/>
      <c r="P27" s="8"/>
      <c r="Q27" s="8"/>
      <c r="R27" s="8"/>
      <c r="S27" s="8"/>
      <c r="T27" s="8"/>
    </row>
    <row r="28" spans="2:20" x14ac:dyDescent="0.2">
      <c r="B28" s="41" t="s">
        <v>269</v>
      </c>
      <c r="C28" s="29" t="s">
        <v>304</v>
      </c>
      <c r="D28" s="11"/>
      <c r="E28" s="11"/>
      <c r="F28" s="12"/>
      <c r="G28" s="66"/>
      <c r="H28" s="12"/>
      <c r="I28" s="11"/>
      <c r="J28" s="11"/>
      <c r="K28" s="66"/>
      <c r="L28" s="67"/>
      <c r="M28" s="7"/>
      <c r="N28" s="8"/>
      <c r="O28" s="8"/>
      <c r="P28" s="8"/>
      <c r="Q28" s="8"/>
      <c r="R28" s="8"/>
      <c r="S28" s="8"/>
      <c r="T28" s="8"/>
    </row>
    <row r="29" spans="2:20" x14ac:dyDescent="0.2">
      <c r="B29" s="20"/>
      <c r="C29" s="20" t="s">
        <v>305</v>
      </c>
      <c r="D29" s="23"/>
      <c r="E29" s="23"/>
      <c r="F29" s="24"/>
      <c r="G29" s="112" t="s">
        <v>277</v>
      </c>
      <c r="H29" s="82"/>
      <c r="I29" s="70"/>
      <c r="J29" s="70"/>
      <c r="K29" s="85"/>
      <c r="L29" s="86" t="s">
        <v>277</v>
      </c>
      <c r="M29" s="7"/>
      <c r="N29" s="8"/>
      <c r="O29" s="8"/>
      <c r="P29" s="8"/>
      <c r="Q29" s="8"/>
      <c r="R29" s="8"/>
      <c r="S29" s="8"/>
      <c r="T29" s="8"/>
    </row>
    <row r="30" spans="2:20" x14ac:dyDescent="0.2">
      <c r="B30" s="20"/>
      <c r="C30" s="20" t="s">
        <v>306</v>
      </c>
      <c r="D30" s="23"/>
      <c r="E30" s="23"/>
      <c r="F30" s="24"/>
      <c r="G30" s="113" t="s">
        <v>277</v>
      </c>
      <c r="H30" s="114"/>
      <c r="I30" s="115"/>
      <c r="J30" s="115"/>
      <c r="K30" s="116"/>
      <c r="L30" s="117" t="s">
        <v>277</v>
      </c>
      <c r="M30" s="7"/>
      <c r="N30" s="8"/>
      <c r="O30" s="8"/>
      <c r="P30" s="8"/>
      <c r="Q30" s="8"/>
      <c r="R30" s="8"/>
      <c r="S30" s="8"/>
      <c r="T30" s="8"/>
    </row>
    <row r="31" spans="2:20" ht="15" thickBot="1" x14ac:dyDescent="0.3">
      <c r="B31" s="20"/>
      <c r="C31" s="15" t="s">
        <v>361</v>
      </c>
      <c r="D31" s="16"/>
      <c r="E31" s="387" t="s">
        <v>308</v>
      </c>
      <c r="F31" s="388"/>
      <c r="G31" s="74" t="s">
        <v>277</v>
      </c>
      <c r="H31" s="199" t="s">
        <v>269</v>
      </c>
      <c r="I31" s="200"/>
      <c r="J31" s="200"/>
      <c r="K31" s="201" t="s">
        <v>309</v>
      </c>
      <c r="L31" s="72" t="s">
        <v>277</v>
      </c>
      <c r="M31" s="7" t="s">
        <v>310</v>
      </c>
      <c r="N31" s="8"/>
      <c r="O31" s="8"/>
      <c r="P31" s="8"/>
      <c r="Q31" s="8"/>
      <c r="R31" s="8"/>
      <c r="S31" s="8"/>
      <c r="T31" s="8"/>
    </row>
    <row r="32" spans="2:20" x14ac:dyDescent="0.2">
      <c r="B32" s="41" t="s">
        <v>269</v>
      </c>
      <c r="C32" s="41" t="s">
        <v>314</v>
      </c>
      <c r="D32" s="23"/>
      <c r="E32" s="23"/>
      <c r="F32" s="24"/>
      <c r="G32" s="78"/>
      <c r="H32" s="24"/>
      <c r="I32" s="23"/>
      <c r="J32" s="23"/>
      <c r="K32" s="78"/>
      <c r="L32" s="31"/>
      <c r="M32" s="7"/>
      <c r="N32" s="8"/>
      <c r="O32" s="8"/>
      <c r="P32" s="8"/>
      <c r="Q32" s="8"/>
      <c r="R32" s="8"/>
      <c r="S32" s="8"/>
      <c r="T32" s="8"/>
    </row>
    <row r="33" spans="1:20" x14ac:dyDescent="0.2">
      <c r="B33" s="20"/>
      <c r="C33" s="130" t="s">
        <v>315</v>
      </c>
      <c r="D33" s="43" t="s">
        <v>269</v>
      </c>
      <c r="E33" s="70"/>
      <c r="F33" s="202" t="s">
        <v>316</v>
      </c>
      <c r="G33" s="132" t="s">
        <v>277</v>
      </c>
      <c r="H33" s="54"/>
      <c r="I33" s="43"/>
      <c r="J33" s="43"/>
      <c r="K33" s="47">
        <v>6400</v>
      </c>
      <c r="L33" s="124" t="s">
        <v>277</v>
      </c>
      <c r="M33" s="58" t="s">
        <v>317</v>
      </c>
      <c r="N33" s="8"/>
      <c r="O33" s="8"/>
      <c r="P33" s="8"/>
      <c r="Q33" s="8"/>
      <c r="R33" s="8"/>
      <c r="S33" s="8"/>
      <c r="T33" s="8"/>
    </row>
    <row r="34" spans="1:20" ht="15" x14ac:dyDescent="0.25">
      <c r="B34" s="20"/>
      <c r="C34" s="133"/>
      <c r="D34" s="134" t="s">
        <v>362</v>
      </c>
      <c r="E34" s="115"/>
      <c r="F34" s="203" t="s">
        <v>363</v>
      </c>
      <c r="G34" s="136" t="s">
        <v>277</v>
      </c>
      <c r="H34" s="54"/>
      <c r="I34" s="43"/>
      <c r="J34" s="43"/>
      <c r="K34" s="47">
        <v>10</v>
      </c>
      <c r="L34" s="124" t="s">
        <v>277</v>
      </c>
      <c r="M34" s="7"/>
      <c r="N34" s="8"/>
      <c r="O34" s="8"/>
      <c r="P34" s="8"/>
      <c r="Q34" s="8"/>
      <c r="R34" s="8"/>
      <c r="S34" s="8"/>
      <c r="T34" s="8"/>
    </row>
    <row r="35" spans="1:20" x14ac:dyDescent="0.2">
      <c r="B35" s="20"/>
      <c r="C35" s="130" t="s">
        <v>320</v>
      </c>
      <c r="D35" s="43"/>
      <c r="E35" s="70"/>
      <c r="F35" s="202" t="s">
        <v>316</v>
      </c>
      <c r="G35" s="132" t="s">
        <v>277</v>
      </c>
      <c r="H35" s="54"/>
      <c r="I35" s="43"/>
      <c r="J35" s="43"/>
      <c r="K35" s="47">
        <v>6400</v>
      </c>
      <c r="L35" s="124" t="s">
        <v>277</v>
      </c>
      <c r="M35" s="58" t="s">
        <v>317</v>
      </c>
      <c r="N35" s="8"/>
      <c r="O35" s="8"/>
      <c r="P35" s="8"/>
      <c r="Q35" s="8"/>
      <c r="R35" s="8"/>
      <c r="S35" s="8"/>
      <c r="T35" s="8"/>
    </row>
    <row r="36" spans="1:20" ht="15" x14ac:dyDescent="0.25">
      <c r="B36" s="20"/>
      <c r="C36" s="133"/>
      <c r="D36" s="134" t="s">
        <v>362</v>
      </c>
      <c r="E36" s="115"/>
      <c r="F36" s="203" t="s">
        <v>363</v>
      </c>
      <c r="G36" s="136" t="s">
        <v>277</v>
      </c>
      <c r="H36" s="54"/>
      <c r="I36" s="43"/>
      <c r="J36" s="43"/>
      <c r="K36" s="47">
        <v>10</v>
      </c>
      <c r="L36" s="124" t="s">
        <v>277</v>
      </c>
      <c r="M36" s="7"/>
      <c r="N36" s="8"/>
      <c r="O36" s="8"/>
      <c r="P36" s="8"/>
      <c r="Q36" s="8"/>
      <c r="R36" s="8"/>
      <c r="S36" s="8"/>
      <c r="T36" s="8"/>
    </row>
    <row r="37" spans="1:20" x14ac:dyDescent="0.2">
      <c r="B37" s="20"/>
      <c r="C37" s="20" t="s">
        <v>93</v>
      </c>
      <c r="D37" s="23"/>
      <c r="E37" s="204"/>
      <c r="F37" s="205" t="s">
        <v>316</v>
      </c>
      <c r="G37" s="146" t="s">
        <v>277</v>
      </c>
      <c r="H37" s="54"/>
      <c r="I37" s="43"/>
      <c r="J37" s="43"/>
      <c r="K37" s="62">
        <v>3200</v>
      </c>
      <c r="L37" s="124" t="s">
        <v>277</v>
      </c>
      <c r="M37" s="7" t="s">
        <v>364</v>
      </c>
      <c r="N37" s="8"/>
      <c r="O37" s="8"/>
      <c r="P37" s="8"/>
      <c r="Q37" s="8"/>
      <c r="R37" s="8"/>
      <c r="S37" s="8"/>
      <c r="T37" s="8"/>
    </row>
    <row r="38" spans="1:20" x14ac:dyDescent="0.2">
      <c r="B38" s="20"/>
      <c r="C38" s="130" t="s">
        <v>96</v>
      </c>
      <c r="D38" s="43"/>
      <c r="E38" s="70"/>
      <c r="F38" s="202" t="s">
        <v>316</v>
      </c>
      <c r="G38" s="146" t="s">
        <v>277</v>
      </c>
      <c r="H38" s="54"/>
      <c r="I38" s="43"/>
      <c r="J38" s="43"/>
      <c r="K38" s="62">
        <v>3800</v>
      </c>
      <c r="L38" s="124" t="s">
        <v>277</v>
      </c>
      <c r="M38" s="58" t="s">
        <v>317</v>
      </c>
      <c r="N38" s="8"/>
      <c r="O38" s="8"/>
      <c r="P38" s="8"/>
      <c r="Q38" s="8"/>
      <c r="R38" s="8"/>
      <c r="S38" s="8"/>
      <c r="T38" s="8"/>
    </row>
    <row r="39" spans="1:20" ht="14.25" x14ac:dyDescent="0.25">
      <c r="B39" s="20"/>
      <c r="C39" s="142"/>
      <c r="D39" s="134" t="s">
        <v>365</v>
      </c>
      <c r="E39" s="115"/>
      <c r="F39" s="206" t="s">
        <v>331</v>
      </c>
      <c r="G39" s="136" t="s">
        <v>277</v>
      </c>
      <c r="H39" s="54"/>
      <c r="I39" s="43"/>
      <c r="J39" s="43"/>
      <c r="K39" s="62">
        <v>3</v>
      </c>
      <c r="L39" s="124" t="s">
        <v>277</v>
      </c>
      <c r="M39" s="58"/>
      <c r="N39" s="8"/>
      <c r="O39" s="8"/>
      <c r="P39" s="8"/>
      <c r="Q39" s="8"/>
      <c r="R39" s="8"/>
      <c r="S39" s="8"/>
      <c r="T39" s="8"/>
    </row>
    <row r="40" spans="1:20" x14ac:dyDescent="0.2">
      <c r="B40" s="20"/>
      <c r="C40" s="148" t="s">
        <v>102</v>
      </c>
      <c r="D40" s="43"/>
      <c r="E40" s="70"/>
      <c r="F40" s="202" t="s">
        <v>316</v>
      </c>
      <c r="G40" s="146" t="s">
        <v>277</v>
      </c>
      <c r="H40" s="54"/>
      <c r="I40" s="43"/>
      <c r="J40" s="43"/>
      <c r="K40" s="62">
        <v>6400</v>
      </c>
      <c r="L40" s="124" t="s">
        <v>277</v>
      </c>
      <c r="M40" s="7" t="s">
        <v>364</v>
      </c>
      <c r="N40" s="8"/>
      <c r="O40" s="8"/>
      <c r="P40" s="8"/>
      <c r="Q40" s="8"/>
      <c r="R40" s="8"/>
      <c r="S40" s="8"/>
      <c r="T40" s="8"/>
    </row>
    <row r="41" spans="1:20" ht="15" x14ac:dyDescent="0.25">
      <c r="B41" s="20"/>
      <c r="C41" s="133"/>
      <c r="D41" s="134" t="s">
        <v>362</v>
      </c>
      <c r="E41" s="115"/>
      <c r="F41" s="203" t="s">
        <v>363</v>
      </c>
      <c r="G41" s="136" t="s">
        <v>277</v>
      </c>
      <c r="H41" s="54"/>
      <c r="I41" s="43"/>
      <c r="J41" s="43"/>
      <c r="K41" s="47">
        <v>10</v>
      </c>
      <c r="L41" s="124" t="s">
        <v>277</v>
      </c>
      <c r="M41" s="58" t="s">
        <v>317</v>
      </c>
      <c r="N41" s="8"/>
      <c r="O41" s="8"/>
      <c r="P41" s="8"/>
      <c r="Q41" s="8"/>
      <c r="R41" s="8"/>
      <c r="S41" s="8"/>
      <c r="T41" s="8"/>
    </row>
    <row r="42" spans="1:20" x14ac:dyDescent="0.2">
      <c r="B42" s="20"/>
      <c r="C42" s="148" t="s">
        <v>107</v>
      </c>
      <c r="D42" s="43"/>
      <c r="E42" s="43"/>
      <c r="F42" s="207" t="s">
        <v>316</v>
      </c>
      <c r="G42" s="146" t="s">
        <v>277</v>
      </c>
      <c r="H42" s="54"/>
      <c r="I42" s="43"/>
      <c r="J42" s="43"/>
      <c r="K42" s="62">
        <v>4000</v>
      </c>
      <c r="L42" s="124" t="s">
        <v>277</v>
      </c>
      <c r="M42" s="58" t="s">
        <v>317</v>
      </c>
      <c r="N42" s="8"/>
      <c r="O42" s="8"/>
      <c r="P42" s="8"/>
      <c r="Q42" s="8"/>
      <c r="R42" s="8"/>
      <c r="S42" s="8"/>
      <c r="T42" s="8"/>
    </row>
    <row r="43" spans="1:20" ht="13.5" thickBot="1" x14ac:dyDescent="0.25">
      <c r="B43" s="20"/>
      <c r="C43" s="148" t="s">
        <v>366</v>
      </c>
      <c r="D43" s="43"/>
      <c r="E43" s="70"/>
      <c r="F43" s="202" t="s">
        <v>316</v>
      </c>
      <c r="G43" s="146" t="s">
        <v>277</v>
      </c>
      <c r="H43" s="54"/>
      <c r="I43" s="43"/>
      <c r="J43" s="43"/>
      <c r="K43" s="62">
        <v>6000</v>
      </c>
      <c r="L43" s="124" t="s">
        <v>277</v>
      </c>
      <c r="M43" s="58" t="s">
        <v>317</v>
      </c>
      <c r="N43" s="8"/>
      <c r="O43" s="8"/>
      <c r="P43" s="8"/>
      <c r="Q43" s="8"/>
      <c r="R43" s="8"/>
      <c r="S43" s="8"/>
      <c r="T43" s="8"/>
    </row>
    <row r="44" spans="1:20" ht="15" thickBot="1" x14ac:dyDescent="0.3">
      <c r="A44" s="154" t="s">
        <v>339</v>
      </c>
      <c r="B44" s="155" t="s">
        <v>340</v>
      </c>
      <c r="C44" s="20"/>
      <c r="D44" s="108" t="s">
        <v>367</v>
      </c>
      <c r="E44" s="115"/>
      <c r="F44" s="203" t="s">
        <v>368</v>
      </c>
      <c r="G44" s="136" t="s">
        <v>277</v>
      </c>
      <c r="H44" s="54"/>
      <c r="I44" s="43"/>
      <c r="J44" s="43"/>
      <c r="K44" s="47">
        <v>5</v>
      </c>
      <c r="L44" s="124" t="s">
        <v>277</v>
      </c>
      <c r="M44" s="58" t="s">
        <v>317</v>
      </c>
      <c r="N44" s="8"/>
      <c r="O44" s="8"/>
      <c r="P44" s="8"/>
      <c r="Q44" s="8"/>
      <c r="R44" s="8"/>
      <c r="S44" s="8"/>
      <c r="T44" s="8"/>
    </row>
    <row r="45" spans="1:20" x14ac:dyDescent="0.2">
      <c r="A45" s="158">
        <v>0</v>
      </c>
      <c r="B45" s="159">
        <v>0</v>
      </c>
      <c r="C45" s="148" t="s">
        <v>341</v>
      </c>
      <c r="D45" s="208"/>
      <c r="E45" s="43"/>
      <c r="F45" s="207" t="s">
        <v>316</v>
      </c>
      <c r="G45" s="83" t="s">
        <v>277</v>
      </c>
      <c r="H45" s="209" t="s">
        <v>269</v>
      </c>
      <c r="I45" s="70"/>
      <c r="J45" s="70"/>
      <c r="K45" s="85">
        <v>6400</v>
      </c>
      <c r="L45" s="124" t="s">
        <v>277</v>
      </c>
      <c r="M45" s="7" t="s">
        <v>364</v>
      </c>
      <c r="N45" s="8"/>
      <c r="O45" s="8"/>
      <c r="P45" s="8"/>
      <c r="Q45" s="8"/>
      <c r="R45" s="8"/>
      <c r="S45" s="8"/>
      <c r="T45" s="8"/>
    </row>
    <row r="46" spans="1:20" ht="15.75" thickBot="1" x14ac:dyDescent="0.3">
      <c r="A46" s="163">
        <v>0</v>
      </c>
      <c r="B46" s="164">
        <v>0</v>
      </c>
      <c r="C46" s="128" t="s">
        <v>369</v>
      </c>
      <c r="D46" s="210"/>
      <c r="E46" s="23"/>
      <c r="F46" s="168" t="s">
        <v>370</v>
      </c>
      <c r="G46" s="83" t="s">
        <v>277</v>
      </c>
      <c r="H46" s="211" t="s">
        <v>269</v>
      </c>
      <c r="I46" s="23"/>
      <c r="J46" s="23"/>
      <c r="K46" s="62">
        <v>5</v>
      </c>
      <c r="L46" s="124" t="s">
        <v>277</v>
      </c>
      <c r="M46" s="58" t="s">
        <v>317</v>
      </c>
      <c r="N46" s="8"/>
      <c r="O46" s="8"/>
      <c r="P46" s="8"/>
      <c r="Q46" s="8"/>
      <c r="R46" s="8"/>
      <c r="S46" s="8"/>
      <c r="T46" s="8"/>
    </row>
    <row r="47" spans="1:20" x14ac:dyDescent="0.2">
      <c r="B47" s="20"/>
      <c r="C47" s="148" t="s">
        <v>371</v>
      </c>
      <c r="D47" s="43"/>
      <c r="E47" s="70"/>
      <c r="F47" s="207" t="s">
        <v>316</v>
      </c>
      <c r="G47" s="83" t="s">
        <v>277</v>
      </c>
      <c r="H47" s="82"/>
      <c r="I47" s="70"/>
      <c r="J47" s="70"/>
      <c r="K47" s="85">
        <v>4000</v>
      </c>
      <c r="L47" s="124" t="s">
        <v>277</v>
      </c>
      <c r="M47" s="58" t="s">
        <v>317</v>
      </c>
      <c r="N47" s="8"/>
      <c r="O47" s="8"/>
      <c r="P47" s="8"/>
      <c r="Q47" s="8"/>
      <c r="R47" s="8"/>
      <c r="S47" s="8"/>
      <c r="T47" s="8"/>
    </row>
    <row r="48" spans="1:20" ht="15" thickBot="1" x14ac:dyDescent="0.3">
      <c r="B48" s="20"/>
      <c r="C48" s="15" t="s">
        <v>346</v>
      </c>
      <c r="D48" s="100" t="s">
        <v>372</v>
      </c>
      <c r="E48" s="16" t="s">
        <v>269</v>
      </c>
      <c r="F48" s="212" t="s">
        <v>373</v>
      </c>
      <c r="G48" s="213" t="s">
        <v>277</v>
      </c>
      <c r="H48" s="17"/>
      <c r="I48" s="16"/>
      <c r="J48" s="16"/>
      <c r="K48" s="92">
        <v>1</v>
      </c>
      <c r="L48" s="72" t="s">
        <v>277</v>
      </c>
      <c r="M48" s="58" t="s">
        <v>317</v>
      </c>
      <c r="N48" s="8"/>
      <c r="O48" s="8"/>
      <c r="P48" s="8"/>
      <c r="Q48" s="8"/>
      <c r="R48" s="8"/>
      <c r="S48" s="8"/>
      <c r="T48" s="8"/>
    </row>
    <row r="49" spans="2:20" x14ac:dyDescent="0.2">
      <c r="B49" s="10"/>
      <c r="C49" s="23"/>
      <c r="D49" s="23"/>
      <c r="E49" s="23"/>
      <c r="F49" s="147"/>
      <c r="G49" s="214"/>
      <c r="H49" s="24"/>
      <c r="I49" s="23"/>
      <c r="J49" s="23"/>
      <c r="K49" s="24"/>
      <c r="L49" s="80"/>
      <c r="M49" s="7"/>
      <c r="N49" s="8"/>
      <c r="O49" s="8"/>
      <c r="P49" s="8"/>
      <c r="Q49" s="8"/>
      <c r="R49" s="8"/>
      <c r="S49" s="8"/>
      <c r="T49" s="8"/>
    </row>
    <row r="50" spans="2:20" x14ac:dyDescent="0.2">
      <c r="B50" s="20"/>
      <c r="C50" s="21" t="s">
        <v>132</v>
      </c>
      <c r="D50" s="23"/>
      <c r="E50" s="23"/>
      <c r="F50" s="24"/>
      <c r="G50" s="168" t="s">
        <v>133</v>
      </c>
      <c r="H50" s="24"/>
      <c r="I50" s="23"/>
      <c r="J50" s="21" t="s">
        <v>134</v>
      </c>
      <c r="K50" s="24"/>
      <c r="L50" s="31"/>
      <c r="M50" s="7"/>
      <c r="N50" s="8"/>
      <c r="O50" s="8"/>
      <c r="P50" s="8"/>
      <c r="Q50" s="8"/>
      <c r="R50" s="8"/>
      <c r="S50" s="8"/>
      <c r="T50" s="8"/>
    </row>
    <row r="51" spans="2:20" x14ac:dyDescent="0.2">
      <c r="B51" s="20"/>
      <c r="C51" s="169" t="s">
        <v>277</v>
      </c>
      <c r="D51" s="23"/>
      <c r="E51" s="23"/>
      <c r="F51" s="24"/>
      <c r="G51" s="169" t="s">
        <v>277</v>
      </c>
      <c r="H51" s="24"/>
      <c r="I51" s="23"/>
      <c r="J51" s="23"/>
      <c r="K51" s="169" t="s">
        <v>277</v>
      </c>
      <c r="L51" s="31"/>
      <c r="M51" s="7"/>
      <c r="N51" s="8"/>
      <c r="O51" s="8"/>
      <c r="P51" s="8"/>
      <c r="Q51" s="8"/>
      <c r="R51" s="8"/>
      <c r="S51" s="8"/>
      <c r="T51" s="8"/>
    </row>
    <row r="52" spans="2:20" x14ac:dyDescent="0.2">
      <c r="B52" s="41" t="s">
        <v>349</v>
      </c>
      <c r="C52" s="170"/>
      <c r="D52" s="170"/>
      <c r="E52" s="170"/>
      <c r="F52" s="169"/>
      <c r="G52" s="169"/>
      <c r="H52" s="169"/>
      <c r="I52" s="170"/>
      <c r="J52" s="170"/>
      <c r="K52" s="169"/>
      <c r="L52" s="26"/>
      <c r="M52" s="7"/>
      <c r="N52" s="8"/>
      <c r="O52" s="8"/>
      <c r="P52" s="8"/>
      <c r="Q52" s="8"/>
      <c r="R52" s="8"/>
      <c r="S52" s="8"/>
      <c r="T52" s="8"/>
    </row>
    <row r="53" spans="2:20" ht="13.5" thickBot="1" x14ac:dyDescent="0.25">
      <c r="B53" s="15"/>
      <c r="C53" s="215"/>
      <c r="D53" s="215"/>
      <c r="E53" s="215"/>
      <c r="F53" s="216"/>
      <c r="G53" s="216"/>
      <c r="H53" s="217" t="s">
        <v>269</v>
      </c>
      <c r="I53" s="215"/>
      <c r="J53" s="215"/>
      <c r="K53" s="216"/>
      <c r="L53" s="218"/>
      <c r="M53" s="7"/>
      <c r="N53" s="8"/>
      <c r="O53" s="8"/>
      <c r="P53" s="8"/>
      <c r="Q53" s="8"/>
      <c r="R53" s="8"/>
      <c r="S53" s="8"/>
      <c r="T53" s="8"/>
    </row>
    <row r="54" spans="2:20" x14ac:dyDescent="0.2">
      <c r="B54" s="175" t="s">
        <v>352</v>
      </c>
      <c r="C54" s="8"/>
      <c r="D54" s="8"/>
      <c r="E54" s="8"/>
      <c r="F54" s="176"/>
      <c r="G54" s="176"/>
      <c r="H54" s="176"/>
      <c r="I54" s="8"/>
      <c r="J54" s="8"/>
      <c r="K54" s="176"/>
      <c r="L54" s="176"/>
      <c r="M54" s="7"/>
      <c r="N54" s="8"/>
      <c r="O54" s="8"/>
      <c r="P54" s="8"/>
      <c r="Q54" s="8"/>
      <c r="R54" s="8"/>
      <c r="S54" s="8"/>
      <c r="T54" s="8"/>
    </row>
    <row r="55" spans="2:20" x14ac:dyDescent="0.2">
      <c r="B55" s="8"/>
      <c r="C55" s="8"/>
      <c r="D55" s="8"/>
      <c r="E55" s="8"/>
      <c r="F55" s="176"/>
      <c r="G55" s="176"/>
      <c r="H55" s="176"/>
      <c r="I55" s="8"/>
      <c r="J55" s="8"/>
      <c r="K55" s="176"/>
      <c r="L55" s="176"/>
      <c r="M55" s="7"/>
      <c r="N55" s="8"/>
    </row>
    <row r="56" spans="2:20" x14ac:dyDescent="0.2">
      <c r="B56" s="8"/>
      <c r="C56" s="8"/>
      <c r="D56" s="8"/>
      <c r="E56" s="8"/>
      <c r="F56" s="176"/>
      <c r="G56" s="176"/>
      <c r="H56" s="176"/>
      <c r="I56" s="8"/>
      <c r="J56" s="8"/>
      <c r="K56" s="176"/>
      <c r="L56" s="176"/>
      <c r="M56" s="7"/>
      <c r="N56" s="8"/>
    </row>
    <row r="57" spans="2:20" x14ac:dyDescent="0.2">
      <c r="B57" s="8"/>
      <c r="C57" s="8"/>
      <c r="D57" s="8"/>
      <c r="E57" s="8"/>
      <c r="F57" s="176"/>
      <c r="G57" s="176"/>
      <c r="H57" s="176"/>
      <c r="I57" s="8"/>
      <c r="J57" s="8"/>
      <c r="K57" s="176"/>
      <c r="L57" s="176"/>
      <c r="M57" s="7"/>
      <c r="N57" s="8"/>
    </row>
  </sheetData>
  <sheetProtection formatCells="0"/>
  <mergeCells count="1">
    <mergeCell ref="E31:F31"/>
  </mergeCells>
  <conditionalFormatting sqref="L33:L48">
    <cfRule type="containsText" dxfId="16" priority="10" stopIfTrue="1" operator="containsText" text="No">
      <formula>NOT(ISERROR(SEARCH("No",L33)))</formula>
    </cfRule>
  </conditionalFormatting>
  <conditionalFormatting sqref="L20:L30">
    <cfRule type="containsText" dxfId="15" priority="8" stopIfTrue="1" operator="containsText" text="No">
      <formula>NOT(ISERROR(SEARCH("No",L20)))</formula>
    </cfRule>
    <cfRule type="containsText" dxfId="14" priority="9" stopIfTrue="1" operator="containsText" text="Major">
      <formula>NOT(ISERROR(SEARCH("Major",L20)))</formula>
    </cfRule>
  </conditionalFormatting>
  <conditionalFormatting sqref="L20:L25">
    <cfRule type="containsText" dxfId="13" priority="7" stopIfTrue="1" operator="containsText" text="Minor">
      <formula>NOT(ISERROR(SEARCH("Minor",L20)))</formula>
    </cfRule>
  </conditionalFormatting>
  <conditionalFormatting sqref="L31">
    <cfRule type="containsText" dxfId="12" priority="1" stopIfTrue="1" operator="containsText" text="Minor">
      <formula>NOT(ISERROR(SEARCH("Minor",L31)))</formula>
    </cfRule>
    <cfRule type="containsText" dxfId="11" priority="2" stopIfTrue="1" operator="containsText" text="Major">
      <formula>NOT(ISERROR(SEARCH("Major",L31)))</formula>
    </cfRule>
    <cfRule type="containsText" dxfId="10" priority="6" stopIfTrue="1" operator="containsText" text="No">
      <formula>NOT(ISERROR(SEARCH("No",L31)))</formula>
    </cfRule>
  </conditionalFormatting>
  <conditionalFormatting sqref="L14:L19">
    <cfRule type="containsText" dxfId="9" priority="3" stopIfTrue="1" operator="containsText" text="Minor">
      <formula>NOT(ISERROR(SEARCH("Minor",L14)))</formula>
    </cfRule>
    <cfRule type="containsText" dxfId="8" priority="4" stopIfTrue="1" operator="containsText" text="No">
      <formula>NOT(ISERROR(SEARCH("No",L14)))</formula>
    </cfRule>
    <cfRule type="containsText" dxfId="7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0" workbookViewId="0">
      <selection activeCell="F45" sqref="F45"/>
    </sheetView>
  </sheetViews>
  <sheetFormatPr defaultRowHeight="15" x14ac:dyDescent="0.25"/>
  <cols>
    <col min="1" max="1" width="15.42578125" bestFit="1" customWidth="1"/>
    <col min="2" max="2" width="48.42578125" bestFit="1" customWidth="1"/>
    <col min="3" max="3" width="18" bestFit="1" customWidth="1"/>
    <col min="4" max="4" width="19" bestFit="1" customWidth="1"/>
    <col min="5" max="5" width="4.5703125" bestFit="1" customWidth="1"/>
    <col min="6" max="6" width="21" bestFit="1" customWidth="1"/>
    <col min="7" max="7" width="12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G2" t="s">
        <v>11</v>
      </c>
      <c r="H2" t="s">
        <v>12</v>
      </c>
    </row>
    <row r="3" spans="1:8" x14ac:dyDescent="0.25">
      <c r="A3" t="s">
        <v>8</v>
      </c>
      <c r="B3" t="s">
        <v>13</v>
      </c>
      <c r="C3" t="s">
        <v>14</v>
      </c>
      <c r="G3" t="s">
        <v>15</v>
      </c>
      <c r="H3" t="s">
        <v>16</v>
      </c>
    </row>
    <row r="4" spans="1:8" x14ac:dyDescent="0.25">
      <c r="A4" t="s">
        <v>8</v>
      </c>
      <c r="B4" t="s">
        <v>17</v>
      </c>
      <c r="C4" t="s">
        <v>18</v>
      </c>
      <c r="G4" t="s">
        <v>19</v>
      </c>
      <c r="H4" t="s">
        <v>16</v>
      </c>
    </row>
    <row r="5" spans="1:8" x14ac:dyDescent="0.25">
      <c r="A5" t="s">
        <v>8</v>
      </c>
      <c r="B5" t="s">
        <v>20</v>
      </c>
      <c r="C5" t="s">
        <v>21</v>
      </c>
      <c r="G5" t="s">
        <v>19</v>
      </c>
      <c r="H5" t="s">
        <v>16</v>
      </c>
    </row>
    <row r="6" spans="1:8" x14ac:dyDescent="0.25">
      <c r="A6" t="s">
        <v>22</v>
      </c>
      <c r="B6" t="s">
        <v>23</v>
      </c>
      <c r="C6" t="s">
        <v>24</v>
      </c>
      <c r="E6" t="s">
        <v>25</v>
      </c>
      <c r="F6" t="s">
        <v>26</v>
      </c>
      <c r="G6" t="s">
        <v>27</v>
      </c>
      <c r="H6">
        <v>0</v>
      </c>
    </row>
    <row r="7" spans="1:8" x14ac:dyDescent="0.25">
      <c r="A7" t="s">
        <v>22</v>
      </c>
      <c r="B7" t="s">
        <v>28</v>
      </c>
      <c r="C7" t="s">
        <v>29</v>
      </c>
      <c r="E7" t="s">
        <v>25</v>
      </c>
      <c r="F7" t="s">
        <v>26</v>
      </c>
      <c r="G7" t="s">
        <v>30</v>
      </c>
      <c r="H7">
        <v>0</v>
      </c>
    </row>
    <row r="8" spans="1:8" x14ac:dyDescent="0.25">
      <c r="A8" t="s">
        <v>22</v>
      </c>
      <c r="B8" t="s">
        <v>31</v>
      </c>
      <c r="C8" t="s">
        <v>32</v>
      </c>
      <c r="E8" t="s">
        <v>25</v>
      </c>
      <c r="F8" t="s">
        <v>26</v>
      </c>
      <c r="G8" t="s">
        <v>33</v>
      </c>
      <c r="H8">
        <v>0</v>
      </c>
    </row>
    <row r="9" spans="1:8" x14ac:dyDescent="0.25">
      <c r="A9" t="s">
        <v>22</v>
      </c>
      <c r="B9" t="s">
        <v>34</v>
      </c>
      <c r="C9" t="s">
        <v>35</v>
      </c>
      <c r="D9" t="s">
        <v>36</v>
      </c>
      <c r="E9" t="s">
        <v>25</v>
      </c>
      <c r="F9" t="s">
        <v>26</v>
      </c>
      <c r="G9" t="s">
        <v>37</v>
      </c>
      <c r="H9">
        <v>0</v>
      </c>
    </row>
    <row r="10" spans="1:8" x14ac:dyDescent="0.25">
      <c r="A10" t="s">
        <v>8</v>
      </c>
      <c r="B10" t="s">
        <v>38</v>
      </c>
      <c r="C10" t="s">
        <v>39</v>
      </c>
      <c r="E10" t="s">
        <v>40</v>
      </c>
      <c r="G10" t="s">
        <v>41</v>
      </c>
      <c r="H10" t="s">
        <v>12</v>
      </c>
    </row>
    <row r="11" spans="1:8" x14ac:dyDescent="0.25">
      <c r="A11" t="s">
        <v>8</v>
      </c>
      <c r="B11" t="s">
        <v>42</v>
      </c>
      <c r="G11" t="s">
        <v>43</v>
      </c>
      <c r="H11">
        <v>0</v>
      </c>
    </row>
    <row r="12" spans="1:8" x14ac:dyDescent="0.25">
      <c r="A12" t="s">
        <v>8</v>
      </c>
      <c r="B12" t="s">
        <v>44</v>
      </c>
      <c r="E12" t="s">
        <v>45</v>
      </c>
      <c r="G12" t="s">
        <v>46</v>
      </c>
      <c r="H12" s="1">
        <v>0</v>
      </c>
    </row>
    <row r="13" spans="1:8" x14ac:dyDescent="0.25">
      <c r="A13" t="s">
        <v>47</v>
      </c>
      <c r="B13" t="s">
        <v>48</v>
      </c>
      <c r="E13" t="s">
        <v>45</v>
      </c>
      <c r="G13" t="s">
        <v>49</v>
      </c>
      <c r="H13" s="1">
        <v>0</v>
      </c>
    </row>
    <row r="14" spans="1:8" x14ac:dyDescent="0.25">
      <c r="A14" t="s">
        <v>22</v>
      </c>
      <c r="B14" t="s">
        <v>50</v>
      </c>
      <c r="C14" t="s">
        <v>32</v>
      </c>
      <c r="E14" t="s">
        <v>45</v>
      </c>
      <c r="F14" t="s">
        <v>51</v>
      </c>
      <c r="G14" t="s">
        <v>52</v>
      </c>
      <c r="H14" s="1">
        <v>0</v>
      </c>
    </row>
    <row r="15" spans="1:8" x14ac:dyDescent="0.25">
      <c r="A15" t="s">
        <v>22</v>
      </c>
      <c r="B15" t="s">
        <v>53</v>
      </c>
      <c r="C15" t="s">
        <v>32</v>
      </c>
      <c r="E15" t="s">
        <v>45</v>
      </c>
      <c r="F15" t="s">
        <v>54</v>
      </c>
      <c r="G15" t="s">
        <v>55</v>
      </c>
      <c r="H15" s="1">
        <v>0</v>
      </c>
    </row>
    <row r="16" spans="1:8" x14ac:dyDescent="0.25">
      <c r="A16" t="s">
        <v>22</v>
      </c>
      <c r="B16" t="s">
        <v>56</v>
      </c>
      <c r="C16" t="s">
        <v>32</v>
      </c>
      <c r="E16" t="s">
        <v>45</v>
      </c>
      <c r="F16" t="s">
        <v>57</v>
      </c>
      <c r="G16" t="s">
        <v>58</v>
      </c>
      <c r="H16" s="1">
        <v>0</v>
      </c>
    </row>
    <row r="17" spans="1:8" x14ac:dyDescent="0.25">
      <c r="A17" t="s">
        <v>22</v>
      </c>
      <c r="B17" t="s">
        <v>59</v>
      </c>
      <c r="C17" t="s">
        <v>60</v>
      </c>
      <c r="E17" t="s">
        <v>25</v>
      </c>
      <c r="F17" t="s">
        <v>26</v>
      </c>
      <c r="G17" t="s">
        <v>61</v>
      </c>
      <c r="H17">
        <v>0</v>
      </c>
    </row>
    <row r="18" spans="1:8" x14ac:dyDescent="0.25">
      <c r="A18" t="s">
        <v>22</v>
      </c>
      <c r="B18" t="s">
        <v>62</v>
      </c>
      <c r="C18" t="s">
        <v>63</v>
      </c>
      <c r="E18" t="s">
        <v>25</v>
      </c>
      <c r="F18" t="s">
        <v>26</v>
      </c>
      <c r="G18" t="s">
        <v>64</v>
      </c>
      <c r="H18">
        <v>0</v>
      </c>
    </row>
    <row r="19" spans="1:8" x14ac:dyDescent="0.25">
      <c r="A19" t="s">
        <v>22</v>
      </c>
      <c r="B19" t="s">
        <v>65</v>
      </c>
      <c r="C19" t="s">
        <v>66</v>
      </c>
      <c r="E19" t="s">
        <v>45</v>
      </c>
      <c r="F19" t="s">
        <v>67</v>
      </c>
      <c r="G19" t="s">
        <v>68</v>
      </c>
      <c r="H19">
        <v>0</v>
      </c>
    </row>
    <row r="20" spans="1:8" x14ac:dyDescent="0.25">
      <c r="A20" t="s">
        <v>22</v>
      </c>
      <c r="B20" t="s">
        <v>69</v>
      </c>
      <c r="C20" t="s">
        <v>70</v>
      </c>
      <c r="E20" t="s">
        <v>25</v>
      </c>
      <c r="F20" t="s">
        <v>26</v>
      </c>
      <c r="G20" t="s">
        <v>71</v>
      </c>
      <c r="H20">
        <v>0</v>
      </c>
    </row>
    <row r="21" spans="1:8" x14ac:dyDescent="0.25">
      <c r="A21" t="s">
        <v>22</v>
      </c>
      <c r="B21" t="s">
        <v>72</v>
      </c>
      <c r="C21" t="s">
        <v>35</v>
      </c>
      <c r="D21" t="s">
        <v>73</v>
      </c>
      <c r="E21" t="s">
        <v>40</v>
      </c>
      <c r="F21" t="s">
        <v>74</v>
      </c>
      <c r="G21" t="s">
        <v>75</v>
      </c>
      <c r="H21">
        <v>0</v>
      </c>
    </row>
    <row r="22" spans="1:8" x14ac:dyDescent="0.25">
      <c r="A22" t="s">
        <v>22</v>
      </c>
      <c r="B22" t="s">
        <v>76</v>
      </c>
      <c r="C22" t="s">
        <v>35</v>
      </c>
      <c r="D22" t="s">
        <v>36</v>
      </c>
      <c r="E22" t="s">
        <v>40</v>
      </c>
      <c r="F22" t="s">
        <v>74</v>
      </c>
      <c r="G22" t="s">
        <v>77</v>
      </c>
      <c r="H22">
        <v>0</v>
      </c>
    </row>
    <row r="23" spans="1:8" x14ac:dyDescent="0.25">
      <c r="A23" t="s">
        <v>22</v>
      </c>
      <c r="B23" t="s">
        <v>78</v>
      </c>
      <c r="C23" t="s">
        <v>35</v>
      </c>
      <c r="D23" t="s">
        <v>36</v>
      </c>
      <c r="E23" t="s">
        <v>45</v>
      </c>
      <c r="F23" t="s">
        <v>79</v>
      </c>
      <c r="G23" t="s">
        <v>80</v>
      </c>
      <c r="H23" s="1">
        <v>0</v>
      </c>
    </row>
    <row r="24" spans="1:8" x14ac:dyDescent="0.25">
      <c r="A24" t="s">
        <v>22</v>
      </c>
      <c r="B24" t="s">
        <v>81</v>
      </c>
      <c r="C24" t="s">
        <v>82</v>
      </c>
      <c r="E24" t="s">
        <v>40</v>
      </c>
      <c r="F24" t="s">
        <v>67</v>
      </c>
      <c r="G24" t="s">
        <v>83</v>
      </c>
      <c r="H24">
        <v>0</v>
      </c>
    </row>
    <row r="25" spans="1:8" x14ac:dyDescent="0.25">
      <c r="A25" t="s">
        <v>22</v>
      </c>
      <c r="B25" t="s">
        <v>84</v>
      </c>
      <c r="C25" t="s">
        <v>82</v>
      </c>
      <c r="E25" t="s">
        <v>25</v>
      </c>
      <c r="F25" t="s">
        <v>85</v>
      </c>
      <c r="G25" t="s">
        <v>86</v>
      </c>
      <c r="H25">
        <v>0</v>
      </c>
    </row>
    <row r="26" spans="1:8" x14ac:dyDescent="0.25">
      <c r="A26" t="s">
        <v>22</v>
      </c>
      <c r="B26" t="s">
        <v>87</v>
      </c>
      <c r="C26" t="s">
        <v>88</v>
      </c>
      <c r="E26" t="s">
        <v>40</v>
      </c>
      <c r="F26" t="s">
        <v>67</v>
      </c>
      <c r="G26" t="s">
        <v>89</v>
      </c>
      <c r="H26">
        <v>0</v>
      </c>
    </row>
    <row r="27" spans="1:8" x14ac:dyDescent="0.25">
      <c r="A27" t="s">
        <v>22</v>
      </c>
      <c r="B27" t="s">
        <v>90</v>
      </c>
      <c r="C27" t="s">
        <v>88</v>
      </c>
      <c r="E27" t="s">
        <v>25</v>
      </c>
      <c r="F27" t="s">
        <v>85</v>
      </c>
      <c r="G27" t="s">
        <v>91</v>
      </c>
      <c r="H27">
        <v>0</v>
      </c>
    </row>
    <row r="28" spans="1:8" x14ac:dyDescent="0.25">
      <c r="A28" t="s">
        <v>22</v>
      </c>
      <c r="B28" t="s">
        <v>92</v>
      </c>
      <c r="C28" t="s">
        <v>93</v>
      </c>
      <c r="E28" t="s">
        <v>40</v>
      </c>
      <c r="F28" t="s">
        <v>67</v>
      </c>
      <c r="G28" t="s">
        <v>94</v>
      </c>
      <c r="H28">
        <v>0</v>
      </c>
    </row>
    <row r="29" spans="1:8" x14ac:dyDescent="0.25">
      <c r="A29" t="s">
        <v>22</v>
      </c>
      <c r="B29" t="s">
        <v>95</v>
      </c>
      <c r="C29" t="s">
        <v>96</v>
      </c>
      <c r="E29" t="s">
        <v>40</v>
      </c>
      <c r="F29" t="s">
        <v>67</v>
      </c>
      <c r="G29" t="s">
        <v>97</v>
      </c>
      <c r="H29">
        <v>0</v>
      </c>
    </row>
    <row r="30" spans="1:8" x14ac:dyDescent="0.25">
      <c r="A30" t="s">
        <v>22</v>
      </c>
      <c r="B30" t="s">
        <v>98</v>
      </c>
      <c r="C30" t="s">
        <v>96</v>
      </c>
      <c r="E30" t="s">
        <v>25</v>
      </c>
      <c r="F30" t="s">
        <v>99</v>
      </c>
      <c r="G30" t="s">
        <v>100</v>
      </c>
      <c r="H30">
        <v>0</v>
      </c>
    </row>
    <row r="31" spans="1:8" x14ac:dyDescent="0.25">
      <c r="A31" t="s">
        <v>22</v>
      </c>
      <c r="B31" t="s">
        <v>101</v>
      </c>
      <c r="C31" t="s">
        <v>102</v>
      </c>
      <c r="E31" t="s">
        <v>40</v>
      </c>
      <c r="F31" t="s">
        <v>67</v>
      </c>
      <c r="G31" t="s">
        <v>103</v>
      </c>
      <c r="H31">
        <v>0</v>
      </c>
    </row>
    <row r="32" spans="1:8" x14ac:dyDescent="0.25">
      <c r="A32" t="s">
        <v>22</v>
      </c>
      <c r="B32" t="s">
        <v>104</v>
      </c>
      <c r="C32" t="s">
        <v>102</v>
      </c>
      <c r="E32" t="s">
        <v>25</v>
      </c>
      <c r="F32" t="s">
        <v>85</v>
      </c>
      <c r="G32" t="s">
        <v>105</v>
      </c>
      <c r="H32">
        <v>0</v>
      </c>
    </row>
    <row r="33" spans="1:8" x14ac:dyDescent="0.25">
      <c r="A33" t="s">
        <v>22</v>
      </c>
      <c r="B33" t="s">
        <v>106</v>
      </c>
      <c r="C33" t="s">
        <v>107</v>
      </c>
      <c r="E33" t="s">
        <v>40</v>
      </c>
      <c r="F33" t="s">
        <v>67</v>
      </c>
      <c r="G33" t="s">
        <v>108</v>
      </c>
      <c r="H33">
        <v>0</v>
      </c>
    </row>
    <row r="34" spans="1:8" x14ac:dyDescent="0.25">
      <c r="A34" t="s">
        <v>22</v>
      </c>
      <c r="B34" t="s">
        <v>109</v>
      </c>
      <c r="C34" t="s">
        <v>110</v>
      </c>
      <c r="E34" t="s">
        <v>40</v>
      </c>
      <c r="F34" t="s">
        <v>67</v>
      </c>
      <c r="G34" t="s">
        <v>111</v>
      </c>
      <c r="H34">
        <v>0</v>
      </c>
    </row>
    <row r="35" spans="1:8" x14ac:dyDescent="0.25">
      <c r="A35" t="s">
        <v>22</v>
      </c>
      <c r="B35" t="s">
        <v>112</v>
      </c>
      <c r="C35" t="s">
        <v>110</v>
      </c>
      <c r="E35" t="s">
        <v>25</v>
      </c>
      <c r="F35" t="s">
        <v>113</v>
      </c>
      <c r="G35" t="s">
        <v>114</v>
      </c>
      <c r="H35">
        <v>0</v>
      </c>
    </row>
    <row r="36" spans="1:8" x14ac:dyDescent="0.25">
      <c r="A36" t="s">
        <v>22</v>
      </c>
      <c r="B36" t="s">
        <v>115</v>
      </c>
      <c r="C36" t="s">
        <v>116</v>
      </c>
      <c r="E36" t="s">
        <v>40</v>
      </c>
      <c r="F36" t="s">
        <v>67</v>
      </c>
      <c r="G36" t="s">
        <v>117</v>
      </c>
      <c r="H36">
        <v>0</v>
      </c>
    </row>
    <row r="37" spans="1:8" x14ac:dyDescent="0.25">
      <c r="A37" t="s">
        <v>22</v>
      </c>
      <c r="B37" t="s">
        <v>118</v>
      </c>
      <c r="C37" t="s">
        <v>116</v>
      </c>
      <c r="E37" t="s">
        <v>25</v>
      </c>
      <c r="F37" t="s">
        <v>85</v>
      </c>
      <c r="G37" t="s">
        <v>119</v>
      </c>
      <c r="H37">
        <v>0</v>
      </c>
    </row>
    <row r="38" spans="1:8" x14ac:dyDescent="0.25">
      <c r="A38" t="s">
        <v>22</v>
      </c>
      <c r="B38" t="s">
        <v>120</v>
      </c>
      <c r="C38" t="s">
        <v>121</v>
      </c>
      <c r="E38" t="s">
        <v>40</v>
      </c>
      <c r="F38" t="s">
        <v>67</v>
      </c>
      <c r="G38" t="s">
        <v>122</v>
      </c>
      <c r="H38">
        <v>0</v>
      </c>
    </row>
    <row r="39" spans="1:8" x14ac:dyDescent="0.25">
      <c r="A39" t="s">
        <v>22</v>
      </c>
      <c r="B39" t="s">
        <v>123</v>
      </c>
      <c r="C39" t="s">
        <v>121</v>
      </c>
      <c r="E39" t="s">
        <v>25</v>
      </c>
      <c r="F39" t="s">
        <v>124</v>
      </c>
      <c r="G39" t="s">
        <v>125</v>
      </c>
      <c r="H39">
        <v>0</v>
      </c>
    </row>
    <row r="40" spans="1:8" x14ac:dyDescent="0.25">
      <c r="A40" t="s">
        <v>126</v>
      </c>
      <c r="B40" t="s">
        <v>127</v>
      </c>
      <c r="F40" t="s">
        <v>126</v>
      </c>
      <c r="G40" t="s">
        <v>128</v>
      </c>
      <c r="H40" s="1">
        <v>0</v>
      </c>
    </row>
    <row r="41" spans="1:8" x14ac:dyDescent="0.25">
      <c r="A41" t="s">
        <v>126</v>
      </c>
      <c r="B41" t="s">
        <v>129</v>
      </c>
      <c r="F41" t="s">
        <v>126</v>
      </c>
      <c r="G41" t="s">
        <v>130</v>
      </c>
      <c r="H41" s="1">
        <v>0</v>
      </c>
    </row>
    <row r="42" spans="1:8" x14ac:dyDescent="0.25">
      <c r="A42" t="s">
        <v>126</v>
      </c>
      <c r="B42" t="s">
        <v>131</v>
      </c>
      <c r="F42" t="s">
        <v>126</v>
      </c>
      <c r="G42" t="s">
        <v>130</v>
      </c>
      <c r="H42" s="1">
        <v>0</v>
      </c>
    </row>
    <row r="43" spans="1:8" x14ac:dyDescent="0.25">
      <c r="A43" t="s">
        <v>8</v>
      </c>
      <c r="B43" t="s">
        <v>132</v>
      </c>
    </row>
    <row r="44" spans="1:8" x14ac:dyDescent="0.25">
      <c r="A44" t="s">
        <v>8</v>
      </c>
      <c r="B44" t="s">
        <v>133</v>
      </c>
    </row>
    <row r="45" spans="1:8" x14ac:dyDescent="0.25">
      <c r="A45" t="s">
        <v>8</v>
      </c>
      <c r="B4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E24" sqref="E24"/>
    </sheetView>
  </sheetViews>
  <sheetFormatPr defaultRowHeight="15" x14ac:dyDescent="0.25"/>
  <cols>
    <col min="1" max="1" width="26.7109375" bestFit="1" customWidth="1"/>
    <col min="2" max="2" width="8" bestFit="1" customWidth="1"/>
    <col min="3" max="3" width="9" bestFit="1" customWidth="1"/>
  </cols>
  <sheetData>
    <row r="1" spans="1:4" x14ac:dyDescent="0.25">
      <c r="A1" s="386" t="s">
        <v>411</v>
      </c>
      <c r="B1" s="386"/>
      <c r="C1" s="386"/>
      <c r="D1" s="386"/>
    </row>
    <row r="2" spans="1:4" x14ac:dyDescent="0.25">
      <c r="A2" t="s">
        <v>1</v>
      </c>
      <c r="B2" t="s">
        <v>422</v>
      </c>
      <c r="C2" t="s">
        <v>423</v>
      </c>
    </row>
    <row r="3" spans="1:4" x14ac:dyDescent="0.25">
      <c r="A3" t="s">
        <v>135</v>
      </c>
      <c r="B3" t="s">
        <v>11</v>
      </c>
      <c r="C3" t="s">
        <v>11</v>
      </c>
    </row>
    <row r="4" spans="1:4" x14ac:dyDescent="0.25">
      <c r="A4" t="s">
        <v>136</v>
      </c>
      <c r="B4" t="s">
        <v>15</v>
      </c>
      <c r="C4" t="s">
        <v>15</v>
      </c>
    </row>
    <row r="5" spans="1:4" x14ac:dyDescent="0.25">
      <c r="A5" t="s">
        <v>137</v>
      </c>
      <c r="B5" t="s">
        <v>19</v>
      </c>
      <c r="C5" t="s">
        <v>188</v>
      </c>
    </row>
    <row r="6" spans="1:4" x14ac:dyDescent="0.25">
      <c r="A6" t="s">
        <v>138</v>
      </c>
      <c r="B6" t="s">
        <v>19</v>
      </c>
      <c r="C6" t="s">
        <v>19</v>
      </c>
    </row>
    <row r="7" spans="1:4" x14ac:dyDescent="0.25">
      <c r="A7" t="s">
        <v>139</v>
      </c>
      <c r="B7" t="s">
        <v>27</v>
      </c>
      <c r="C7" t="s">
        <v>27</v>
      </c>
    </row>
    <row r="8" spans="1:4" x14ac:dyDescent="0.25">
      <c r="A8" t="s">
        <v>140</v>
      </c>
      <c r="B8" t="s">
        <v>30</v>
      </c>
      <c r="C8" t="s">
        <v>30</v>
      </c>
    </row>
    <row r="9" spans="1:4" x14ac:dyDescent="0.25">
      <c r="A9" t="s">
        <v>141</v>
      </c>
      <c r="B9" t="s">
        <v>33</v>
      </c>
      <c r="C9" t="s">
        <v>33</v>
      </c>
    </row>
    <row r="10" spans="1:4" x14ac:dyDescent="0.25">
      <c r="A10" t="s">
        <v>191</v>
      </c>
      <c r="B10" t="s">
        <v>37</v>
      </c>
      <c r="C10" t="s">
        <v>37</v>
      </c>
    </row>
    <row r="11" spans="1:4" x14ac:dyDescent="0.25">
      <c r="A11" t="s">
        <v>143</v>
      </c>
      <c r="B11" t="s">
        <v>41</v>
      </c>
      <c r="C11" t="s">
        <v>41</v>
      </c>
    </row>
    <row r="12" spans="1:4" x14ac:dyDescent="0.25">
      <c r="A12" t="s">
        <v>144</v>
      </c>
      <c r="B12" t="s">
        <v>43</v>
      </c>
      <c r="C12" t="s">
        <v>43</v>
      </c>
    </row>
    <row r="13" spans="1:4" x14ac:dyDescent="0.25">
      <c r="A13" t="s">
        <v>145</v>
      </c>
      <c r="B13" t="s">
        <v>46</v>
      </c>
      <c r="C13" t="s">
        <v>46</v>
      </c>
    </row>
    <row r="14" spans="1:4" x14ac:dyDescent="0.25">
      <c r="A14" t="s">
        <v>146</v>
      </c>
      <c r="B14" t="s">
        <v>147</v>
      </c>
      <c r="C14" t="s">
        <v>52</v>
      </c>
    </row>
    <row r="15" spans="1:4" x14ac:dyDescent="0.25">
      <c r="A15" t="s">
        <v>192</v>
      </c>
      <c r="B15" t="s">
        <v>52</v>
      </c>
      <c r="C15" t="s">
        <v>55</v>
      </c>
    </row>
    <row r="16" spans="1:4" x14ac:dyDescent="0.25">
      <c r="A16" t="s">
        <v>193</v>
      </c>
      <c r="B16" t="s">
        <v>55</v>
      </c>
      <c r="C16" t="s">
        <v>58</v>
      </c>
    </row>
    <row r="17" spans="1:3" x14ac:dyDescent="0.25">
      <c r="A17" t="s">
        <v>194</v>
      </c>
      <c r="B17" t="s">
        <v>151</v>
      </c>
      <c r="C17" t="s">
        <v>61</v>
      </c>
    </row>
    <row r="18" spans="1:3" x14ac:dyDescent="0.25">
      <c r="A18" t="s">
        <v>195</v>
      </c>
      <c r="B18" t="s">
        <v>61</v>
      </c>
      <c r="C18" t="s">
        <v>64</v>
      </c>
    </row>
    <row r="19" spans="1:3" x14ac:dyDescent="0.25">
      <c r="A19" s="376" t="s">
        <v>153</v>
      </c>
      <c r="B19" t="s">
        <v>154</v>
      </c>
      <c r="C19" t="s">
        <v>68</v>
      </c>
    </row>
    <row r="20" spans="1:3" x14ac:dyDescent="0.25">
      <c r="A20" t="s">
        <v>155</v>
      </c>
      <c r="B20" t="s">
        <v>68</v>
      </c>
      <c r="C20" t="s">
        <v>71</v>
      </c>
    </row>
    <row r="21" spans="1:3" x14ac:dyDescent="0.25">
      <c r="A21" t="s">
        <v>156</v>
      </c>
      <c r="B21" t="s">
        <v>157</v>
      </c>
      <c r="C21" t="s">
        <v>75</v>
      </c>
    </row>
    <row r="22" spans="1:3" x14ac:dyDescent="0.25">
      <c r="A22" t="s">
        <v>158</v>
      </c>
      <c r="B22" t="s">
        <v>75</v>
      </c>
      <c r="C22" t="s">
        <v>77</v>
      </c>
    </row>
    <row r="23" spans="1:3" x14ac:dyDescent="0.25">
      <c r="A23" t="s">
        <v>159</v>
      </c>
      <c r="B23" t="s">
        <v>77</v>
      </c>
      <c r="C23" t="s">
        <v>80</v>
      </c>
    </row>
    <row r="24" spans="1:3" x14ac:dyDescent="0.25">
      <c r="A24" t="s">
        <v>197</v>
      </c>
      <c r="B24" t="s">
        <v>80</v>
      </c>
      <c r="C24" t="s">
        <v>161</v>
      </c>
    </row>
    <row r="25" spans="1:3" x14ac:dyDescent="0.25">
      <c r="A25" t="s">
        <v>198</v>
      </c>
      <c r="B25" t="s">
        <v>161</v>
      </c>
      <c r="C25" t="s">
        <v>83</v>
      </c>
    </row>
    <row r="26" spans="1:3" x14ac:dyDescent="0.25">
      <c r="A26" t="s">
        <v>160</v>
      </c>
      <c r="B26" t="s">
        <v>86</v>
      </c>
      <c r="C26" t="s">
        <v>89</v>
      </c>
    </row>
    <row r="27" spans="1:3" x14ac:dyDescent="0.25">
      <c r="A27" t="s">
        <v>199</v>
      </c>
      <c r="B27" t="s">
        <v>89</v>
      </c>
      <c r="C27" t="s">
        <v>91</v>
      </c>
    </row>
    <row r="28" spans="1:3" x14ac:dyDescent="0.25">
      <c r="A28" t="s">
        <v>163</v>
      </c>
      <c r="B28" t="s">
        <v>91</v>
      </c>
      <c r="C28" t="s">
        <v>94</v>
      </c>
    </row>
    <row r="29" spans="1:3" x14ac:dyDescent="0.25">
      <c r="A29" t="s">
        <v>200</v>
      </c>
      <c r="B29" t="s">
        <v>94</v>
      </c>
      <c r="C29" t="s">
        <v>97</v>
      </c>
    </row>
    <row r="30" spans="1:3" x14ac:dyDescent="0.25">
      <c r="A30" t="s">
        <v>165</v>
      </c>
      <c r="B30" t="s">
        <v>97</v>
      </c>
      <c r="C30" t="s">
        <v>100</v>
      </c>
    </row>
    <row r="31" spans="1:3" x14ac:dyDescent="0.25">
      <c r="A31" t="s">
        <v>201</v>
      </c>
      <c r="B31" t="s">
        <v>100</v>
      </c>
      <c r="C31" t="s">
        <v>103</v>
      </c>
    </row>
    <row r="32" spans="1:3" x14ac:dyDescent="0.25">
      <c r="A32" t="s">
        <v>202</v>
      </c>
      <c r="B32" t="s">
        <v>103</v>
      </c>
      <c r="C32" t="s">
        <v>105</v>
      </c>
    </row>
    <row r="33" spans="1:3" x14ac:dyDescent="0.25">
      <c r="A33" t="s">
        <v>203</v>
      </c>
      <c r="B33" t="s">
        <v>105</v>
      </c>
      <c r="C33" t="s">
        <v>108</v>
      </c>
    </row>
    <row r="34" spans="1:3" x14ac:dyDescent="0.25">
      <c r="A34" t="s">
        <v>166</v>
      </c>
      <c r="B34" t="s">
        <v>108</v>
      </c>
      <c r="C34" t="s">
        <v>111</v>
      </c>
    </row>
    <row r="35" spans="1:3" x14ac:dyDescent="0.25">
      <c r="A35" t="s">
        <v>204</v>
      </c>
      <c r="B35" t="s">
        <v>111</v>
      </c>
      <c r="C35" t="s">
        <v>114</v>
      </c>
    </row>
    <row r="36" spans="1:3" x14ac:dyDescent="0.25">
      <c r="A36" t="s">
        <v>205</v>
      </c>
      <c r="B36" t="s">
        <v>114</v>
      </c>
      <c r="C36" t="s">
        <v>117</v>
      </c>
    </row>
    <row r="37" spans="1:3" x14ac:dyDescent="0.25">
      <c r="A37" t="s">
        <v>168</v>
      </c>
      <c r="B37" t="s">
        <v>117</v>
      </c>
      <c r="C37" t="s">
        <v>119</v>
      </c>
    </row>
    <row r="38" spans="1:3" x14ac:dyDescent="0.25">
      <c r="A38" t="s">
        <v>206</v>
      </c>
      <c r="B38" t="s">
        <v>119</v>
      </c>
      <c r="C38" t="s">
        <v>122</v>
      </c>
    </row>
    <row r="39" spans="1:3" x14ac:dyDescent="0.25">
      <c r="A39" t="s">
        <v>170</v>
      </c>
      <c r="B39" t="s">
        <v>122</v>
      </c>
      <c r="C39" t="s">
        <v>125</v>
      </c>
    </row>
    <row r="40" spans="1:3" x14ac:dyDescent="0.25">
      <c r="A40" t="s">
        <v>207</v>
      </c>
      <c r="B40" t="s">
        <v>125</v>
      </c>
      <c r="C40" t="s">
        <v>208</v>
      </c>
    </row>
    <row r="41" spans="1:3" x14ac:dyDescent="0.25">
      <c r="A41" t="s">
        <v>171</v>
      </c>
      <c r="B41" t="s">
        <v>208</v>
      </c>
      <c r="C41" t="s">
        <v>210</v>
      </c>
    </row>
    <row r="42" spans="1:3" x14ac:dyDescent="0.25">
      <c r="A42" t="s">
        <v>209</v>
      </c>
      <c r="B42" t="s">
        <v>210</v>
      </c>
      <c r="C42" t="s">
        <v>212</v>
      </c>
    </row>
    <row r="43" spans="1:3" x14ac:dyDescent="0.25">
      <c r="A43" t="s">
        <v>211</v>
      </c>
      <c r="B43" t="s">
        <v>212</v>
      </c>
      <c r="C43" t="s">
        <v>247</v>
      </c>
    </row>
    <row r="44" spans="1:3" x14ac:dyDescent="0.25">
      <c r="A44" t="s">
        <v>173</v>
      </c>
      <c r="B44" t="s">
        <v>213</v>
      </c>
      <c r="C44" t="s">
        <v>213</v>
      </c>
    </row>
    <row r="45" spans="1:3" x14ac:dyDescent="0.25">
      <c r="A45" t="s">
        <v>175</v>
      </c>
      <c r="B45" t="s">
        <v>214</v>
      </c>
      <c r="C45" t="s">
        <v>256</v>
      </c>
    </row>
    <row r="46" spans="1:3" x14ac:dyDescent="0.25">
      <c r="A46" t="s">
        <v>215</v>
      </c>
      <c r="B46" t="s">
        <v>216</v>
      </c>
      <c r="C46" t="s">
        <v>255</v>
      </c>
    </row>
    <row r="47" spans="1:3" x14ac:dyDescent="0.25">
      <c r="A47" t="s">
        <v>217</v>
      </c>
      <c r="B47" t="s">
        <v>216</v>
      </c>
      <c r="C47" t="s">
        <v>257</v>
      </c>
    </row>
    <row r="48" spans="1:3" x14ac:dyDescent="0.25">
      <c r="A48" t="s">
        <v>181</v>
      </c>
      <c r="B48" t="s">
        <v>218</v>
      </c>
      <c r="C48" t="s">
        <v>220</v>
      </c>
    </row>
    <row r="49" spans="1:3" x14ac:dyDescent="0.25">
      <c r="A49" t="s">
        <v>219</v>
      </c>
      <c r="B49" t="s">
        <v>220</v>
      </c>
      <c r="C49" t="s">
        <v>254</v>
      </c>
    </row>
    <row r="50" spans="1:3" x14ac:dyDescent="0.25">
      <c r="A50" t="s">
        <v>221</v>
      </c>
      <c r="B50" t="s">
        <v>184</v>
      </c>
      <c r="C50" t="s">
        <v>128</v>
      </c>
    </row>
    <row r="51" spans="1:3" x14ac:dyDescent="0.25">
      <c r="A51" t="s">
        <v>185</v>
      </c>
      <c r="B51" t="s">
        <v>128</v>
      </c>
      <c r="C51" t="s">
        <v>130</v>
      </c>
    </row>
    <row r="52" spans="1:3" x14ac:dyDescent="0.25">
      <c r="A52" t="s">
        <v>186</v>
      </c>
      <c r="B52" t="s">
        <v>187</v>
      </c>
      <c r="C52" t="s">
        <v>258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Q10" sqref="Q10"/>
    </sheetView>
  </sheetViews>
  <sheetFormatPr defaultRowHeight="15" x14ac:dyDescent="0.25"/>
  <cols>
    <col min="1" max="1" width="7" bestFit="1" customWidth="1"/>
    <col min="2" max="2" width="26.7109375" bestFit="1" customWidth="1"/>
    <col min="3" max="3" width="12.85546875" bestFit="1" customWidth="1"/>
    <col min="4" max="4" width="4.28515625" bestFit="1" customWidth="1"/>
    <col min="5" max="5" width="9" bestFit="1" customWidth="1"/>
    <col min="6" max="6" width="4.28515625" bestFit="1" customWidth="1"/>
    <col min="7" max="7" width="9.5703125" bestFit="1" customWidth="1"/>
    <col min="8" max="8" width="4.28515625" bestFit="1" customWidth="1"/>
  </cols>
  <sheetData>
    <row r="1" spans="1:8" ht="20.25" thickBot="1" x14ac:dyDescent="0.35">
      <c r="A1" s="395" t="s">
        <v>411</v>
      </c>
      <c r="B1" s="395"/>
      <c r="C1" s="395"/>
      <c r="D1" s="395"/>
      <c r="E1" s="395"/>
      <c r="F1" s="395"/>
      <c r="G1" s="395"/>
      <c r="H1" s="395"/>
    </row>
    <row r="2" spans="1:8" ht="15.75" thickTop="1" x14ac:dyDescent="0.25">
      <c r="A2" t="s">
        <v>485</v>
      </c>
      <c r="B2" t="s">
        <v>135</v>
      </c>
      <c r="C2" t="s">
        <v>486</v>
      </c>
      <c r="D2" t="s">
        <v>11</v>
      </c>
      <c r="E2" t="s">
        <v>487</v>
      </c>
      <c r="F2" t="s">
        <v>11</v>
      </c>
      <c r="G2" t="s">
        <v>488</v>
      </c>
      <c r="H2" t="s">
        <v>11</v>
      </c>
    </row>
    <row r="3" spans="1:8" x14ac:dyDescent="0.25">
      <c r="A3" t="s">
        <v>485</v>
      </c>
      <c r="B3" t="s">
        <v>136</v>
      </c>
      <c r="C3" t="s">
        <v>486</v>
      </c>
      <c r="D3" t="s">
        <v>15</v>
      </c>
      <c r="E3" t="s">
        <v>487</v>
      </c>
      <c r="F3" t="s">
        <v>15</v>
      </c>
      <c r="G3" t="s">
        <v>488</v>
      </c>
      <c r="H3" t="s">
        <v>15</v>
      </c>
    </row>
    <row r="4" spans="1:8" x14ac:dyDescent="0.25">
      <c r="A4" t="s">
        <v>485</v>
      </c>
      <c r="B4" t="s">
        <v>137</v>
      </c>
      <c r="C4" t="s">
        <v>486</v>
      </c>
      <c r="D4" t="s">
        <v>188</v>
      </c>
      <c r="E4" t="s">
        <v>487</v>
      </c>
      <c r="F4" t="s">
        <v>19</v>
      </c>
      <c r="G4" t="s">
        <v>488</v>
      </c>
      <c r="H4" t="s">
        <v>188</v>
      </c>
    </row>
    <row r="5" spans="1:8" x14ac:dyDescent="0.25">
      <c r="A5" t="s">
        <v>485</v>
      </c>
      <c r="B5" t="s">
        <v>138</v>
      </c>
      <c r="C5" t="s">
        <v>486</v>
      </c>
      <c r="D5" t="s">
        <v>19</v>
      </c>
      <c r="E5" t="s">
        <v>487</v>
      </c>
      <c r="F5" t="s">
        <v>19</v>
      </c>
      <c r="G5" t="s">
        <v>488</v>
      </c>
      <c r="H5" t="s">
        <v>19</v>
      </c>
    </row>
    <row r="6" spans="1:8" x14ac:dyDescent="0.25">
      <c r="A6" t="s">
        <v>485</v>
      </c>
      <c r="B6" t="s">
        <v>139</v>
      </c>
      <c r="C6" t="s">
        <v>486</v>
      </c>
      <c r="D6" t="s">
        <v>27</v>
      </c>
      <c r="E6" t="s">
        <v>487</v>
      </c>
      <c r="F6" t="s">
        <v>27</v>
      </c>
      <c r="G6" t="s">
        <v>488</v>
      </c>
      <c r="H6" t="s">
        <v>27</v>
      </c>
    </row>
    <row r="7" spans="1:8" x14ac:dyDescent="0.25">
      <c r="A7" t="s">
        <v>485</v>
      </c>
      <c r="B7" t="s">
        <v>140</v>
      </c>
      <c r="C7" t="s">
        <v>486</v>
      </c>
      <c r="D7" t="s">
        <v>30</v>
      </c>
      <c r="E7" t="s">
        <v>487</v>
      </c>
      <c r="F7" t="s">
        <v>30</v>
      </c>
      <c r="G7" t="s">
        <v>488</v>
      </c>
      <c r="H7" t="s">
        <v>30</v>
      </c>
    </row>
    <row r="8" spans="1:8" x14ac:dyDescent="0.25">
      <c r="A8" t="s">
        <v>485</v>
      </c>
      <c r="B8" t="s">
        <v>141</v>
      </c>
      <c r="C8" t="s">
        <v>486</v>
      </c>
      <c r="D8" t="s">
        <v>33</v>
      </c>
      <c r="E8" t="s">
        <v>487</v>
      </c>
      <c r="F8" t="s">
        <v>33</v>
      </c>
      <c r="G8" t="s">
        <v>488</v>
      </c>
      <c r="H8" t="s">
        <v>33</v>
      </c>
    </row>
    <row r="9" spans="1:8" x14ac:dyDescent="0.25">
      <c r="A9" t="s">
        <v>485</v>
      </c>
      <c r="B9" t="s">
        <v>191</v>
      </c>
      <c r="C9" t="s">
        <v>486</v>
      </c>
      <c r="D9" t="s">
        <v>37</v>
      </c>
      <c r="E9" t="s">
        <v>487</v>
      </c>
      <c r="F9" t="s">
        <v>37</v>
      </c>
      <c r="G9" t="s">
        <v>488</v>
      </c>
      <c r="H9" t="s">
        <v>37</v>
      </c>
    </row>
    <row r="10" spans="1:8" x14ac:dyDescent="0.25">
      <c r="A10" t="s">
        <v>485</v>
      </c>
      <c r="B10" t="s">
        <v>143</v>
      </c>
      <c r="C10" t="s">
        <v>486</v>
      </c>
      <c r="D10" t="s">
        <v>41</v>
      </c>
      <c r="E10" t="s">
        <v>487</v>
      </c>
      <c r="F10" t="s">
        <v>41</v>
      </c>
      <c r="G10" t="s">
        <v>488</v>
      </c>
      <c r="H10" t="s">
        <v>41</v>
      </c>
    </row>
    <row r="11" spans="1:8" x14ac:dyDescent="0.25">
      <c r="A11" t="s">
        <v>485</v>
      </c>
      <c r="B11" t="s">
        <v>144</v>
      </c>
      <c r="C11" t="s">
        <v>486</v>
      </c>
      <c r="D11" t="s">
        <v>43</v>
      </c>
      <c r="E11" t="s">
        <v>487</v>
      </c>
      <c r="F11" t="s">
        <v>43</v>
      </c>
      <c r="G11" t="s">
        <v>488</v>
      </c>
      <c r="H11" t="s">
        <v>43</v>
      </c>
    </row>
    <row r="12" spans="1:8" x14ac:dyDescent="0.25">
      <c r="A12" t="s">
        <v>485</v>
      </c>
      <c r="B12" t="s">
        <v>145</v>
      </c>
      <c r="C12" t="s">
        <v>486</v>
      </c>
      <c r="D12" t="s">
        <v>46</v>
      </c>
      <c r="E12" t="s">
        <v>487</v>
      </c>
      <c r="F12" t="s">
        <v>46</v>
      </c>
      <c r="G12" t="s">
        <v>488</v>
      </c>
      <c r="H12" t="s">
        <v>46</v>
      </c>
    </row>
    <row r="13" spans="1:8" x14ac:dyDescent="0.25">
      <c r="A13" t="s">
        <v>485</v>
      </c>
      <c r="B13" t="s">
        <v>146</v>
      </c>
      <c r="C13" t="s">
        <v>486</v>
      </c>
      <c r="D13" t="s">
        <v>52</v>
      </c>
      <c r="E13" t="s">
        <v>487</v>
      </c>
      <c r="F13" t="s">
        <v>147</v>
      </c>
      <c r="G13" t="s">
        <v>488</v>
      </c>
      <c r="H13" t="s">
        <v>52</v>
      </c>
    </row>
    <row r="14" spans="1:8" x14ac:dyDescent="0.25">
      <c r="A14" t="s">
        <v>485</v>
      </c>
      <c r="B14" t="s">
        <v>192</v>
      </c>
      <c r="C14" t="s">
        <v>486</v>
      </c>
      <c r="D14" t="s">
        <v>55</v>
      </c>
      <c r="E14" t="s">
        <v>487</v>
      </c>
      <c r="F14" t="s">
        <v>52</v>
      </c>
      <c r="G14" t="s">
        <v>488</v>
      </c>
      <c r="H14" t="s">
        <v>55</v>
      </c>
    </row>
    <row r="15" spans="1:8" x14ac:dyDescent="0.25">
      <c r="A15" t="s">
        <v>485</v>
      </c>
      <c r="B15" t="s">
        <v>193</v>
      </c>
      <c r="C15" t="s">
        <v>486</v>
      </c>
      <c r="D15" t="s">
        <v>58</v>
      </c>
      <c r="E15" t="s">
        <v>487</v>
      </c>
      <c r="F15" t="s">
        <v>55</v>
      </c>
      <c r="G15" t="s">
        <v>488</v>
      </c>
      <c r="H15" t="s">
        <v>58</v>
      </c>
    </row>
    <row r="16" spans="1:8" x14ac:dyDescent="0.25">
      <c r="A16" t="s">
        <v>485</v>
      </c>
      <c r="B16" t="s">
        <v>194</v>
      </c>
      <c r="C16" t="s">
        <v>486</v>
      </c>
      <c r="D16" t="s">
        <v>61</v>
      </c>
      <c r="E16" t="s">
        <v>487</v>
      </c>
      <c r="F16" t="s">
        <v>151</v>
      </c>
      <c r="G16" t="s">
        <v>488</v>
      </c>
      <c r="H16" t="s">
        <v>61</v>
      </c>
    </row>
    <row r="17" spans="1:8" x14ac:dyDescent="0.25">
      <c r="A17" t="s">
        <v>485</v>
      </c>
      <c r="B17" t="s">
        <v>195</v>
      </c>
      <c r="C17" t="s">
        <v>486</v>
      </c>
      <c r="D17" t="s">
        <v>64</v>
      </c>
      <c r="E17" t="s">
        <v>487</v>
      </c>
      <c r="F17" t="s">
        <v>61</v>
      </c>
      <c r="G17" t="s">
        <v>488</v>
      </c>
      <c r="H17" t="s">
        <v>64</v>
      </c>
    </row>
    <row r="18" spans="1:8" x14ac:dyDescent="0.25">
      <c r="A18" t="s">
        <v>485</v>
      </c>
      <c r="B18" t="s">
        <v>153</v>
      </c>
      <c r="C18" t="s">
        <v>486</v>
      </c>
      <c r="D18" t="s">
        <v>68</v>
      </c>
      <c r="E18" t="s">
        <v>487</v>
      </c>
      <c r="F18" t="s">
        <v>154</v>
      </c>
      <c r="G18" t="s">
        <v>488</v>
      </c>
      <c r="H18" t="s">
        <v>68</v>
      </c>
    </row>
    <row r="19" spans="1:8" x14ac:dyDescent="0.25">
      <c r="A19" t="s">
        <v>485</v>
      </c>
      <c r="B19" t="s">
        <v>155</v>
      </c>
      <c r="C19" t="s">
        <v>486</v>
      </c>
      <c r="D19" t="s">
        <v>71</v>
      </c>
      <c r="E19" t="s">
        <v>487</v>
      </c>
      <c r="F19" t="s">
        <v>68</v>
      </c>
      <c r="G19" t="s">
        <v>488</v>
      </c>
      <c r="H19" t="s">
        <v>71</v>
      </c>
    </row>
    <row r="20" spans="1:8" x14ac:dyDescent="0.25">
      <c r="A20" t="s">
        <v>485</v>
      </c>
      <c r="B20" t="s">
        <v>156</v>
      </c>
      <c r="C20" t="s">
        <v>486</v>
      </c>
      <c r="D20" t="s">
        <v>75</v>
      </c>
      <c r="E20" t="s">
        <v>487</v>
      </c>
      <c r="F20" t="s">
        <v>157</v>
      </c>
      <c r="G20" t="s">
        <v>488</v>
      </c>
      <c r="H20" t="s">
        <v>75</v>
      </c>
    </row>
    <row r="21" spans="1:8" x14ac:dyDescent="0.25">
      <c r="A21" t="s">
        <v>485</v>
      </c>
      <c r="B21" t="s">
        <v>158</v>
      </c>
      <c r="C21" t="s">
        <v>486</v>
      </c>
      <c r="D21" t="s">
        <v>77</v>
      </c>
      <c r="E21" t="s">
        <v>487</v>
      </c>
      <c r="F21" t="s">
        <v>75</v>
      </c>
      <c r="G21" t="s">
        <v>488</v>
      </c>
      <c r="H21" t="s">
        <v>77</v>
      </c>
    </row>
    <row r="22" spans="1:8" x14ac:dyDescent="0.25">
      <c r="A22" t="s">
        <v>485</v>
      </c>
      <c r="B22" t="s">
        <v>159</v>
      </c>
      <c r="C22" t="s">
        <v>486</v>
      </c>
      <c r="D22" t="s">
        <v>80</v>
      </c>
      <c r="E22" t="s">
        <v>487</v>
      </c>
      <c r="F22" t="s">
        <v>77</v>
      </c>
      <c r="G22" t="s">
        <v>488</v>
      </c>
      <c r="H22" t="s">
        <v>80</v>
      </c>
    </row>
    <row r="23" spans="1:8" x14ac:dyDescent="0.25">
      <c r="A23" t="s">
        <v>485</v>
      </c>
      <c r="B23" t="s">
        <v>197</v>
      </c>
      <c r="C23" t="s">
        <v>486</v>
      </c>
      <c r="D23" t="s">
        <v>161</v>
      </c>
      <c r="E23" t="s">
        <v>487</v>
      </c>
      <c r="F23" t="s">
        <v>80</v>
      </c>
      <c r="G23" t="s">
        <v>488</v>
      </c>
      <c r="H23" t="s">
        <v>161</v>
      </c>
    </row>
    <row r="24" spans="1:8" x14ac:dyDescent="0.25">
      <c r="A24" t="s">
        <v>485</v>
      </c>
      <c r="B24" t="s">
        <v>198</v>
      </c>
      <c r="C24" t="s">
        <v>486</v>
      </c>
      <c r="D24" t="s">
        <v>83</v>
      </c>
      <c r="E24" t="s">
        <v>487</v>
      </c>
      <c r="F24" t="s">
        <v>161</v>
      </c>
      <c r="G24" t="s">
        <v>488</v>
      </c>
      <c r="H24" t="s">
        <v>83</v>
      </c>
    </row>
    <row r="25" spans="1:8" x14ac:dyDescent="0.25">
      <c r="A25" t="s">
        <v>485</v>
      </c>
      <c r="B25" t="s">
        <v>160</v>
      </c>
      <c r="C25" t="s">
        <v>486</v>
      </c>
      <c r="D25" t="s">
        <v>89</v>
      </c>
      <c r="E25" t="s">
        <v>487</v>
      </c>
      <c r="F25" t="s">
        <v>86</v>
      </c>
      <c r="G25" t="s">
        <v>488</v>
      </c>
      <c r="H25" t="s">
        <v>89</v>
      </c>
    </row>
    <row r="26" spans="1:8" x14ac:dyDescent="0.25">
      <c r="A26" t="s">
        <v>485</v>
      </c>
      <c r="B26" t="s">
        <v>199</v>
      </c>
      <c r="C26" t="s">
        <v>486</v>
      </c>
      <c r="D26" t="s">
        <v>91</v>
      </c>
      <c r="E26" t="s">
        <v>487</v>
      </c>
      <c r="F26" t="s">
        <v>89</v>
      </c>
      <c r="G26" t="s">
        <v>488</v>
      </c>
      <c r="H26" t="s">
        <v>91</v>
      </c>
    </row>
    <row r="27" spans="1:8" x14ac:dyDescent="0.25">
      <c r="A27" t="s">
        <v>485</v>
      </c>
      <c r="B27" t="s">
        <v>163</v>
      </c>
      <c r="C27" t="s">
        <v>486</v>
      </c>
      <c r="D27" t="s">
        <v>94</v>
      </c>
      <c r="E27" t="s">
        <v>487</v>
      </c>
      <c r="F27" t="s">
        <v>91</v>
      </c>
      <c r="G27" t="s">
        <v>488</v>
      </c>
      <c r="H27" t="s">
        <v>94</v>
      </c>
    </row>
    <row r="28" spans="1:8" x14ac:dyDescent="0.25">
      <c r="A28" t="s">
        <v>485</v>
      </c>
      <c r="B28" t="s">
        <v>200</v>
      </c>
      <c r="C28" t="s">
        <v>486</v>
      </c>
      <c r="D28" t="s">
        <v>97</v>
      </c>
      <c r="E28" t="s">
        <v>487</v>
      </c>
      <c r="F28" t="s">
        <v>94</v>
      </c>
      <c r="G28" t="s">
        <v>488</v>
      </c>
      <c r="H28" t="s">
        <v>97</v>
      </c>
    </row>
    <row r="29" spans="1:8" x14ac:dyDescent="0.25">
      <c r="A29" t="s">
        <v>485</v>
      </c>
      <c r="B29" t="s">
        <v>165</v>
      </c>
      <c r="C29" t="s">
        <v>486</v>
      </c>
      <c r="D29" t="s">
        <v>100</v>
      </c>
      <c r="E29" t="s">
        <v>487</v>
      </c>
      <c r="F29" t="s">
        <v>97</v>
      </c>
      <c r="G29" t="s">
        <v>488</v>
      </c>
      <c r="H29" t="s">
        <v>100</v>
      </c>
    </row>
    <row r="30" spans="1:8" x14ac:dyDescent="0.25">
      <c r="A30" t="s">
        <v>485</v>
      </c>
      <c r="B30" t="s">
        <v>201</v>
      </c>
      <c r="C30" t="s">
        <v>486</v>
      </c>
      <c r="D30" t="s">
        <v>103</v>
      </c>
      <c r="E30" t="s">
        <v>487</v>
      </c>
      <c r="F30" t="s">
        <v>100</v>
      </c>
      <c r="G30" t="s">
        <v>488</v>
      </c>
      <c r="H30" t="s">
        <v>103</v>
      </c>
    </row>
    <row r="31" spans="1:8" x14ac:dyDescent="0.25">
      <c r="A31" t="s">
        <v>485</v>
      </c>
      <c r="B31" t="s">
        <v>202</v>
      </c>
      <c r="C31" t="s">
        <v>486</v>
      </c>
      <c r="D31" t="s">
        <v>105</v>
      </c>
      <c r="E31" t="s">
        <v>487</v>
      </c>
      <c r="F31" t="s">
        <v>103</v>
      </c>
      <c r="G31" t="s">
        <v>488</v>
      </c>
      <c r="H31" t="s">
        <v>105</v>
      </c>
    </row>
    <row r="32" spans="1:8" x14ac:dyDescent="0.25">
      <c r="A32" t="s">
        <v>485</v>
      </c>
      <c r="B32" t="s">
        <v>203</v>
      </c>
      <c r="C32" t="s">
        <v>486</v>
      </c>
      <c r="D32" t="s">
        <v>108</v>
      </c>
      <c r="E32" t="s">
        <v>487</v>
      </c>
      <c r="F32" t="s">
        <v>105</v>
      </c>
      <c r="G32" t="s">
        <v>488</v>
      </c>
      <c r="H32" t="s">
        <v>108</v>
      </c>
    </row>
    <row r="33" spans="1:8" x14ac:dyDescent="0.25">
      <c r="A33" t="s">
        <v>485</v>
      </c>
      <c r="B33" t="s">
        <v>166</v>
      </c>
      <c r="C33" t="s">
        <v>486</v>
      </c>
      <c r="D33" t="s">
        <v>111</v>
      </c>
      <c r="E33" t="s">
        <v>487</v>
      </c>
      <c r="F33" t="s">
        <v>108</v>
      </c>
      <c r="G33" t="s">
        <v>488</v>
      </c>
      <c r="H33" t="s">
        <v>111</v>
      </c>
    </row>
    <row r="34" spans="1:8" x14ac:dyDescent="0.25">
      <c r="A34" t="s">
        <v>485</v>
      </c>
      <c r="B34" t="s">
        <v>204</v>
      </c>
      <c r="C34" t="s">
        <v>486</v>
      </c>
      <c r="D34" t="s">
        <v>114</v>
      </c>
      <c r="E34" t="s">
        <v>487</v>
      </c>
      <c r="F34" t="s">
        <v>111</v>
      </c>
      <c r="G34" t="s">
        <v>488</v>
      </c>
      <c r="H34" t="s">
        <v>114</v>
      </c>
    </row>
    <row r="35" spans="1:8" x14ac:dyDescent="0.25">
      <c r="A35" t="s">
        <v>485</v>
      </c>
      <c r="B35" t="s">
        <v>205</v>
      </c>
      <c r="C35" t="s">
        <v>486</v>
      </c>
      <c r="D35" t="s">
        <v>117</v>
      </c>
      <c r="E35" t="s">
        <v>487</v>
      </c>
      <c r="F35" t="s">
        <v>114</v>
      </c>
      <c r="G35" t="s">
        <v>488</v>
      </c>
      <c r="H35" t="s">
        <v>117</v>
      </c>
    </row>
    <row r="36" spans="1:8" x14ac:dyDescent="0.25">
      <c r="A36" t="s">
        <v>485</v>
      </c>
      <c r="B36" t="s">
        <v>168</v>
      </c>
      <c r="C36" t="s">
        <v>486</v>
      </c>
      <c r="D36" t="s">
        <v>119</v>
      </c>
      <c r="E36" t="s">
        <v>487</v>
      </c>
      <c r="F36" t="s">
        <v>117</v>
      </c>
      <c r="G36" t="s">
        <v>488</v>
      </c>
      <c r="H36" t="s">
        <v>119</v>
      </c>
    </row>
    <row r="37" spans="1:8" x14ac:dyDescent="0.25">
      <c r="A37" t="s">
        <v>485</v>
      </c>
      <c r="B37" t="s">
        <v>206</v>
      </c>
      <c r="C37" t="s">
        <v>486</v>
      </c>
      <c r="D37" t="s">
        <v>122</v>
      </c>
      <c r="E37" t="s">
        <v>487</v>
      </c>
      <c r="F37" t="s">
        <v>119</v>
      </c>
      <c r="G37" t="s">
        <v>488</v>
      </c>
      <c r="H37" t="s">
        <v>122</v>
      </c>
    </row>
    <row r="38" spans="1:8" x14ac:dyDescent="0.25">
      <c r="A38" t="s">
        <v>485</v>
      </c>
      <c r="B38" t="s">
        <v>170</v>
      </c>
      <c r="C38" t="s">
        <v>486</v>
      </c>
      <c r="D38" t="s">
        <v>125</v>
      </c>
      <c r="E38" t="s">
        <v>487</v>
      </c>
      <c r="F38" t="s">
        <v>122</v>
      </c>
      <c r="G38" t="s">
        <v>488</v>
      </c>
      <c r="H38" t="s">
        <v>125</v>
      </c>
    </row>
    <row r="39" spans="1:8" x14ac:dyDescent="0.25">
      <c r="A39" t="s">
        <v>485</v>
      </c>
      <c r="B39" t="s">
        <v>207</v>
      </c>
      <c r="C39" t="s">
        <v>486</v>
      </c>
      <c r="D39" t="s">
        <v>208</v>
      </c>
      <c r="E39" t="s">
        <v>487</v>
      </c>
      <c r="F39" t="s">
        <v>125</v>
      </c>
      <c r="G39" t="s">
        <v>488</v>
      </c>
      <c r="H39" t="s">
        <v>208</v>
      </c>
    </row>
    <row r="40" spans="1:8" x14ac:dyDescent="0.25">
      <c r="A40" t="s">
        <v>485</v>
      </c>
      <c r="B40" t="s">
        <v>171</v>
      </c>
      <c r="C40" t="s">
        <v>486</v>
      </c>
      <c r="D40" t="s">
        <v>210</v>
      </c>
      <c r="E40" t="s">
        <v>487</v>
      </c>
      <c r="F40" t="s">
        <v>208</v>
      </c>
      <c r="G40" t="s">
        <v>488</v>
      </c>
      <c r="H40" t="s">
        <v>210</v>
      </c>
    </row>
    <row r="41" spans="1:8" x14ac:dyDescent="0.25">
      <c r="A41" t="s">
        <v>485</v>
      </c>
      <c r="B41" t="s">
        <v>209</v>
      </c>
      <c r="C41" t="s">
        <v>486</v>
      </c>
      <c r="D41" t="s">
        <v>212</v>
      </c>
      <c r="E41" t="s">
        <v>487</v>
      </c>
      <c r="F41" t="s">
        <v>210</v>
      </c>
      <c r="G41" t="s">
        <v>488</v>
      </c>
      <c r="H41" t="s">
        <v>212</v>
      </c>
    </row>
    <row r="42" spans="1:8" x14ac:dyDescent="0.25">
      <c r="A42" t="s">
        <v>485</v>
      </c>
      <c r="B42" t="s">
        <v>211</v>
      </c>
      <c r="C42" t="s">
        <v>486</v>
      </c>
      <c r="D42" t="s">
        <v>247</v>
      </c>
      <c r="E42" t="s">
        <v>487</v>
      </c>
      <c r="F42" t="s">
        <v>212</v>
      </c>
      <c r="G42" t="s">
        <v>488</v>
      </c>
      <c r="H42" t="s">
        <v>247</v>
      </c>
    </row>
    <row r="43" spans="1:8" x14ac:dyDescent="0.25">
      <c r="A43" t="s">
        <v>485</v>
      </c>
      <c r="B43" t="s">
        <v>173</v>
      </c>
      <c r="C43" t="s">
        <v>486</v>
      </c>
      <c r="D43" t="s">
        <v>213</v>
      </c>
      <c r="E43" t="s">
        <v>487</v>
      </c>
      <c r="F43" t="s">
        <v>213</v>
      </c>
      <c r="G43" t="s">
        <v>488</v>
      </c>
      <c r="H43" t="s">
        <v>213</v>
      </c>
    </row>
    <row r="44" spans="1:8" x14ac:dyDescent="0.25">
      <c r="A44" t="s">
        <v>485</v>
      </c>
      <c r="B44" t="s">
        <v>175</v>
      </c>
      <c r="C44" t="s">
        <v>486</v>
      </c>
      <c r="D44" t="s">
        <v>256</v>
      </c>
      <c r="E44" t="s">
        <v>487</v>
      </c>
      <c r="F44" t="s">
        <v>214</v>
      </c>
      <c r="G44" t="s">
        <v>488</v>
      </c>
      <c r="H44" t="s">
        <v>256</v>
      </c>
    </row>
    <row r="45" spans="1:8" x14ac:dyDescent="0.25">
      <c r="A45" t="s">
        <v>485</v>
      </c>
      <c r="B45" t="s">
        <v>215</v>
      </c>
      <c r="C45" t="s">
        <v>486</v>
      </c>
      <c r="D45" t="s">
        <v>255</v>
      </c>
      <c r="E45" t="s">
        <v>487</v>
      </c>
      <c r="F45" t="s">
        <v>216</v>
      </c>
      <c r="G45" t="s">
        <v>488</v>
      </c>
      <c r="H45" t="s">
        <v>255</v>
      </c>
    </row>
    <row r="46" spans="1:8" x14ac:dyDescent="0.25">
      <c r="A46" t="s">
        <v>485</v>
      </c>
      <c r="B46" t="s">
        <v>217</v>
      </c>
      <c r="C46" t="s">
        <v>486</v>
      </c>
      <c r="D46" t="s">
        <v>257</v>
      </c>
      <c r="E46" t="s">
        <v>487</v>
      </c>
      <c r="F46" t="s">
        <v>216</v>
      </c>
      <c r="G46" t="s">
        <v>488</v>
      </c>
      <c r="H46" t="s">
        <v>257</v>
      </c>
    </row>
    <row r="47" spans="1:8" x14ac:dyDescent="0.25">
      <c r="A47" t="s">
        <v>485</v>
      </c>
      <c r="B47" t="s">
        <v>181</v>
      </c>
      <c r="C47" t="s">
        <v>486</v>
      </c>
      <c r="D47" t="s">
        <v>220</v>
      </c>
      <c r="E47" t="s">
        <v>487</v>
      </c>
      <c r="F47" t="s">
        <v>218</v>
      </c>
      <c r="G47" t="s">
        <v>488</v>
      </c>
      <c r="H47" t="s">
        <v>220</v>
      </c>
    </row>
    <row r="48" spans="1:8" x14ac:dyDescent="0.25">
      <c r="A48" t="s">
        <v>485</v>
      </c>
      <c r="B48" t="s">
        <v>219</v>
      </c>
      <c r="C48" t="s">
        <v>486</v>
      </c>
      <c r="D48" t="s">
        <v>254</v>
      </c>
      <c r="E48" t="s">
        <v>487</v>
      </c>
      <c r="F48" t="s">
        <v>220</v>
      </c>
      <c r="G48" t="s">
        <v>488</v>
      </c>
      <c r="H48" t="s">
        <v>254</v>
      </c>
    </row>
    <row r="49" spans="1:8" x14ac:dyDescent="0.25">
      <c r="A49" t="s">
        <v>485</v>
      </c>
      <c r="B49" t="s">
        <v>221</v>
      </c>
      <c r="C49" t="s">
        <v>486</v>
      </c>
      <c r="D49" t="s">
        <v>128</v>
      </c>
      <c r="E49" t="s">
        <v>487</v>
      </c>
      <c r="F49" t="s">
        <v>184</v>
      </c>
      <c r="G49" t="s">
        <v>488</v>
      </c>
      <c r="H49" t="s">
        <v>128</v>
      </c>
    </row>
    <row r="50" spans="1:8" x14ac:dyDescent="0.25">
      <c r="A50" t="s">
        <v>485</v>
      </c>
      <c r="B50" t="s">
        <v>185</v>
      </c>
      <c r="C50" t="s">
        <v>486</v>
      </c>
      <c r="D50" t="s">
        <v>130</v>
      </c>
      <c r="E50" t="s">
        <v>487</v>
      </c>
      <c r="F50" t="s">
        <v>128</v>
      </c>
      <c r="G50" t="s">
        <v>488</v>
      </c>
      <c r="H50" t="s">
        <v>130</v>
      </c>
    </row>
    <row r="51" spans="1:8" x14ac:dyDescent="0.25">
      <c r="A51" t="s">
        <v>485</v>
      </c>
      <c r="B51" t="s">
        <v>186</v>
      </c>
      <c r="C51" t="s">
        <v>486</v>
      </c>
      <c r="D51" t="s">
        <v>258</v>
      </c>
      <c r="E51" t="s">
        <v>487</v>
      </c>
      <c r="F51" t="s">
        <v>187</v>
      </c>
      <c r="G51" t="s">
        <v>488</v>
      </c>
      <c r="H51" t="s">
        <v>258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zoomScaleNormal="100" workbookViewId="0">
      <selection activeCell="V3" sqref="V3"/>
    </sheetView>
  </sheetViews>
  <sheetFormatPr defaultRowHeight="15" x14ac:dyDescent="0.25"/>
  <cols>
    <col min="1" max="1" width="6.85546875" style="9" customWidth="1"/>
    <col min="2" max="2" width="7.5703125" style="9" customWidth="1"/>
    <col min="3" max="3" width="10" style="9" customWidth="1"/>
    <col min="4" max="4" width="13" style="9" customWidth="1"/>
    <col min="5" max="5" width="3.85546875" style="9" customWidth="1"/>
    <col min="6" max="6" width="8" style="177" customWidth="1"/>
    <col min="7" max="7" width="18.85546875" style="177" customWidth="1"/>
    <col min="8" max="8" width="19.7109375" style="177" customWidth="1"/>
    <col min="9" max="9" width="6.140625" style="9" hidden="1" customWidth="1"/>
    <col min="10" max="10" width="1" style="9" hidden="1" customWidth="1"/>
    <col min="11" max="11" width="14.42578125" style="177" customWidth="1"/>
    <col min="12" max="12" width="18.140625" style="177" customWidth="1"/>
    <col min="13" max="13" width="14" style="53" customWidth="1"/>
    <col min="14" max="19" width="9.140625" style="9"/>
    <col min="20" max="20" width="26.7109375" bestFit="1" customWidth="1"/>
    <col min="21" max="21" width="8" bestFit="1" customWidth="1"/>
    <col min="22" max="22" width="9" bestFit="1" customWidth="1"/>
    <col min="23" max="256" width="9.140625" style="9"/>
    <col min="257" max="257" width="6.85546875" style="9" customWidth="1"/>
    <col min="258" max="258" width="7.5703125" style="9" customWidth="1"/>
    <col min="259" max="259" width="10" style="9" customWidth="1"/>
    <col min="260" max="260" width="13" style="9" customWidth="1"/>
    <col min="261" max="261" width="3.85546875" style="9" customWidth="1"/>
    <col min="262" max="262" width="8" style="9" customWidth="1"/>
    <col min="263" max="263" width="18.85546875" style="9" customWidth="1"/>
    <col min="264" max="264" width="19.7109375" style="9" customWidth="1"/>
    <col min="265" max="266" width="0" style="9" hidden="1" customWidth="1"/>
    <col min="267" max="267" width="14.42578125" style="9" customWidth="1"/>
    <col min="268" max="268" width="18.140625" style="9" customWidth="1"/>
    <col min="269" max="269" width="14" style="9" customWidth="1"/>
    <col min="270" max="512" width="9.140625" style="9"/>
    <col min="513" max="513" width="6.85546875" style="9" customWidth="1"/>
    <col min="514" max="514" width="7.5703125" style="9" customWidth="1"/>
    <col min="515" max="515" width="10" style="9" customWidth="1"/>
    <col min="516" max="516" width="13" style="9" customWidth="1"/>
    <col min="517" max="517" width="3.85546875" style="9" customWidth="1"/>
    <col min="518" max="518" width="8" style="9" customWidth="1"/>
    <col min="519" max="519" width="18.85546875" style="9" customWidth="1"/>
    <col min="520" max="520" width="19.7109375" style="9" customWidth="1"/>
    <col min="521" max="522" width="0" style="9" hidden="1" customWidth="1"/>
    <col min="523" max="523" width="14.42578125" style="9" customWidth="1"/>
    <col min="524" max="524" width="18.140625" style="9" customWidth="1"/>
    <col min="525" max="525" width="14" style="9" customWidth="1"/>
    <col min="526" max="768" width="9.140625" style="9"/>
    <col min="769" max="769" width="6.85546875" style="9" customWidth="1"/>
    <col min="770" max="770" width="7.5703125" style="9" customWidth="1"/>
    <col min="771" max="771" width="10" style="9" customWidth="1"/>
    <col min="772" max="772" width="13" style="9" customWidth="1"/>
    <col min="773" max="773" width="3.85546875" style="9" customWidth="1"/>
    <col min="774" max="774" width="8" style="9" customWidth="1"/>
    <col min="775" max="775" width="18.85546875" style="9" customWidth="1"/>
    <col min="776" max="776" width="19.7109375" style="9" customWidth="1"/>
    <col min="777" max="778" width="0" style="9" hidden="1" customWidth="1"/>
    <col min="779" max="779" width="14.42578125" style="9" customWidth="1"/>
    <col min="780" max="780" width="18.140625" style="9" customWidth="1"/>
    <col min="781" max="781" width="14" style="9" customWidth="1"/>
    <col min="782" max="1024" width="9.140625" style="9"/>
    <col min="1025" max="1025" width="6.85546875" style="9" customWidth="1"/>
    <col min="1026" max="1026" width="7.5703125" style="9" customWidth="1"/>
    <col min="1027" max="1027" width="10" style="9" customWidth="1"/>
    <col min="1028" max="1028" width="13" style="9" customWidth="1"/>
    <col min="1029" max="1029" width="3.85546875" style="9" customWidth="1"/>
    <col min="1030" max="1030" width="8" style="9" customWidth="1"/>
    <col min="1031" max="1031" width="18.85546875" style="9" customWidth="1"/>
    <col min="1032" max="1032" width="19.7109375" style="9" customWidth="1"/>
    <col min="1033" max="1034" width="0" style="9" hidden="1" customWidth="1"/>
    <col min="1035" max="1035" width="14.42578125" style="9" customWidth="1"/>
    <col min="1036" max="1036" width="18.140625" style="9" customWidth="1"/>
    <col min="1037" max="1037" width="14" style="9" customWidth="1"/>
    <col min="1038" max="1280" width="9.140625" style="9"/>
    <col min="1281" max="1281" width="6.85546875" style="9" customWidth="1"/>
    <col min="1282" max="1282" width="7.5703125" style="9" customWidth="1"/>
    <col min="1283" max="1283" width="10" style="9" customWidth="1"/>
    <col min="1284" max="1284" width="13" style="9" customWidth="1"/>
    <col min="1285" max="1285" width="3.85546875" style="9" customWidth="1"/>
    <col min="1286" max="1286" width="8" style="9" customWidth="1"/>
    <col min="1287" max="1287" width="18.85546875" style="9" customWidth="1"/>
    <col min="1288" max="1288" width="19.7109375" style="9" customWidth="1"/>
    <col min="1289" max="1290" width="0" style="9" hidden="1" customWidth="1"/>
    <col min="1291" max="1291" width="14.42578125" style="9" customWidth="1"/>
    <col min="1292" max="1292" width="18.140625" style="9" customWidth="1"/>
    <col min="1293" max="1293" width="14" style="9" customWidth="1"/>
    <col min="1294" max="1536" width="9.140625" style="9"/>
    <col min="1537" max="1537" width="6.85546875" style="9" customWidth="1"/>
    <col min="1538" max="1538" width="7.5703125" style="9" customWidth="1"/>
    <col min="1539" max="1539" width="10" style="9" customWidth="1"/>
    <col min="1540" max="1540" width="13" style="9" customWidth="1"/>
    <col min="1541" max="1541" width="3.85546875" style="9" customWidth="1"/>
    <col min="1542" max="1542" width="8" style="9" customWidth="1"/>
    <col min="1543" max="1543" width="18.85546875" style="9" customWidth="1"/>
    <col min="1544" max="1544" width="19.7109375" style="9" customWidth="1"/>
    <col min="1545" max="1546" width="0" style="9" hidden="1" customWidth="1"/>
    <col min="1547" max="1547" width="14.42578125" style="9" customWidth="1"/>
    <col min="1548" max="1548" width="18.140625" style="9" customWidth="1"/>
    <col min="1549" max="1549" width="14" style="9" customWidth="1"/>
    <col min="1550" max="1792" width="9.140625" style="9"/>
    <col min="1793" max="1793" width="6.85546875" style="9" customWidth="1"/>
    <col min="1794" max="1794" width="7.5703125" style="9" customWidth="1"/>
    <col min="1795" max="1795" width="10" style="9" customWidth="1"/>
    <col min="1796" max="1796" width="13" style="9" customWidth="1"/>
    <col min="1797" max="1797" width="3.85546875" style="9" customWidth="1"/>
    <col min="1798" max="1798" width="8" style="9" customWidth="1"/>
    <col min="1799" max="1799" width="18.85546875" style="9" customWidth="1"/>
    <col min="1800" max="1800" width="19.7109375" style="9" customWidth="1"/>
    <col min="1801" max="1802" width="0" style="9" hidden="1" customWidth="1"/>
    <col min="1803" max="1803" width="14.42578125" style="9" customWidth="1"/>
    <col min="1804" max="1804" width="18.140625" style="9" customWidth="1"/>
    <col min="1805" max="1805" width="14" style="9" customWidth="1"/>
    <col min="1806" max="2048" width="9.140625" style="9"/>
    <col min="2049" max="2049" width="6.85546875" style="9" customWidth="1"/>
    <col min="2050" max="2050" width="7.5703125" style="9" customWidth="1"/>
    <col min="2051" max="2051" width="10" style="9" customWidth="1"/>
    <col min="2052" max="2052" width="13" style="9" customWidth="1"/>
    <col min="2053" max="2053" width="3.85546875" style="9" customWidth="1"/>
    <col min="2054" max="2054" width="8" style="9" customWidth="1"/>
    <col min="2055" max="2055" width="18.85546875" style="9" customWidth="1"/>
    <col min="2056" max="2056" width="19.7109375" style="9" customWidth="1"/>
    <col min="2057" max="2058" width="0" style="9" hidden="1" customWidth="1"/>
    <col min="2059" max="2059" width="14.42578125" style="9" customWidth="1"/>
    <col min="2060" max="2060" width="18.140625" style="9" customWidth="1"/>
    <col min="2061" max="2061" width="14" style="9" customWidth="1"/>
    <col min="2062" max="2304" width="9.140625" style="9"/>
    <col min="2305" max="2305" width="6.85546875" style="9" customWidth="1"/>
    <col min="2306" max="2306" width="7.5703125" style="9" customWidth="1"/>
    <col min="2307" max="2307" width="10" style="9" customWidth="1"/>
    <col min="2308" max="2308" width="13" style="9" customWidth="1"/>
    <col min="2309" max="2309" width="3.85546875" style="9" customWidth="1"/>
    <col min="2310" max="2310" width="8" style="9" customWidth="1"/>
    <col min="2311" max="2311" width="18.85546875" style="9" customWidth="1"/>
    <col min="2312" max="2312" width="19.7109375" style="9" customWidth="1"/>
    <col min="2313" max="2314" width="0" style="9" hidden="1" customWidth="1"/>
    <col min="2315" max="2315" width="14.42578125" style="9" customWidth="1"/>
    <col min="2316" max="2316" width="18.140625" style="9" customWidth="1"/>
    <col min="2317" max="2317" width="14" style="9" customWidth="1"/>
    <col min="2318" max="2560" width="9.140625" style="9"/>
    <col min="2561" max="2561" width="6.85546875" style="9" customWidth="1"/>
    <col min="2562" max="2562" width="7.5703125" style="9" customWidth="1"/>
    <col min="2563" max="2563" width="10" style="9" customWidth="1"/>
    <col min="2564" max="2564" width="13" style="9" customWidth="1"/>
    <col min="2565" max="2565" width="3.85546875" style="9" customWidth="1"/>
    <col min="2566" max="2566" width="8" style="9" customWidth="1"/>
    <col min="2567" max="2567" width="18.85546875" style="9" customWidth="1"/>
    <col min="2568" max="2568" width="19.7109375" style="9" customWidth="1"/>
    <col min="2569" max="2570" width="0" style="9" hidden="1" customWidth="1"/>
    <col min="2571" max="2571" width="14.42578125" style="9" customWidth="1"/>
    <col min="2572" max="2572" width="18.140625" style="9" customWidth="1"/>
    <col min="2573" max="2573" width="14" style="9" customWidth="1"/>
    <col min="2574" max="2816" width="9.140625" style="9"/>
    <col min="2817" max="2817" width="6.85546875" style="9" customWidth="1"/>
    <col min="2818" max="2818" width="7.5703125" style="9" customWidth="1"/>
    <col min="2819" max="2819" width="10" style="9" customWidth="1"/>
    <col min="2820" max="2820" width="13" style="9" customWidth="1"/>
    <col min="2821" max="2821" width="3.85546875" style="9" customWidth="1"/>
    <col min="2822" max="2822" width="8" style="9" customWidth="1"/>
    <col min="2823" max="2823" width="18.85546875" style="9" customWidth="1"/>
    <col min="2824" max="2824" width="19.7109375" style="9" customWidth="1"/>
    <col min="2825" max="2826" width="0" style="9" hidden="1" customWidth="1"/>
    <col min="2827" max="2827" width="14.42578125" style="9" customWidth="1"/>
    <col min="2828" max="2828" width="18.140625" style="9" customWidth="1"/>
    <col min="2829" max="2829" width="14" style="9" customWidth="1"/>
    <col min="2830" max="3072" width="9.140625" style="9"/>
    <col min="3073" max="3073" width="6.85546875" style="9" customWidth="1"/>
    <col min="3074" max="3074" width="7.5703125" style="9" customWidth="1"/>
    <col min="3075" max="3075" width="10" style="9" customWidth="1"/>
    <col min="3076" max="3076" width="13" style="9" customWidth="1"/>
    <col min="3077" max="3077" width="3.85546875" style="9" customWidth="1"/>
    <col min="3078" max="3078" width="8" style="9" customWidth="1"/>
    <col min="3079" max="3079" width="18.85546875" style="9" customWidth="1"/>
    <col min="3080" max="3080" width="19.7109375" style="9" customWidth="1"/>
    <col min="3081" max="3082" width="0" style="9" hidden="1" customWidth="1"/>
    <col min="3083" max="3083" width="14.42578125" style="9" customWidth="1"/>
    <col min="3084" max="3084" width="18.140625" style="9" customWidth="1"/>
    <col min="3085" max="3085" width="14" style="9" customWidth="1"/>
    <col min="3086" max="3328" width="9.140625" style="9"/>
    <col min="3329" max="3329" width="6.85546875" style="9" customWidth="1"/>
    <col min="3330" max="3330" width="7.5703125" style="9" customWidth="1"/>
    <col min="3331" max="3331" width="10" style="9" customWidth="1"/>
    <col min="3332" max="3332" width="13" style="9" customWidth="1"/>
    <col min="3333" max="3333" width="3.85546875" style="9" customWidth="1"/>
    <col min="3334" max="3334" width="8" style="9" customWidth="1"/>
    <col min="3335" max="3335" width="18.85546875" style="9" customWidth="1"/>
    <col min="3336" max="3336" width="19.7109375" style="9" customWidth="1"/>
    <col min="3337" max="3338" width="0" style="9" hidden="1" customWidth="1"/>
    <col min="3339" max="3339" width="14.42578125" style="9" customWidth="1"/>
    <col min="3340" max="3340" width="18.140625" style="9" customWidth="1"/>
    <col min="3341" max="3341" width="14" style="9" customWidth="1"/>
    <col min="3342" max="3584" width="9.140625" style="9"/>
    <col min="3585" max="3585" width="6.85546875" style="9" customWidth="1"/>
    <col min="3586" max="3586" width="7.5703125" style="9" customWidth="1"/>
    <col min="3587" max="3587" width="10" style="9" customWidth="1"/>
    <col min="3588" max="3588" width="13" style="9" customWidth="1"/>
    <col min="3589" max="3589" width="3.85546875" style="9" customWidth="1"/>
    <col min="3590" max="3590" width="8" style="9" customWidth="1"/>
    <col min="3591" max="3591" width="18.85546875" style="9" customWidth="1"/>
    <col min="3592" max="3592" width="19.7109375" style="9" customWidth="1"/>
    <col min="3593" max="3594" width="0" style="9" hidden="1" customWidth="1"/>
    <col min="3595" max="3595" width="14.42578125" style="9" customWidth="1"/>
    <col min="3596" max="3596" width="18.140625" style="9" customWidth="1"/>
    <col min="3597" max="3597" width="14" style="9" customWidth="1"/>
    <col min="3598" max="3840" width="9.140625" style="9"/>
    <col min="3841" max="3841" width="6.85546875" style="9" customWidth="1"/>
    <col min="3842" max="3842" width="7.5703125" style="9" customWidth="1"/>
    <col min="3843" max="3843" width="10" style="9" customWidth="1"/>
    <col min="3844" max="3844" width="13" style="9" customWidth="1"/>
    <col min="3845" max="3845" width="3.85546875" style="9" customWidth="1"/>
    <col min="3846" max="3846" width="8" style="9" customWidth="1"/>
    <col min="3847" max="3847" width="18.85546875" style="9" customWidth="1"/>
    <col min="3848" max="3848" width="19.7109375" style="9" customWidth="1"/>
    <col min="3849" max="3850" width="0" style="9" hidden="1" customWidth="1"/>
    <col min="3851" max="3851" width="14.42578125" style="9" customWidth="1"/>
    <col min="3852" max="3852" width="18.140625" style="9" customWidth="1"/>
    <col min="3853" max="3853" width="14" style="9" customWidth="1"/>
    <col min="3854" max="4096" width="9.140625" style="9"/>
    <col min="4097" max="4097" width="6.85546875" style="9" customWidth="1"/>
    <col min="4098" max="4098" width="7.5703125" style="9" customWidth="1"/>
    <col min="4099" max="4099" width="10" style="9" customWidth="1"/>
    <col min="4100" max="4100" width="13" style="9" customWidth="1"/>
    <col min="4101" max="4101" width="3.85546875" style="9" customWidth="1"/>
    <col min="4102" max="4102" width="8" style="9" customWidth="1"/>
    <col min="4103" max="4103" width="18.85546875" style="9" customWidth="1"/>
    <col min="4104" max="4104" width="19.7109375" style="9" customWidth="1"/>
    <col min="4105" max="4106" width="0" style="9" hidden="1" customWidth="1"/>
    <col min="4107" max="4107" width="14.42578125" style="9" customWidth="1"/>
    <col min="4108" max="4108" width="18.140625" style="9" customWidth="1"/>
    <col min="4109" max="4109" width="14" style="9" customWidth="1"/>
    <col min="4110" max="4352" width="9.140625" style="9"/>
    <col min="4353" max="4353" width="6.85546875" style="9" customWidth="1"/>
    <col min="4354" max="4354" width="7.5703125" style="9" customWidth="1"/>
    <col min="4355" max="4355" width="10" style="9" customWidth="1"/>
    <col min="4356" max="4356" width="13" style="9" customWidth="1"/>
    <col min="4357" max="4357" width="3.85546875" style="9" customWidth="1"/>
    <col min="4358" max="4358" width="8" style="9" customWidth="1"/>
    <col min="4359" max="4359" width="18.85546875" style="9" customWidth="1"/>
    <col min="4360" max="4360" width="19.7109375" style="9" customWidth="1"/>
    <col min="4361" max="4362" width="0" style="9" hidden="1" customWidth="1"/>
    <col min="4363" max="4363" width="14.42578125" style="9" customWidth="1"/>
    <col min="4364" max="4364" width="18.140625" style="9" customWidth="1"/>
    <col min="4365" max="4365" width="14" style="9" customWidth="1"/>
    <col min="4366" max="4608" width="9.140625" style="9"/>
    <col min="4609" max="4609" width="6.85546875" style="9" customWidth="1"/>
    <col min="4610" max="4610" width="7.5703125" style="9" customWidth="1"/>
    <col min="4611" max="4611" width="10" style="9" customWidth="1"/>
    <col min="4612" max="4612" width="13" style="9" customWidth="1"/>
    <col min="4613" max="4613" width="3.85546875" style="9" customWidth="1"/>
    <col min="4614" max="4614" width="8" style="9" customWidth="1"/>
    <col min="4615" max="4615" width="18.85546875" style="9" customWidth="1"/>
    <col min="4616" max="4616" width="19.7109375" style="9" customWidth="1"/>
    <col min="4617" max="4618" width="0" style="9" hidden="1" customWidth="1"/>
    <col min="4619" max="4619" width="14.42578125" style="9" customWidth="1"/>
    <col min="4620" max="4620" width="18.140625" style="9" customWidth="1"/>
    <col min="4621" max="4621" width="14" style="9" customWidth="1"/>
    <col min="4622" max="4864" width="9.140625" style="9"/>
    <col min="4865" max="4865" width="6.85546875" style="9" customWidth="1"/>
    <col min="4866" max="4866" width="7.5703125" style="9" customWidth="1"/>
    <col min="4867" max="4867" width="10" style="9" customWidth="1"/>
    <col min="4868" max="4868" width="13" style="9" customWidth="1"/>
    <col min="4869" max="4869" width="3.85546875" style="9" customWidth="1"/>
    <col min="4870" max="4870" width="8" style="9" customWidth="1"/>
    <col min="4871" max="4871" width="18.85546875" style="9" customWidth="1"/>
    <col min="4872" max="4872" width="19.7109375" style="9" customWidth="1"/>
    <col min="4873" max="4874" width="0" style="9" hidden="1" customWidth="1"/>
    <col min="4875" max="4875" width="14.42578125" style="9" customWidth="1"/>
    <col min="4876" max="4876" width="18.140625" style="9" customWidth="1"/>
    <col min="4877" max="4877" width="14" style="9" customWidth="1"/>
    <col min="4878" max="5120" width="9.140625" style="9"/>
    <col min="5121" max="5121" width="6.85546875" style="9" customWidth="1"/>
    <col min="5122" max="5122" width="7.5703125" style="9" customWidth="1"/>
    <col min="5123" max="5123" width="10" style="9" customWidth="1"/>
    <col min="5124" max="5124" width="13" style="9" customWidth="1"/>
    <col min="5125" max="5125" width="3.85546875" style="9" customWidth="1"/>
    <col min="5126" max="5126" width="8" style="9" customWidth="1"/>
    <col min="5127" max="5127" width="18.85546875" style="9" customWidth="1"/>
    <col min="5128" max="5128" width="19.7109375" style="9" customWidth="1"/>
    <col min="5129" max="5130" width="0" style="9" hidden="1" customWidth="1"/>
    <col min="5131" max="5131" width="14.42578125" style="9" customWidth="1"/>
    <col min="5132" max="5132" width="18.140625" style="9" customWidth="1"/>
    <col min="5133" max="5133" width="14" style="9" customWidth="1"/>
    <col min="5134" max="5376" width="9.140625" style="9"/>
    <col min="5377" max="5377" width="6.85546875" style="9" customWidth="1"/>
    <col min="5378" max="5378" width="7.5703125" style="9" customWidth="1"/>
    <col min="5379" max="5379" width="10" style="9" customWidth="1"/>
    <col min="5380" max="5380" width="13" style="9" customWidth="1"/>
    <col min="5381" max="5381" width="3.85546875" style="9" customWidth="1"/>
    <col min="5382" max="5382" width="8" style="9" customWidth="1"/>
    <col min="5383" max="5383" width="18.85546875" style="9" customWidth="1"/>
    <col min="5384" max="5384" width="19.7109375" style="9" customWidth="1"/>
    <col min="5385" max="5386" width="0" style="9" hidden="1" customWidth="1"/>
    <col min="5387" max="5387" width="14.42578125" style="9" customWidth="1"/>
    <col min="5388" max="5388" width="18.140625" style="9" customWidth="1"/>
    <col min="5389" max="5389" width="14" style="9" customWidth="1"/>
    <col min="5390" max="5632" width="9.140625" style="9"/>
    <col min="5633" max="5633" width="6.85546875" style="9" customWidth="1"/>
    <col min="5634" max="5634" width="7.5703125" style="9" customWidth="1"/>
    <col min="5635" max="5635" width="10" style="9" customWidth="1"/>
    <col min="5636" max="5636" width="13" style="9" customWidth="1"/>
    <col min="5637" max="5637" width="3.85546875" style="9" customWidth="1"/>
    <col min="5638" max="5638" width="8" style="9" customWidth="1"/>
    <col min="5639" max="5639" width="18.85546875" style="9" customWidth="1"/>
    <col min="5640" max="5640" width="19.7109375" style="9" customWidth="1"/>
    <col min="5641" max="5642" width="0" style="9" hidden="1" customWidth="1"/>
    <col min="5643" max="5643" width="14.42578125" style="9" customWidth="1"/>
    <col min="5644" max="5644" width="18.140625" style="9" customWidth="1"/>
    <col min="5645" max="5645" width="14" style="9" customWidth="1"/>
    <col min="5646" max="5888" width="9.140625" style="9"/>
    <col min="5889" max="5889" width="6.85546875" style="9" customWidth="1"/>
    <col min="5890" max="5890" width="7.5703125" style="9" customWidth="1"/>
    <col min="5891" max="5891" width="10" style="9" customWidth="1"/>
    <col min="5892" max="5892" width="13" style="9" customWidth="1"/>
    <col min="5893" max="5893" width="3.85546875" style="9" customWidth="1"/>
    <col min="5894" max="5894" width="8" style="9" customWidth="1"/>
    <col min="5895" max="5895" width="18.85546875" style="9" customWidth="1"/>
    <col min="5896" max="5896" width="19.7109375" style="9" customWidth="1"/>
    <col min="5897" max="5898" width="0" style="9" hidden="1" customWidth="1"/>
    <col min="5899" max="5899" width="14.42578125" style="9" customWidth="1"/>
    <col min="5900" max="5900" width="18.140625" style="9" customWidth="1"/>
    <col min="5901" max="5901" width="14" style="9" customWidth="1"/>
    <col min="5902" max="6144" width="9.140625" style="9"/>
    <col min="6145" max="6145" width="6.85546875" style="9" customWidth="1"/>
    <col min="6146" max="6146" width="7.5703125" style="9" customWidth="1"/>
    <col min="6147" max="6147" width="10" style="9" customWidth="1"/>
    <col min="6148" max="6148" width="13" style="9" customWidth="1"/>
    <col min="6149" max="6149" width="3.85546875" style="9" customWidth="1"/>
    <col min="6150" max="6150" width="8" style="9" customWidth="1"/>
    <col min="6151" max="6151" width="18.85546875" style="9" customWidth="1"/>
    <col min="6152" max="6152" width="19.7109375" style="9" customWidth="1"/>
    <col min="6153" max="6154" width="0" style="9" hidden="1" customWidth="1"/>
    <col min="6155" max="6155" width="14.42578125" style="9" customWidth="1"/>
    <col min="6156" max="6156" width="18.140625" style="9" customWidth="1"/>
    <col min="6157" max="6157" width="14" style="9" customWidth="1"/>
    <col min="6158" max="6400" width="9.140625" style="9"/>
    <col min="6401" max="6401" width="6.85546875" style="9" customWidth="1"/>
    <col min="6402" max="6402" width="7.5703125" style="9" customWidth="1"/>
    <col min="6403" max="6403" width="10" style="9" customWidth="1"/>
    <col min="6404" max="6404" width="13" style="9" customWidth="1"/>
    <col min="6405" max="6405" width="3.85546875" style="9" customWidth="1"/>
    <col min="6406" max="6406" width="8" style="9" customWidth="1"/>
    <col min="6407" max="6407" width="18.85546875" style="9" customWidth="1"/>
    <col min="6408" max="6408" width="19.7109375" style="9" customWidth="1"/>
    <col min="6409" max="6410" width="0" style="9" hidden="1" customWidth="1"/>
    <col min="6411" max="6411" width="14.42578125" style="9" customWidth="1"/>
    <col min="6412" max="6412" width="18.140625" style="9" customWidth="1"/>
    <col min="6413" max="6413" width="14" style="9" customWidth="1"/>
    <col min="6414" max="6656" width="9.140625" style="9"/>
    <col min="6657" max="6657" width="6.85546875" style="9" customWidth="1"/>
    <col min="6658" max="6658" width="7.5703125" style="9" customWidth="1"/>
    <col min="6659" max="6659" width="10" style="9" customWidth="1"/>
    <col min="6660" max="6660" width="13" style="9" customWidth="1"/>
    <col min="6661" max="6661" width="3.85546875" style="9" customWidth="1"/>
    <col min="6662" max="6662" width="8" style="9" customWidth="1"/>
    <col min="6663" max="6663" width="18.85546875" style="9" customWidth="1"/>
    <col min="6664" max="6664" width="19.7109375" style="9" customWidth="1"/>
    <col min="6665" max="6666" width="0" style="9" hidden="1" customWidth="1"/>
    <col min="6667" max="6667" width="14.42578125" style="9" customWidth="1"/>
    <col min="6668" max="6668" width="18.140625" style="9" customWidth="1"/>
    <col min="6669" max="6669" width="14" style="9" customWidth="1"/>
    <col min="6670" max="6912" width="9.140625" style="9"/>
    <col min="6913" max="6913" width="6.85546875" style="9" customWidth="1"/>
    <col min="6914" max="6914" width="7.5703125" style="9" customWidth="1"/>
    <col min="6915" max="6915" width="10" style="9" customWidth="1"/>
    <col min="6916" max="6916" width="13" style="9" customWidth="1"/>
    <col min="6917" max="6917" width="3.85546875" style="9" customWidth="1"/>
    <col min="6918" max="6918" width="8" style="9" customWidth="1"/>
    <col min="6919" max="6919" width="18.85546875" style="9" customWidth="1"/>
    <col min="6920" max="6920" width="19.7109375" style="9" customWidth="1"/>
    <col min="6921" max="6922" width="0" style="9" hidden="1" customWidth="1"/>
    <col min="6923" max="6923" width="14.42578125" style="9" customWidth="1"/>
    <col min="6924" max="6924" width="18.140625" style="9" customWidth="1"/>
    <col min="6925" max="6925" width="14" style="9" customWidth="1"/>
    <col min="6926" max="7168" width="9.140625" style="9"/>
    <col min="7169" max="7169" width="6.85546875" style="9" customWidth="1"/>
    <col min="7170" max="7170" width="7.5703125" style="9" customWidth="1"/>
    <col min="7171" max="7171" width="10" style="9" customWidth="1"/>
    <col min="7172" max="7172" width="13" style="9" customWidth="1"/>
    <col min="7173" max="7173" width="3.85546875" style="9" customWidth="1"/>
    <col min="7174" max="7174" width="8" style="9" customWidth="1"/>
    <col min="7175" max="7175" width="18.85546875" style="9" customWidth="1"/>
    <col min="7176" max="7176" width="19.7109375" style="9" customWidth="1"/>
    <col min="7177" max="7178" width="0" style="9" hidden="1" customWidth="1"/>
    <col min="7179" max="7179" width="14.42578125" style="9" customWidth="1"/>
    <col min="7180" max="7180" width="18.140625" style="9" customWidth="1"/>
    <col min="7181" max="7181" width="14" style="9" customWidth="1"/>
    <col min="7182" max="7424" width="9.140625" style="9"/>
    <col min="7425" max="7425" width="6.85546875" style="9" customWidth="1"/>
    <col min="7426" max="7426" width="7.5703125" style="9" customWidth="1"/>
    <col min="7427" max="7427" width="10" style="9" customWidth="1"/>
    <col min="7428" max="7428" width="13" style="9" customWidth="1"/>
    <col min="7429" max="7429" width="3.85546875" style="9" customWidth="1"/>
    <col min="7430" max="7430" width="8" style="9" customWidth="1"/>
    <col min="7431" max="7431" width="18.85546875" style="9" customWidth="1"/>
    <col min="7432" max="7432" width="19.7109375" style="9" customWidth="1"/>
    <col min="7433" max="7434" width="0" style="9" hidden="1" customWidth="1"/>
    <col min="7435" max="7435" width="14.42578125" style="9" customWidth="1"/>
    <col min="7436" max="7436" width="18.140625" style="9" customWidth="1"/>
    <col min="7437" max="7437" width="14" style="9" customWidth="1"/>
    <col min="7438" max="7680" width="9.140625" style="9"/>
    <col min="7681" max="7681" width="6.85546875" style="9" customWidth="1"/>
    <col min="7682" max="7682" width="7.5703125" style="9" customWidth="1"/>
    <col min="7683" max="7683" width="10" style="9" customWidth="1"/>
    <col min="7684" max="7684" width="13" style="9" customWidth="1"/>
    <col min="7685" max="7685" width="3.85546875" style="9" customWidth="1"/>
    <col min="7686" max="7686" width="8" style="9" customWidth="1"/>
    <col min="7687" max="7687" width="18.85546875" style="9" customWidth="1"/>
    <col min="7688" max="7688" width="19.7109375" style="9" customWidth="1"/>
    <col min="7689" max="7690" width="0" style="9" hidden="1" customWidth="1"/>
    <col min="7691" max="7691" width="14.42578125" style="9" customWidth="1"/>
    <col min="7692" max="7692" width="18.140625" style="9" customWidth="1"/>
    <col min="7693" max="7693" width="14" style="9" customWidth="1"/>
    <col min="7694" max="7936" width="9.140625" style="9"/>
    <col min="7937" max="7937" width="6.85546875" style="9" customWidth="1"/>
    <col min="7938" max="7938" width="7.5703125" style="9" customWidth="1"/>
    <col min="7939" max="7939" width="10" style="9" customWidth="1"/>
    <col min="7940" max="7940" width="13" style="9" customWidth="1"/>
    <col min="7941" max="7941" width="3.85546875" style="9" customWidth="1"/>
    <col min="7942" max="7942" width="8" style="9" customWidth="1"/>
    <col min="7943" max="7943" width="18.85546875" style="9" customWidth="1"/>
    <col min="7944" max="7944" width="19.7109375" style="9" customWidth="1"/>
    <col min="7945" max="7946" width="0" style="9" hidden="1" customWidth="1"/>
    <col min="7947" max="7947" width="14.42578125" style="9" customWidth="1"/>
    <col min="7948" max="7948" width="18.140625" style="9" customWidth="1"/>
    <col min="7949" max="7949" width="14" style="9" customWidth="1"/>
    <col min="7950" max="8192" width="9.140625" style="9"/>
    <col min="8193" max="8193" width="6.85546875" style="9" customWidth="1"/>
    <col min="8194" max="8194" width="7.5703125" style="9" customWidth="1"/>
    <col min="8195" max="8195" width="10" style="9" customWidth="1"/>
    <col min="8196" max="8196" width="13" style="9" customWidth="1"/>
    <col min="8197" max="8197" width="3.85546875" style="9" customWidth="1"/>
    <col min="8198" max="8198" width="8" style="9" customWidth="1"/>
    <col min="8199" max="8199" width="18.85546875" style="9" customWidth="1"/>
    <col min="8200" max="8200" width="19.7109375" style="9" customWidth="1"/>
    <col min="8201" max="8202" width="0" style="9" hidden="1" customWidth="1"/>
    <col min="8203" max="8203" width="14.42578125" style="9" customWidth="1"/>
    <col min="8204" max="8204" width="18.140625" style="9" customWidth="1"/>
    <col min="8205" max="8205" width="14" style="9" customWidth="1"/>
    <col min="8206" max="8448" width="9.140625" style="9"/>
    <col min="8449" max="8449" width="6.85546875" style="9" customWidth="1"/>
    <col min="8450" max="8450" width="7.5703125" style="9" customWidth="1"/>
    <col min="8451" max="8451" width="10" style="9" customWidth="1"/>
    <col min="8452" max="8452" width="13" style="9" customWidth="1"/>
    <col min="8453" max="8453" width="3.85546875" style="9" customWidth="1"/>
    <col min="8454" max="8454" width="8" style="9" customWidth="1"/>
    <col min="8455" max="8455" width="18.85546875" style="9" customWidth="1"/>
    <col min="8456" max="8456" width="19.7109375" style="9" customWidth="1"/>
    <col min="8457" max="8458" width="0" style="9" hidden="1" customWidth="1"/>
    <col min="8459" max="8459" width="14.42578125" style="9" customWidth="1"/>
    <col min="8460" max="8460" width="18.140625" style="9" customWidth="1"/>
    <col min="8461" max="8461" width="14" style="9" customWidth="1"/>
    <col min="8462" max="8704" width="9.140625" style="9"/>
    <col min="8705" max="8705" width="6.85546875" style="9" customWidth="1"/>
    <col min="8706" max="8706" width="7.5703125" style="9" customWidth="1"/>
    <col min="8707" max="8707" width="10" style="9" customWidth="1"/>
    <col min="8708" max="8708" width="13" style="9" customWidth="1"/>
    <col min="8709" max="8709" width="3.85546875" style="9" customWidth="1"/>
    <col min="8710" max="8710" width="8" style="9" customWidth="1"/>
    <col min="8711" max="8711" width="18.85546875" style="9" customWidth="1"/>
    <col min="8712" max="8712" width="19.7109375" style="9" customWidth="1"/>
    <col min="8713" max="8714" width="0" style="9" hidden="1" customWidth="1"/>
    <col min="8715" max="8715" width="14.42578125" style="9" customWidth="1"/>
    <col min="8716" max="8716" width="18.140625" style="9" customWidth="1"/>
    <col min="8717" max="8717" width="14" style="9" customWidth="1"/>
    <col min="8718" max="8960" width="9.140625" style="9"/>
    <col min="8961" max="8961" width="6.85546875" style="9" customWidth="1"/>
    <col min="8962" max="8962" width="7.5703125" style="9" customWidth="1"/>
    <col min="8963" max="8963" width="10" style="9" customWidth="1"/>
    <col min="8964" max="8964" width="13" style="9" customWidth="1"/>
    <col min="8965" max="8965" width="3.85546875" style="9" customWidth="1"/>
    <col min="8966" max="8966" width="8" style="9" customWidth="1"/>
    <col min="8967" max="8967" width="18.85546875" style="9" customWidth="1"/>
    <col min="8968" max="8968" width="19.7109375" style="9" customWidth="1"/>
    <col min="8969" max="8970" width="0" style="9" hidden="1" customWidth="1"/>
    <col min="8971" max="8971" width="14.42578125" style="9" customWidth="1"/>
    <col min="8972" max="8972" width="18.140625" style="9" customWidth="1"/>
    <col min="8973" max="8973" width="14" style="9" customWidth="1"/>
    <col min="8974" max="9216" width="9.140625" style="9"/>
    <col min="9217" max="9217" width="6.85546875" style="9" customWidth="1"/>
    <col min="9218" max="9218" width="7.5703125" style="9" customWidth="1"/>
    <col min="9219" max="9219" width="10" style="9" customWidth="1"/>
    <col min="9220" max="9220" width="13" style="9" customWidth="1"/>
    <col min="9221" max="9221" width="3.85546875" style="9" customWidth="1"/>
    <col min="9222" max="9222" width="8" style="9" customWidth="1"/>
    <col min="9223" max="9223" width="18.85546875" style="9" customWidth="1"/>
    <col min="9224" max="9224" width="19.7109375" style="9" customWidth="1"/>
    <col min="9225" max="9226" width="0" style="9" hidden="1" customWidth="1"/>
    <col min="9227" max="9227" width="14.42578125" style="9" customWidth="1"/>
    <col min="9228" max="9228" width="18.140625" style="9" customWidth="1"/>
    <col min="9229" max="9229" width="14" style="9" customWidth="1"/>
    <col min="9230" max="9472" width="9.140625" style="9"/>
    <col min="9473" max="9473" width="6.85546875" style="9" customWidth="1"/>
    <col min="9474" max="9474" width="7.5703125" style="9" customWidth="1"/>
    <col min="9475" max="9475" width="10" style="9" customWidth="1"/>
    <col min="9476" max="9476" width="13" style="9" customWidth="1"/>
    <col min="9477" max="9477" width="3.85546875" style="9" customWidth="1"/>
    <col min="9478" max="9478" width="8" style="9" customWidth="1"/>
    <col min="9479" max="9479" width="18.85546875" style="9" customWidth="1"/>
    <col min="9480" max="9480" width="19.7109375" style="9" customWidth="1"/>
    <col min="9481" max="9482" width="0" style="9" hidden="1" customWidth="1"/>
    <col min="9483" max="9483" width="14.42578125" style="9" customWidth="1"/>
    <col min="9484" max="9484" width="18.140625" style="9" customWidth="1"/>
    <col min="9485" max="9485" width="14" style="9" customWidth="1"/>
    <col min="9486" max="9728" width="9.140625" style="9"/>
    <col min="9729" max="9729" width="6.85546875" style="9" customWidth="1"/>
    <col min="9730" max="9730" width="7.5703125" style="9" customWidth="1"/>
    <col min="9731" max="9731" width="10" style="9" customWidth="1"/>
    <col min="9732" max="9732" width="13" style="9" customWidth="1"/>
    <col min="9733" max="9733" width="3.85546875" style="9" customWidth="1"/>
    <col min="9734" max="9734" width="8" style="9" customWidth="1"/>
    <col min="9735" max="9735" width="18.85546875" style="9" customWidth="1"/>
    <col min="9736" max="9736" width="19.7109375" style="9" customWidth="1"/>
    <col min="9737" max="9738" width="0" style="9" hidden="1" customWidth="1"/>
    <col min="9739" max="9739" width="14.42578125" style="9" customWidth="1"/>
    <col min="9740" max="9740" width="18.140625" style="9" customWidth="1"/>
    <col min="9741" max="9741" width="14" style="9" customWidth="1"/>
    <col min="9742" max="9984" width="9.140625" style="9"/>
    <col min="9985" max="9985" width="6.85546875" style="9" customWidth="1"/>
    <col min="9986" max="9986" width="7.5703125" style="9" customWidth="1"/>
    <col min="9987" max="9987" width="10" style="9" customWidth="1"/>
    <col min="9988" max="9988" width="13" style="9" customWidth="1"/>
    <col min="9989" max="9989" width="3.85546875" style="9" customWidth="1"/>
    <col min="9990" max="9990" width="8" style="9" customWidth="1"/>
    <col min="9991" max="9991" width="18.85546875" style="9" customWidth="1"/>
    <col min="9992" max="9992" width="19.7109375" style="9" customWidth="1"/>
    <col min="9993" max="9994" width="0" style="9" hidden="1" customWidth="1"/>
    <col min="9995" max="9995" width="14.42578125" style="9" customWidth="1"/>
    <col min="9996" max="9996" width="18.140625" style="9" customWidth="1"/>
    <col min="9997" max="9997" width="14" style="9" customWidth="1"/>
    <col min="9998" max="10240" width="9.140625" style="9"/>
    <col min="10241" max="10241" width="6.85546875" style="9" customWidth="1"/>
    <col min="10242" max="10242" width="7.5703125" style="9" customWidth="1"/>
    <col min="10243" max="10243" width="10" style="9" customWidth="1"/>
    <col min="10244" max="10244" width="13" style="9" customWidth="1"/>
    <col min="10245" max="10245" width="3.85546875" style="9" customWidth="1"/>
    <col min="10246" max="10246" width="8" style="9" customWidth="1"/>
    <col min="10247" max="10247" width="18.85546875" style="9" customWidth="1"/>
    <col min="10248" max="10248" width="19.7109375" style="9" customWidth="1"/>
    <col min="10249" max="10250" width="0" style="9" hidden="1" customWidth="1"/>
    <col min="10251" max="10251" width="14.42578125" style="9" customWidth="1"/>
    <col min="10252" max="10252" width="18.140625" style="9" customWidth="1"/>
    <col min="10253" max="10253" width="14" style="9" customWidth="1"/>
    <col min="10254" max="10496" width="9.140625" style="9"/>
    <col min="10497" max="10497" width="6.85546875" style="9" customWidth="1"/>
    <col min="10498" max="10498" width="7.5703125" style="9" customWidth="1"/>
    <col min="10499" max="10499" width="10" style="9" customWidth="1"/>
    <col min="10500" max="10500" width="13" style="9" customWidth="1"/>
    <col min="10501" max="10501" width="3.85546875" style="9" customWidth="1"/>
    <col min="10502" max="10502" width="8" style="9" customWidth="1"/>
    <col min="10503" max="10503" width="18.85546875" style="9" customWidth="1"/>
    <col min="10504" max="10504" width="19.7109375" style="9" customWidth="1"/>
    <col min="10505" max="10506" width="0" style="9" hidden="1" customWidth="1"/>
    <col min="10507" max="10507" width="14.42578125" style="9" customWidth="1"/>
    <col min="10508" max="10508" width="18.140625" style="9" customWidth="1"/>
    <col min="10509" max="10509" width="14" style="9" customWidth="1"/>
    <col min="10510" max="10752" width="9.140625" style="9"/>
    <col min="10753" max="10753" width="6.85546875" style="9" customWidth="1"/>
    <col min="10754" max="10754" width="7.5703125" style="9" customWidth="1"/>
    <col min="10755" max="10755" width="10" style="9" customWidth="1"/>
    <col min="10756" max="10756" width="13" style="9" customWidth="1"/>
    <col min="10757" max="10757" width="3.85546875" style="9" customWidth="1"/>
    <col min="10758" max="10758" width="8" style="9" customWidth="1"/>
    <col min="10759" max="10759" width="18.85546875" style="9" customWidth="1"/>
    <col min="10760" max="10760" width="19.7109375" style="9" customWidth="1"/>
    <col min="10761" max="10762" width="0" style="9" hidden="1" customWidth="1"/>
    <col min="10763" max="10763" width="14.42578125" style="9" customWidth="1"/>
    <col min="10764" max="10764" width="18.140625" style="9" customWidth="1"/>
    <col min="10765" max="10765" width="14" style="9" customWidth="1"/>
    <col min="10766" max="11008" width="9.140625" style="9"/>
    <col min="11009" max="11009" width="6.85546875" style="9" customWidth="1"/>
    <col min="11010" max="11010" width="7.5703125" style="9" customWidth="1"/>
    <col min="11011" max="11011" width="10" style="9" customWidth="1"/>
    <col min="11012" max="11012" width="13" style="9" customWidth="1"/>
    <col min="11013" max="11013" width="3.85546875" style="9" customWidth="1"/>
    <col min="11014" max="11014" width="8" style="9" customWidth="1"/>
    <col min="11015" max="11015" width="18.85546875" style="9" customWidth="1"/>
    <col min="11016" max="11016" width="19.7109375" style="9" customWidth="1"/>
    <col min="11017" max="11018" width="0" style="9" hidden="1" customWidth="1"/>
    <col min="11019" max="11019" width="14.42578125" style="9" customWidth="1"/>
    <col min="11020" max="11020" width="18.140625" style="9" customWidth="1"/>
    <col min="11021" max="11021" width="14" style="9" customWidth="1"/>
    <col min="11022" max="11264" width="9.140625" style="9"/>
    <col min="11265" max="11265" width="6.85546875" style="9" customWidth="1"/>
    <col min="11266" max="11266" width="7.5703125" style="9" customWidth="1"/>
    <col min="11267" max="11267" width="10" style="9" customWidth="1"/>
    <col min="11268" max="11268" width="13" style="9" customWidth="1"/>
    <col min="11269" max="11269" width="3.85546875" style="9" customWidth="1"/>
    <col min="11270" max="11270" width="8" style="9" customWidth="1"/>
    <col min="11271" max="11271" width="18.85546875" style="9" customWidth="1"/>
    <col min="11272" max="11272" width="19.7109375" style="9" customWidth="1"/>
    <col min="11273" max="11274" width="0" style="9" hidden="1" customWidth="1"/>
    <col min="11275" max="11275" width="14.42578125" style="9" customWidth="1"/>
    <col min="11276" max="11276" width="18.140625" style="9" customWidth="1"/>
    <col min="11277" max="11277" width="14" style="9" customWidth="1"/>
    <col min="11278" max="11520" width="9.140625" style="9"/>
    <col min="11521" max="11521" width="6.85546875" style="9" customWidth="1"/>
    <col min="11522" max="11522" width="7.5703125" style="9" customWidth="1"/>
    <col min="11523" max="11523" width="10" style="9" customWidth="1"/>
    <col min="11524" max="11524" width="13" style="9" customWidth="1"/>
    <col min="11525" max="11525" width="3.85546875" style="9" customWidth="1"/>
    <col min="11526" max="11526" width="8" style="9" customWidth="1"/>
    <col min="11527" max="11527" width="18.85546875" style="9" customWidth="1"/>
    <col min="11528" max="11528" width="19.7109375" style="9" customWidth="1"/>
    <col min="11529" max="11530" width="0" style="9" hidden="1" customWidth="1"/>
    <col min="11531" max="11531" width="14.42578125" style="9" customWidth="1"/>
    <col min="11532" max="11532" width="18.140625" style="9" customWidth="1"/>
    <col min="11533" max="11533" width="14" style="9" customWidth="1"/>
    <col min="11534" max="11776" width="9.140625" style="9"/>
    <col min="11777" max="11777" width="6.85546875" style="9" customWidth="1"/>
    <col min="11778" max="11778" width="7.5703125" style="9" customWidth="1"/>
    <col min="11779" max="11779" width="10" style="9" customWidth="1"/>
    <col min="11780" max="11780" width="13" style="9" customWidth="1"/>
    <col min="11781" max="11781" width="3.85546875" style="9" customWidth="1"/>
    <col min="11782" max="11782" width="8" style="9" customWidth="1"/>
    <col min="11783" max="11783" width="18.85546875" style="9" customWidth="1"/>
    <col min="11784" max="11784" width="19.7109375" style="9" customWidth="1"/>
    <col min="11785" max="11786" width="0" style="9" hidden="1" customWidth="1"/>
    <col min="11787" max="11787" width="14.42578125" style="9" customWidth="1"/>
    <col min="11788" max="11788" width="18.140625" style="9" customWidth="1"/>
    <col min="11789" max="11789" width="14" style="9" customWidth="1"/>
    <col min="11790" max="12032" width="9.140625" style="9"/>
    <col min="12033" max="12033" width="6.85546875" style="9" customWidth="1"/>
    <col min="12034" max="12034" width="7.5703125" style="9" customWidth="1"/>
    <col min="12035" max="12035" width="10" style="9" customWidth="1"/>
    <col min="12036" max="12036" width="13" style="9" customWidth="1"/>
    <col min="12037" max="12037" width="3.85546875" style="9" customWidth="1"/>
    <col min="12038" max="12038" width="8" style="9" customWidth="1"/>
    <col min="12039" max="12039" width="18.85546875" style="9" customWidth="1"/>
    <col min="12040" max="12040" width="19.7109375" style="9" customWidth="1"/>
    <col min="12041" max="12042" width="0" style="9" hidden="1" customWidth="1"/>
    <col min="12043" max="12043" width="14.42578125" style="9" customWidth="1"/>
    <col min="12044" max="12044" width="18.140625" style="9" customWidth="1"/>
    <col min="12045" max="12045" width="14" style="9" customWidth="1"/>
    <col min="12046" max="12288" width="9.140625" style="9"/>
    <col min="12289" max="12289" width="6.85546875" style="9" customWidth="1"/>
    <col min="12290" max="12290" width="7.5703125" style="9" customWidth="1"/>
    <col min="12291" max="12291" width="10" style="9" customWidth="1"/>
    <col min="12292" max="12292" width="13" style="9" customWidth="1"/>
    <col min="12293" max="12293" width="3.85546875" style="9" customWidth="1"/>
    <col min="12294" max="12294" width="8" style="9" customWidth="1"/>
    <col min="12295" max="12295" width="18.85546875" style="9" customWidth="1"/>
    <col min="12296" max="12296" width="19.7109375" style="9" customWidth="1"/>
    <col min="12297" max="12298" width="0" style="9" hidden="1" customWidth="1"/>
    <col min="12299" max="12299" width="14.42578125" style="9" customWidth="1"/>
    <col min="12300" max="12300" width="18.140625" style="9" customWidth="1"/>
    <col min="12301" max="12301" width="14" style="9" customWidth="1"/>
    <col min="12302" max="12544" width="9.140625" style="9"/>
    <col min="12545" max="12545" width="6.85546875" style="9" customWidth="1"/>
    <col min="12546" max="12546" width="7.5703125" style="9" customWidth="1"/>
    <col min="12547" max="12547" width="10" style="9" customWidth="1"/>
    <col min="12548" max="12548" width="13" style="9" customWidth="1"/>
    <col min="12549" max="12549" width="3.85546875" style="9" customWidth="1"/>
    <col min="12550" max="12550" width="8" style="9" customWidth="1"/>
    <col min="12551" max="12551" width="18.85546875" style="9" customWidth="1"/>
    <col min="12552" max="12552" width="19.7109375" style="9" customWidth="1"/>
    <col min="12553" max="12554" width="0" style="9" hidden="1" customWidth="1"/>
    <col min="12555" max="12555" width="14.42578125" style="9" customWidth="1"/>
    <col min="12556" max="12556" width="18.140625" style="9" customWidth="1"/>
    <col min="12557" max="12557" width="14" style="9" customWidth="1"/>
    <col min="12558" max="12800" width="9.140625" style="9"/>
    <col min="12801" max="12801" width="6.85546875" style="9" customWidth="1"/>
    <col min="12802" max="12802" width="7.5703125" style="9" customWidth="1"/>
    <col min="12803" max="12803" width="10" style="9" customWidth="1"/>
    <col min="12804" max="12804" width="13" style="9" customWidth="1"/>
    <col min="12805" max="12805" width="3.85546875" style="9" customWidth="1"/>
    <col min="12806" max="12806" width="8" style="9" customWidth="1"/>
    <col min="12807" max="12807" width="18.85546875" style="9" customWidth="1"/>
    <col min="12808" max="12808" width="19.7109375" style="9" customWidth="1"/>
    <col min="12809" max="12810" width="0" style="9" hidden="1" customWidth="1"/>
    <col min="12811" max="12811" width="14.42578125" style="9" customWidth="1"/>
    <col min="12812" max="12812" width="18.140625" style="9" customWidth="1"/>
    <col min="12813" max="12813" width="14" style="9" customWidth="1"/>
    <col min="12814" max="13056" width="9.140625" style="9"/>
    <col min="13057" max="13057" width="6.85546875" style="9" customWidth="1"/>
    <col min="13058" max="13058" width="7.5703125" style="9" customWidth="1"/>
    <col min="13059" max="13059" width="10" style="9" customWidth="1"/>
    <col min="13060" max="13060" width="13" style="9" customWidth="1"/>
    <col min="13061" max="13061" width="3.85546875" style="9" customWidth="1"/>
    <col min="13062" max="13062" width="8" style="9" customWidth="1"/>
    <col min="13063" max="13063" width="18.85546875" style="9" customWidth="1"/>
    <col min="13064" max="13064" width="19.7109375" style="9" customWidth="1"/>
    <col min="13065" max="13066" width="0" style="9" hidden="1" customWidth="1"/>
    <col min="13067" max="13067" width="14.42578125" style="9" customWidth="1"/>
    <col min="13068" max="13068" width="18.140625" style="9" customWidth="1"/>
    <col min="13069" max="13069" width="14" style="9" customWidth="1"/>
    <col min="13070" max="13312" width="9.140625" style="9"/>
    <col min="13313" max="13313" width="6.85546875" style="9" customWidth="1"/>
    <col min="13314" max="13314" width="7.5703125" style="9" customWidth="1"/>
    <col min="13315" max="13315" width="10" style="9" customWidth="1"/>
    <col min="13316" max="13316" width="13" style="9" customWidth="1"/>
    <col min="13317" max="13317" width="3.85546875" style="9" customWidth="1"/>
    <col min="13318" max="13318" width="8" style="9" customWidth="1"/>
    <col min="13319" max="13319" width="18.85546875" style="9" customWidth="1"/>
    <col min="13320" max="13320" width="19.7109375" style="9" customWidth="1"/>
    <col min="13321" max="13322" width="0" style="9" hidden="1" customWidth="1"/>
    <col min="13323" max="13323" width="14.42578125" style="9" customWidth="1"/>
    <col min="13324" max="13324" width="18.140625" style="9" customWidth="1"/>
    <col min="13325" max="13325" width="14" style="9" customWidth="1"/>
    <col min="13326" max="13568" width="9.140625" style="9"/>
    <col min="13569" max="13569" width="6.85546875" style="9" customWidth="1"/>
    <col min="13570" max="13570" width="7.5703125" style="9" customWidth="1"/>
    <col min="13571" max="13571" width="10" style="9" customWidth="1"/>
    <col min="13572" max="13572" width="13" style="9" customWidth="1"/>
    <col min="13573" max="13573" width="3.85546875" style="9" customWidth="1"/>
    <col min="13574" max="13574" width="8" style="9" customWidth="1"/>
    <col min="13575" max="13575" width="18.85546875" style="9" customWidth="1"/>
    <col min="13576" max="13576" width="19.7109375" style="9" customWidth="1"/>
    <col min="13577" max="13578" width="0" style="9" hidden="1" customWidth="1"/>
    <col min="13579" max="13579" width="14.42578125" style="9" customWidth="1"/>
    <col min="13580" max="13580" width="18.140625" style="9" customWidth="1"/>
    <col min="13581" max="13581" width="14" style="9" customWidth="1"/>
    <col min="13582" max="13824" width="9.140625" style="9"/>
    <col min="13825" max="13825" width="6.85546875" style="9" customWidth="1"/>
    <col min="13826" max="13826" width="7.5703125" style="9" customWidth="1"/>
    <col min="13827" max="13827" width="10" style="9" customWidth="1"/>
    <col min="13828" max="13828" width="13" style="9" customWidth="1"/>
    <col min="13829" max="13829" width="3.85546875" style="9" customWidth="1"/>
    <col min="13830" max="13830" width="8" style="9" customWidth="1"/>
    <col min="13831" max="13831" width="18.85546875" style="9" customWidth="1"/>
    <col min="13832" max="13832" width="19.7109375" style="9" customWidth="1"/>
    <col min="13833" max="13834" width="0" style="9" hidden="1" customWidth="1"/>
    <col min="13835" max="13835" width="14.42578125" style="9" customWidth="1"/>
    <col min="13836" max="13836" width="18.140625" style="9" customWidth="1"/>
    <col min="13837" max="13837" width="14" style="9" customWidth="1"/>
    <col min="13838" max="14080" width="9.140625" style="9"/>
    <col min="14081" max="14081" width="6.85546875" style="9" customWidth="1"/>
    <col min="14082" max="14082" width="7.5703125" style="9" customWidth="1"/>
    <col min="14083" max="14083" width="10" style="9" customWidth="1"/>
    <col min="14084" max="14084" width="13" style="9" customWidth="1"/>
    <col min="14085" max="14085" width="3.85546875" style="9" customWidth="1"/>
    <col min="14086" max="14086" width="8" style="9" customWidth="1"/>
    <col min="14087" max="14087" width="18.85546875" style="9" customWidth="1"/>
    <col min="14088" max="14088" width="19.7109375" style="9" customWidth="1"/>
    <col min="14089" max="14090" width="0" style="9" hidden="1" customWidth="1"/>
    <col min="14091" max="14091" width="14.42578125" style="9" customWidth="1"/>
    <col min="14092" max="14092" width="18.140625" style="9" customWidth="1"/>
    <col min="14093" max="14093" width="14" style="9" customWidth="1"/>
    <col min="14094" max="14336" width="9.140625" style="9"/>
    <col min="14337" max="14337" width="6.85546875" style="9" customWidth="1"/>
    <col min="14338" max="14338" width="7.5703125" style="9" customWidth="1"/>
    <col min="14339" max="14339" width="10" style="9" customWidth="1"/>
    <col min="14340" max="14340" width="13" style="9" customWidth="1"/>
    <col min="14341" max="14341" width="3.85546875" style="9" customWidth="1"/>
    <col min="14342" max="14342" width="8" style="9" customWidth="1"/>
    <col min="14343" max="14343" width="18.85546875" style="9" customWidth="1"/>
    <col min="14344" max="14344" width="19.7109375" style="9" customWidth="1"/>
    <col min="14345" max="14346" width="0" style="9" hidden="1" customWidth="1"/>
    <col min="14347" max="14347" width="14.42578125" style="9" customWidth="1"/>
    <col min="14348" max="14348" width="18.140625" style="9" customWidth="1"/>
    <col min="14349" max="14349" width="14" style="9" customWidth="1"/>
    <col min="14350" max="14592" width="9.140625" style="9"/>
    <col min="14593" max="14593" width="6.85546875" style="9" customWidth="1"/>
    <col min="14594" max="14594" width="7.5703125" style="9" customWidth="1"/>
    <col min="14595" max="14595" width="10" style="9" customWidth="1"/>
    <col min="14596" max="14596" width="13" style="9" customWidth="1"/>
    <col min="14597" max="14597" width="3.85546875" style="9" customWidth="1"/>
    <col min="14598" max="14598" width="8" style="9" customWidth="1"/>
    <col min="14599" max="14599" width="18.85546875" style="9" customWidth="1"/>
    <col min="14600" max="14600" width="19.7109375" style="9" customWidth="1"/>
    <col min="14601" max="14602" width="0" style="9" hidden="1" customWidth="1"/>
    <col min="14603" max="14603" width="14.42578125" style="9" customWidth="1"/>
    <col min="14604" max="14604" width="18.140625" style="9" customWidth="1"/>
    <col min="14605" max="14605" width="14" style="9" customWidth="1"/>
    <col min="14606" max="14848" width="9.140625" style="9"/>
    <col min="14849" max="14849" width="6.85546875" style="9" customWidth="1"/>
    <col min="14850" max="14850" width="7.5703125" style="9" customWidth="1"/>
    <col min="14851" max="14851" width="10" style="9" customWidth="1"/>
    <col min="14852" max="14852" width="13" style="9" customWidth="1"/>
    <col min="14853" max="14853" width="3.85546875" style="9" customWidth="1"/>
    <col min="14854" max="14854" width="8" style="9" customWidth="1"/>
    <col min="14855" max="14855" width="18.85546875" style="9" customWidth="1"/>
    <col min="14856" max="14856" width="19.7109375" style="9" customWidth="1"/>
    <col min="14857" max="14858" width="0" style="9" hidden="1" customWidth="1"/>
    <col min="14859" max="14859" width="14.42578125" style="9" customWidth="1"/>
    <col min="14860" max="14860" width="18.140625" style="9" customWidth="1"/>
    <col min="14861" max="14861" width="14" style="9" customWidth="1"/>
    <col min="14862" max="15104" width="9.140625" style="9"/>
    <col min="15105" max="15105" width="6.85546875" style="9" customWidth="1"/>
    <col min="15106" max="15106" width="7.5703125" style="9" customWidth="1"/>
    <col min="15107" max="15107" width="10" style="9" customWidth="1"/>
    <col min="15108" max="15108" width="13" style="9" customWidth="1"/>
    <col min="15109" max="15109" width="3.85546875" style="9" customWidth="1"/>
    <col min="15110" max="15110" width="8" style="9" customWidth="1"/>
    <col min="15111" max="15111" width="18.85546875" style="9" customWidth="1"/>
    <col min="15112" max="15112" width="19.7109375" style="9" customWidth="1"/>
    <col min="15113" max="15114" width="0" style="9" hidden="1" customWidth="1"/>
    <col min="15115" max="15115" width="14.42578125" style="9" customWidth="1"/>
    <col min="15116" max="15116" width="18.140625" style="9" customWidth="1"/>
    <col min="15117" max="15117" width="14" style="9" customWidth="1"/>
    <col min="15118" max="15360" width="9.140625" style="9"/>
    <col min="15361" max="15361" width="6.85546875" style="9" customWidth="1"/>
    <col min="15362" max="15362" width="7.5703125" style="9" customWidth="1"/>
    <col min="15363" max="15363" width="10" style="9" customWidth="1"/>
    <col min="15364" max="15364" width="13" style="9" customWidth="1"/>
    <col min="15365" max="15365" width="3.85546875" style="9" customWidth="1"/>
    <col min="15366" max="15366" width="8" style="9" customWidth="1"/>
    <col min="15367" max="15367" width="18.85546875" style="9" customWidth="1"/>
    <col min="15368" max="15368" width="19.7109375" style="9" customWidth="1"/>
    <col min="15369" max="15370" width="0" style="9" hidden="1" customWidth="1"/>
    <col min="15371" max="15371" width="14.42578125" style="9" customWidth="1"/>
    <col min="15372" max="15372" width="18.140625" style="9" customWidth="1"/>
    <col min="15373" max="15373" width="14" style="9" customWidth="1"/>
    <col min="15374" max="15616" width="9.140625" style="9"/>
    <col min="15617" max="15617" width="6.85546875" style="9" customWidth="1"/>
    <col min="15618" max="15618" width="7.5703125" style="9" customWidth="1"/>
    <col min="15619" max="15619" width="10" style="9" customWidth="1"/>
    <col min="15620" max="15620" width="13" style="9" customWidth="1"/>
    <col min="15621" max="15621" width="3.85546875" style="9" customWidth="1"/>
    <col min="15622" max="15622" width="8" style="9" customWidth="1"/>
    <col min="15623" max="15623" width="18.85546875" style="9" customWidth="1"/>
    <col min="15624" max="15624" width="19.7109375" style="9" customWidth="1"/>
    <col min="15625" max="15626" width="0" style="9" hidden="1" customWidth="1"/>
    <col min="15627" max="15627" width="14.42578125" style="9" customWidth="1"/>
    <col min="15628" max="15628" width="18.140625" style="9" customWidth="1"/>
    <col min="15629" max="15629" width="14" style="9" customWidth="1"/>
    <col min="15630" max="15872" width="9.140625" style="9"/>
    <col min="15873" max="15873" width="6.85546875" style="9" customWidth="1"/>
    <col min="15874" max="15874" width="7.5703125" style="9" customWidth="1"/>
    <col min="15875" max="15875" width="10" style="9" customWidth="1"/>
    <col min="15876" max="15876" width="13" style="9" customWidth="1"/>
    <col min="15877" max="15877" width="3.85546875" style="9" customWidth="1"/>
    <col min="15878" max="15878" width="8" style="9" customWidth="1"/>
    <col min="15879" max="15879" width="18.85546875" style="9" customWidth="1"/>
    <col min="15880" max="15880" width="19.7109375" style="9" customWidth="1"/>
    <col min="15881" max="15882" width="0" style="9" hidden="1" customWidth="1"/>
    <col min="15883" max="15883" width="14.42578125" style="9" customWidth="1"/>
    <col min="15884" max="15884" width="18.140625" style="9" customWidth="1"/>
    <col min="15885" max="15885" width="14" style="9" customWidth="1"/>
    <col min="15886" max="16128" width="9.140625" style="9"/>
    <col min="16129" max="16129" width="6.85546875" style="9" customWidth="1"/>
    <col min="16130" max="16130" width="7.5703125" style="9" customWidth="1"/>
    <col min="16131" max="16131" width="10" style="9" customWidth="1"/>
    <col min="16132" max="16132" width="13" style="9" customWidth="1"/>
    <col min="16133" max="16133" width="3.85546875" style="9" customWidth="1"/>
    <col min="16134" max="16134" width="8" style="9" customWidth="1"/>
    <col min="16135" max="16135" width="18.85546875" style="9" customWidth="1"/>
    <col min="16136" max="16136" width="19.7109375" style="9" customWidth="1"/>
    <col min="16137" max="16138" width="0" style="9" hidden="1" customWidth="1"/>
    <col min="16139" max="16139" width="14.42578125" style="9" customWidth="1"/>
    <col min="16140" max="16140" width="18.140625" style="9" customWidth="1"/>
    <col min="16141" max="16141" width="14" style="9" customWidth="1"/>
    <col min="16142" max="16384" width="9.140625" style="9"/>
  </cols>
  <sheetData>
    <row r="1" spans="2:23" ht="13.5" thickBot="1" x14ac:dyDescent="0.25">
      <c r="B1" s="2" t="s">
        <v>259</v>
      </c>
      <c r="C1" s="3"/>
      <c r="D1" s="2"/>
      <c r="E1" s="3"/>
      <c r="F1" s="4"/>
      <c r="G1" s="4"/>
      <c r="H1" s="5" t="s">
        <v>260</v>
      </c>
      <c r="I1" s="2"/>
      <c r="J1" s="2"/>
      <c r="K1" s="6"/>
      <c r="L1" s="6"/>
      <c r="M1" s="7"/>
      <c r="N1" s="8"/>
      <c r="T1" s="9"/>
      <c r="U1" s="9"/>
      <c r="V1" s="9"/>
    </row>
    <row r="2" spans="2:23" x14ac:dyDescent="0.25">
      <c r="B2" s="10"/>
      <c r="C2" s="11"/>
      <c r="D2" s="11"/>
      <c r="E2" s="11"/>
      <c r="F2" s="12"/>
      <c r="G2" s="13" t="s">
        <v>261</v>
      </c>
      <c r="H2" s="12"/>
      <c r="I2" s="11"/>
      <c r="J2" s="11"/>
      <c r="K2" s="12"/>
      <c r="L2" s="14"/>
      <c r="M2" s="7"/>
      <c r="N2" s="8"/>
      <c r="T2" t="s">
        <v>1</v>
      </c>
      <c r="U2" t="s">
        <v>422</v>
      </c>
      <c r="V2" t="s">
        <v>423</v>
      </c>
    </row>
    <row r="3" spans="2:23" ht="15.75" thickBot="1" x14ac:dyDescent="0.3">
      <c r="B3" s="15"/>
      <c r="C3" s="16"/>
      <c r="D3" s="16"/>
      <c r="E3" s="16"/>
      <c r="F3" s="17"/>
      <c r="G3" s="18" t="s">
        <v>262</v>
      </c>
      <c r="H3" s="17"/>
      <c r="I3" s="16"/>
      <c r="J3" s="16"/>
      <c r="K3" s="17"/>
      <c r="L3" s="19"/>
      <c r="M3" s="7"/>
      <c r="N3" s="8"/>
      <c r="T3" t="s">
        <v>135</v>
      </c>
      <c r="U3" t="s">
        <v>11</v>
      </c>
      <c r="V3" s="9" t="str">
        <f ca="1">SUBSTITUTE(W3,"$","")</f>
        <v>D4</v>
      </c>
      <c r="W3" t="str">
        <f ca="1">CELL("address",D4)</f>
        <v>$D$4</v>
      </c>
    </row>
    <row r="4" spans="2:23" x14ac:dyDescent="0.25">
      <c r="B4" s="20"/>
      <c r="C4" s="21" t="s">
        <v>9</v>
      </c>
      <c r="D4" s="22"/>
      <c r="E4" s="23"/>
      <c r="F4" s="21" t="s">
        <v>38</v>
      </c>
      <c r="G4" s="24"/>
      <c r="H4" s="25"/>
      <c r="I4" s="23"/>
      <c r="J4" s="23"/>
      <c r="K4" s="21" t="s">
        <v>17</v>
      </c>
      <c r="L4" s="26"/>
      <c r="M4" s="7"/>
      <c r="N4" s="8"/>
      <c r="T4" t="s">
        <v>136</v>
      </c>
      <c r="U4" t="s">
        <v>15</v>
      </c>
      <c r="V4" t="s">
        <v>15</v>
      </c>
      <c r="W4" t="str">
        <f ca="1">CELL("address",D5)</f>
        <v>$D$5</v>
      </c>
    </row>
    <row r="5" spans="2:23" ht="15.75" thickBot="1" x14ac:dyDescent="0.3">
      <c r="B5" s="20"/>
      <c r="C5" s="21" t="s">
        <v>13</v>
      </c>
      <c r="D5" s="27"/>
      <c r="E5" s="23"/>
      <c r="F5" s="21" t="s">
        <v>42</v>
      </c>
      <c r="G5" s="24"/>
      <c r="H5" s="25"/>
      <c r="I5" s="23"/>
      <c r="J5" s="23"/>
      <c r="K5" s="21" t="s">
        <v>20</v>
      </c>
      <c r="L5" s="28"/>
      <c r="M5" s="7"/>
      <c r="N5" s="8"/>
      <c r="T5" t="s">
        <v>137</v>
      </c>
      <c r="U5" t="s">
        <v>19</v>
      </c>
      <c r="V5" t="s">
        <v>188</v>
      </c>
      <c r="W5" t="str">
        <f ca="1">CELL("address",L4)</f>
        <v>$L$4</v>
      </c>
    </row>
    <row r="6" spans="2:23" x14ac:dyDescent="0.25">
      <c r="B6" s="29" t="s">
        <v>263</v>
      </c>
      <c r="C6" s="11"/>
      <c r="D6" s="11"/>
      <c r="E6" s="11"/>
      <c r="F6" s="12"/>
      <c r="G6" s="12"/>
      <c r="H6" s="12"/>
      <c r="I6" s="11"/>
      <c r="J6" s="11"/>
      <c r="K6" s="12"/>
      <c r="L6" s="14"/>
      <c r="M6" s="7"/>
      <c r="N6" s="8"/>
      <c r="T6" t="s">
        <v>138</v>
      </c>
      <c r="U6" t="s">
        <v>19</v>
      </c>
      <c r="V6" t="s">
        <v>19</v>
      </c>
      <c r="W6" t="str">
        <f ca="1">CELL("address",L5)</f>
        <v>$L$5</v>
      </c>
    </row>
    <row r="7" spans="2:23" x14ac:dyDescent="0.25">
      <c r="B7" s="20"/>
      <c r="C7" s="23" t="s">
        <v>23</v>
      </c>
      <c r="D7" s="23"/>
      <c r="E7" s="23"/>
      <c r="F7" s="24"/>
      <c r="G7" s="30"/>
      <c r="H7" s="24"/>
      <c r="I7" s="23"/>
      <c r="J7" s="23"/>
      <c r="K7" s="24"/>
      <c r="L7" s="31"/>
      <c r="M7" s="7"/>
      <c r="N7" s="32" t="s">
        <v>264</v>
      </c>
      <c r="O7" s="33"/>
      <c r="P7" s="33"/>
      <c r="Q7" s="33"/>
      <c r="R7" s="33"/>
      <c r="S7" s="33"/>
      <c r="T7" t="s">
        <v>139</v>
      </c>
      <c r="U7" t="s">
        <v>27</v>
      </c>
      <c r="V7" t="s">
        <v>27</v>
      </c>
      <c r="W7" t="str">
        <f ca="1">CELL("address",G7)</f>
        <v>$G$7</v>
      </c>
    </row>
    <row r="8" spans="2:23" x14ac:dyDescent="0.25">
      <c r="B8" s="20"/>
      <c r="C8" s="23" t="s">
        <v>28</v>
      </c>
      <c r="D8" s="23"/>
      <c r="E8" s="23"/>
      <c r="F8" s="24"/>
      <c r="G8" s="30"/>
      <c r="H8" s="24"/>
      <c r="I8" s="23"/>
      <c r="J8" s="23"/>
      <c r="K8" s="24"/>
      <c r="L8" s="31"/>
      <c r="M8" s="7"/>
      <c r="N8" s="32" t="s">
        <v>265</v>
      </c>
      <c r="O8" s="33"/>
      <c r="P8" s="33"/>
      <c r="Q8" s="33"/>
      <c r="R8" s="33"/>
      <c r="S8" s="33"/>
      <c r="T8" t="s">
        <v>140</v>
      </c>
      <c r="U8" t="s">
        <v>30</v>
      </c>
      <c r="V8" t="s">
        <v>30</v>
      </c>
      <c r="W8" t="str">
        <f ca="1">CELL("address",G8)</f>
        <v>$G$8</v>
      </c>
    </row>
    <row r="9" spans="2:23" x14ac:dyDescent="0.25">
      <c r="B9" s="20"/>
      <c r="C9" s="23" t="s">
        <v>31</v>
      </c>
      <c r="D9" s="23"/>
      <c r="E9" s="23"/>
      <c r="F9" s="24"/>
      <c r="G9" s="30"/>
      <c r="H9" s="24"/>
      <c r="I9" s="23"/>
      <c r="J9" s="23"/>
      <c r="K9" s="24"/>
      <c r="L9" s="31"/>
      <c r="M9" s="7"/>
      <c r="N9" s="32" t="s">
        <v>266</v>
      </c>
      <c r="O9" s="33"/>
      <c r="P9" s="33"/>
      <c r="Q9" s="33"/>
      <c r="R9" s="33"/>
      <c r="S9" s="33"/>
      <c r="T9" t="s">
        <v>141</v>
      </c>
      <c r="U9" t="s">
        <v>33</v>
      </c>
      <c r="V9" t="s">
        <v>33</v>
      </c>
      <c r="W9" t="str">
        <f ca="1">CELL("address",G9)</f>
        <v>$G$9</v>
      </c>
    </row>
    <row r="10" spans="2:23" ht="15.75" thickBot="1" x14ac:dyDescent="0.3">
      <c r="B10" s="15"/>
      <c r="C10" s="16" t="s">
        <v>34</v>
      </c>
      <c r="D10" s="16"/>
      <c r="E10" s="16"/>
      <c r="F10" s="17"/>
      <c r="G10" s="34"/>
      <c r="H10" s="17"/>
      <c r="I10" s="16"/>
      <c r="J10" s="16"/>
      <c r="K10" s="17"/>
      <c r="L10" s="19"/>
      <c r="M10" s="7"/>
      <c r="N10" s="8"/>
      <c r="T10" t="s">
        <v>191</v>
      </c>
      <c r="U10" t="s">
        <v>37</v>
      </c>
      <c r="V10" t="s">
        <v>37</v>
      </c>
      <c r="W10" t="str">
        <f ca="1">CELL("address",G10)</f>
        <v>$G$10</v>
      </c>
    </row>
    <row r="11" spans="2:23" x14ac:dyDescent="0.25">
      <c r="B11" s="29" t="s">
        <v>267</v>
      </c>
      <c r="C11" s="11"/>
      <c r="D11" s="11"/>
      <c r="E11" s="35" t="s">
        <v>268</v>
      </c>
      <c r="F11" s="36"/>
      <c r="G11" s="37"/>
      <c r="H11" s="36"/>
      <c r="I11" s="38" t="s">
        <v>269</v>
      </c>
      <c r="J11" s="11"/>
      <c r="K11" s="39" t="s">
        <v>269</v>
      </c>
      <c r="L11" s="40" t="s">
        <v>269</v>
      </c>
      <c r="M11" s="7"/>
      <c r="N11" s="8"/>
      <c r="T11" t="s">
        <v>143</v>
      </c>
      <c r="U11" t="s">
        <v>41</v>
      </c>
      <c r="V11" t="s">
        <v>41</v>
      </c>
      <c r="W11" t="str">
        <f ca="1">CELL("address",H4)</f>
        <v>$H$4</v>
      </c>
    </row>
    <row r="12" spans="2:23" x14ac:dyDescent="0.25">
      <c r="B12" s="41"/>
      <c r="C12" s="42"/>
      <c r="D12" s="43"/>
      <c r="E12" s="43"/>
      <c r="F12" s="43"/>
      <c r="G12" s="44" t="s">
        <v>270</v>
      </c>
      <c r="H12" s="45" t="s">
        <v>271</v>
      </c>
      <c r="I12" s="46"/>
      <c r="J12" s="43"/>
      <c r="K12" s="47" t="s">
        <v>272</v>
      </c>
      <c r="L12" s="48" t="s">
        <v>273</v>
      </c>
      <c r="M12" s="49" t="s">
        <v>274</v>
      </c>
      <c r="N12" s="8"/>
      <c r="T12" t="s">
        <v>144</v>
      </c>
      <c r="U12" t="s">
        <v>43</v>
      </c>
      <c r="V12" t="s">
        <v>43</v>
      </c>
      <c r="W12" t="str">
        <f ca="1">CELL("address",H5)</f>
        <v>$H$5</v>
      </c>
    </row>
    <row r="13" spans="2:23" x14ac:dyDescent="0.25">
      <c r="B13" s="41"/>
      <c r="C13" s="50"/>
      <c r="D13" s="23"/>
      <c r="E13" s="23"/>
      <c r="F13" s="24"/>
      <c r="G13" s="44" t="s">
        <v>275</v>
      </c>
      <c r="H13" s="51"/>
      <c r="I13" s="52"/>
      <c r="J13" s="23"/>
      <c r="K13" s="44" t="s">
        <v>276</v>
      </c>
      <c r="L13" s="31"/>
      <c r="M13" s="7"/>
      <c r="N13" s="8"/>
      <c r="P13" s="53"/>
      <c r="T13" t="s">
        <v>145</v>
      </c>
      <c r="U13" t="s">
        <v>46</v>
      </c>
      <c r="V13" t="s">
        <v>46</v>
      </c>
      <c r="W13" t="str">
        <f ca="1">CELL("address",G14)</f>
        <v>$G$14</v>
      </c>
    </row>
    <row r="14" spans="2:23" x14ac:dyDescent="0.25">
      <c r="B14" s="41"/>
      <c r="C14" s="42" t="s">
        <v>44</v>
      </c>
      <c r="D14" s="43"/>
      <c r="E14" s="43"/>
      <c r="F14" s="54"/>
      <c r="G14" s="55" t="s">
        <v>277</v>
      </c>
      <c r="H14" s="24"/>
      <c r="I14" s="23"/>
      <c r="J14" s="43"/>
      <c r="K14" s="56" t="s">
        <v>278</v>
      </c>
      <c r="L14" s="57" t="s">
        <v>277</v>
      </c>
      <c r="M14" s="58" t="s">
        <v>279</v>
      </c>
      <c r="N14" s="8"/>
      <c r="T14" t="s">
        <v>146</v>
      </c>
      <c r="U14" t="s">
        <v>147</v>
      </c>
      <c r="V14" t="s">
        <v>52</v>
      </c>
      <c r="W14" t="str">
        <f ca="1">CELL("address",G17)</f>
        <v>$G$17</v>
      </c>
    </row>
    <row r="15" spans="2:23" ht="15.75" thickBot="1" x14ac:dyDescent="0.3">
      <c r="B15" s="20"/>
      <c r="C15" s="42" t="s">
        <v>48</v>
      </c>
      <c r="D15" s="43"/>
      <c r="E15" s="43"/>
      <c r="F15" s="54"/>
      <c r="G15" s="59" t="s">
        <v>277</v>
      </c>
      <c r="H15" s="60"/>
      <c r="I15" s="61"/>
      <c r="J15" s="43" t="s">
        <v>269</v>
      </c>
      <c r="K15" s="62" t="s">
        <v>280</v>
      </c>
      <c r="L15" s="57" t="s">
        <v>277</v>
      </c>
      <c r="M15" s="7" t="s">
        <v>281</v>
      </c>
      <c r="N15" s="8"/>
      <c r="T15" t="s">
        <v>192</v>
      </c>
      <c r="U15" t="s">
        <v>52</v>
      </c>
      <c r="V15" t="s">
        <v>55</v>
      </c>
      <c r="W15" t="str">
        <f ca="1">CELL("address",G18)</f>
        <v>$G$18</v>
      </c>
    </row>
    <row r="16" spans="2:23" x14ac:dyDescent="0.25">
      <c r="B16" s="29" t="s">
        <v>282</v>
      </c>
      <c r="C16" s="38"/>
      <c r="D16" s="11"/>
      <c r="E16" s="11"/>
      <c r="F16" s="63"/>
      <c r="G16" s="64"/>
      <c r="H16" s="12"/>
      <c r="I16" s="65"/>
      <c r="J16" s="11"/>
      <c r="K16" s="66"/>
      <c r="L16" s="67"/>
      <c r="M16" s="7"/>
      <c r="N16" s="8"/>
      <c r="T16" t="s">
        <v>193</v>
      </c>
      <c r="U16" t="s">
        <v>55</v>
      </c>
      <c r="V16" t="s">
        <v>58</v>
      </c>
      <c r="W16" t="str">
        <f ca="1">CELL("address",G19)</f>
        <v>$G$19</v>
      </c>
    </row>
    <row r="17" spans="2:23" x14ac:dyDescent="0.25">
      <c r="B17" s="20"/>
      <c r="C17" s="42" t="s">
        <v>50</v>
      </c>
      <c r="D17" s="43"/>
      <c r="E17" s="43"/>
      <c r="F17" s="54"/>
      <c r="G17" s="59" t="s">
        <v>277</v>
      </c>
      <c r="H17" s="68"/>
      <c r="I17" s="61"/>
      <c r="J17" s="43"/>
      <c r="K17" s="62" t="s">
        <v>278</v>
      </c>
      <c r="L17" s="57" t="s">
        <v>277</v>
      </c>
      <c r="M17" s="7"/>
      <c r="N17" s="8"/>
      <c r="T17" t="s">
        <v>194</v>
      </c>
      <c r="U17" t="s">
        <v>151</v>
      </c>
      <c r="V17" t="s">
        <v>61</v>
      </c>
      <c r="W17" t="str">
        <f ca="1">CELL("address",G21)</f>
        <v>$G$21</v>
      </c>
    </row>
    <row r="18" spans="2:23" ht="15.75" thickBot="1" x14ac:dyDescent="0.3">
      <c r="B18" s="20"/>
      <c r="C18" s="50" t="s">
        <v>53</v>
      </c>
      <c r="D18" s="23"/>
      <c r="E18" s="23"/>
      <c r="F18" s="24"/>
      <c r="G18" s="69" t="s">
        <v>277</v>
      </c>
      <c r="H18" s="68"/>
      <c r="I18" s="70"/>
      <c r="J18" s="70"/>
      <c r="K18" s="71">
        <v>0.95</v>
      </c>
      <c r="L18" s="72" t="s">
        <v>277</v>
      </c>
      <c r="M18" s="8" t="s">
        <v>283</v>
      </c>
      <c r="N18" s="8"/>
      <c r="T18" t="s">
        <v>195</v>
      </c>
      <c r="U18" t="s">
        <v>61</v>
      </c>
      <c r="V18" t="s">
        <v>64</v>
      </c>
      <c r="W18" t="str">
        <f ca="1">CELL("address",G21)</f>
        <v>$G$21</v>
      </c>
    </row>
    <row r="19" spans="2:23" ht="15.75" thickBot="1" x14ac:dyDescent="0.3">
      <c r="B19" s="15"/>
      <c r="C19" s="73" t="s">
        <v>56</v>
      </c>
      <c r="D19" s="16"/>
      <c r="E19" s="16"/>
      <c r="F19" s="17"/>
      <c r="G19" s="74" t="s">
        <v>277</v>
      </c>
      <c r="H19" s="75"/>
      <c r="I19" s="76"/>
      <c r="J19" s="16"/>
      <c r="K19" s="77">
        <v>0.99</v>
      </c>
      <c r="L19" s="72" t="s">
        <v>277</v>
      </c>
      <c r="M19" s="8" t="s">
        <v>284</v>
      </c>
      <c r="N19" s="8"/>
      <c r="T19" s="376" t="s">
        <v>196</v>
      </c>
      <c r="U19" t="s">
        <v>154</v>
      </c>
      <c r="V19" t="s">
        <v>68</v>
      </c>
      <c r="W19" t="str">
        <f ca="1">CELL("address",G24)</f>
        <v>$G$24</v>
      </c>
    </row>
    <row r="20" spans="2:23" x14ac:dyDescent="0.25">
      <c r="B20" s="41" t="s">
        <v>285</v>
      </c>
      <c r="C20" s="23"/>
      <c r="D20" s="23"/>
      <c r="E20" s="23"/>
      <c r="F20" s="24"/>
      <c r="G20" s="78"/>
      <c r="H20" s="24"/>
      <c r="I20" s="23"/>
      <c r="J20" s="23"/>
      <c r="K20" s="79"/>
      <c r="L20" s="80"/>
      <c r="M20" s="7"/>
      <c r="N20" s="8"/>
      <c r="T20" t="s">
        <v>155</v>
      </c>
      <c r="U20" t="s">
        <v>68</v>
      </c>
      <c r="V20" t="s">
        <v>71</v>
      </c>
      <c r="W20" t="str">
        <f ca="1">CELL("address",G25)</f>
        <v>$G$25</v>
      </c>
    </row>
    <row r="21" spans="2:23" ht="15.75" x14ac:dyDescent="0.3">
      <c r="B21" s="41" t="s">
        <v>269</v>
      </c>
      <c r="C21" s="81" t="s">
        <v>286</v>
      </c>
      <c r="D21" s="70" t="s">
        <v>287</v>
      </c>
      <c r="E21" s="70"/>
      <c r="F21" s="82"/>
      <c r="G21" s="83" t="s">
        <v>277</v>
      </c>
      <c r="H21" s="84" t="e">
        <v>#VALUE!</v>
      </c>
      <c r="I21" s="70"/>
      <c r="J21" s="70"/>
      <c r="K21" s="85" t="s">
        <v>288</v>
      </c>
      <c r="L21" s="86" t="s">
        <v>277</v>
      </c>
      <c r="M21" s="58" t="s">
        <v>289</v>
      </c>
      <c r="N21" s="8"/>
      <c r="T21" t="s">
        <v>156</v>
      </c>
      <c r="U21" t="s">
        <v>157</v>
      </c>
      <c r="V21" t="s">
        <v>75</v>
      </c>
      <c r="W21" t="str">
        <f ca="1">CELL("address",G29)</f>
        <v>$G$29</v>
      </c>
    </row>
    <row r="22" spans="2:23" ht="16.5" thickBot="1" x14ac:dyDescent="0.35">
      <c r="B22" s="87" t="s">
        <v>269</v>
      </c>
      <c r="C22" s="88" t="s">
        <v>26</v>
      </c>
      <c r="D22" s="16" t="s">
        <v>290</v>
      </c>
      <c r="E22" s="16"/>
      <c r="F22" s="17"/>
      <c r="G22" s="89" t="s">
        <v>277</v>
      </c>
      <c r="H22" s="90" t="e">
        <v>#VALUE!</v>
      </c>
      <c r="I22" s="91" t="s">
        <v>269</v>
      </c>
      <c r="J22" s="16"/>
      <c r="K22" s="92" t="s">
        <v>291</v>
      </c>
      <c r="L22" s="93" t="s">
        <v>277</v>
      </c>
      <c r="M22" s="7" t="s">
        <v>292</v>
      </c>
      <c r="N22" s="8"/>
      <c r="T22" t="s">
        <v>158</v>
      </c>
      <c r="U22" t="s">
        <v>75</v>
      </c>
      <c r="V22" t="s">
        <v>77</v>
      </c>
      <c r="W22" t="str">
        <f ca="1">CELL("address",G30)</f>
        <v>$G$30</v>
      </c>
    </row>
    <row r="23" spans="2:23" x14ac:dyDescent="0.25">
      <c r="B23" s="29" t="s">
        <v>293</v>
      </c>
      <c r="C23" s="11"/>
      <c r="D23" s="11"/>
      <c r="E23" s="11"/>
      <c r="F23" s="12"/>
      <c r="G23" s="66"/>
      <c r="H23" s="12"/>
      <c r="I23" s="11"/>
      <c r="J23" s="11"/>
      <c r="K23" s="66"/>
      <c r="L23" s="67"/>
      <c r="M23" s="7"/>
      <c r="N23" s="8"/>
      <c r="T23" t="s">
        <v>159</v>
      </c>
      <c r="U23" t="s">
        <v>77</v>
      </c>
      <c r="V23" t="s">
        <v>80</v>
      </c>
      <c r="W23" t="str">
        <f ca="1">CELL("address",G31)</f>
        <v>$G$31</v>
      </c>
    </row>
    <row r="24" spans="2:23" ht="15.75" x14ac:dyDescent="0.3">
      <c r="B24" s="41" t="s">
        <v>269</v>
      </c>
      <c r="C24" s="81" t="s">
        <v>286</v>
      </c>
      <c r="D24" s="94" t="s">
        <v>294</v>
      </c>
      <c r="E24" s="70"/>
      <c r="F24" s="82"/>
      <c r="G24" s="83" t="s">
        <v>277</v>
      </c>
      <c r="H24" s="95"/>
      <c r="I24" s="96"/>
      <c r="J24" s="70"/>
      <c r="K24" s="97" t="e">
        <v>#N/A</v>
      </c>
      <c r="L24" s="86" t="s">
        <v>277</v>
      </c>
      <c r="M24" s="58" t="s">
        <v>295</v>
      </c>
      <c r="N24" s="98"/>
      <c r="O24" s="99"/>
      <c r="T24" t="s">
        <v>197</v>
      </c>
      <c r="U24" t="s">
        <v>80</v>
      </c>
      <c r="V24" t="s">
        <v>161</v>
      </c>
      <c r="W24" t="str">
        <f ca="1">CELL("address",G32)</f>
        <v>$G$32</v>
      </c>
    </row>
    <row r="25" spans="2:23" ht="16.5" thickBot="1" x14ac:dyDescent="0.35">
      <c r="B25" s="87" t="s">
        <v>269</v>
      </c>
      <c r="C25" s="88" t="s">
        <v>26</v>
      </c>
      <c r="D25" s="100" t="s">
        <v>296</v>
      </c>
      <c r="E25" s="16"/>
      <c r="F25" s="101"/>
      <c r="G25" s="102" t="s">
        <v>297</v>
      </c>
      <c r="H25" s="103" t="e">
        <v>#VALUE!</v>
      </c>
      <c r="I25" s="104" t="s">
        <v>269</v>
      </c>
      <c r="J25" s="16"/>
      <c r="K25" s="105" t="e">
        <v>#N/A</v>
      </c>
      <c r="L25" s="106" t="e">
        <v>#VALUE!</v>
      </c>
      <c r="M25" s="58" t="s">
        <v>298</v>
      </c>
      <c r="N25" s="8"/>
      <c r="T25" t="s">
        <v>198</v>
      </c>
      <c r="U25" t="s">
        <v>161</v>
      </c>
      <c r="V25" t="s">
        <v>83</v>
      </c>
      <c r="W25" t="str">
        <f ca="1">CELL("address",G33)</f>
        <v>$G$33</v>
      </c>
    </row>
    <row r="26" spans="2:23" x14ac:dyDescent="0.25">
      <c r="B26" s="41" t="s">
        <v>299</v>
      </c>
      <c r="C26" s="23"/>
      <c r="D26" s="23"/>
      <c r="E26" s="23"/>
      <c r="F26" s="24"/>
      <c r="G26" s="44" t="s">
        <v>300</v>
      </c>
      <c r="H26" s="107" t="s">
        <v>271</v>
      </c>
      <c r="I26" s="108"/>
      <c r="J26" s="108"/>
      <c r="K26" s="109" t="s">
        <v>301</v>
      </c>
      <c r="L26" s="110"/>
      <c r="M26" s="7"/>
      <c r="N26" s="8"/>
      <c r="T26" t="s">
        <v>160</v>
      </c>
      <c r="U26" t="s">
        <v>86</v>
      </c>
      <c r="V26" t="s">
        <v>89</v>
      </c>
      <c r="W26" t="str">
        <f t="shared" ref="W26:W52" ca="1" si="0">CELL("address",D27)</f>
        <v>$D$27</v>
      </c>
    </row>
    <row r="27" spans="2:23" ht="15.75" thickBot="1" x14ac:dyDescent="0.3">
      <c r="B27" s="41" t="s">
        <v>269</v>
      </c>
      <c r="C27" s="23"/>
      <c r="D27" s="23"/>
      <c r="E27" s="23"/>
      <c r="F27" s="24"/>
      <c r="G27" s="44" t="s">
        <v>302</v>
      </c>
      <c r="H27" s="107"/>
      <c r="I27" s="108"/>
      <c r="J27" s="108"/>
      <c r="K27" s="111" t="s">
        <v>303</v>
      </c>
      <c r="L27" s="110"/>
      <c r="M27" s="7"/>
      <c r="N27" s="8"/>
      <c r="T27" t="s">
        <v>199</v>
      </c>
      <c r="U27" t="s">
        <v>89</v>
      </c>
      <c r="V27" t="s">
        <v>91</v>
      </c>
      <c r="W27" t="str">
        <f t="shared" ca="1" si="0"/>
        <v>$D$28</v>
      </c>
    </row>
    <row r="28" spans="2:23" x14ac:dyDescent="0.25">
      <c r="B28" s="41" t="s">
        <v>269</v>
      </c>
      <c r="C28" s="29" t="s">
        <v>304</v>
      </c>
      <c r="D28" s="11"/>
      <c r="E28" s="11"/>
      <c r="F28" s="12"/>
      <c r="G28" s="66"/>
      <c r="H28" s="12"/>
      <c r="I28" s="11"/>
      <c r="J28" s="11"/>
      <c r="K28" s="66"/>
      <c r="L28" s="67"/>
      <c r="M28" s="7"/>
      <c r="N28" s="8"/>
      <c r="T28" t="s">
        <v>163</v>
      </c>
      <c r="U28" t="s">
        <v>91</v>
      </c>
      <c r="V28" t="s">
        <v>94</v>
      </c>
      <c r="W28" t="str">
        <f t="shared" ca="1" si="0"/>
        <v>$D$29</v>
      </c>
    </row>
    <row r="29" spans="2:23" x14ac:dyDescent="0.25">
      <c r="B29" s="20"/>
      <c r="C29" s="20" t="s">
        <v>305</v>
      </c>
      <c r="D29" s="23"/>
      <c r="E29" s="23"/>
      <c r="F29" s="24"/>
      <c r="G29" s="112" t="s">
        <v>277</v>
      </c>
      <c r="H29" s="82"/>
      <c r="I29" s="70"/>
      <c r="J29" s="70"/>
      <c r="K29" s="85"/>
      <c r="L29" s="86" t="s">
        <v>277</v>
      </c>
      <c r="M29" s="7"/>
      <c r="N29" s="8"/>
      <c r="T29" t="s">
        <v>200</v>
      </c>
      <c r="U29" t="s">
        <v>94</v>
      </c>
      <c r="V29" t="s">
        <v>97</v>
      </c>
      <c r="W29" t="str">
        <f t="shared" ca="1" si="0"/>
        <v>$D$30</v>
      </c>
    </row>
    <row r="30" spans="2:23" x14ac:dyDescent="0.25">
      <c r="B30" s="20"/>
      <c r="C30" s="20" t="s">
        <v>306</v>
      </c>
      <c r="D30" s="23"/>
      <c r="E30" s="23"/>
      <c r="F30" s="24"/>
      <c r="G30" s="113" t="s">
        <v>277</v>
      </c>
      <c r="H30" s="114"/>
      <c r="I30" s="115"/>
      <c r="J30" s="115"/>
      <c r="K30" s="116"/>
      <c r="L30" s="117" t="s">
        <v>277</v>
      </c>
      <c r="M30" s="7"/>
      <c r="N30" s="8"/>
      <c r="T30" t="s">
        <v>165</v>
      </c>
      <c r="U30" t="s">
        <v>97</v>
      </c>
      <c r="V30" t="s">
        <v>100</v>
      </c>
      <c r="W30" t="str">
        <f t="shared" ca="1" si="0"/>
        <v>$D$31</v>
      </c>
    </row>
    <row r="31" spans="2:23" x14ac:dyDescent="0.25">
      <c r="B31" s="20"/>
      <c r="C31" s="20" t="s">
        <v>307</v>
      </c>
      <c r="D31" s="23"/>
      <c r="E31" s="389" t="s">
        <v>308</v>
      </c>
      <c r="F31" s="390"/>
      <c r="G31" s="69" t="s">
        <v>277</v>
      </c>
      <c r="H31" s="118" t="s">
        <v>269</v>
      </c>
      <c r="I31" s="70"/>
      <c r="J31" s="70"/>
      <c r="K31" s="119" t="s">
        <v>309</v>
      </c>
      <c r="L31" s="120" t="s">
        <v>277</v>
      </c>
      <c r="M31" s="121" t="s">
        <v>310</v>
      </c>
      <c r="N31" s="8"/>
      <c r="T31" t="s">
        <v>201</v>
      </c>
      <c r="U31" t="s">
        <v>100</v>
      </c>
      <c r="V31" t="s">
        <v>103</v>
      </c>
      <c r="W31" t="str">
        <f t="shared" ca="1" si="0"/>
        <v>$D$32</v>
      </c>
    </row>
    <row r="32" spans="2:23" x14ac:dyDescent="0.25">
      <c r="B32" s="20"/>
      <c r="C32" s="20" t="s">
        <v>224</v>
      </c>
      <c r="D32" s="23"/>
      <c r="E32" s="389" t="s">
        <v>311</v>
      </c>
      <c r="F32" s="390"/>
      <c r="G32" s="83" t="s">
        <v>277</v>
      </c>
      <c r="H32" s="122"/>
      <c r="I32" s="70"/>
      <c r="J32" s="70"/>
      <c r="K32" s="123">
        <v>1500</v>
      </c>
      <c r="L32" s="124" t="s">
        <v>277</v>
      </c>
      <c r="M32" s="125" t="s">
        <v>312</v>
      </c>
      <c r="N32" s="126"/>
      <c r="O32" s="127"/>
      <c r="T32" t="s">
        <v>202</v>
      </c>
      <c r="U32" t="s">
        <v>103</v>
      </c>
      <c r="V32" t="s">
        <v>105</v>
      </c>
      <c r="W32" t="str">
        <f t="shared" ca="1" si="0"/>
        <v>$D$33</v>
      </c>
    </row>
    <row r="33" spans="2:23" ht="15.75" thickBot="1" x14ac:dyDescent="0.3">
      <c r="B33" s="20"/>
      <c r="C33" s="128" t="s">
        <v>226</v>
      </c>
      <c r="D33" s="23"/>
      <c r="E33" s="387" t="s">
        <v>313</v>
      </c>
      <c r="F33" s="388"/>
      <c r="G33" s="129" t="s">
        <v>277</v>
      </c>
      <c r="H33" s="122"/>
      <c r="I33" s="23"/>
      <c r="J33" s="23"/>
      <c r="K33" s="109">
        <v>1000</v>
      </c>
      <c r="L33" s="124" t="s">
        <v>277</v>
      </c>
      <c r="M33" s="125" t="s">
        <v>312</v>
      </c>
      <c r="N33" s="126"/>
      <c r="O33" s="127"/>
      <c r="T33" t="s">
        <v>203</v>
      </c>
      <c r="U33" t="s">
        <v>105</v>
      </c>
      <c r="V33" t="s">
        <v>108</v>
      </c>
      <c r="W33" t="str">
        <f t="shared" ca="1" si="0"/>
        <v>$D$34</v>
      </c>
    </row>
    <row r="34" spans="2:23" x14ac:dyDescent="0.25">
      <c r="B34" s="41" t="s">
        <v>269</v>
      </c>
      <c r="C34" s="29" t="s">
        <v>314</v>
      </c>
      <c r="D34" s="11"/>
      <c r="E34" s="11"/>
      <c r="F34" s="12"/>
      <c r="G34" s="66"/>
      <c r="H34" s="12"/>
      <c r="I34" s="11"/>
      <c r="J34" s="11"/>
      <c r="K34" s="66"/>
      <c r="L34" s="14"/>
      <c r="M34" s="7"/>
      <c r="N34" s="8"/>
      <c r="T34" t="s">
        <v>166</v>
      </c>
      <c r="U34" t="s">
        <v>108</v>
      </c>
      <c r="V34" t="s">
        <v>111</v>
      </c>
      <c r="W34" t="str">
        <f t="shared" ca="1" si="0"/>
        <v>$D$35</v>
      </c>
    </row>
    <row r="35" spans="2:23" x14ac:dyDescent="0.25">
      <c r="B35" s="20"/>
      <c r="C35" s="130" t="s">
        <v>315</v>
      </c>
      <c r="D35" s="43" t="s">
        <v>269</v>
      </c>
      <c r="E35" s="70"/>
      <c r="F35" s="131" t="s">
        <v>316</v>
      </c>
      <c r="G35" s="132" t="s">
        <v>277</v>
      </c>
      <c r="H35" s="54"/>
      <c r="I35" s="43"/>
      <c r="J35" s="43"/>
      <c r="K35" s="47">
        <v>4800</v>
      </c>
      <c r="L35" s="86" t="s">
        <v>277</v>
      </c>
      <c r="M35" s="58" t="s">
        <v>317</v>
      </c>
      <c r="N35" s="8"/>
      <c r="T35" t="s">
        <v>204</v>
      </c>
      <c r="U35" t="s">
        <v>111</v>
      </c>
      <c r="V35" t="s">
        <v>114</v>
      </c>
      <c r="W35" t="str">
        <f t="shared" ca="1" si="0"/>
        <v>$D$36</v>
      </c>
    </row>
    <row r="36" spans="2:23" x14ac:dyDescent="0.25">
      <c r="B36" s="20"/>
      <c r="C36" s="133"/>
      <c r="D36" s="134" t="s">
        <v>318</v>
      </c>
      <c r="E36" s="115"/>
      <c r="F36" s="135" t="s">
        <v>319</v>
      </c>
      <c r="G36" s="136" t="s">
        <v>277</v>
      </c>
      <c r="H36" s="82" t="s">
        <v>269</v>
      </c>
      <c r="I36" s="70"/>
      <c r="J36" s="70"/>
      <c r="K36" s="137">
        <v>10</v>
      </c>
      <c r="L36" s="86" t="s">
        <v>277</v>
      </c>
      <c r="M36" s="7" t="s">
        <v>317</v>
      </c>
      <c r="N36" s="8"/>
      <c r="O36" s="138" t="s">
        <v>269</v>
      </c>
      <c r="T36" t="s">
        <v>205</v>
      </c>
      <c r="U36" t="s">
        <v>114</v>
      </c>
      <c r="V36" t="s">
        <v>117</v>
      </c>
      <c r="W36" t="str">
        <f t="shared" ca="1" si="0"/>
        <v>$D$37</v>
      </c>
    </row>
    <row r="37" spans="2:23" x14ac:dyDescent="0.25">
      <c r="B37" s="20"/>
      <c r="C37" s="128" t="s">
        <v>320</v>
      </c>
      <c r="D37" s="23"/>
      <c r="E37" s="139"/>
      <c r="F37" s="131" t="s">
        <v>316</v>
      </c>
      <c r="G37" s="136" t="s">
        <v>277</v>
      </c>
      <c r="H37" s="140" t="s">
        <v>269</v>
      </c>
      <c r="I37" s="70"/>
      <c r="J37" s="70"/>
      <c r="K37" s="137">
        <v>4800</v>
      </c>
      <c r="L37" s="86" t="s">
        <v>277</v>
      </c>
      <c r="M37" s="7" t="s">
        <v>317</v>
      </c>
      <c r="N37" s="8"/>
      <c r="T37" t="s">
        <v>168</v>
      </c>
      <c r="U37" t="s">
        <v>117</v>
      </c>
      <c r="V37" t="s">
        <v>119</v>
      </c>
      <c r="W37" t="str">
        <f t="shared" ca="1" si="0"/>
        <v>$D$38</v>
      </c>
    </row>
    <row r="38" spans="2:23" x14ac:dyDescent="0.25">
      <c r="B38" s="20"/>
      <c r="C38" s="133"/>
      <c r="D38" s="134" t="s">
        <v>318</v>
      </c>
      <c r="E38" s="115"/>
      <c r="F38" s="135" t="s">
        <v>319</v>
      </c>
      <c r="G38" s="136" t="s">
        <v>277</v>
      </c>
      <c r="H38" s="82"/>
      <c r="I38" s="70"/>
      <c r="J38" s="70"/>
      <c r="K38" s="137">
        <v>10</v>
      </c>
      <c r="L38" s="86" t="s">
        <v>277</v>
      </c>
      <c r="M38" s="58" t="s">
        <v>317</v>
      </c>
      <c r="N38" s="8"/>
      <c r="T38" t="s">
        <v>206</v>
      </c>
      <c r="U38" t="s">
        <v>119</v>
      </c>
      <c r="V38" t="s">
        <v>122</v>
      </c>
      <c r="W38" t="str">
        <f t="shared" ca="1" si="0"/>
        <v>$D$39</v>
      </c>
    </row>
    <row r="39" spans="2:23" x14ac:dyDescent="0.25">
      <c r="B39" s="20"/>
      <c r="C39" s="20" t="s">
        <v>93</v>
      </c>
      <c r="D39" s="23"/>
      <c r="E39" s="70"/>
      <c r="F39" s="131" t="s">
        <v>316</v>
      </c>
      <c r="G39" s="129" t="s">
        <v>277</v>
      </c>
      <c r="H39" s="24"/>
      <c r="I39" s="108" t="s">
        <v>269</v>
      </c>
      <c r="J39" s="23"/>
      <c r="K39" s="78">
        <v>2600</v>
      </c>
      <c r="L39" s="86" t="s">
        <v>277</v>
      </c>
      <c r="M39" s="7" t="s">
        <v>321</v>
      </c>
      <c r="N39" s="8"/>
      <c r="T39" t="s">
        <v>170</v>
      </c>
      <c r="U39" t="s">
        <v>122</v>
      </c>
      <c r="V39" t="s">
        <v>125</v>
      </c>
      <c r="W39" t="str">
        <f t="shared" ca="1" si="0"/>
        <v>$D$40</v>
      </c>
    </row>
    <row r="40" spans="2:23" x14ac:dyDescent="0.25">
      <c r="B40" s="20"/>
      <c r="C40" s="20"/>
      <c r="D40" s="391" t="s">
        <v>322</v>
      </c>
      <c r="E40" s="392"/>
      <c r="F40" s="141" t="s">
        <v>323</v>
      </c>
      <c r="G40" s="136" t="s">
        <v>277</v>
      </c>
      <c r="H40" s="82"/>
      <c r="I40" s="70"/>
      <c r="J40" s="70"/>
      <c r="K40" s="85">
        <v>0.35</v>
      </c>
      <c r="L40" s="86" t="s">
        <v>277</v>
      </c>
      <c r="M40" s="7" t="s">
        <v>321</v>
      </c>
      <c r="N40" s="8"/>
      <c r="T40" t="s">
        <v>207</v>
      </c>
      <c r="U40" t="s">
        <v>125</v>
      </c>
      <c r="V40" t="s">
        <v>208</v>
      </c>
      <c r="W40" t="str">
        <f t="shared" ca="1" si="0"/>
        <v>$D$41</v>
      </c>
    </row>
    <row r="41" spans="2:23" x14ac:dyDescent="0.25">
      <c r="B41" s="20"/>
      <c r="C41" s="142"/>
      <c r="D41" s="108" t="s">
        <v>324</v>
      </c>
      <c r="E41" s="115"/>
      <c r="F41" s="143" t="s">
        <v>325</v>
      </c>
      <c r="G41" s="136" t="s">
        <v>277</v>
      </c>
      <c r="H41" s="114"/>
      <c r="I41" s="115"/>
      <c r="J41" s="115"/>
      <c r="K41" s="116">
        <v>1.2</v>
      </c>
      <c r="L41" s="86" t="s">
        <v>277</v>
      </c>
      <c r="M41" s="7" t="s">
        <v>321</v>
      </c>
      <c r="N41" s="8"/>
      <c r="T41" t="s">
        <v>171</v>
      </c>
      <c r="U41" t="s">
        <v>208</v>
      </c>
      <c r="V41" t="s">
        <v>210</v>
      </c>
      <c r="W41" t="str">
        <f t="shared" ca="1" si="0"/>
        <v>$D$42</v>
      </c>
    </row>
    <row r="42" spans="2:23" x14ac:dyDescent="0.25">
      <c r="B42" s="20"/>
      <c r="C42" s="144" t="s">
        <v>326</v>
      </c>
      <c r="D42" s="70"/>
      <c r="E42" s="70"/>
      <c r="F42" s="145" t="s">
        <v>316</v>
      </c>
      <c r="G42" s="83" t="s">
        <v>277</v>
      </c>
      <c r="H42" s="82"/>
      <c r="I42" s="70"/>
      <c r="J42" s="70"/>
      <c r="K42" s="85">
        <v>2900</v>
      </c>
      <c r="L42" s="86" t="s">
        <v>277</v>
      </c>
      <c r="M42" s="7"/>
      <c r="N42" s="8"/>
      <c r="T42" t="s">
        <v>209</v>
      </c>
      <c r="U42" t="s">
        <v>210</v>
      </c>
      <c r="V42" t="s">
        <v>212</v>
      </c>
      <c r="W42" t="str">
        <f t="shared" ca="1" si="0"/>
        <v>$D$43</v>
      </c>
    </row>
    <row r="43" spans="2:23" x14ac:dyDescent="0.25">
      <c r="B43" s="20"/>
      <c r="C43" s="130" t="s">
        <v>96</v>
      </c>
      <c r="D43" s="43"/>
      <c r="E43" s="70"/>
      <c r="F43" s="131" t="s">
        <v>316</v>
      </c>
      <c r="G43" s="146" t="s">
        <v>277</v>
      </c>
      <c r="H43" s="54"/>
      <c r="I43" s="43"/>
      <c r="J43" s="43"/>
      <c r="K43" s="62">
        <v>2700</v>
      </c>
      <c r="L43" s="86" t="s">
        <v>277</v>
      </c>
      <c r="M43" s="58" t="s">
        <v>317</v>
      </c>
      <c r="N43" s="8"/>
      <c r="T43" t="s">
        <v>211</v>
      </c>
      <c r="U43" t="s">
        <v>212</v>
      </c>
      <c r="V43" t="s">
        <v>247</v>
      </c>
      <c r="W43" t="str">
        <f t="shared" ca="1" si="0"/>
        <v>$D$44</v>
      </c>
    </row>
    <row r="44" spans="2:23" ht="14.25" customHeight="1" x14ac:dyDescent="0.25">
      <c r="B44" s="20"/>
      <c r="C44" s="20"/>
      <c r="D44" s="108" t="s">
        <v>327</v>
      </c>
      <c r="E44" s="147" t="s">
        <v>269</v>
      </c>
      <c r="F44" s="143" t="s">
        <v>328</v>
      </c>
      <c r="G44" s="136" t="s">
        <v>277</v>
      </c>
      <c r="H44" s="82"/>
      <c r="I44" s="70"/>
      <c r="J44" s="70"/>
      <c r="K44" s="85">
        <v>3</v>
      </c>
      <c r="L44" s="86" t="s">
        <v>277</v>
      </c>
      <c r="M44" s="58" t="s">
        <v>329</v>
      </c>
      <c r="N44" s="8"/>
      <c r="T44" t="s">
        <v>173</v>
      </c>
      <c r="U44" t="s">
        <v>213</v>
      </c>
      <c r="V44" t="s">
        <v>213</v>
      </c>
      <c r="W44" t="str">
        <f t="shared" ca="1" si="0"/>
        <v>$D$45</v>
      </c>
    </row>
    <row r="45" spans="2:23" x14ac:dyDescent="0.25">
      <c r="B45" s="20"/>
      <c r="C45" s="144" t="s">
        <v>240</v>
      </c>
      <c r="D45" s="94" t="s">
        <v>330</v>
      </c>
      <c r="E45" s="70"/>
      <c r="F45" s="141" t="s">
        <v>331</v>
      </c>
      <c r="G45" s="83" t="s">
        <v>277</v>
      </c>
      <c r="H45" s="82" t="s">
        <v>269</v>
      </c>
      <c r="I45" s="70"/>
      <c r="J45" s="70"/>
      <c r="K45" s="85">
        <v>10</v>
      </c>
      <c r="L45" s="86" t="s">
        <v>277</v>
      </c>
      <c r="M45" s="58" t="s">
        <v>329</v>
      </c>
      <c r="N45" s="8"/>
      <c r="T45" t="s">
        <v>175</v>
      </c>
      <c r="U45" t="s">
        <v>214</v>
      </c>
      <c r="V45" t="s">
        <v>256</v>
      </c>
      <c r="W45" t="str">
        <f t="shared" ca="1" si="0"/>
        <v>$D$46</v>
      </c>
    </row>
    <row r="46" spans="2:23" x14ac:dyDescent="0.25">
      <c r="B46" s="20"/>
      <c r="C46" s="148" t="s">
        <v>102</v>
      </c>
      <c r="D46" s="43"/>
      <c r="E46" s="70"/>
      <c r="F46" s="131" t="s">
        <v>316</v>
      </c>
      <c r="G46" s="146" t="s">
        <v>277</v>
      </c>
      <c r="H46" s="54"/>
      <c r="I46" s="43"/>
      <c r="J46" s="43"/>
      <c r="K46" s="62">
        <v>3400</v>
      </c>
      <c r="L46" s="86" t="s">
        <v>277</v>
      </c>
      <c r="M46" s="7" t="s">
        <v>321</v>
      </c>
      <c r="N46" s="8"/>
      <c r="T46" t="s">
        <v>215</v>
      </c>
      <c r="U46" t="s">
        <v>216</v>
      </c>
      <c r="V46" t="s">
        <v>255</v>
      </c>
      <c r="W46" t="str">
        <f t="shared" ca="1" si="0"/>
        <v>$D$47</v>
      </c>
    </row>
    <row r="47" spans="2:23" x14ac:dyDescent="0.25">
      <c r="B47" s="20"/>
      <c r="C47" s="133" t="s">
        <v>269</v>
      </c>
      <c r="D47" s="134" t="s">
        <v>332</v>
      </c>
      <c r="E47" s="115"/>
      <c r="F47" s="149" t="s">
        <v>333</v>
      </c>
      <c r="G47" s="136" t="s">
        <v>277</v>
      </c>
      <c r="H47" s="82"/>
      <c r="I47" s="70"/>
      <c r="J47" s="70"/>
      <c r="K47" s="85">
        <v>15</v>
      </c>
      <c r="L47" s="86" t="s">
        <v>277</v>
      </c>
      <c r="M47" s="7" t="s">
        <v>321</v>
      </c>
      <c r="N47" s="8"/>
      <c r="T47" t="s">
        <v>217</v>
      </c>
      <c r="U47" t="s">
        <v>216</v>
      </c>
      <c r="V47" t="s">
        <v>257</v>
      </c>
      <c r="W47" t="str">
        <f t="shared" ca="1" si="0"/>
        <v>$D$48</v>
      </c>
    </row>
    <row r="48" spans="2:23" x14ac:dyDescent="0.25">
      <c r="B48" s="20"/>
      <c r="C48" s="20" t="s">
        <v>107</v>
      </c>
      <c r="D48" s="23"/>
      <c r="E48" s="70"/>
      <c r="F48" s="131" t="s">
        <v>316</v>
      </c>
      <c r="G48" s="146" t="s">
        <v>277</v>
      </c>
      <c r="H48" s="54"/>
      <c r="I48" s="43"/>
      <c r="J48" s="43"/>
      <c r="K48" s="62">
        <v>3000</v>
      </c>
      <c r="L48" s="86" t="s">
        <v>277</v>
      </c>
      <c r="M48" s="58" t="s">
        <v>329</v>
      </c>
      <c r="N48" s="8"/>
      <c r="T48" t="s">
        <v>181</v>
      </c>
      <c r="U48" t="s">
        <v>218</v>
      </c>
      <c r="V48" t="s">
        <v>220</v>
      </c>
      <c r="W48" t="str">
        <f t="shared" ca="1" si="0"/>
        <v>$D$49</v>
      </c>
    </row>
    <row r="49" spans="1:23" x14ac:dyDescent="0.25">
      <c r="B49" s="20"/>
      <c r="C49" s="142"/>
      <c r="D49" s="150" t="s">
        <v>334</v>
      </c>
      <c r="E49" s="115"/>
      <c r="F49" s="149" t="s">
        <v>335</v>
      </c>
      <c r="G49" s="136" t="s">
        <v>277</v>
      </c>
      <c r="H49" s="82"/>
      <c r="I49" s="70"/>
      <c r="J49" s="70"/>
      <c r="K49" s="85">
        <v>5</v>
      </c>
      <c r="L49" s="86" t="s">
        <v>277</v>
      </c>
      <c r="M49" s="7"/>
      <c r="N49" s="8"/>
      <c r="T49" t="s">
        <v>219</v>
      </c>
      <c r="U49" t="s">
        <v>220</v>
      </c>
      <c r="V49" t="s">
        <v>254</v>
      </c>
      <c r="W49" t="str">
        <f t="shared" ca="1" si="0"/>
        <v>$D$50</v>
      </c>
    </row>
    <row r="50" spans="1:23" x14ac:dyDescent="0.25">
      <c r="B50" s="20"/>
      <c r="C50" s="148" t="s">
        <v>336</v>
      </c>
      <c r="D50" s="43"/>
      <c r="E50" s="70"/>
      <c r="F50" s="131" t="s">
        <v>316</v>
      </c>
      <c r="G50" s="146" t="s">
        <v>277</v>
      </c>
      <c r="H50" s="54"/>
      <c r="I50" s="43"/>
      <c r="J50" s="43"/>
      <c r="K50" s="62">
        <v>5000</v>
      </c>
      <c r="L50" s="86" t="s">
        <v>277</v>
      </c>
      <c r="M50" s="58" t="s">
        <v>317</v>
      </c>
      <c r="N50" s="8"/>
      <c r="T50" t="s">
        <v>221</v>
      </c>
      <c r="U50" t="s">
        <v>184</v>
      </c>
      <c r="V50" t="s">
        <v>128</v>
      </c>
      <c r="W50" t="str">
        <f t="shared" ca="1" si="0"/>
        <v>$D$51</v>
      </c>
    </row>
    <row r="51" spans="1:23" x14ac:dyDescent="0.25">
      <c r="B51" s="20"/>
      <c r="C51" s="20"/>
      <c r="D51" s="108" t="s">
        <v>337</v>
      </c>
      <c r="E51" s="23"/>
      <c r="F51" s="143" t="s">
        <v>319</v>
      </c>
      <c r="G51" s="136" t="s">
        <v>277</v>
      </c>
      <c r="H51" s="82"/>
      <c r="I51" s="70"/>
      <c r="J51" s="70"/>
      <c r="K51" s="85">
        <v>5</v>
      </c>
      <c r="L51" s="86" t="s">
        <v>277</v>
      </c>
      <c r="M51" s="7" t="s">
        <v>317</v>
      </c>
      <c r="N51" s="8"/>
      <c r="T51" t="s">
        <v>185</v>
      </c>
      <c r="U51" t="s">
        <v>128</v>
      </c>
      <c r="V51" t="s">
        <v>130</v>
      </c>
      <c r="W51" t="str">
        <f t="shared" ca="1" si="0"/>
        <v>$D$52</v>
      </c>
    </row>
    <row r="52" spans="1:23" ht="15.75" thickBot="1" x14ac:dyDescent="0.3">
      <c r="B52" s="20"/>
      <c r="C52" s="20"/>
      <c r="D52" s="151" t="s">
        <v>338</v>
      </c>
      <c r="E52" s="152" t="s">
        <v>269</v>
      </c>
      <c r="F52" s="153" t="s">
        <v>331</v>
      </c>
      <c r="G52" s="113" t="s">
        <v>277</v>
      </c>
      <c r="H52" s="114"/>
      <c r="I52" s="115"/>
      <c r="J52" s="115"/>
      <c r="K52" s="116">
        <v>30</v>
      </c>
      <c r="L52" s="86" t="s">
        <v>277</v>
      </c>
      <c r="M52" s="7" t="s">
        <v>321</v>
      </c>
      <c r="N52" s="8"/>
      <c r="T52" t="s">
        <v>186</v>
      </c>
      <c r="U52" t="s">
        <v>187</v>
      </c>
      <c r="V52" t="s">
        <v>258</v>
      </c>
      <c r="W52" t="str">
        <f t="shared" ca="1" si="0"/>
        <v>$D$53</v>
      </c>
    </row>
    <row r="53" spans="1:23" ht="15.75" thickBot="1" x14ac:dyDescent="0.3">
      <c r="A53" s="154" t="s">
        <v>339</v>
      </c>
      <c r="B53" s="155" t="s">
        <v>340</v>
      </c>
      <c r="C53" s="148" t="s">
        <v>341</v>
      </c>
      <c r="D53" s="43"/>
      <c r="E53" s="43"/>
      <c r="F53" s="156" t="s">
        <v>316</v>
      </c>
      <c r="G53" s="83" t="s">
        <v>277</v>
      </c>
      <c r="H53" s="54" t="s">
        <v>269</v>
      </c>
      <c r="I53" s="43"/>
      <c r="J53" s="43"/>
      <c r="K53" s="62">
        <v>3480</v>
      </c>
      <c r="L53" s="157" t="s">
        <v>277</v>
      </c>
      <c r="M53" s="7" t="s">
        <v>321</v>
      </c>
      <c r="N53" s="8"/>
    </row>
    <row r="54" spans="1:23" x14ac:dyDescent="0.25">
      <c r="A54" s="158">
        <v>0</v>
      </c>
      <c r="B54" s="159">
        <v>0</v>
      </c>
      <c r="C54" s="20" t="s">
        <v>342</v>
      </c>
      <c r="D54" s="23"/>
      <c r="E54" s="115"/>
      <c r="F54" s="160"/>
      <c r="G54" s="161" t="s">
        <v>269</v>
      </c>
      <c r="H54" s="114"/>
      <c r="I54" s="115"/>
      <c r="J54" s="115"/>
      <c r="K54" s="116"/>
      <c r="L54" s="162"/>
      <c r="M54" s="7"/>
      <c r="N54" s="8"/>
    </row>
    <row r="55" spans="1:23" ht="15.75" thickBot="1" x14ac:dyDescent="0.3">
      <c r="A55" s="163">
        <v>0</v>
      </c>
      <c r="B55" s="164">
        <v>0</v>
      </c>
      <c r="C55" s="142"/>
      <c r="D55" s="134" t="s">
        <v>343</v>
      </c>
      <c r="E55" s="115"/>
      <c r="F55" s="149" t="s">
        <v>344</v>
      </c>
      <c r="G55" s="83" t="s">
        <v>277</v>
      </c>
      <c r="H55" s="114" t="s">
        <v>269</v>
      </c>
      <c r="I55" s="115"/>
      <c r="J55" s="115"/>
      <c r="K55" s="116">
        <v>4</v>
      </c>
      <c r="L55" s="86" t="s">
        <v>277</v>
      </c>
      <c r="M55" s="7" t="s">
        <v>321</v>
      </c>
      <c r="N55" s="8"/>
    </row>
    <row r="56" spans="1:23" x14ac:dyDescent="0.25">
      <c r="B56" s="20"/>
      <c r="C56" s="20" t="s">
        <v>345</v>
      </c>
      <c r="D56" s="23"/>
      <c r="E56" s="70"/>
      <c r="F56" s="131" t="s">
        <v>316</v>
      </c>
      <c r="G56" s="83" t="s">
        <v>277</v>
      </c>
      <c r="H56" s="24"/>
      <c r="I56" s="23"/>
      <c r="J56" s="23"/>
      <c r="K56" s="78">
        <v>2800</v>
      </c>
      <c r="L56" s="86" t="s">
        <v>277</v>
      </c>
      <c r="M56" s="7" t="s">
        <v>317</v>
      </c>
      <c r="N56" s="8"/>
    </row>
    <row r="57" spans="1:23" ht="16.5" thickBot="1" x14ac:dyDescent="0.35">
      <c r="B57" s="20"/>
      <c r="C57" s="165" t="s">
        <v>346</v>
      </c>
      <c r="D57" s="166" t="s">
        <v>347</v>
      </c>
      <c r="E57" s="23"/>
      <c r="F57" s="143" t="s">
        <v>348</v>
      </c>
      <c r="G57" s="167" t="s">
        <v>277</v>
      </c>
      <c r="H57" s="24" t="s">
        <v>269</v>
      </c>
      <c r="I57" s="23"/>
      <c r="J57" s="23"/>
      <c r="K57" s="92">
        <v>1</v>
      </c>
      <c r="L57" s="86" t="s">
        <v>277</v>
      </c>
      <c r="M57" s="7" t="s">
        <v>317</v>
      </c>
      <c r="N57" s="8"/>
    </row>
    <row r="58" spans="1:23" x14ac:dyDescent="0.25">
      <c r="B58" s="10"/>
      <c r="C58" s="38" t="s">
        <v>132</v>
      </c>
      <c r="D58" s="11"/>
      <c r="E58" s="11"/>
      <c r="F58" s="12"/>
      <c r="G58" s="168" t="s">
        <v>133</v>
      </c>
      <c r="H58" s="12"/>
      <c r="I58" s="11"/>
      <c r="J58" s="38" t="s">
        <v>134</v>
      </c>
      <c r="K58" s="12"/>
      <c r="L58" s="14"/>
      <c r="M58" s="7"/>
      <c r="N58" s="8"/>
    </row>
    <row r="59" spans="1:23" x14ac:dyDescent="0.25">
      <c r="B59" s="20"/>
      <c r="C59" s="169" t="s">
        <v>277</v>
      </c>
      <c r="D59" s="23"/>
      <c r="E59" s="23"/>
      <c r="F59" s="24"/>
      <c r="G59" s="169" t="s">
        <v>277</v>
      </c>
      <c r="H59" s="24"/>
      <c r="I59" s="23"/>
      <c r="J59" s="23"/>
      <c r="K59" s="169" t="s">
        <v>277</v>
      </c>
      <c r="L59" s="31"/>
      <c r="M59" s="7"/>
      <c r="N59" s="8"/>
    </row>
    <row r="60" spans="1:23" x14ac:dyDescent="0.25">
      <c r="B60" s="41" t="s">
        <v>349</v>
      </c>
      <c r="C60" s="170"/>
      <c r="D60" s="171" t="s">
        <v>269</v>
      </c>
      <c r="E60" s="170"/>
      <c r="F60" s="169"/>
      <c r="G60" s="169"/>
      <c r="H60" s="169"/>
      <c r="I60" s="170"/>
      <c r="J60" s="170"/>
      <c r="K60" s="169"/>
      <c r="L60" s="26"/>
      <c r="M60" s="7"/>
      <c r="N60" s="8"/>
    </row>
    <row r="61" spans="1:23" ht="15.75" thickBot="1" x14ac:dyDescent="0.3">
      <c r="B61" s="15"/>
      <c r="C61" s="16"/>
      <c r="D61" s="16"/>
      <c r="E61" s="16"/>
      <c r="F61" s="172" t="s">
        <v>350</v>
      </c>
      <c r="G61" s="173" t="s">
        <v>351</v>
      </c>
      <c r="H61" s="172"/>
      <c r="I61" s="173"/>
      <c r="J61" s="173"/>
      <c r="K61" s="172"/>
      <c r="L61" s="174"/>
      <c r="M61" s="7"/>
      <c r="N61" s="8"/>
    </row>
    <row r="62" spans="1:23" x14ac:dyDescent="0.25">
      <c r="B62" s="175" t="s">
        <v>352</v>
      </c>
      <c r="C62" s="8"/>
      <c r="D62" s="8"/>
      <c r="E62" s="8"/>
      <c r="F62" s="176"/>
      <c r="G62" s="176"/>
      <c r="H62" s="176"/>
      <c r="I62" s="8"/>
      <c r="J62" s="8"/>
      <c r="K62" s="176"/>
      <c r="L62" s="176"/>
      <c r="M62" s="7"/>
      <c r="N62" s="8"/>
    </row>
    <row r="63" spans="1:23" x14ac:dyDescent="0.25">
      <c r="B63" s="8"/>
      <c r="C63" s="8"/>
      <c r="D63" s="8"/>
      <c r="E63" s="8"/>
      <c r="F63" s="176"/>
      <c r="G63" s="176"/>
      <c r="H63" s="176"/>
      <c r="I63" s="8"/>
      <c r="J63" s="8"/>
      <c r="K63" s="176"/>
      <c r="L63" s="176"/>
      <c r="M63" s="7"/>
      <c r="N63" s="8"/>
    </row>
  </sheetData>
  <sheetProtection formatCells="0"/>
  <mergeCells count="4">
    <mergeCell ref="E31:F31"/>
    <mergeCell ref="E32:F32"/>
    <mergeCell ref="E33:F33"/>
    <mergeCell ref="D40:E40"/>
  </mergeCells>
  <conditionalFormatting sqref="L35:L57">
    <cfRule type="containsText" dxfId="6" priority="7" stopIfTrue="1" operator="containsText" text="No">
      <formula>NOT(ISERROR(SEARCH("No",L35)))</formula>
    </cfRule>
  </conditionalFormatting>
  <conditionalFormatting sqref="L14:L20 L22:L33">
    <cfRule type="containsText" dxfId="5" priority="4" stopIfTrue="1" operator="containsText" text="Minor">
      <formula>NOT(ISERROR(SEARCH("Minor",L14)))</formula>
    </cfRule>
    <cfRule type="containsText" dxfId="4" priority="5" stopIfTrue="1" operator="containsText" text="No">
      <formula>NOT(ISERROR(SEARCH("No",L14)))</formula>
    </cfRule>
    <cfRule type="containsText" dxfId="3" priority="6" stopIfTrue="1" operator="containsText" text="Major">
      <formula>NOT(ISERROR(SEARCH("Major",L14)))</formula>
    </cfRule>
  </conditionalFormatting>
  <conditionalFormatting sqref="L21">
    <cfRule type="containsText" dxfId="2" priority="2" stopIfTrue="1" operator="containsText" text="No">
      <formula>NOT(ISERROR(SEARCH("No",L21)))</formula>
    </cfRule>
    <cfRule type="containsText" dxfId="1" priority="3" stopIfTrue="1" operator="containsText" text="Major">
      <formula>NOT(ISERROR(SEARCH("Major",L21)))</formula>
    </cfRule>
  </conditionalFormatting>
  <conditionalFormatting sqref="L21">
    <cfRule type="containsText" dxfId="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B13" sqref="B13"/>
    </sheetView>
  </sheetViews>
  <sheetFormatPr defaultRowHeight="15" x14ac:dyDescent="0.25"/>
  <cols>
    <col min="1" max="1" width="15.42578125" bestFit="1" customWidth="1"/>
    <col min="2" max="2" width="48.42578125" bestFit="1" customWidth="1"/>
    <col min="3" max="3" width="18" bestFit="1" customWidth="1"/>
    <col min="4" max="4" width="19" bestFit="1" customWidth="1"/>
    <col min="5" max="5" width="4.5703125" bestFit="1" customWidth="1"/>
    <col min="6" max="6" width="21" bestFit="1" customWidth="1"/>
    <col min="7" max="7" width="12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G2" t="s">
        <v>11</v>
      </c>
      <c r="H2" t="s">
        <v>12</v>
      </c>
    </row>
    <row r="3" spans="1:8" x14ac:dyDescent="0.25">
      <c r="A3" t="s">
        <v>8</v>
      </c>
      <c r="B3" t="s">
        <v>13</v>
      </c>
      <c r="C3" t="s">
        <v>14</v>
      </c>
      <c r="G3" t="s">
        <v>15</v>
      </c>
      <c r="H3" t="s">
        <v>16</v>
      </c>
    </row>
    <row r="4" spans="1:8" x14ac:dyDescent="0.25">
      <c r="A4" t="s">
        <v>8</v>
      </c>
      <c r="B4" t="s">
        <v>17</v>
      </c>
      <c r="C4" t="s">
        <v>18</v>
      </c>
      <c r="G4" t="s">
        <v>19</v>
      </c>
      <c r="H4" t="s">
        <v>16</v>
      </c>
    </row>
    <row r="5" spans="1:8" x14ac:dyDescent="0.25">
      <c r="A5" t="s">
        <v>8</v>
      </c>
      <c r="B5" t="s">
        <v>20</v>
      </c>
      <c r="C5" t="s">
        <v>21</v>
      </c>
      <c r="G5" t="s">
        <v>19</v>
      </c>
      <c r="H5" t="s">
        <v>16</v>
      </c>
    </row>
    <row r="6" spans="1:8" x14ac:dyDescent="0.25">
      <c r="A6" t="s">
        <v>22</v>
      </c>
      <c r="B6" t="s">
        <v>23</v>
      </c>
      <c r="C6" t="s">
        <v>24</v>
      </c>
      <c r="E6" t="s">
        <v>25</v>
      </c>
      <c r="F6" t="s">
        <v>26</v>
      </c>
      <c r="G6" t="s">
        <v>27</v>
      </c>
      <c r="H6">
        <v>0</v>
      </c>
    </row>
    <row r="7" spans="1:8" x14ac:dyDescent="0.25">
      <c r="A7" t="s">
        <v>22</v>
      </c>
      <c r="B7" t="s">
        <v>28</v>
      </c>
      <c r="C7" t="s">
        <v>29</v>
      </c>
      <c r="E7" t="s">
        <v>25</v>
      </c>
      <c r="F7" t="s">
        <v>26</v>
      </c>
      <c r="G7" t="s">
        <v>30</v>
      </c>
      <c r="H7">
        <v>0</v>
      </c>
    </row>
    <row r="8" spans="1:8" x14ac:dyDescent="0.25">
      <c r="A8" t="s">
        <v>22</v>
      </c>
      <c r="B8" t="s">
        <v>31</v>
      </c>
      <c r="C8" t="s">
        <v>32</v>
      </c>
      <c r="E8" t="s">
        <v>25</v>
      </c>
      <c r="F8" t="s">
        <v>26</v>
      </c>
      <c r="G8" t="s">
        <v>33</v>
      </c>
      <c r="H8">
        <v>0</v>
      </c>
    </row>
    <row r="9" spans="1:8" x14ac:dyDescent="0.25">
      <c r="A9" t="s">
        <v>22</v>
      </c>
      <c r="B9" t="s">
        <v>34</v>
      </c>
      <c r="C9" t="s">
        <v>35</v>
      </c>
      <c r="D9" t="s">
        <v>36</v>
      </c>
      <c r="E9" t="s">
        <v>25</v>
      </c>
      <c r="F9" t="s">
        <v>26</v>
      </c>
      <c r="G9" t="s">
        <v>37</v>
      </c>
      <c r="H9">
        <v>0</v>
      </c>
    </row>
    <row r="10" spans="1:8" x14ac:dyDescent="0.25">
      <c r="A10" t="s">
        <v>8</v>
      </c>
      <c r="B10" t="s">
        <v>38</v>
      </c>
      <c r="C10" t="s">
        <v>39</v>
      </c>
      <c r="E10" t="s">
        <v>40</v>
      </c>
      <c r="G10" t="s">
        <v>41</v>
      </c>
      <c r="H10" t="s">
        <v>12</v>
      </c>
    </row>
    <row r="11" spans="1:8" x14ac:dyDescent="0.25">
      <c r="A11" t="s">
        <v>8</v>
      </c>
      <c r="B11" t="s">
        <v>42</v>
      </c>
      <c r="G11" t="s">
        <v>43</v>
      </c>
      <c r="H11">
        <v>0</v>
      </c>
    </row>
    <row r="12" spans="1:8" x14ac:dyDescent="0.25">
      <c r="A12" t="s">
        <v>8</v>
      </c>
      <c r="B12" t="s">
        <v>44</v>
      </c>
      <c r="E12" t="s">
        <v>45</v>
      </c>
      <c r="G12" t="s">
        <v>46</v>
      </c>
      <c r="H12" s="1">
        <v>0</v>
      </c>
    </row>
    <row r="13" spans="1:8" x14ac:dyDescent="0.25">
      <c r="A13" t="s">
        <v>47</v>
      </c>
      <c r="B13" t="s">
        <v>48</v>
      </c>
      <c r="E13" t="s">
        <v>45</v>
      </c>
      <c r="G13" t="s">
        <v>49</v>
      </c>
      <c r="H13" s="1">
        <v>0</v>
      </c>
    </row>
    <row r="14" spans="1:8" x14ac:dyDescent="0.25">
      <c r="A14" t="s">
        <v>22</v>
      </c>
      <c r="B14" t="s">
        <v>50</v>
      </c>
      <c r="C14" t="s">
        <v>32</v>
      </c>
      <c r="E14" t="s">
        <v>45</v>
      </c>
      <c r="F14" t="s">
        <v>51</v>
      </c>
      <c r="G14" t="s">
        <v>52</v>
      </c>
      <c r="H14" s="1">
        <v>0</v>
      </c>
    </row>
    <row r="15" spans="1:8" x14ac:dyDescent="0.25">
      <c r="A15" t="s">
        <v>22</v>
      </c>
      <c r="B15" t="s">
        <v>53</v>
      </c>
      <c r="C15" t="s">
        <v>32</v>
      </c>
      <c r="E15" t="s">
        <v>45</v>
      </c>
      <c r="F15" t="s">
        <v>222</v>
      </c>
      <c r="G15" t="s">
        <v>55</v>
      </c>
      <c r="H15" s="1">
        <v>0</v>
      </c>
    </row>
    <row r="16" spans="1:8" x14ac:dyDescent="0.25">
      <c r="A16" t="s">
        <v>22</v>
      </c>
      <c r="B16" t="s">
        <v>56</v>
      </c>
      <c r="C16" t="s">
        <v>32</v>
      </c>
      <c r="E16" t="s">
        <v>45</v>
      </c>
      <c r="F16" t="s">
        <v>223</v>
      </c>
      <c r="G16" t="s">
        <v>58</v>
      </c>
      <c r="H16" s="1">
        <v>0</v>
      </c>
    </row>
    <row r="17" spans="1:8" x14ac:dyDescent="0.25">
      <c r="A17" t="s">
        <v>22</v>
      </c>
      <c r="B17" t="s">
        <v>59</v>
      </c>
      <c r="C17" t="s">
        <v>60</v>
      </c>
      <c r="E17" t="s">
        <v>25</v>
      </c>
      <c r="F17" t="s">
        <v>26</v>
      </c>
      <c r="G17" t="s">
        <v>61</v>
      </c>
      <c r="H17">
        <v>0</v>
      </c>
    </row>
    <row r="18" spans="1:8" x14ac:dyDescent="0.25">
      <c r="A18" t="s">
        <v>22</v>
      </c>
      <c r="B18" t="s">
        <v>62</v>
      </c>
      <c r="C18" t="s">
        <v>63</v>
      </c>
      <c r="E18" t="s">
        <v>25</v>
      </c>
      <c r="F18" t="s">
        <v>26</v>
      </c>
      <c r="G18" t="s">
        <v>64</v>
      </c>
      <c r="H18">
        <v>0</v>
      </c>
    </row>
    <row r="19" spans="1:8" x14ac:dyDescent="0.25">
      <c r="A19" t="s">
        <v>22</v>
      </c>
      <c r="B19" t="s">
        <v>65</v>
      </c>
      <c r="C19" t="s">
        <v>66</v>
      </c>
      <c r="E19" t="s">
        <v>45</v>
      </c>
      <c r="F19" t="s">
        <v>67</v>
      </c>
      <c r="G19" t="s">
        <v>68</v>
      </c>
      <c r="H19">
        <v>0</v>
      </c>
    </row>
    <row r="20" spans="1:8" x14ac:dyDescent="0.25">
      <c r="A20" t="s">
        <v>22</v>
      </c>
      <c r="B20" t="s">
        <v>69</v>
      </c>
      <c r="C20" t="s">
        <v>70</v>
      </c>
      <c r="E20" t="s">
        <v>25</v>
      </c>
      <c r="F20" t="s">
        <v>26</v>
      </c>
      <c r="G20" t="s">
        <v>71</v>
      </c>
      <c r="H20">
        <v>0</v>
      </c>
    </row>
    <row r="21" spans="1:8" x14ac:dyDescent="0.25">
      <c r="A21" t="s">
        <v>22</v>
      </c>
      <c r="B21" t="s">
        <v>72</v>
      </c>
      <c r="C21" t="s">
        <v>35</v>
      </c>
      <c r="D21" t="s">
        <v>73</v>
      </c>
      <c r="E21" t="s">
        <v>40</v>
      </c>
      <c r="F21" t="s">
        <v>74</v>
      </c>
      <c r="G21" t="s">
        <v>75</v>
      </c>
      <c r="H21">
        <v>0</v>
      </c>
    </row>
    <row r="22" spans="1:8" x14ac:dyDescent="0.25">
      <c r="A22" t="s">
        <v>22</v>
      </c>
      <c r="B22" t="s">
        <v>76</v>
      </c>
      <c r="C22" t="s">
        <v>35</v>
      </c>
      <c r="D22" t="s">
        <v>36</v>
      </c>
      <c r="E22" t="s">
        <v>40</v>
      </c>
      <c r="F22" t="s">
        <v>74</v>
      </c>
      <c r="G22" t="s">
        <v>77</v>
      </c>
      <c r="H22">
        <v>0</v>
      </c>
    </row>
    <row r="23" spans="1:8" x14ac:dyDescent="0.25">
      <c r="A23" t="s">
        <v>22</v>
      </c>
      <c r="B23" t="s">
        <v>78</v>
      </c>
      <c r="C23" t="s">
        <v>35</v>
      </c>
      <c r="D23" t="s">
        <v>36</v>
      </c>
      <c r="E23" t="s">
        <v>45</v>
      </c>
      <c r="F23" t="s">
        <v>79</v>
      </c>
      <c r="G23" t="s">
        <v>80</v>
      </c>
      <c r="H23" s="1">
        <v>0</v>
      </c>
    </row>
    <row r="24" spans="1:8" x14ac:dyDescent="0.25">
      <c r="A24" t="s">
        <v>22</v>
      </c>
      <c r="B24" t="s">
        <v>224</v>
      </c>
      <c r="C24" t="s">
        <v>35</v>
      </c>
      <c r="D24" t="s">
        <v>36</v>
      </c>
      <c r="E24" t="s">
        <v>25</v>
      </c>
      <c r="F24" t="s">
        <v>225</v>
      </c>
      <c r="G24" t="s">
        <v>161</v>
      </c>
      <c r="H24">
        <v>0</v>
      </c>
    </row>
    <row r="25" spans="1:8" x14ac:dyDescent="0.25">
      <c r="A25" t="s">
        <v>22</v>
      </c>
      <c r="B25" t="s">
        <v>226</v>
      </c>
      <c r="C25" t="s">
        <v>35</v>
      </c>
      <c r="D25" t="s">
        <v>36</v>
      </c>
      <c r="E25" t="s">
        <v>25</v>
      </c>
      <c r="F25" t="s">
        <v>227</v>
      </c>
      <c r="G25" t="s">
        <v>83</v>
      </c>
      <c r="H25">
        <v>0</v>
      </c>
    </row>
    <row r="26" spans="1:8" x14ac:dyDescent="0.25">
      <c r="A26" t="s">
        <v>22</v>
      </c>
      <c r="B26" t="s">
        <v>81</v>
      </c>
      <c r="C26" t="s">
        <v>82</v>
      </c>
      <c r="E26" t="s">
        <v>40</v>
      </c>
      <c r="F26" t="s">
        <v>67</v>
      </c>
      <c r="G26" t="s">
        <v>89</v>
      </c>
      <c r="H26">
        <v>0</v>
      </c>
    </row>
    <row r="27" spans="1:8" x14ac:dyDescent="0.25">
      <c r="A27" t="s">
        <v>22</v>
      </c>
      <c r="B27" t="s">
        <v>228</v>
      </c>
      <c r="C27" t="s">
        <v>82</v>
      </c>
      <c r="E27" t="s">
        <v>25</v>
      </c>
      <c r="F27" t="s">
        <v>229</v>
      </c>
      <c r="G27" t="s">
        <v>91</v>
      </c>
      <c r="H27">
        <v>0</v>
      </c>
    </row>
    <row r="28" spans="1:8" x14ac:dyDescent="0.25">
      <c r="A28" t="s">
        <v>22</v>
      </c>
      <c r="B28" t="s">
        <v>87</v>
      </c>
      <c r="C28" t="s">
        <v>88</v>
      </c>
      <c r="E28" t="s">
        <v>40</v>
      </c>
      <c r="F28" t="s">
        <v>67</v>
      </c>
      <c r="G28" t="s">
        <v>94</v>
      </c>
      <c r="H28">
        <v>0</v>
      </c>
    </row>
    <row r="29" spans="1:8" x14ac:dyDescent="0.25">
      <c r="A29" t="s">
        <v>22</v>
      </c>
      <c r="B29" t="s">
        <v>230</v>
      </c>
      <c r="C29" t="s">
        <v>88</v>
      </c>
      <c r="E29" t="s">
        <v>25</v>
      </c>
      <c r="F29" t="s">
        <v>229</v>
      </c>
      <c r="G29" t="s">
        <v>97</v>
      </c>
      <c r="H29">
        <v>0</v>
      </c>
    </row>
    <row r="30" spans="1:8" x14ac:dyDescent="0.25">
      <c r="A30" t="s">
        <v>22</v>
      </c>
      <c r="B30" t="s">
        <v>92</v>
      </c>
      <c r="C30" t="s">
        <v>93</v>
      </c>
      <c r="E30" t="s">
        <v>40</v>
      </c>
      <c r="F30" t="s">
        <v>67</v>
      </c>
      <c r="G30" t="s">
        <v>100</v>
      </c>
      <c r="H30">
        <v>0</v>
      </c>
    </row>
    <row r="31" spans="1:8" x14ac:dyDescent="0.25">
      <c r="A31" t="s">
        <v>22</v>
      </c>
      <c r="B31" t="s">
        <v>231</v>
      </c>
      <c r="C31" t="s">
        <v>93</v>
      </c>
      <c r="E31" t="s">
        <v>25</v>
      </c>
      <c r="F31" t="s">
        <v>232</v>
      </c>
      <c r="G31" t="s">
        <v>103</v>
      </c>
      <c r="H31">
        <v>0</v>
      </c>
    </row>
    <row r="32" spans="1:8" x14ac:dyDescent="0.25">
      <c r="A32" t="s">
        <v>22</v>
      </c>
      <c r="B32" t="s">
        <v>233</v>
      </c>
      <c r="C32" t="s">
        <v>93</v>
      </c>
      <c r="E32" t="s">
        <v>25</v>
      </c>
      <c r="F32" t="s">
        <v>234</v>
      </c>
      <c r="G32" t="s">
        <v>105</v>
      </c>
      <c r="H32">
        <v>0</v>
      </c>
    </row>
    <row r="33" spans="1:8" x14ac:dyDescent="0.25">
      <c r="A33" t="s">
        <v>22</v>
      </c>
      <c r="B33" t="s">
        <v>235</v>
      </c>
      <c r="C33" t="s">
        <v>236</v>
      </c>
      <c r="E33" t="s">
        <v>40</v>
      </c>
      <c r="F33" t="s">
        <v>67</v>
      </c>
      <c r="G33" t="s">
        <v>108</v>
      </c>
      <c r="H33">
        <v>0</v>
      </c>
    </row>
    <row r="34" spans="1:8" x14ac:dyDescent="0.25">
      <c r="A34" t="s">
        <v>22</v>
      </c>
      <c r="B34" t="s">
        <v>95</v>
      </c>
      <c r="C34" t="s">
        <v>96</v>
      </c>
      <c r="E34" t="s">
        <v>40</v>
      </c>
      <c r="F34" t="s">
        <v>67</v>
      </c>
      <c r="G34" t="s">
        <v>111</v>
      </c>
      <c r="H34">
        <v>0</v>
      </c>
    </row>
    <row r="35" spans="1:8" x14ac:dyDescent="0.25">
      <c r="A35" t="s">
        <v>22</v>
      </c>
      <c r="B35" t="s">
        <v>237</v>
      </c>
      <c r="C35" t="s">
        <v>96</v>
      </c>
      <c r="E35" t="s">
        <v>25</v>
      </c>
      <c r="F35" t="s">
        <v>238</v>
      </c>
      <c r="G35" t="s">
        <v>114</v>
      </c>
      <c r="H35">
        <v>0</v>
      </c>
    </row>
    <row r="36" spans="1:8" x14ac:dyDescent="0.25">
      <c r="A36" t="s">
        <v>22</v>
      </c>
      <c r="B36" t="s">
        <v>239</v>
      </c>
      <c r="C36" t="s">
        <v>240</v>
      </c>
      <c r="E36" t="s">
        <v>25</v>
      </c>
      <c r="F36" t="s">
        <v>99</v>
      </c>
      <c r="G36" t="s">
        <v>117</v>
      </c>
      <c r="H36">
        <v>0</v>
      </c>
    </row>
    <row r="37" spans="1:8" x14ac:dyDescent="0.25">
      <c r="A37" t="s">
        <v>22</v>
      </c>
      <c r="B37" t="s">
        <v>101</v>
      </c>
      <c r="C37" t="s">
        <v>102</v>
      </c>
      <c r="E37" t="s">
        <v>40</v>
      </c>
      <c r="F37" t="s">
        <v>67</v>
      </c>
      <c r="G37" t="s">
        <v>119</v>
      </c>
      <c r="H37">
        <v>0</v>
      </c>
    </row>
    <row r="38" spans="1:8" x14ac:dyDescent="0.25">
      <c r="A38" t="s">
        <v>22</v>
      </c>
      <c r="B38" t="s">
        <v>241</v>
      </c>
      <c r="C38" t="s">
        <v>102</v>
      </c>
      <c r="E38" t="s">
        <v>25</v>
      </c>
      <c r="F38" t="s">
        <v>242</v>
      </c>
      <c r="G38" t="s">
        <v>122</v>
      </c>
      <c r="H38">
        <v>0</v>
      </c>
    </row>
    <row r="39" spans="1:8" x14ac:dyDescent="0.25">
      <c r="A39" t="s">
        <v>22</v>
      </c>
      <c r="B39" t="s">
        <v>106</v>
      </c>
      <c r="C39" t="s">
        <v>107</v>
      </c>
      <c r="E39" t="s">
        <v>40</v>
      </c>
      <c r="F39" t="s">
        <v>67</v>
      </c>
      <c r="G39" t="s">
        <v>125</v>
      </c>
      <c r="H39">
        <v>0</v>
      </c>
    </row>
    <row r="40" spans="1:8" x14ac:dyDescent="0.25">
      <c r="A40" t="s">
        <v>22</v>
      </c>
      <c r="B40" t="s">
        <v>243</v>
      </c>
      <c r="C40" t="s">
        <v>107</v>
      </c>
      <c r="E40" t="s">
        <v>25</v>
      </c>
      <c r="F40" t="s">
        <v>244</v>
      </c>
      <c r="G40" t="s">
        <v>208</v>
      </c>
      <c r="H40">
        <v>0</v>
      </c>
    </row>
    <row r="41" spans="1:8" x14ac:dyDescent="0.25">
      <c r="A41" t="s">
        <v>22</v>
      </c>
      <c r="B41" t="s">
        <v>109</v>
      </c>
      <c r="C41" t="s">
        <v>110</v>
      </c>
      <c r="E41" t="s">
        <v>40</v>
      </c>
      <c r="F41" t="s">
        <v>67</v>
      </c>
      <c r="G41" t="s">
        <v>210</v>
      </c>
      <c r="H41">
        <v>0</v>
      </c>
    </row>
    <row r="42" spans="1:8" x14ac:dyDescent="0.25">
      <c r="A42" t="s">
        <v>22</v>
      </c>
      <c r="B42" t="s">
        <v>245</v>
      </c>
      <c r="C42" t="s">
        <v>110</v>
      </c>
      <c r="E42" t="s">
        <v>25</v>
      </c>
      <c r="F42" t="s">
        <v>229</v>
      </c>
      <c r="G42" t="s">
        <v>212</v>
      </c>
      <c r="H42">
        <v>0</v>
      </c>
    </row>
    <row r="43" spans="1:8" x14ac:dyDescent="0.25">
      <c r="A43" t="s">
        <v>22</v>
      </c>
      <c r="B43" t="s">
        <v>246</v>
      </c>
      <c r="C43" t="s">
        <v>110</v>
      </c>
      <c r="E43" t="s">
        <v>25</v>
      </c>
      <c r="F43" t="s">
        <v>99</v>
      </c>
      <c r="G43" t="s">
        <v>247</v>
      </c>
      <c r="H43">
        <v>0</v>
      </c>
    </row>
    <row r="44" spans="1:8" x14ac:dyDescent="0.25">
      <c r="A44" t="s">
        <v>22</v>
      </c>
      <c r="B44" t="s">
        <v>115</v>
      </c>
      <c r="C44" t="s">
        <v>116</v>
      </c>
      <c r="E44" t="s">
        <v>40</v>
      </c>
      <c r="F44" t="s">
        <v>67</v>
      </c>
      <c r="G44" t="s">
        <v>248</v>
      </c>
      <c r="H44">
        <v>0</v>
      </c>
    </row>
    <row r="45" spans="1:8" x14ac:dyDescent="0.25">
      <c r="A45" t="s">
        <v>22</v>
      </c>
      <c r="B45" t="s">
        <v>249</v>
      </c>
      <c r="C45" t="s">
        <v>250</v>
      </c>
      <c r="E45" t="s">
        <v>25</v>
      </c>
      <c r="F45" t="s">
        <v>251</v>
      </c>
      <c r="G45" t="s">
        <v>218</v>
      </c>
      <c r="H45">
        <v>0</v>
      </c>
    </row>
    <row r="46" spans="1:8" x14ac:dyDescent="0.25">
      <c r="A46" t="s">
        <v>22</v>
      </c>
      <c r="B46" t="s">
        <v>120</v>
      </c>
      <c r="C46" t="s">
        <v>121</v>
      </c>
      <c r="E46" t="s">
        <v>40</v>
      </c>
      <c r="F46" t="s">
        <v>67</v>
      </c>
      <c r="G46" t="s">
        <v>220</v>
      </c>
      <c r="H46">
        <v>0</v>
      </c>
    </row>
    <row r="47" spans="1:8" x14ac:dyDescent="0.25">
      <c r="A47" t="s">
        <v>22</v>
      </c>
      <c r="B47" t="s">
        <v>252</v>
      </c>
      <c r="C47" t="s">
        <v>121</v>
      </c>
      <c r="E47" t="s">
        <v>25</v>
      </c>
      <c r="F47" t="s">
        <v>253</v>
      </c>
      <c r="G47" t="s">
        <v>254</v>
      </c>
      <c r="H47">
        <v>0</v>
      </c>
    </row>
    <row r="48" spans="1:8" x14ac:dyDescent="0.25">
      <c r="A48" t="s">
        <v>126</v>
      </c>
      <c r="B48" t="s">
        <v>127</v>
      </c>
      <c r="F48" t="s">
        <v>126</v>
      </c>
      <c r="G48" t="s">
        <v>128</v>
      </c>
      <c r="H48" s="1">
        <v>0</v>
      </c>
    </row>
    <row r="49" spans="1:8" x14ac:dyDescent="0.25">
      <c r="A49" t="s">
        <v>126</v>
      </c>
      <c r="B49" t="s">
        <v>129</v>
      </c>
      <c r="F49" t="s">
        <v>126</v>
      </c>
      <c r="G49" t="s">
        <v>130</v>
      </c>
      <c r="H49" s="1">
        <v>0</v>
      </c>
    </row>
    <row r="50" spans="1:8" x14ac:dyDescent="0.25">
      <c r="A50" t="s">
        <v>126</v>
      </c>
      <c r="B50" t="s">
        <v>131</v>
      </c>
      <c r="F50" t="s">
        <v>126</v>
      </c>
      <c r="G50" t="s">
        <v>130</v>
      </c>
      <c r="H50" s="1">
        <v>0</v>
      </c>
    </row>
    <row r="51" spans="1:8" x14ac:dyDescent="0.25">
      <c r="A51" t="s">
        <v>8</v>
      </c>
      <c r="B51" t="s">
        <v>132</v>
      </c>
    </row>
    <row r="52" spans="1:8" x14ac:dyDescent="0.25">
      <c r="A52" t="s">
        <v>8</v>
      </c>
      <c r="B52" t="s">
        <v>133</v>
      </c>
    </row>
    <row r="53" spans="1:8" x14ac:dyDescent="0.25">
      <c r="A53" t="s">
        <v>8</v>
      </c>
      <c r="B53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6"/>
  <sheetViews>
    <sheetView topLeftCell="A17" zoomScaleNormal="100" workbookViewId="0">
      <selection activeCell="H37" sqref="H36:H37"/>
    </sheetView>
  </sheetViews>
  <sheetFormatPr defaultRowHeight="12.75" x14ac:dyDescent="0.2"/>
  <cols>
    <col min="1" max="1" width="24.7109375" style="9" bestFit="1" customWidth="1"/>
    <col min="2" max="2" width="7.5703125" style="9" bestFit="1" customWidth="1"/>
    <col min="3" max="3" width="8.28515625" style="9" bestFit="1" customWidth="1"/>
    <col min="4" max="199" width="9.140625" style="9"/>
    <col min="200" max="200" width="6.85546875" style="9" customWidth="1"/>
    <col min="201" max="201" width="7.5703125" style="9" customWidth="1"/>
    <col min="202" max="202" width="10" style="9" customWidth="1"/>
    <col min="203" max="203" width="11.7109375" style="9" customWidth="1"/>
    <col min="204" max="204" width="3.85546875" style="9" customWidth="1"/>
    <col min="205" max="205" width="8.7109375" style="9" customWidth="1"/>
    <col min="206" max="206" width="17.7109375" style="9" customWidth="1"/>
    <col min="207" max="207" width="13.85546875" style="9" customWidth="1"/>
    <col min="208" max="208" width="6.140625" style="9" customWidth="1"/>
    <col min="209" max="209" width="3.140625" style="9" customWidth="1"/>
    <col min="210" max="210" width="13.85546875" style="9" customWidth="1"/>
    <col min="211" max="211" width="15.5703125" style="9" customWidth="1"/>
    <col min="212" max="212" width="14" style="9" customWidth="1"/>
    <col min="213" max="455" width="9.140625" style="9"/>
    <col min="456" max="456" width="6.85546875" style="9" customWidth="1"/>
    <col min="457" max="457" width="7.5703125" style="9" customWidth="1"/>
    <col min="458" max="458" width="10" style="9" customWidth="1"/>
    <col min="459" max="459" width="11.7109375" style="9" customWidth="1"/>
    <col min="460" max="460" width="3.85546875" style="9" customWidth="1"/>
    <col min="461" max="461" width="8.7109375" style="9" customWidth="1"/>
    <col min="462" max="462" width="17.7109375" style="9" customWidth="1"/>
    <col min="463" max="463" width="13.85546875" style="9" customWidth="1"/>
    <col min="464" max="464" width="6.140625" style="9" customWidth="1"/>
    <col min="465" max="465" width="3.140625" style="9" customWidth="1"/>
    <col min="466" max="466" width="13.85546875" style="9" customWidth="1"/>
    <col min="467" max="467" width="15.5703125" style="9" customWidth="1"/>
    <col min="468" max="468" width="14" style="9" customWidth="1"/>
    <col min="469" max="711" width="9.140625" style="9"/>
    <col min="712" max="712" width="6.85546875" style="9" customWidth="1"/>
    <col min="713" max="713" width="7.5703125" style="9" customWidth="1"/>
    <col min="714" max="714" width="10" style="9" customWidth="1"/>
    <col min="715" max="715" width="11.7109375" style="9" customWidth="1"/>
    <col min="716" max="716" width="3.85546875" style="9" customWidth="1"/>
    <col min="717" max="717" width="8.7109375" style="9" customWidth="1"/>
    <col min="718" max="718" width="17.7109375" style="9" customWidth="1"/>
    <col min="719" max="719" width="13.85546875" style="9" customWidth="1"/>
    <col min="720" max="720" width="6.140625" style="9" customWidth="1"/>
    <col min="721" max="721" width="3.140625" style="9" customWidth="1"/>
    <col min="722" max="722" width="13.85546875" style="9" customWidth="1"/>
    <col min="723" max="723" width="15.5703125" style="9" customWidth="1"/>
    <col min="724" max="724" width="14" style="9" customWidth="1"/>
    <col min="725" max="967" width="9.140625" style="9"/>
    <col min="968" max="968" width="6.85546875" style="9" customWidth="1"/>
    <col min="969" max="969" width="7.5703125" style="9" customWidth="1"/>
    <col min="970" max="970" width="10" style="9" customWidth="1"/>
    <col min="971" max="971" width="11.7109375" style="9" customWidth="1"/>
    <col min="972" max="972" width="3.85546875" style="9" customWidth="1"/>
    <col min="973" max="973" width="8.7109375" style="9" customWidth="1"/>
    <col min="974" max="974" width="17.7109375" style="9" customWidth="1"/>
    <col min="975" max="975" width="13.85546875" style="9" customWidth="1"/>
    <col min="976" max="976" width="6.140625" style="9" customWidth="1"/>
    <col min="977" max="977" width="3.140625" style="9" customWidth="1"/>
    <col min="978" max="978" width="13.85546875" style="9" customWidth="1"/>
    <col min="979" max="979" width="15.5703125" style="9" customWidth="1"/>
    <col min="980" max="980" width="14" style="9" customWidth="1"/>
    <col min="981" max="1223" width="9.140625" style="9"/>
    <col min="1224" max="1224" width="6.85546875" style="9" customWidth="1"/>
    <col min="1225" max="1225" width="7.5703125" style="9" customWidth="1"/>
    <col min="1226" max="1226" width="10" style="9" customWidth="1"/>
    <col min="1227" max="1227" width="11.7109375" style="9" customWidth="1"/>
    <col min="1228" max="1228" width="3.85546875" style="9" customWidth="1"/>
    <col min="1229" max="1229" width="8.7109375" style="9" customWidth="1"/>
    <col min="1230" max="1230" width="17.7109375" style="9" customWidth="1"/>
    <col min="1231" max="1231" width="13.85546875" style="9" customWidth="1"/>
    <col min="1232" max="1232" width="6.140625" style="9" customWidth="1"/>
    <col min="1233" max="1233" width="3.140625" style="9" customWidth="1"/>
    <col min="1234" max="1234" width="13.85546875" style="9" customWidth="1"/>
    <col min="1235" max="1235" width="15.5703125" style="9" customWidth="1"/>
    <col min="1236" max="1236" width="14" style="9" customWidth="1"/>
    <col min="1237" max="1479" width="9.140625" style="9"/>
    <col min="1480" max="1480" width="6.85546875" style="9" customWidth="1"/>
    <col min="1481" max="1481" width="7.5703125" style="9" customWidth="1"/>
    <col min="1482" max="1482" width="10" style="9" customWidth="1"/>
    <col min="1483" max="1483" width="11.7109375" style="9" customWidth="1"/>
    <col min="1484" max="1484" width="3.85546875" style="9" customWidth="1"/>
    <col min="1485" max="1485" width="8.7109375" style="9" customWidth="1"/>
    <col min="1486" max="1486" width="17.7109375" style="9" customWidth="1"/>
    <col min="1487" max="1487" width="13.85546875" style="9" customWidth="1"/>
    <col min="1488" max="1488" width="6.140625" style="9" customWidth="1"/>
    <col min="1489" max="1489" width="3.140625" style="9" customWidth="1"/>
    <col min="1490" max="1490" width="13.85546875" style="9" customWidth="1"/>
    <col min="1491" max="1491" width="15.5703125" style="9" customWidth="1"/>
    <col min="1492" max="1492" width="14" style="9" customWidth="1"/>
    <col min="1493" max="1735" width="9.140625" style="9"/>
    <col min="1736" max="1736" width="6.85546875" style="9" customWidth="1"/>
    <col min="1737" max="1737" width="7.5703125" style="9" customWidth="1"/>
    <col min="1738" max="1738" width="10" style="9" customWidth="1"/>
    <col min="1739" max="1739" width="11.7109375" style="9" customWidth="1"/>
    <col min="1740" max="1740" width="3.85546875" style="9" customWidth="1"/>
    <col min="1741" max="1741" width="8.7109375" style="9" customWidth="1"/>
    <col min="1742" max="1742" width="17.7109375" style="9" customWidth="1"/>
    <col min="1743" max="1743" width="13.85546875" style="9" customWidth="1"/>
    <col min="1744" max="1744" width="6.140625" style="9" customWidth="1"/>
    <col min="1745" max="1745" width="3.140625" style="9" customWidth="1"/>
    <col min="1746" max="1746" width="13.85546875" style="9" customWidth="1"/>
    <col min="1747" max="1747" width="15.5703125" style="9" customWidth="1"/>
    <col min="1748" max="1748" width="14" style="9" customWidth="1"/>
    <col min="1749" max="1991" width="9.140625" style="9"/>
    <col min="1992" max="1992" width="6.85546875" style="9" customWidth="1"/>
    <col min="1993" max="1993" width="7.5703125" style="9" customWidth="1"/>
    <col min="1994" max="1994" width="10" style="9" customWidth="1"/>
    <col min="1995" max="1995" width="11.7109375" style="9" customWidth="1"/>
    <col min="1996" max="1996" width="3.85546875" style="9" customWidth="1"/>
    <col min="1997" max="1997" width="8.7109375" style="9" customWidth="1"/>
    <col min="1998" max="1998" width="17.7109375" style="9" customWidth="1"/>
    <col min="1999" max="1999" width="13.85546875" style="9" customWidth="1"/>
    <col min="2000" max="2000" width="6.140625" style="9" customWidth="1"/>
    <col min="2001" max="2001" width="3.140625" style="9" customWidth="1"/>
    <col min="2002" max="2002" width="13.85546875" style="9" customWidth="1"/>
    <col min="2003" max="2003" width="15.5703125" style="9" customWidth="1"/>
    <col min="2004" max="2004" width="14" style="9" customWidth="1"/>
    <col min="2005" max="2247" width="9.140625" style="9"/>
    <col min="2248" max="2248" width="6.85546875" style="9" customWidth="1"/>
    <col min="2249" max="2249" width="7.5703125" style="9" customWidth="1"/>
    <col min="2250" max="2250" width="10" style="9" customWidth="1"/>
    <col min="2251" max="2251" width="11.7109375" style="9" customWidth="1"/>
    <col min="2252" max="2252" width="3.85546875" style="9" customWidth="1"/>
    <col min="2253" max="2253" width="8.7109375" style="9" customWidth="1"/>
    <col min="2254" max="2254" width="17.7109375" style="9" customWidth="1"/>
    <col min="2255" max="2255" width="13.85546875" style="9" customWidth="1"/>
    <col min="2256" max="2256" width="6.140625" style="9" customWidth="1"/>
    <col min="2257" max="2257" width="3.140625" style="9" customWidth="1"/>
    <col min="2258" max="2258" width="13.85546875" style="9" customWidth="1"/>
    <col min="2259" max="2259" width="15.5703125" style="9" customWidth="1"/>
    <col min="2260" max="2260" width="14" style="9" customWidth="1"/>
    <col min="2261" max="2503" width="9.140625" style="9"/>
    <col min="2504" max="2504" width="6.85546875" style="9" customWidth="1"/>
    <col min="2505" max="2505" width="7.5703125" style="9" customWidth="1"/>
    <col min="2506" max="2506" width="10" style="9" customWidth="1"/>
    <col min="2507" max="2507" width="11.7109375" style="9" customWidth="1"/>
    <col min="2508" max="2508" width="3.85546875" style="9" customWidth="1"/>
    <col min="2509" max="2509" width="8.7109375" style="9" customWidth="1"/>
    <col min="2510" max="2510" width="17.7109375" style="9" customWidth="1"/>
    <col min="2511" max="2511" width="13.85546875" style="9" customWidth="1"/>
    <col min="2512" max="2512" width="6.140625" style="9" customWidth="1"/>
    <col min="2513" max="2513" width="3.140625" style="9" customWidth="1"/>
    <col min="2514" max="2514" width="13.85546875" style="9" customWidth="1"/>
    <col min="2515" max="2515" width="15.5703125" style="9" customWidth="1"/>
    <col min="2516" max="2516" width="14" style="9" customWidth="1"/>
    <col min="2517" max="2759" width="9.140625" style="9"/>
    <col min="2760" max="2760" width="6.85546875" style="9" customWidth="1"/>
    <col min="2761" max="2761" width="7.5703125" style="9" customWidth="1"/>
    <col min="2762" max="2762" width="10" style="9" customWidth="1"/>
    <col min="2763" max="2763" width="11.7109375" style="9" customWidth="1"/>
    <col min="2764" max="2764" width="3.85546875" style="9" customWidth="1"/>
    <col min="2765" max="2765" width="8.7109375" style="9" customWidth="1"/>
    <col min="2766" max="2766" width="17.7109375" style="9" customWidth="1"/>
    <col min="2767" max="2767" width="13.85546875" style="9" customWidth="1"/>
    <col min="2768" max="2768" width="6.140625" style="9" customWidth="1"/>
    <col min="2769" max="2769" width="3.140625" style="9" customWidth="1"/>
    <col min="2770" max="2770" width="13.85546875" style="9" customWidth="1"/>
    <col min="2771" max="2771" width="15.5703125" style="9" customWidth="1"/>
    <col min="2772" max="2772" width="14" style="9" customWidth="1"/>
    <col min="2773" max="3015" width="9.140625" style="9"/>
    <col min="3016" max="3016" width="6.85546875" style="9" customWidth="1"/>
    <col min="3017" max="3017" width="7.5703125" style="9" customWidth="1"/>
    <col min="3018" max="3018" width="10" style="9" customWidth="1"/>
    <col min="3019" max="3019" width="11.7109375" style="9" customWidth="1"/>
    <col min="3020" max="3020" width="3.85546875" style="9" customWidth="1"/>
    <col min="3021" max="3021" width="8.7109375" style="9" customWidth="1"/>
    <col min="3022" max="3022" width="17.7109375" style="9" customWidth="1"/>
    <col min="3023" max="3023" width="13.85546875" style="9" customWidth="1"/>
    <col min="3024" max="3024" width="6.140625" style="9" customWidth="1"/>
    <col min="3025" max="3025" width="3.140625" style="9" customWidth="1"/>
    <col min="3026" max="3026" width="13.85546875" style="9" customWidth="1"/>
    <col min="3027" max="3027" width="15.5703125" style="9" customWidth="1"/>
    <col min="3028" max="3028" width="14" style="9" customWidth="1"/>
    <col min="3029" max="3271" width="9.140625" style="9"/>
    <col min="3272" max="3272" width="6.85546875" style="9" customWidth="1"/>
    <col min="3273" max="3273" width="7.5703125" style="9" customWidth="1"/>
    <col min="3274" max="3274" width="10" style="9" customWidth="1"/>
    <col min="3275" max="3275" width="11.7109375" style="9" customWidth="1"/>
    <col min="3276" max="3276" width="3.85546875" style="9" customWidth="1"/>
    <col min="3277" max="3277" width="8.7109375" style="9" customWidth="1"/>
    <col min="3278" max="3278" width="17.7109375" style="9" customWidth="1"/>
    <col min="3279" max="3279" width="13.85546875" style="9" customWidth="1"/>
    <col min="3280" max="3280" width="6.140625" style="9" customWidth="1"/>
    <col min="3281" max="3281" width="3.140625" style="9" customWidth="1"/>
    <col min="3282" max="3282" width="13.85546875" style="9" customWidth="1"/>
    <col min="3283" max="3283" width="15.5703125" style="9" customWidth="1"/>
    <col min="3284" max="3284" width="14" style="9" customWidth="1"/>
    <col min="3285" max="3527" width="9.140625" style="9"/>
    <col min="3528" max="3528" width="6.85546875" style="9" customWidth="1"/>
    <col min="3529" max="3529" width="7.5703125" style="9" customWidth="1"/>
    <col min="3530" max="3530" width="10" style="9" customWidth="1"/>
    <col min="3531" max="3531" width="11.7109375" style="9" customWidth="1"/>
    <col min="3532" max="3532" width="3.85546875" style="9" customWidth="1"/>
    <col min="3533" max="3533" width="8.7109375" style="9" customWidth="1"/>
    <col min="3534" max="3534" width="17.7109375" style="9" customWidth="1"/>
    <col min="3535" max="3535" width="13.85546875" style="9" customWidth="1"/>
    <col min="3536" max="3536" width="6.140625" style="9" customWidth="1"/>
    <col min="3537" max="3537" width="3.140625" style="9" customWidth="1"/>
    <col min="3538" max="3538" width="13.85546875" style="9" customWidth="1"/>
    <col min="3539" max="3539" width="15.5703125" style="9" customWidth="1"/>
    <col min="3540" max="3540" width="14" style="9" customWidth="1"/>
    <col min="3541" max="3783" width="9.140625" style="9"/>
    <col min="3784" max="3784" width="6.85546875" style="9" customWidth="1"/>
    <col min="3785" max="3785" width="7.5703125" style="9" customWidth="1"/>
    <col min="3786" max="3786" width="10" style="9" customWidth="1"/>
    <col min="3787" max="3787" width="11.7109375" style="9" customWidth="1"/>
    <col min="3788" max="3788" width="3.85546875" style="9" customWidth="1"/>
    <col min="3789" max="3789" width="8.7109375" style="9" customWidth="1"/>
    <col min="3790" max="3790" width="17.7109375" style="9" customWidth="1"/>
    <col min="3791" max="3791" width="13.85546875" style="9" customWidth="1"/>
    <col min="3792" max="3792" width="6.140625" style="9" customWidth="1"/>
    <col min="3793" max="3793" width="3.140625" style="9" customWidth="1"/>
    <col min="3794" max="3794" width="13.85546875" style="9" customWidth="1"/>
    <col min="3795" max="3795" width="15.5703125" style="9" customWidth="1"/>
    <col min="3796" max="3796" width="14" style="9" customWidth="1"/>
    <col min="3797" max="4039" width="9.140625" style="9"/>
    <col min="4040" max="4040" width="6.85546875" style="9" customWidth="1"/>
    <col min="4041" max="4041" width="7.5703125" style="9" customWidth="1"/>
    <col min="4042" max="4042" width="10" style="9" customWidth="1"/>
    <col min="4043" max="4043" width="11.7109375" style="9" customWidth="1"/>
    <col min="4044" max="4044" width="3.85546875" style="9" customWidth="1"/>
    <col min="4045" max="4045" width="8.7109375" style="9" customWidth="1"/>
    <col min="4046" max="4046" width="17.7109375" style="9" customWidth="1"/>
    <col min="4047" max="4047" width="13.85546875" style="9" customWidth="1"/>
    <col min="4048" max="4048" width="6.140625" style="9" customWidth="1"/>
    <col min="4049" max="4049" width="3.140625" style="9" customWidth="1"/>
    <col min="4050" max="4050" width="13.85546875" style="9" customWidth="1"/>
    <col min="4051" max="4051" width="15.5703125" style="9" customWidth="1"/>
    <col min="4052" max="4052" width="14" style="9" customWidth="1"/>
    <col min="4053" max="4295" width="9.140625" style="9"/>
    <col min="4296" max="4296" width="6.85546875" style="9" customWidth="1"/>
    <col min="4297" max="4297" width="7.5703125" style="9" customWidth="1"/>
    <col min="4298" max="4298" width="10" style="9" customWidth="1"/>
    <col min="4299" max="4299" width="11.7109375" style="9" customWidth="1"/>
    <col min="4300" max="4300" width="3.85546875" style="9" customWidth="1"/>
    <col min="4301" max="4301" width="8.7109375" style="9" customWidth="1"/>
    <col min="4302" max="4302" width="17.7109375" style="9" customWidth="1"/>
    <col min="4303" max="4303" width="13.85546875" style="9" customWidth="1"/>
    <col min="4304" max="4304" width="6.140625" style="9" customWidth="1"/>
    <col min="4305" max="4305" width="3.140625" style="9" customWidth="1"/>
    <col min="4306" max="4306" width="13.85546875" style="9" customWidth="1"/>
    <col min="4307" max="4307" width="15.5703125" style="9" customWidth="1"/>
    <col min="4308" max="4308" width="14" style="9" customWidth="1"/>
    <col min="4309" max="4551" width="9.140625" style="9"/>
    <col min="4552" max="4552" width="6.85546875" style="9" customWidth="1"/>
    <col min="4553" max="4553" width="7.5703125" style="9" customWidth="1"/>
    <col min="4554" max="4554" width="10" style="9" customWidth="1"/>
    <col min="4555" max="4555" width="11.7109375" style="9" customWidth="1"/>
    <col min="4556" max="4556" width="3.85546875" style="9" customWidth="1"/>
    <col min="4557" max="4557" width="8.7109375" style="9" customWidth="1"/>
    <col min="4558" max="4558" width="17.7109375" style="9" customWidth="1"/>
    <col min="4559" max="4559" width="13.85546875" style="9" customWidth="1"/>
    <col min="4560" max="4560" width="6.140625" style="9" customWidth="1"/>
    <col min="4561" max="4561" width="3.140625" style="9" customWidth="1"/>
    <col min="4562" max="4562" width="13.85546875" style="9" customWidth="1"/>
    <col min="4563" max="4563" width="15.5703125" style="9" customWidth="1"/>
    <col min="4564" max="4564" width="14" style="9" customWidth="1"/>
    <col min="4565" max="4807" width="9.140625" style="9"/>
    <col min="4808" max="4808" width="6.85546875" style="9" customWidth="1"/>
    <col min="4809" max="4809" width="7.5703125" style="9" customWidth="1"/>
    <col min="4810" max="4810" width="10" style="9" customWidth="1"/>
    <col min="4811" max="4811" width="11.7109375" style="9" customWidth="1"/>
    <col min="4812" max="4812" width="3.85546875" style="9" customWidth="1"/>
    <col min="4813" max="4813" width="8.7109375" style="9" customWidth="1"/>
    <col min="4814" max="4814" width="17.7109375" style="9" customWidth="1"/>
    <col min="4815" max="4815" width="13.85546875" style="9" customWidth="1"/>
    <col min="4816" max="4816" width="6.140625" style="9" customWidth="1"/>
    <col min="4817" max="4817" width="3.140625" style="9" customWidth="1"/>
    <col min="4818" max="4818" width="13.85546875" style="9" customWidth="1"/>
    <col min="4819" max="4819" width="15.5703125" style="9" customWidth="1"/>
    <col min="4820" max="4820" width="14" style="9" customWidth="1"/>
    <col min="4821" max="5063" width="9.140625" style="9"/>
    <col min="5064" max="5064" width="6.85546875" style="9" customWidth="1"/>
    <col min="5065" max="5065" width="7.5703125" style="9" customWidth="1"/>
    <col min="5066" max="5066" width="10" style="9" customWidth="1"/>
    <col min="5067" max="5067" width="11.7109375" style="9" customWidth="1"/>
    <col min="5068" max="5068" width="3.85546875" style="9" customWidth="1"/>
    <col min="5069" max="5069" width="8.7109375" style="9" customWidth="1"/>
    <col min="5070" max="5070" width="17.7109375" style="9" customWidth="1"/>
    <col min="5071" max="5071" width="13.85546875" style="9" customWidth="1"/>
    <col min="5072" max="5072" width="6.140625" style="9" customWidth="1"/>
    <col min="5073" max="5073" width="3.140625" style="9" customWidth="1"/>
    <col min="5074" max="5074" width="13.85546875" style="9" customWidth="1"/>
    <col min="5075" max="5075" width="15.5703125" style="9" customWidth="1"/>
    <col min="5076" max="5076" width="14" style="9" customWidth="1"/>
    <col min="5077" max="5319" width="9.140625" style="9"/>
    <col min="5320" max="5320" width="6.85546875" style="9" customWidth="1"/>
    <col min="5321" max="5321" width="7.5703125" style="9" customWidth="1"/>
    <col min="5322" max="5322" width="10" style="9" customWidth="1"/>
    <col min="5323" max="5323" width="11.7109375" style="9" customWidth="1"/>
    <col min="5324" max="5324" width="3.85546875" style="9" customWidth="1"/>
    <col min="5325" max="5325" width="8.7109375" style="9" customWidth="1"/>
    <col min="5326" max="5326" width="17.7109375" style="9" customWidth="1"/>
    <col min="5327" max="5327" width="13.85546875" style="9" customWidth="1"/>
    <col min="5328" max="5328" width="6.140625" style="9" customWidth="1"/>
    <col min="5329" max="5329" width="3.140625" style="9" customWidth="1"/>
    <col min="5330" max="5330" width="13.85546875" style="9" customWidth="1"/>
    <col min="5331" max="5331" width="15.5703125" style="9" customWidth="1"/>
    <col min="5332" max="5332" width="14" style="9" customWidth="1"/>
    <col min="5333" max="5575" width="9.140625" style="9"/>
    <col min="5576" max="5576" width="6.85546875" style="9" customWidth="1"/>
    <col min="5577" max="5577" width="7.5703125" style="9" customWidth="1"/>
    <col min="5578" max="5578" width="10" style="9" customWidth="1"/>
    <col min="5579" max="5579" width="11.7109375" style="9" customWidth="1"/>
    <col min="5580" max="5580" width="3.85546875" style="9" customWidth="1"/>
    <col min="5581" max="5581" width="8.7109375" style="9" customWidth="1"/>
    <col min="5582" max="5582" width="17.7109375" style="9" customWidth="1"/>
    <col min="5583" max="5583" width="13.85546875" style="9" customWidth="1"/>
    <col min="5584" max="5584" width="6.140625" style="9" customWidth="1"/>
    <col min="5585" max="5585" width="3.140625" style="9" customWidth="1"/>
    <col min="5586" max="5586" width="13.85546875" style="9" customWidth="1"/>
    <col min="5587" max="5587" width="15.5703125" style="9" customWidth="1"/>
    <col min="5588" max="5588" width="14" style="9" customWidth="1"/>
    <col min="5589" max="5831" width="9.140625" style="9"/>
    <col min="5832" max="5832" width="6.85546875" style="9" customWidth="1"/>
    <col min="5833" max="5833" width="7.5703125" style="9" customWidth="1"/>
    <col min="5834" max="5834" width="10" style="9" customWidth="1"/>
    <col min="5835" max="5835" width="11.7109375" style="9" customWidth="1"/>
    <col min="5836" max="5836" width="3.85546875" style="9" customWidth="1"/>
    <col min="5837" max="5837" width="8.7109375" style="9" customWidth="1"/>
    <col min="5838" max="5838" width="17.7109375" style="9" customWidth="1"/>
    <col min="5839" max="5839" width="13.85546875" style="9" customWidth="1"/>
    <col min="5840" max="5840" width="6.140625" style="9" customWidth="1"/>
    <col min="5841" max="5841" width="3.140625" style="9" customWidth="1"/>
    <col min="5842" max="5842" width="13.85546875" style="9" customWidth="1"/>
    <col min="5843" max="5843" width="15.5703125" style="9" customWidth="1"/>
    <col min="5844" max="5844" width="14" style="9" customWidth="1"/>
    <col min="5845" max="6087" width="9.140625" style="9"/>
    <col min="6088" max="6088" width="6.85546875" style="9" customWidth="1"/>
    <col min="6089" max="6089" width="7.5703125" style="9" customWidth="1"/>
    <col min="6090" max="6090" width="10" style="9" customWidth="1"/>
    <col min="6091" max="6091" width="11.7109375" style="9" customWidth="1"/>
    <col min="6092" max="6092" width="3.85546875" style="9" customWidth="1"/>
    <col min="6093" max="6093" width="8.7109375" style="9" customWidth="1"/>
    <col min="6094" max="6094" width="17.7109375" style="9" customWidth="1"/>
    <col min="6095" max="6095" width="13.85546875" style="9" customWidth="1"/>
    <col min="6096" max="6096" width="6.140625" style="9" customWidth="1"/>
    <col min="6097" max="6097" width="3.140625" style="9" customWidth="1"/>
    <col min="6098" max="6098" width="13.85546875" style="9" customWidth="1"/>
    <col min="6099" max="6099" width="15.5703125" style="9" customWidth="1"/>
    <col min="6100" max="6100" width="14" style="9" customWidth="1"/>
    <col min="6101" max="6343" width="9.140625" style="9"/>
    <col min="6344" max="6344" width="6.85546875" style="9" customWidth="1"/>
    <col min="6345" max="6345" width="7.5703125" style="9" customWidth="1"/>
    <col min="6346" max="6346" width="10" style="9" customWidth="1"/>
    <col min="6347" max="6347" width="11.7109375" style="9" customWidth="1"/>
    <col min="6348" max="6348" width="3.85546875" style="9" customWidth="1"/>
    <col min="6349" max="6349" width="8.7109375" style="9" customWidth="1"/>
    <col min="6350" max="6350" width="17.7109375" style="9" customWidth="1"/>
    <col min="6351" max="6351" width="13.85546875" style="9" customWidth="1"/>
    <col min="6352" max="6352" width="6.140625" style="9" customWidth="1"/>
    <col min="6353" max="6353" width="3.140625" style="9" customWidth="1"/>
    <col min="6354" max="6354" width="13.85546875" style="9" customWidth="1"/>
    <col min="6355" max="6355" width="15.5703125" style="9" customWidth="1"/>
    <col min="6356" max="6356" width="14" style="9" customWidth="1"/>
    <col min="6357" max="6599" width="9.140625" style="9"/>
    <col min="6600" max="6600" width="6.85546875" style="9" customWidth="1"/>
    <col min="6601" max="6601" width="7.5703125" style="9" customWidth="1"/>
    <col min="6602" max="6602" width="10" style="9" customWidth="1"/>
    <col min="6603" max="6603" width="11.7109375" style="9" customWidth="1"/>
    <col min="6604" max="6604" width="3.85546875" style="9" customWidth="1"/>
    <col min="6605" max="6605" width="8.7109375" style="9" customWidth="1"/>
    <col min="6606" max="6606" width="17.7109375" style="9" customWidth="1"/>
    <col min="6607" max="6607" width="13.85546875" style="9" customWidth="1"/>
    <col min="6608" max="6608" width="6.140625" style="9" customWidth="1"/>
    <col min="6609" max="6609" width="3.140625" style="9" customWidth="1"/>
    <col min="6610" max="6610" width="13.85546875" style="9" customWidth="1"/>
    <col min="6611" max="6611" width="15.5703125" style="9" customWidth="1"/>
    <col min="6612" max="6612" width="14" style="9" customWidth="1"/>
    <col min="6613" max="6855" width="9.140625" style="9"/>
    <col min="6856" max="6856" width="6.85546875" style="9" customWidth="1"/>
    <col min="6857" max="6857" width="7.5703125" style="9" customWidth="1"/>
    <col min="6858" max="6858" width="10" style="9" customWidth="1"/>
    <col min="6859" max="6859" width="11.7109375" style="9" customWidth="1"/>
    <col min="6860" max="6860" width="3.85546875" style="9" customWidth="1"/>
    <col min="6861" max="6861" width="8.7109375" style="9" customWidth="1"/>
    <col min="6862" max="6862" width="17.7109375" style="9" customWidth="1"/>
    <col min="6863" max="6863" width="13.85546875" style="9" customWidth="1"/>
    <col min="6864" max="6864" width="6.140625" style="9" customWidth="1"/>
    <col min="6865" max="6865" width="3.140625" style="9" customWidth="1"/>
    <col min="6866" max="6866" width="13.85546875" style="9" customWidth="1"/>
    <col min="6867" max="6867" width="15.5703125" style="9" customWidth="1"/>
    <col min="6868" max="6868" width="14" style="9" customWidth="1"/>
    <col min="6869" max="7111" width="9.140625" style="9"/>
    <col min="7112" max="7112" width="6.85546875" style="9" customWidth="1"/>
    <col min="7113" max="7113" width="7.5703125" style="9" customWidth="1"/>
    <col min="7114" max="7114" width="10" style="9" customWidth="1"/>
    <col min="7115" max="7115" width="11.7109375" style="9" customWidth="1"/>
    <col min="7116" max="7116" width="3.85546875" style="9" customWidth="1"/>
    <col min="7117" max="7117" width="8.7109375" style="9" customWidth="1"/>
    <col min="7118" max="7118" width="17.7109375" style="9" customWidth="1"/>
    <col min="7119" max="7119" width="13.85546875" style="9" customWidth="1"/>
    <col min="7120" max="7120" width="6.140625" style="9" customWidth="1"/>
    <col min="7121" max="7121" width="3.140625" style="9" customWidth="1"/>
    <col min="7122" max="7122" width="13.85546875" style="9" customWidth="1"/>
    <col min="7123" max="7123" width="15.5703125" style="9" customWidth="1"/>
    <col min="7124" max="7124" width="14" style="9" customWidth="1"/>
    <col min="7125" max="7367" width="9.140625" style="9"/>
    <col min="7368" max="7368" width="6.85546875" style="9" customWidth="1"/>
    <col min="7369" max="7369" width="7.5703125" style="9" customWidth="1"/>
    <col min="7370" max="7370" width="10" style="9" customWidth="1"/>
    <col min="7371" max="7371" width="11.7109375" style="9" customWidth="1"/>
    <col min="7372" max="7372" width="3.85546875" style="9" customWidth="1"/>
    <col min="7373" max="7373" width="8.7109375" style="9" customWidth="1"/>
    <col min="7374" max="7374" width="17.7109375" style="9" customWidth="1"/>
    <col min="7375" max="7375" width="13.85546875" style="9" customWidth="1"/>
    <col min="7376" max="7376" width="6.140625" style="9" customWidth="1"/>
    <col min="7377" max="7377" width="3.140625" style="9" customWidth="1"/>
    <col min="7378" max="7378" width="13.85546875" style="9" customWidth="1"/>
    <col min="7379" max="7379" width="15.5703125" style="9" customWidth="1"/>
    <col min="7380" max="7380" width="14" style="9" customWidth="1"/>
    <col min="7381" max="7623" width="9.140625" style="9"/>
    <col min="7624" max="7624" width="6.85546875" style="9" customWidth="1"/>
    <col min="7625" max="7625" width="7.5703125" style="9" customWidth="1"/>
    <col min="7626" max="7626" width="10" style="9" customWidth="1"/>
    <col min="7627" max="7627" width="11.7109375" style="9" customWidth="1"/>
    <col min="7628" max="7628" width="3.85546875" style="9" customWidth="1"/>
    <col min="7629" max="7629" width="8.7109375" style="9" customWidth="1"/>
    <col min="7630" max="7630" width="17.7109375" style="9" customWidth="1"/>
    <col min="7631" max="7631" width="13.85546875" style="9" customWidth="1"/>
    <col min="7632" max="7632" width="6.140625" style="9" customWidth="1"/>
    <col min="7633" max="7633" width="3.140625" style="9" customWidth="1"/>
    <col min="7634" max="7634" width="13.85546875" style="9" customWidth="1"/>
    <col min="7635" max="7635" width="15.5703125" style="9" customWidth="1"/>
    <col min="7636" max="7636" width="14" style="9" customWidth="1"/>
    <col min="7637" max="7879" width="9.140625" style="9"/>
    <col min="7880" max="7880" width="6.85546875" style="9" customWidth="1"/>
    <col min="7881" max="7881" width="7.5703125" style="9" customWidth="1"/>
    <col min="7882" max="7882" width="10" style="9" customWidth="1"/>
    <col min="7883" max="7883" width="11.7109375" style="9" customWidth="1"/>
    <col min="7884" max="7884" width="3.85546875" style="9" customWidth="1"/>
    <col min="7885" max="7885" width="8.7109375" style="9" customWidth="1"/>
    <col min="7886" max="7886" width="17.7109375" style="9" customWidth="1"/>
    <col min="7887" max="7887" width="13.85546875" style="9" customWidth="1"/>
    <col min="7888" max="7888" width="6.140625" style="9" customWidth="1"/>
    <col min="7889" max="7889" width="3.140625" style="9" customWidth="1"/>
    <col min="7890" max="7890" width="13.85546875" style="9" customWidth="1"/>
    <col min="7891" max="7891" width="15.5703125" style="9" customWidth="1"/>
    <col min="7892" max="7892" width="14" style="9" customWidth="1"/>
    <col min="7893" max="8135" width="9.140625" style="9"/>
    <col min="8136" max="8136" width="6.85546875" style="9" customWidth="1"/>
    <col min="8137" max="8137" width="7.5703125" style="9" customWidth="1"/>
    <col min="8138" max="8138" width="10" style="9" customWidth="1"/>
    <col min="8139" max="8139" width="11.7109375" style="9" customWidth="1"/>
    <col min="8140" max="8140" width="3.85546875" style="9" customWidth="1"/>
    <col min="8141" max="8141" width="8.7109375" style="9" customWidth="1"/>
    <col min="8142" max="8142" width="17.7109375" style="9" customWidth="1"/>
    <col min="8143" max="8143" width="13.85546875" style="9" customWidth="1"/>
    <col min="8144" max="8144" width="6.140625" style="9" customWidth="1"/>
    <col min="8145" max="8145" width="3.140625" style="9" customWidth="1"/>
    <col min="8146" max="8146" width="13.85546875" style="9" customWidth="1"/>
    <col min="8147" max="8147" width="15.5703125" style="9" customWidth="1"/>
    <col min="8148" max="8148" width="14" style="9" customWidth="1"/>
    <col min="8149" max="8391" width="9.140625" style="9"/>
    <col min="8392" max="8392" width="6.85546875" style="9" customWidth="1"/>
    <col min="8393" max="8393" width="7.5703125" style="9" customWidth="1"/>
    <col min="8394" max="8394" width="10" style="9" customWidth="1"/>
    <col min="8395" max="8395" width="11.7109375" style="9" customWidth="1"/>
    <col min="8396" max="8396" width="3.85546875" style="9" customWidth="1"/>
    <col min="8397" max="8397" width="8.7109375" style="9" customWidth="1"/>
    <col min="8398" max="8398" width="17.7109375" style="9" customWidth="1"/>
    <col min="8399" max="8399" width="13.85546875" style="9" customWidth="1"/>
    <col min="8400" max="8400" width="6.140625" style="9" customWidth="1"/>
    <col min="8401" max="8401" width="3.140625" style="9" customWidth="1"/>
    <col min="8402" max="8402" width="13.85546875" style="9" customWidth="1"/>
    <col min="8403" max="8403" width="15.5703125" style="9" customWidth="1"/>
    <col min="8404" max="8404" width="14" style="9" customWidth="1"/>
    <col min="8405" max="8647" width="9.140625" style="9"/>
    <col min="8648" max="8648" width="6.85546875" style="9" customWidth="1"/>
    <col min="8649" max="8649" width="7.5703125" style="9" customWidth="1"/>
    <col min="8650" max="8650" width="10" style="9" customWidth="1"/>
    <col min="8651" max="8651" width="11.7109375" style="9" customWidth="1"/>
    <col min="8652" max="8652" width="3.85546875" style="9" customWidth="1"/>
    <col min="8653" max="8653" width="8.7109375" style="9" customWidth="1"/>
    <col min="8654" max="8654" width="17.7109375" style="9" customWidth="1"/>
    <col min="8655" max="8655" width="13.85546875" style="9" customWidth="1"/>
    <col min="8656" max="8656" width="6.140625" style="9" customWidth="1"/>
    <col min="8657" max="8657" width="3.140625" style="9" customWidth="1"/>
    <col min="8658" max="8658" width="13.85546875" style="9" customWidth="1"/>
    <col min="8659" max="8659" width="15.5703125" style="9" customWidth="1"/>
    <col min="8660" max="8660" width="14" style="9" customWidth="1"/>
    <col min="8661" max="8903" width="9.140625" style="9"/>
    <col min="8904" max="8904" width="6.85546875" style="9" customWidth="1"/>
    <col min="8905" max="8905" width="7.5703125" style="9" customWidth="1"/>
    <col min="8906" max="8906" width="10" style="9" customWidth="1"/>
    <col min="8907" max="8907" width="11.7109375" style="9" customWidth="1"/>
    <col min="8908" max="8908" width="3.85546875" style="9" customWidth="1"/>
    <col min="8909" max="8909" width="8.7109375" style="9" customWidth="1"/>
    <col min="8910" max="8910" width="17.7109375" style="9" customWidth="1"/>
    <col min="8911" max="8911" width="13.85546875" style="9" customWidth="1"/>
    <col min="8912" max="8912" width="6.140625" style="9" customWidth="1"/>
    <col min="8913" max="8913" width="3.140625" style="9" customWidth="1"/>
    <col min="8914" max="8914" width="13.85546875" style="9" customWidth="1"/>
    <col min="8915" max="8915" width="15.5703125" style="9" customWidth="1"/>
    <col min="8916" max="8916" width="14" style="9" customWidth="1"/>
    <col min="8917" max="9159" width="9.140625" style="9"/>
    <col min="9160" max="9160" width="6.85546875" style="9" customWidth="1"/>
    <col min="9161" max="9161" width="7.5703125" style="9" customWidth="1"/>
    <col min="9162" max="9162" width="10" style="9" customWidth="1"/>
    <col min="9163" max="9163" width="11.7109375" style="9" customWidth="1"/>
    <col min="9164" max="9164" width="3.85546875" style="9" customWidth="1"/>
    <col min="9165" max="9165" width="8.7109375" style="9" customWidth="1"/>
    <col min="9166" max="9166" width="17.7109375" style="9" customWidth="1"/>
    <col min="9167" max="9167" width="13.85546875" style="9" customWidth="1"/>
    <col min="9168" max="9168" width="6.140625" style="9" customWidth="1"/>
    <col min="9169" max="9169" width="3.140625" style="9" customWidth="1"/>
    <col min="9170" max="9170" width="13.85546875" style="9" customWidth="1"/>
    <col min="9171" max="9171" width="15.5703125" style="9" customWidth="1"/>
    <col min="9172" max="9172" width="14" style="9" customWidth="1"/>
    <col min="9173" max="9415" width="9.140625" style="9"/>
    <col min="9416" max="9416" width="6.85546875" style="9" customWidth="1"/>
    <col min="9417" max="9417" width="7.5703125" style="9" customWidth="1"/>
    <col min="9418" max="9418" width="10" style="9" customWidth="1"/>
    <col min="9419" max="9419" width="11.7109375" style="9" customWidth="1"/>
    <col min="9420" max="9420" width="3.85546875" style="9" customWidth="1"/>
    <col min="9421" max="9421" width="8.7109375" style="9" customWidth="1"/>
    <col min="9422" max="9422" width="17.7109375" style="9" customWidth="1"/>
    <col min="9423" max="9423" width="13.85546875" style="9" customWidth="1"/>
    <col min="9424" max="9424" width="6.140625" style="9" customWidth="1"/>
    <col min="9425" max="9425" width="3.140625" style="9" customWidth="1"/>
    <col min="9426" max="9426" width="13.85546875" style="9" customWidth="1"/>
    <col min="9427" max="9427" width="15.5703125" style="9" customWidth="1"/>
    <col min="9428" max="9428" width="14" style="9" customWidth="1"/>
    <col min="9429" max="9671" width="9.140625" style="9"/>
    <col min="9672" max="9672" width="6.85546875" style="9" customWidth="1"/>
    <col min="9673" max="9673" width="7.5703125" style="9" customWidth="1"/>
    <col min="9674" max="9674" width="10" style="9" customWidth="1"/>
    <col min="9675" max="9675" width="11.7109375" style="9" customWidth="1"/>
    <col min="9676" max="9676" width="3.85546875" style="9" customWidth="1"/>
    <col min="9677" max="9677" width="8.7109375" style="9" customWidth="1"/>
    <col min="9678" max="9678" width="17.7109375" style="9" customWidth="1"/>
    <col min="9679" max="9679" width="13.85546875" style="9" customWidth="1"/>
    <col min="9680" max="9680" width="6.140625" style="9" customWidth="1"/>
    <col min="9681" max="9681" width="3.140625" style="9" customWidth="1"/>
    <col min="9682" max="9682" width="13.85546875" style="9" customWidth="1"/>
    <col min="9683" max="9683" width="15.5703125" style="9" customWidth="1"/>
    <col min="9684" max="9684" width="14" style="9" customWidth="1"/>
    <col min="9685" max="9927" width="9.140625" style="9"/>
    <col min="9928" max="9928" width="6.85546875" style="9" customWidth="1"/>
    <col min="9929" max="9929" width="7.5703125" style="9" customWidth="1"/>
    <col min="9930" max="9930" width="10" style="9" customWidth="1"/>
    <col min="9931" max="9931" width="11.7109375" style="9" customWidth="1"/>
    <col min="9932" max="9932" width="3.85546875" style="9" customWidth="1"/>
    <col min="9933" max="9933" width="8.7109375" style="9" customWidth="1"/>
    <col min="9934" max="9934" width="17.7109375" style="9" customWidth="1"/>
    <col min="9935" max="9935" width="13.85546875" style="9" customWidth="1"/>
    <col min="9936" max="9936" width="6.140625" style="9" customWidth="1"/>
    <col min="9937" max="9937" width="3.140625" style="9" customWidth="1"/>
    <col min="9938" max="9938" width="13.85546875" style="9" customWidth="1"/>
    <col min="9939" max="9939" width="15.5703125" style="9" customWidth="1"/>
    <col min="9940" max="9940" width="14" style="9" customWidth="1"/>
    <col min="9941" max="10183" width="9.140625" style="9"/>
    <col min="10184" max="10184" width="6.85546875" style="9" customWidth="1"/>
    <col min="10185" max="10185" width="7.5703125" style="9" customWidth="1"/>
    <col min="10186" max="10186" width="10" style="9" customWidth="1"/>
    <col min="10187" max="10187" width="11.7109375" style="9" customWidth="1"/>
    <col min="10188" max="10188" width="3.85546875" style="9" customWidth="1"/>
    <col min="10189" max="10189" width="8.7109375" style="9" customWidth="1"/>
    <col min="10190" max="10190" width="17.7109375" style="9" customWidth="1"/>
    <col min="10191" max="10191" width="13.85546875" style="9" customWidth="1"/>
    <col min="10192" max="10192" width="6.140625" style="9" customWidth="1"/>
    <col min="10193" max="10193" width="3.140625" style="9" customWidth="1"/>
    <col min="10194" max="10194" width="13.85546875" style="9" customWidth="1"/>
    <col min="10195" max="10195" width="15.5703125" style="9" customWidth="1"/>
    <col min="10196" max="10196" width="14" style="9" customWidth="1"/>
    <col min="10197" max="10439" width="9.140625" style="9"/>
    <col min="10440" max="10440" width="6.85546875" style="9" customWidth="1"/>
    <col min="10441" max="10441" width="7.5703125" style="9" customWidth="1"/>
    <col min="10442" max="10442" width="10" style="9" customWidth="1"/>
    <col min="10443" max="10443" width="11.7109375" style="9" customWidth="1"/>
    <col min="10444" max="10444" width="3.85546875" style="9" customWidth="1"/>
    <col min="10445" max="10445" width="8.7109375" style="9" customWidth="1"/>
    <col min="10446" max="10446" width="17.7109375" style="9" customWidth="1"/>
    <col min="10447" max="10447" width="13.85546875" style="9" customWidth="1"/>
    <col min="10448" max="10448" width="6.140625" style="9" customWidth="1"/>
    <col min="10449" max="10449" width="3.140625" style="9" customWidth="1"/>
    <col min="10450" max="10450" width="13.85546875" style="9" customWidth="1"/>
    <col min="10451" max="10451" width="15.5703125" style="9" customWidth="1"/>
    <col min="10452" max="10452" width="14" style="9" customWidth="1"/>
    <col min="10453" max="10695" width="9.140625" style="9"/>
    <col min="10696" max="10696" width="6.85546875" style="9" customWidth="1"/>
    <col min="10697" max="10697" width="7.5703125" style="9" customWidth="1"/>
    <col min="10698" max="10698" width="10" style="9" customWidth="1"/>
    <col min="10699" max="10699" width="11.7109375" style="9" customWidth="1"/>
    <col min="10700" max="10700" width="3.85546875" style="9" customWidth="1"/>
    <col min="10701" max="10701" width="8.7109375" style="9" customWidth="1"/>
    <col min="10702" max="10702" width="17.7109375" style="9" customWidth="1"/>
    <col min="10703" max="10703" width="13.85546875" style="9" customWidth="1"/>
    <col min="10704" max="10704" width="6.140625" style="9" customWidth="1"/>
    <col min="10705" max="10705" width="3.140625" style="9" customWidth="1"/>
    <col min="10706" max="10706" width="13.85546875" style="9" customWidth="1"/>
    <col min="10707" max="10707" width="15.5703125" style="9" customWidth="1"/>
    <col min="10708" max="10708" width="14" style="9" customWidth="1"/>
    <col min="10709" max="10951" width="9.140625" style="9"/>
    <col min="10952" max="10952" width="6.85546875" style="9" customWidth="1"/>
    <col min="10953" max="10953" width="7.5703125" style="9" customWidth="1"/>
    <col min="10954" max="10954" width="10" style="9" customWidth="1"/>
    <col min="10955" max="10955" width="11.7109375" style="9" customWidth="1"/>
    <col min="10956" max="10956" width="3.85546875" style="9" customWidth="1"/>
    <col min="10957" max="10957" width="8.7109375" style="9" customWidth="1"/>
    <col min="10958" max="10958" width="17.7109375" style="9" customWidth="1"/>
    <col min="10959" max="10959" width="13.85546875" style="9" customWidth="1"/>
    <col min="10960" max="10960" width="6.140625" style="9" customWidth="1"/>
    <col min="10961" max="10961" width="3.140625" style="9" customWidth="1"/>
    <col min="10962" max="10962" width="13.85546875" style="9" customWidth="1"/>
    <col min="10963" max="10963" width="15.5703125" style="9" customWidth="1"/>
    <col min="10964" max="10964" width="14" style="9" customWidth="1"/>
    <col min="10965" max="11207" width="9.140625" style="9"/>
    <col min="11208" max="11208" width="6.85546875" style="9" customWidth="1"/>
    <col min="11209" max="11209" width="7.5703125" style="9" customWidth="1"/>
    <col min="11210" max="11210" width="10" style="9" customWidth="1"/>
    <col min="11211" max="11211" width="11.7109375" style="9" customWidth="1"/>
    <col min="11212" max="11212" width="3.85546875" style="9" customWidth="1"/>
    <col min="11213" max="11213" width="8.7109375" style="9" customWidth="1"/>
    <col min="11214" max="11214" width="17.7109375" style="9" customWidth="1"/>
    <col min="11215" max="11215" width="13.85546875" style="9" customWidth="1"/>
    <col min="11216" max="11216" width="6.140625" style="9" customWidth="1"/>
    <col min="11217" max="11217" width="3.140625" style="9" customWidth="1"/>
    <col min="11218" max="11218" width="13.85546875" style="9" customWidth="1"/>
    <col min="11219" max="11219" width="15.5703125" style="9" customWidth="1"/>
    <col min="11220" max="11220" width="14" style="9" customWidth="1"/>
    <col min="11221" max="11463" width="9.140625" style="9"/>
    <col min="11464" max="11464" width="6.85546875" style="9" customWidth="1"/>
    <col min="11465" max="11465" width="7.5703125" style="9" customWidth="1"/>
    <col min="11466" max="11466" width="10" style="9" customWidth="1"/>
    <col min="11467" max="11467" width="11.7109375" style="9" customWidth="1"/>
    <col min="11468" max="11468" width="3.85546875" style="9" customWidth="1"/>
    <col min="11469" max="11469" width="8.7109375" style="9" customWidth="1"/>
    <col min="11470" max="11470" width="17.7109375" style="9" customWidth="1"/>
    <col min="11471" max="11471" width="13.85546875" style="9" customWidth="1"/>
    <col min="11472" max="11472" width="6.140625" style="9" customWidth="1"/>
    <col min="11473" max="11473" width="3.140625" style="9" customWidth="1"/>
    <col min="11474" max="11474" width="13.85546875" style="9" customWidth="1"/>
    <col min="11475" max="11475" width="15.5703125" style="9" customWidth="1"/>
    <col min="11476" max="11476" width="14" style="9" customWidth="1"/>
    <col min="11477" max="11719" width="9.140625" style="9"/>
    <col min="11720" max="11720" width="6.85546875" style="9" customWidth="1"/>
    <col min="11721" max="11721" width="7.5703125" style="9" customWidth="1"/>
    <col min="11722" max="11722" width="10" style="9" customWidth="1"/>
    <col min="11723" max="11723" width="11.7109375" style="9" customWidth="1"/>
    <col min="11724" max="11724" width="3.85546875" style="9" customWidth="1"/>
    <col min="11725" max="11725" width="8.7109375" style="9" customWidth="1"/>
    <col min="11726" max="11726" width="17.7109375" style="9" customWidth="1"/>
    <col min="11727" max="11727" width="13.85546875" style="9" customWidth="1"/>
    <col min="11728" max="11728" width="6.140625" style="9" customWidth="1"/>
    <col min="11729" max="11729" width="3.140625" style="9" customWidth="1"/>
    <col min="11730" max="11730" width="13.85546875" style="9" customWidth="1"/>
    <col min="11731" max="11731" width="15.5703125" style="9" customWidth="1"/>
    <col min="11732" max="11732" width="14" style="9" customWidth="1"/>
    <col min="11733" max="11975" width="9.140625" style="9"/>
    <col min="11976" max="11976" width="6.85546875" style="9" customWidth="1"/>
    <col min="11977" max="11977" width="7.5703125" style="9" customWidth="1"/>
    <col min="11978" max="11978" width="10" style="9" customWidth="1"/>
    <col min="11979" max="11979" width="11.7109375" style="9" customWidth="1"/>
    <col min="11980" max="11980" width="3.85546875" style="9" customWidth="1"/>
    <col min="11981" max="11981" width="8.7109375" style="9" customWidth="1"/>
    <col min="11982" max="11982" width="17.7109375" style="9" customWidth="1"/>
    <col min="11983" max="11983" width="13.85546875" style="9" customWidth="1"/>
    <col min="11984" max="11984" width="6.140625" style="9" customWidth="1"/>
    <col min="11985" max="11985" width="3.140625" style="9" customWidth="1"/>
    <col min="11986" max="11986" width="13.85546875" style="9" customWidth="1"/>
    <col min="11987" max="11987" width="15.5703125" style="9" customWidth="1"/>
    <col min="11988" max="11988" width="14" style="9" customWidth="1"/>
    <col min="11989" max="12231" width="9.140625" style="9"/>
    <col min="12232" max="12232" width="6.85546875" style="9" customWidth="1"/>
    <col min="12233" max="12233" width="7.5703125" style="9" customWidth="1"/>
    <col min="12234" max="12234" width="10" style="9" customWidth="1"/>
    <col min="12235" max="12235" width="11.7109375" style="9" customWidth="1"/>
    <col min="12236" max="12236" width="3.85546875" style="9" customWidth="1"/>
    <col min="12237" max="12237" width="8.7109375" style="9" customWidth="1"/>
    <col min="12238" max="12238" width="17.7109375" style="9" customWidth="1"/>
    <col min="12239" max="12239" width="13.85546875" style="9" customWidth="1"/>
    <col min="12240" max="12240" width="6.140625" style="9" customWidth="1"/>
    <col min="12241" max="12241" width="3.140625" style="9" customWidth="1"/>
    <col min="12242" max="12242" width="13.85546875" style="9" customWidth="1"/>
    <col min="12243" max="12243" width="15.5703125" style="9" customWidth="1"/>
    <col min="12244" max="12244" width="14" style="9" customWidth="1"/>
    <col min="12245" max="12487" width="9.140625" style="9"/>
    <col min="12488" max="12488" width="6.85546875" style="9" customWidth="1"/>
    <col min="12489" max="12489" width="7.5703125" style="9" customWidth="1"/>
    <col min="12490" max="12490" width="10" style="9" customWidth="1"/>
    <col min="12491" max="12491" width="11.7109375" style="9" customWidth="1"/>
    <col min="12492" max="12492" width="3.85546875" style="9" customWidth="1"/>
    <col min="12493" max="12493" width="8.7109375" style="9" customWidth="1"/>
    <col min="12494" max="12494" width="17.7109375" style="9" customWidth="1"/>
    <col min="12495" max="12495" width="13.85546875" style="9" customWidth="1"/>
    <col min="12496" max="12496" width="6.140625" style="9" customWidth="1"/>
    <col min="12497" max="12497" width="3.140625" style="9" customWidth="1"/>
    <col min="12498" max="12498" width="13.85546875" style="9" customWidth="1"/>
    <col min="12499" max="12499" width="15.5703125" style="9" customWidth="1"/>
    <col min="12500" max="12500" width="14" style="9" customWidth="1"/>
    <col min="12501" max="12743" width="9.140625" style="9"/>
    <col min="12744" max="12744" width="6.85546875" style="9" customWidth="1"/>
    <col min="12745" max="12745" width="7.5703125" style="9" customWidth="1"/>
    <col min="12746" max="12746" width="10" style="9" customWidth="1"/>
    <col min="12747" max="12747" width="11.7109375" style="9" customWidth="1"/>
    <col min="12748" max="12748" width="3.85546875" style="9" customWidth="1"/>
    <col min="12749" max="12749" width="8.7109375" style="9" customWidth="1"/>
    <col min="12750" max="12750" width="17.7109375" style="9" customWidth="1"/>
    <col min="12751" max="12751" width="13.85546875" style="9" customWidth="1"/>
    <col min="12752" max="12752" width="6.140625" style="9" customWidth="1"/>
    <col min="12753" max="12753" width="3.140625" style="9" customWidth="1"/>
    <col min="12754" max="12754" width="13.85546875" style="9" customWidth="1"/>
    <col min="12755" max="12755" width="15.5703125" style="9" customWidth="1"/>
    <col min="12756" max="12756" width="14" style="9" customWidth="1"/>
    <col min="12757" max="12999" width="9.140625" style="9"/>
    <col min="13000" max="13000" width="6.85546875" style="9" customWidth="1"/>
    <col min="13001" max="13001" width="7.5703125" style="9" customWidth="1"/>
    <col min="13002" max="13002" width="10" style="9" customWidth="1"/>
    <col min="13003" max="13003" width="11.7109375" style="9" customWidth="1"/>
    <col min="13004" max="13004" width="3.85546875" style="9" customWidth="1"/>
    <col min="13005" max="13005" width="8.7109375" style="9" customWidth="1"/>
    <col min="13006" max="13006" width="17.7109375" style="9" customWidth="1"/>
    <col min="13007" max="13007" width="13.85546875" style="9" customWidth="1"/>
    <col min="13008" max="13008" width="6.140625" style="9" customWidth="1"/>
    <col min="13009" max="13009" width="3.140625" style="9" customWidth="1"/>
    <col min="13010" max="13010" width="13.85546875" style="9" customWidth="1"/>
    <col min="13011" max="13011" width="15.5703125" style="9" customWidth="1"/>
    <col min="13012" max="13012" width="14" style="9" customWidth="1"/>
    <col min="13013" max="13255" width="9.140625" style="9"/>
    <col min="13256" max="13256" width="6.85546875" style="9" customWidth="1"/>
    <col min="13257" max="13257" width="7.5703125" style="9" customWidth="1"/>
    <col min="13258" max="13258" width="10" style="9" customWidth="1"/>
    <col min="13259" max="13259" width="11.7109375" style="9" customWidth="1"/>
    <col min="13260" max="13260" width="3.85546875" style="9" customWidth="1"/>
    <col min="13261" max="13261" width="8.7109375" style="9" customWidth="1"/>
    <col min="13262" max="13262" width="17.7109375" style="9" customWidth="1"/>
    <col min="13263" max="13263" width="13.85546875" style="9" customWidth="1"/>
    <col min="13264" max="13264" width="6.140625" style="9" customWidth="1"/>
    <col min="13265" max="13265" width="3.140625" style="9" customWidth="1"/>
    <col min="13266" max="13266" width="13.85546875" style="9" customWidth="1"/>
    <col min="13267" max="13267" width="15.5703125" style="9" customWidth="1"/>
    <col min="13268" max="13268" width="14" style="9" customWidth="1"/>
    <col min="13269" max="13511" width="9.140625" style="9"/>
    <col min="13512" max="13512" width="6.85546875" style="9" customWidth="1"/>
    <col min="13513" max="13513" width="7.5703125" style="9" customWidth="1"/>
    <col min="13514" max="13514" width="10" style="9" customWidth="1"/>
    <col min="13515" max="13515" width="11.7109375" style="9" customWidth="1"/>
    <col min="13516" max="13516" width="3.85546875" style="9" customWidth="1"/>
    <col min="13517" max="13517" width="8.7109375" style="9" customWidth="1"/>
    <col min="13518" max="13518" width="17.7109375" style="9" customWidth="1"/>
    <col min="13519" max="13519" width="13.85546875" style="9" customWidth="1"/>
    <col min="13520" max="13520" width="6.140625" style="9" customWidth="1"/>
    <col min="13521" max="13521" width="3.140625" style="9" customWidth="1"/>
    <col min="13522" max="13522" width="13.85546875" style="9" customWidth="1"/>
    <col min="13523" max="13523" width="15.5703125" style="9" customWidth="1"/>
    <col min="13524" max="13524" width="14" style="9" customWidth="1"/>
    <col min="13525" max="13767" width="9.140625" style="9"/>
    <col min="13768" max="13768" width="6.85546875" style="9" customWidth="1"/>
    <col min="13769" max="13769" width="7.5703125" style="9" customWidth="1"/>
    <col min="13770" max="13770" width="10" style="9" customWidth="1"/>
    <col min="13771" max="13771" width="11.7109375" style="9" customWidth="1"/>
    <col min="13772" max="13772" width="3.85546875" style="9" customWidth="1"/>
    <col min="13773" max="13773" width="8.7109375" style="9" customWidth="1"/>
    <col min="13774" max="13774" width="17.7109375" style="9" customWidth="1"/>
    <col min="13775" max="13775" width="13.85546875" style="9" customWidth="1"/>
    <col min="13776" max="13776" width="6.140625" style="9" customWidth="1"/>
    <col min="13777" max="13777" width="3.140625" style="9" customWidth="1"/>
    <col min="13778" max="13778" width="13.85546875" style="9" customWidth="1"/>
    <col min="13779" max="13779" width="15.5703125" style="9" customWidth="1"/>
    <col min="13780" max="13780" width="14" style="9" customWidth="1"/>
    <col min="13781" max="14023" width="9.140625" style="9"/>
    <col min="14024" max="14024" width="6.85546875" style="9" customWidth="1"/>
    <col min="14025" max="14025" width="7.5703125" style="9" customWidth="1"/>
    <col min="14026" max="14026" width="10" style="9" customWidth="1"/>
    <col min="14027" max="14027" width="11.7109375" style="9" customWidth="1"/>
    <col min="14028" max="14028" width="3.85546875" style="9" customWidth="1"/>
    <col min="14029" max="14029" width="8.7109375" style="9" customWidth="1"/>
    <col min="14030" max="14030" width="17.7109375" style="9" customWidth="1"/>
    <col min="14031" max="14031" width="13.85546875" style="9" customWidth="1"/>
    <col min="14032" max="14032" width="6.140625" style="9" customWidth="1"/>
    <col min="14033" max="14033" width="3.140625" style="9" customWidth="1"/>
    <col min="14034" max="14034" width="13.85546875" style="9" customWidth="1"/>
    <col min="14035" max="14035" width="15.5703125" style="9" customWidth="1"/>
    <col min="14036" max="14036" width="14" style="9" customWidth="1"/>
    <col min="14037" max="14279" width="9.140625" style="9"/>
    <col min="14280" max="14280" width="6.85546875" style="9" customWidth="1"/>
    <col min="14281" max="14281" width="7.5703125" style="9" customWidth="1"/>
    <col min="14282" max="14282" width="10" style="9" customWidth="1"/>
    <col min="14283" max="14283" width="11.7109375" style="9" customWidth="1"/>
    <col min="14284" max="14284" width="3.85546875" style="9" customWidth="1"/>
    <col min="14285" max="14285" width="8.7109375" style="9" customWidth="1"/>
    <col min="14286" max="14286" width="17.7109375" style="9" customWidth="1"/>
    <col min="14287" max="14287" width="13.85546875" style="9" customWidth="1"/>
    <col min="14288" max="14288" width="6.140625" style="9" customWidth="1"/>
    <col min="14289" max="14289" width="3.140625" style="9" customWidth="1"/>
    <col min="14290" max="14290" width="13.85546875" style="9" customWidth="1"/>
    <col min="14291" max="14291" width="15.5703125" style="9" customWidth="1"/>
    <col min="14292" max="14292" width="14" style="9" customWidth="1"/>
    <col min="14293" max="14535" width="9.140625" style="9"/>
    <col min="14536" max="14536" width="6.85546875" style="9" customWidth="1"/>
    <col min="14537" max="14537" width="7.5703125" style="9" customWidth="1"/>
    <col min="14538" max="14538" width="10" style="9" customWidth="1"/>
    <col min="14539" max="14539" width="11.7109375" style="9" customWidth="1"/>
    <col min="14540" max="14540" width="3.85546875" style="9" customWidth="1"/>
    <col min="14541" max="14541" width="8.7109375" style="9" customWidth="1"/>
    <col min="14542" max="14542" width="17.7109375" style="9" customWidth="1"/>
    <col min="14543" max="14543" width="13.85546875" style="9" customWidth="1"/>
    <col min="14544" max="14544" width="6.140625" style="9" customWidth="1"/>
    <col min="14545" max="14545" width="3.140625" style="9" customWidth="1"/>
    <col min="14546" max="14546" width="13.85546875" style="9" customWidth="1"/>
    <col min="14547" max="14547" width="15.5703125" style="9" customWidth="1"/>
    <col min="14548" max="14548" width="14" style="9" customWidth="1"/>
    <col min="14549" max="14791" width="9.140625" style="9"/>
    <col min="14792" max="14792" width="6.85546875" style="9" customWidth="1"/>
    <col min="14793" max="14793" width="7.5703125" style="9" customWidth="1"/>
    <col min="14794" max="14794" width="10" style="9" customWidth="1"/>
    <col min="14795" max="14795" width="11.7109375" style="9" customWidth="1"/>
    <col min="14796" max="14796" width="3.85546875" style="9" customWidth="1"/>
    <col min="14797" max="14797" width="8.7109375" style="9" customWidth="1"/>
    <col min="14798" max="14798" width="17.7109375" style="9" customWidth="1"/>
    <col min="14799" max="14799" width="13.85546875" style="9" customWidth="1"/>
    <col min="14800" max="14800" width="6.140625" style="9" customWidth="1"/>
    <col min="14801" max="14801" width="3.140625" style="9" customWidth="1"/>
    <col min="14802" max="14802" width="13.85546875" style="9" customWidth="1"/>
    <col min="14803" max="14803" width="15.5703125" style="9" customWidth="1"/>
    <col min="14804" max="14804" width="14" style="9" customWidth="1"/>
    <col min="14805" max="15047" width="9.140625" style="9"/>
    <col min="15048" max="15048" width="6.85546875" style="9" customWidth="1"/>
    <col min="15049" max="15049" width="7.5703125" style="9" customWidth="1"/>
    <col min="15050" max="15050" width="10" style="9" customWidth="1"/>
    <col min="15051" max="15051" width="11.7109375" style="9" customWidth="1"/>
    <col min="15052" max="15052" width="3.85546875" style="9" customWidth="1"/>
    <col min="15053" max="15053" width="8.7109375" style="9" customWidth="1"/>
    <col min="15054" max="15054" width="17.7109375" style="9" customWidth="1"/>
    <col min="15055" max="15055" width="13.85546875" style="9" customWidth="1"/>
    <col min="15056" max="15056" width="6.140625" style="9" customWidth="1"/>
    <col min="15057" max="15057" width="3.140625" style="9" customWidth="1"/>
    <col min="15058" max="15058" width="13.85546875" style="9" customWidth="1"/>
    <col min="15059" max="15059" width="15.5703125" style="9" customWidth="1"/>
    <col min="15060" max="15060" width="14" style="9" customWidth="1"/>
    <col min="15061" max="15303" width="9.140625" style="9"/>
    <col min="15304" max="15304" width="6.85546875" style="9" customWidth="1"/>
    <col min="15305" max="15305" width="7.5703125" style="9" customWidth="1"/>
    <col min="15306" max="15306" width="10" style="9" customWidth="1"/>
    <col min="15307" max="15307" width="11.7109375" style="9" customWidth="1"/>
    <col min="15308" max="15308" width="3.85546875" style="9" customWidth="1"/>
    <col min="15309" max="15309" width="8.7109375" style="9" customWidth="1"/>
    <col min="15310" max="15310" width="17.7109375" style="9" customWidth="1"/>
    <col min="15311" max="15311" width="13.85546875" style="9" customWidth="1"/>
    <col min="15312" max="15312" width="6.140625" style="9" customWidth="1"/>
    <col min="15313" max="15313" width="3.140625" style="9" customWidth="1"/>
    <col min="15314" max="15314" width="13.85546875" style="9" customWidth="1"/>
    <col min="15315" max="15315" width="15.5703125" style="9" customWidth="1"/>
    <col min="15316" max="15316" width="14" style="9" customWidth="1"/>
    <col min="15317" max="15559" width="9.140625" style="9"/>
    <col min="15560" max="15560" width="6.85546875" style="9" customWidth="1"/>
    <col min="15561" max="15561" width="7.5703125" style="9" customWidth="1"/>
    <col min="15562" max="15562" width="10" style="9" customWidth="1"/>
    <col min="15563" max="15563" width="11.7109375" style="9" customWidth="1"/>
    <col min="15564" max="15564" width="3.85546875" style="9" customWidth="1"/>
    <col min="15565" max="15565" width="8.7109375" style="9" customWidth="1"/>
    <col min="15566" max="15566" width="17.7109375" style="9" customWidth="1"/>
    <col min="15567" max="15567" width="13.85546875" style="9" customWidth="1"/>
    <col min="15568" max="15568" width="6.140625" style="9" customWidth="1"/>
    <col min="15569" max="15569" width="3.140625" style="9" customWidth="1"/>
    <col min="15570" max="15570" width="13.85546875" style="9" customWidth="1"/>
    <col min="15571" max="15571" width="15.5703125" style="9" customWidth="1"/>
    <col min="15572" max="15572" width="14" style="9" customWidth="1"/>
    <col min="15573" max="15815" width="9.140625" style="9"/>
    <col min="15816" max="15816" width="6.85546875" style="9" customWidth="1"/>
    <col min="15817" max="15817" width="7.5703125" style="9" customWidth="1"/>
    <col min="15818" max="15818" width="10" style="9" customWidth="1"/>
    <col min="15819" max="15819" width="11.7109375" style="9" customWidth="1"/>
    <col min="15820" max="15820" width="3.85546875" style="9" customWidth="1"/>
    <col min="15821" max="15821" width="8.7109375" style="9" customWidth="1"/>
    <col min="15822" max="15822" width="17.7109375" style="9" customWidth="1"/>
    <col min="15823" max="15823" width="13.85546875" style="9" customWidth="1"/>
    <col min="15824" max="15824" width="6.140625" style="9" customWidth="1"/>
    <col min="15825" max="15825" width="3.140625" style="9" customWidth="1"/>
    <col min="15826" max="15826" width="13.85546875" style="9" customWidth="1"/>
    <col min="15827" max="15827" width="15.5703125" style="9" customWidth="1"/>
    <col min="15828" max="15828" width="14" style="9" customWidth="1"/>
    <col min="15829" max="16071" width="9.140625" style="9"/>
    <col min="16072" max="16072" width="6.85546875" style="9" customWidth="1"/>
    <col min="16073" max="16073" width="7.5703125" style="9" customWidth="1"/>
    <col min="16074" max="16074" width="10" style="9" customWidth="1"/>
    <col min="16075" max="16075" width="11.7109375" style="9" customWidth="1"/>
    <col min="16076" max="16076" width="3.85546875" style="9" customWidth="1"/>
    <col min="16077" max="16077" width="8.7109375" style="9" customWidth="1"/>
    <col min="16078" max="16078" width="17.7109375" style="9" customWidth="1"/>
    <col min="16079" max="16079" width="13.85546875" style="9" customWidth="1"/>
    <col min="16080" max="16080" width="6.140625" style="9" customWidth="1"/>
    <col min="16081" max="16081" width="3.140625" style="9" customWidth="1"/>
    <col min="16082" max="16082" width="13.85546875" style="9" customWidth="1"/>
    <col min="16083" max="16083" width="15.5703125" style="9" customWidth="1"/>
    <col min="16084" max="16084" width="14" style="9" customWidth="1"/>
    <col min="16085" max="16384" width="9.140625" style="9"/>
  </cols>
  <sheetData>
    <row r="1" spans="1:3" ht="15" x14ac:dyDescent="0.25">
      <c r="A1" s="393" t="s">
        <v>417</v>
      </c>
      <c r="B1" s="393"/>
      <c r="C1" s="393"/>
    </row>
    <row r="2" spans="1:3" ht="15" x14ac:dyDescent="0.25">
      <c r="A2" s="384" t="s">
        <v>1</v>
      </c>
      <c r="B2" s="384" t="s">
        <v>422</v>
      </c>
      <c r="C2" s="384" t="s">
        <v>423</v>
      </c>
    </row>
    <row r="3" spans="1:3" x14ac:dyDescent="0.2">
      <c r="A3" s="9" t="s">
        <v>135</v>
      </c>
      <c r="B3" s="9" t="s">
        <v>11</v>
      </c>
      <c r="C3" s="9" t="s">
        <v>11</v>
      </c>
    </row>
    <row r="4" spans="1:3" x14ac:dyDescent="0.2">
      <c r="A4" s="9" t="s">
        <v>136</v>
      </c>
      <c r="B4" s="9" t="s">
        <v>15</v>
      </c>
      <c r="C4" s="9" t="s">
        <v>15</v>
      </c>
    </row>
    <row r="5" spans="1:3" x14ac:dyDescent="0.2">
      <c r="A5" s="9" t="s">
        <v>137</v>
      </c>
      <c r="B5" s="9" t="s">
        <v>19</v>
      </c>
      <c r="C5" s="9" t="s">
        <v>188</v>
      </c>
    </row>
    <row r="6" spans="1:3" x14ac:dyDescent="0.2">
      <c r="A6" s="9" t="s">
        <v>138</v>
      </c>
      <c r="B6" s="9" t="s">
        <v>19</v>
      </c>
      <c r="C6" s="9" t="s">
        <v>19</v>
      </c>
    </row>
    <row r="7" spans="1:3" x14ac:dyDescent="0.2">
      <c r="A7" s="9" t="s">
        <v>139</v>
      </c>
      <c r="B7" s="9" t="s">
        <v>27</v>
      </c>
      <c r="C7" s="9" t="s">
        <v>27</v>
      </c>
    </row>
    <row r="8" spans="1:3" x14ac:dyDescent="0.2">
      <c r="A8" s="9" t="s">
        <v>140</v>
      </c>
      <c r="B8" s="9" t="s">
        <v>30</v>
      </c>
      <c r="C8" s="9" t="s">
        <v>30</v>
      </c>
    </row>
    <row r="9" spans="1:3" x14ac:dyDescent="0.2">
      <c r="A9" s="9" t="s">
        <v>141</v>
      </c>
      <c r="B9" s="9" t="s">
        <v>33</v>
      </c>
      <c r="C9" s="9" t="s">
        <v>33</v>
      </c>
    </row>
    <row r="10" spans="1:3" x14ac:dyDescent="0.2">
      <c r="A10" s="9" t="s">
        <v>191</v>
      </c>
      <c r="B10" s="9" t="s">
        <v>37</v>
      </c>
      <c r="C10" s="9" t="s">
        <v>37</v>
      </c>
    </row>
    <row r="11" spans="1:3" x14ac:dyDescent="0.2">
      <c r="A11" s="9" t="s">
        <v>143</v>
      </c>
      <c r="B11" s="9" t="s">
        <v>41</v>
      </c>
      <c r="C11" s="9" t="s">
        <v>41</v>
      </c>
    </row>
    <row r="12" spans="1:3" x14ac:dyDescent="0.2">
      <c r="A12" s="9" t="s">
        <v>144</v>
      </c>
      <c r="B12" s="9" t="s">
        <v>43</v>
      </c>
      <c r="C12" s="9" t="s">
        <v>43</v>
      </c>
    </row>
    <row r="13" spans="1:3" x14ac:dyDescent="0.2">
      <c r="A13" s="9" t="s">
        <v>145</v>
      </c>
      <c r="B13" s="9" t="s">
        <v>46</v>
      </c>
      <c r="C13" s="9" t="s">
        <v>424</v>
      </c>
    </row>
    <row r="14" spans="1:3" x14ac:dyDescent="0.2">
      <c r="A14" s="385" t="s">
        <v>430</v>
      </c>
      <c r="B14" s="385"/>
      <c r="C14" s="385" t="s">
        <v>49</v>
      </c>
    </row>
    <row r="15" spans="1:3" x14ac:dyDescent="0.2">
      <c r="A15" s="9" t="s">
        <v>146</v>
      </c>
      <c r="B15" s="9" t="s">
        <v>147</v>
      </c>
      <c r="C15" s="9" t="s">
        <v>52</v>
      </c>
    </row>
    <row r="16" spans="1:3" x14ac:dyDescent="0.2">
      <c r="A16" s="9" t="s">
        <v>192</v>
      </c>
      <c r="B16" s="9" t="s">
        <v>52</v>
      </c>
      <c r="C16" s="9" t="s">
        <v>425</v>
      </c>
    </row>
    <row r="17" spans="1:3" x14ac:dyDescent="0.2">
      <c r="A17" s="9" t="s">
        <v>193</v>
      </c>
      <c r="B17" s="9" t="s">
        <v>55</v>
      </c>
      <c r="C17" s="9" t="s">
        <v>426</v>
      </c>
    </row>
    <row r="18" spans="1:3" x14ac:dyDescent="0.2">
      <c r="A18" s="9" t="s">
        <v>194</v>
      </c>
      <c r="B18" s="9" t="s">
        <v>151</v>
      </c>
      <c r="C18" s="9" t="s">
        <v>61</v>
      </c>
    </row>
    <row r="19" spans="1:3" x14ac:dyDescent="0.2">
      <c r="A19" s="9" t="s">
        <v>195</v>
      </c>
      <c r="B19" s="9" t="s">
        <v>61</v>
      </c>
      <c r="C19" s="9" t="s">
        <v>64</v>
      </c>
    </row>
    <row r="20" spans="1:3" x14ac:dyDescent="0.2">
      <c r="A20" s="9" t="s">
        <v>196</v>
      </c>
      <c r="B20" s="9" t="s">
        <v>154</v>
      </c>
      <c r="C20" s="9" t="s">
        <v>68</v>
      </c>
    </row>
    <row r="21" spans="1:3" x14ac:dyDescent="0.2">
      <c r="A21" s="9" t="s">
        <v>155</v>
      </c>
      <c r="B21" s="9" t="s">
        <v>68</v>
      </c>
      <c r="C21" s="9" t="s">
        <v>71</v>
      </c>
    </row>
    <row r="22" spans="1:3" x14ac:dyDescent="0.2">
      <c r="A22" s="9" t="s">
        <v>156</v>
      </c>
      <c r="B22" s="9" t="s">
        <v>157</v>
      </c>
      <c r="C22" s="9" t="s">
        <v>75</v>
      </c>
    </row>
    <row r="23" spans="1:3" x14ac:dyDescent="0.2">
      <c r="A23" s="9" t="s">
        <v>158</v>
      </c>
      <c r="B23" s="9" t="s">
        <v>75</v>
      </c>
      <c r="C23" s="9" t="s">
        <v>77</v>
      </c>
    </row>
    <row r="24" spans="1:3" x14ac:dyDescent="0.2">
      <c r="A24" s="9" t="s">
        <v>159</v>
      </c>
      <c r="B24" s="9" t="s">
        <v>77</v>
      </c>
      <c r="C24" s="9" t="s">
        <v>80</v>
      </c>
    </row>
    <row r="25" spans="1:3" x14ac:dyDescent="0.2">
      <c r="A25" s="385" t="s">
        <v>197</v>
      </c>
      <c r="B25" s="385" t="s">
        <v>80</v>
      </c>
      <c r="C25" s="385" t="s">
        <v>161</v>
      </c>
    </row>
    <row r="26" spans="1:3" x14ac:dyDescent="0.2">
      <c r="A26" s="385" t="s">
        <v>198</v>
      </c>
      <c r="B26" s="385" t="s">
        <v>161</v>
      </c>
      <c r="C26" s="385" t="s">
        <v>83</v>
      </c>
    </row>
    <row r="27" spans="1:3" x14ac:dyDescent="0.2">
      <c r="A27" s="9" t="s">
        <v>160</v>
      </c>
      <c r="B27" s="9" t="s">
        <v>86</v>
      </c>
      <c r="C27" s="9" t="s">
        <v>89</v>
      </c>
    </row>
    <row r="28" spans="1:3" x14ac:dyDescent="0.2">
      <c r="A28" s="9" t="s">
        <v>163</v>
      </c>
      <c r="B28" s="9" t="s">
        <v>89</v>
      </c>
      <c r="C28" s="9" t="s">
        <v>91</v>
      </c>
    </row>
    <row r="29" spans="1:3" x14ac:dyDescent="0.2">
      <c r="A29" s="9" t="s">
        <v>165</v>
      </c>
      <c r="B29" s="9" t="s">
        <v>91</v>
      </c>
      <c r="C29" s="9" t="s">
        <v>94</v>
      </c>
    </row>
    <row r="30" spans="1:3" x14ac:dyDescent="0.2">
      <c r="A30" s="385" t="s">
        <v>203</v>
      </c>
      <c r="B30" s="385" t="s">
        <v>94</v>
      </c>
      <c r="C30" s="385" t="s">
        <v>97</v>
      </c>
    </row>
    <row r="31" spans="1:3" x14ac:dyDescent="0.2">
      <c r="A31" s="9" t="s">
        <v>166</v>
      </c>
      <c r="B31" s="9" t="s">
        <v>97</v>
      </c>
      <c r="C31" s="9" t="s">
        <v>100</v>
      </c>
    </row>
    <row r="32" spans="1:3" x14ac:dyDescent="0.2">
      <c r="A32" s="385" t="s">
        <v>205</v>
      </c>
      <c r="B32" s="385" t="s">
        <v>100</v>
      </c>
      <c r="C32" s="385" t="s">
        <v>103</v>
      </c>
    </row>
    <row r="33" spans="1:3" x14ac:dyDescent="0.2">
      <c r="A33" s="9" t="s">
        <v>168</v>
      </c>
      <c r="B33" s="9" t="s">
        <v>103</v>
      </c>
      <c r="C33" s="9" t="s">
        <v>105</v>
      </c>
    </row>
    <row r="34" spans="1:3" x14ac:dyDescent="0.2">
      <c r="A34" s="385" t="s">
        <v>170</v>
      </c>
      <c r="B34" s="385" t="s">
        <v>105</v>
      </c>
      <c r="C34" s="385" t="s">
        <v>108</v>
      </c>
    </row>
    <row r="35" spans="1:3" x14ac:dyDescent="0.2">
      <c r="A35" s="9" t="s">
        <v>171</v>
      </c>
      <c r="B35" s="9" t="s">
        <v>108</v>
      </c>
      <c r="C35" s="9" t="s">
        <v>111</v>
      </c>
    </row>
    <row r="36" spans="1:3" x14ac:dyDescent="0.2">
      <c r="A36" s="385" t="s">
        <v>431</v>
      </c>
      <c r="B36" s="385" t="s">
        <v>111</v>
      </c>
      <c r="C36" s="385" t="s">
        <v>114</v>
      </c>
    </row>
    <row r="37" spans="1:3" x14ac:dyDescent="0.2">
      <c r="A37" s="385" t="s">
        <v>211</v>
      </c>
      <c r="B37" s="385" t="s">
        <v>114</v>
      </c>
      <c r="C37" s="385" t="s">
        <v>117</v>
      </c>
    </row>
    <row r="38" spans="1:3" x14ac:dyDescent="0.2">
      <c r="A38" s="9" t="s">
        <v>173</v>
      </c>
      <c r="B38" s="9" t="s">
        <v>117</v>
      </c>
      <c r="C38" s="9" t="s">
        <v>480</v>
      </c>
    </row>
    <row r="39" spans="1:3" x14ac:dyDescent="0.2">
      <c r="A39" s="9" t="s">
        <v>175</v>
      </c>
      <c r="B39" s="9" t="s">
        <v>119</v>
      </c>
      <c r="C39" s="9" t="s">
        <v>481</v>
      </c>
    </row>
    <row r="40" spans="1:3" x14ac:dyDescent="0.2">
      <c r="A40" s="9" t="s">
        <v>421</v>
      </c>
      <c r="B40" s="9" t="s">
        <v>184</v>
      </c>
      <c r="C40" s="9" t="s">
        <v>128</v>
      </c>
    </row>
    <row r="41" spans="1:3" x14ac:dyDescent="0.2">
      <c r="A41" s="9" t="s">
        <v>185</v>
      </c>
      <c r="B41" s="9" t="s">
        <v>128</v>
      </c>
      <c r="C41" s="9" t="s">
        <v>130</v>
      </c>
    </row>
    <row r="42" spans="1:3" x14ac:dyDescent="0.2">
      <c r="A42" s="9" t="s">
        <v>186</v>
      </c>
      <c r="B42" s="9" t="s">
        <v>187</v>
      </c>
      <c r="C42" s="9" t="s">
        <v>258</v>
      </c>
    </row>
    <row r="43" spans="1:3" x14ac:dyDescent="0.2">
      <c r="A43" s="9" t="s">
        <v>413</v>
      </c>
      <c r="B43" s="9" t="s">
        <v>122</v>
      </c>
      <c r="C43" s="9" t="s">
        <v>427</v>
      </c>
    </row>
    <row r="44" spans="1:3" x14ac:dyDescent="0.2">
      <c r="A44" s="9" t="s">
        <v>414</v>
      </c>
      <c r="B44" s="9" t="s">
        <v>125</v>
      </c>
      <c r="C44" s="9" t="s">
        <v>208</v>
      </c>
    </row>
    <row r="45" spans="1:3" x14ac:dyDescent="0.2">
      <c r="A45" s="9" t="s">
        <v>415</v>
      </c>
      <c r="B45" s="9" t="s">
        <v>208</v>
      </c>
      <c r="C45" s="9" t="s">
        <v>428</v>
      </c>
    </row>
    <row r="46" spans="1:3" x14ac:dyDescent="0.2">
      <c r="A46" s="9" t="s">
        <v>432</v>
      </c>
      <c r="B46" s="9" t="s">
        <v>210</v>
      </c>
      <c r="C46" s="9" t="s">
        <v>482</v>
      </c>
    </row>
  </sheetData>
  <sheetProtection formatCells="0"/>
  <mergeCells count="1">
    <mergeCell ref="A1:C1"/>
  </mergeCells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SABR 60 in 8</vt:lpstr>
      <vt:lpstr>SABR 60 in 8 Log</vt:lpstr>
      <vt:lpstr>EvaluationSheet 60Gy 8F</vt:lpstr>
      <vt:lpstr>Report Reference 60 in 8.txt</vt:lpstr>
      <vt:lpstr>SABR 48 in 4</vt:lpstr>
      <vt:lpstr>SABR 48 in 4 Log</vt:lpstr>
      <vt:lpstr>EvaluationSheet 48Gy4F 60Gy5F</vt:lpstr>
      <vt:lpstr>Report Reference 48 in 4.txt</vt:lpstr>
      <vt:lpstr>54Gy 3F</vt:lpstr>
      <vt:lpstr>54Gy 3F Log</vt:lpstr>
      <vt:lpstr>EvaluationSheet 54Gy 3F</vt:lpstr>
      <vt:lpstr>CELL format codes</vt:lpstr>
      <vt:lpstr>xml cell values</vt:lpstr>
      <vt:lpstr>'EvaluationSheet 48Gy4F 60Gy5F'!Print_Area</vt:lpstr>
      <vt:lpstr>'EvaluationSheet 54Gy 3F'!Print_Area</vt:lpstr>
      <vt:lpstr>'EvaluationSheet 60Gy 8F'!Print_Area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2019-08-17T23:31:05Z</dcterms:created>
  <dcterms:modified xsi:type="dcterms:W3CDTF">2019-08-19T01:22:41Z</dcterms:modified>
</cp:coreProperties>
</file>