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1-Extraction\"/>
    </mc:Choice>
  </mc:AlternateContent>
  <xr:revisionPtr revIDLastSave="0" documentId="13_ncr:1_{3E3FD2D7-0928-4022-875E-AD98BD72CAD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'D1'!$A$4:$X$235</definedName>
    <definedName name="_xlnm._FilterDatabase" localSheetId="1" hidden="1">'D2'!$A$4:$X$269</definedName>
    <definedName name="_xlnm._FilterDatabase" localSheetId="2" hidden="1">'D3'!$A$4:$X$273</definedName>
    <definedName name="_xlnm._FilterDatabase" localSheetId="3" hidden="1">'S1'!$A$4:$X$250</definedName>
    <definedName name="_xlnm._FilterDatabase" localSheetId="4" hidden="1">'S2'!$A$4:$X$265</definedName>
    <definedName name="_xlnm._FilterDatabase" localSheetId="5" hidden="1">'S3'!$A$4:$Y$279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QFgftrVs525gT1/E0rzhmdL9YA=="/>
    </ext>
  </extLst>
</workbook>
</file>

<file path=xl/calcChain.xml><?xml version="1.0" encoding="utf-8"?>
<calcChain xmlns="http://schemas.openxmlformats.org/spreadsheetml/2006/main">
  <c r="C277" i="7" l="1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O13" i="7" s="1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O7" i="7" s="1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O12" i="7"/>
  <c r="C12" i="7"/>
  <c r="O11" i="7"/>
  <c r="C11" i="7"/>
  <c r="O10" i="7"/>
  <c r="C10" i="7"/>
  <c r="O9" i="7"/>
  <c r="C9" i="7"/>
  <c r="C8" i="7"/>
  <c r="C7" i="7"/>
  <c r="N19" i="7" s="1"/>
  <c r="C6" i="7"/>
  <c r="C5" i="7"/>
  <c r="C263" i="6"/>
  <c r="C262" i="6"/>
  <c r="C261" i="6"/>
  <c r="C260" i="6"/>
  <c r="C259" i="6"/>
  <c r="C258" i="6"/>
  <c r="C257" i="6"/>
  <c r="C256" i="6"/>
  <c r="O10" i="6" s="1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O12" i="6"/>
  <c r="C12" i="6"/>
  <c r="O11" i="6"/>
  <c r="C11" i="6"/>
  <c r="C10" i="6"/>
  <c r="O9" i="6"/>
  <c r="C9" i="6"/>
  <c r="C8" i="6"/>
  <c r="O7" i="6"/>
  <c r="C7" i="6"/>
  <c r="C6" i="6"/>
  <c r="C5" i="6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N19" i="5"/>
  <c r="C19" i="5"/>
  <c r="C18" i="5"/>
  <c r="C17" i="5"/>
  <c r="C16" i="5"/>
  <c r="O15" i="5"/>
  <c r="C15" i="5"/>
  <c r="C14" i="5"/>
  <c r="C13" i="5"/>
  <c r="O12" i="5"/>
  <c r="C12" i="5"/>
  <c r="O11" i="5"/>
  <c r="C11" i="5"/>
  <c r="O10" i="5"/>
  <c r="C10" i="5"/>
  <c r="O9" i="5"/>
  <c r="C9" i="5"/>
  <c r="O8" i="5"/>
  <c r="C8" i="5"/>
  <c r="C7" i="5"/>
  <c r="C6" i="5"/>
  <c r="C5" i="5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O9" i="4" s="1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O15" i="4"/>
  <c r="C15" i="4"/>
  <c r="C14" i="4"/>
  <c r="C13" i="4"/>
  <c r="O12" i="4"/>
  <c r="C12" i="4"/>
  <c r="O11" i="4"/>
  <c r="C11" i="4"/>
  <c r="O10" i="4"/>
  <c r="C10" i="4"/>
  <c r="C9" i="4"/>
  <c r="C8" i="4"/>
  <c r="C7" i="4"/>
  <c r="C6" i="4"/>
  <c r="C5" i="4"/>
  <c r="N19" i="4" s="1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O7" i="3" s="1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O15" i="3"/>
  <c r="C15" i="3"/>
  <c r="C14" i="3"/>
  <c r="C13" i="3"/>
  <c r="O12" i="3"/>
  <c r="C12" i="3"/>
  <c r="O11" i="3"/>
  <c r="C11" i="3"/>
  <c r="O10" i="3"/>
  <c r="C10" i="3"/>
  <c r="O9" i="3"/>
  <c r="C9" i="3"/>
  <c r="O8" i="3"/>
  <c r="C8" i="3"/>
  <c r="C7" i="3"/>
  <c r="C6" i="3"/>
  <c r="C5" i="3"/>
  <c r="N19" i="3" s="1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O14" i="7" l="1"/>
  <c r="O15" i="7"/>
  <c r="O8" i="7"/>
  <c r="O6" i="7"/>
  <c r="O15" i="6"/>
  <c r="O8" i="6"/>
  <c r="O13" i="6"/>
  <c r="O5" i="5"/>
  <c r="O13" i="5"/>
  <c r="O6" i="5"/>
  <c r="O7" i="5"/>
  <c r="O14" i="5"/>
  <c r="O7" i="4"/>
  <c r="O8" i="4"/>
  <c r="O5" i="4"/>
  <c r="O13" i="4"/>
  <c r="O6" i="4"/>
  <c r="O14" i="4"/>
  <c r="O14" i="3"/>
  <c r="O5" i="3"/>
  <c r="O16" i="3" s="1"/>
  <c r="P9" i="3" s="1"/>
  <c r="O6" i="3"/>
  <c r="O13" i="3"/>
  <c r="O5" i="6"/>
  <c r="N19" i="6"/>
  <c r="O6" i="6"/>
  <c r="O14" i="6"/>
  <c r="O5" i="7"/>
  <c r="O16" i="4" l="1"/>
  <c r="P9" i="4" s="1"/>
  <c r="O16" i="5"/>
  <c r="P10" i="5" s="1"/>
  <c r="P12" i="3"/>
  <c r="P15" i="3"/>
  <c r="P11" i="3"/>
  <c r="P6" i="3"/>
  <c r="P13" i="3"/>
  <c r="O16" i="6"/>
  <c r="P9" i="6" s="1"/>
  <c r="P12" i="4"/>
  <c r="P11" i="4"/>
  <c r="P7" i="3"/>
  <c r="P14" i="3"/>
  <c r="P13" i="4"/>
  <c r="P14" i="4"/>
  <c r="P8" i="3"/>
  <c r="P5" i="4"/>
  <c r="P10" i="4"/>
  <c r="P6" i="4"/>
  <c r="P10" i="3"/>
  <c r="P7" i="4"/>
  <c r="O16" i="7"/>
  <c r="P5" i="7" s="1"/>
  <c r="P8" i="4"/>
  <c r="P5" i="3"/>
  <c r="P15" i="4"/>
  <c r="P9" i="5" l="1"/>
  <c r="P6" i="5"/>
  <c r="P16" i="5" s="1"/>
  <c r="P7" i="5"/>
  <c r="P15" i="5"/>
  <c r="P5" i="5"/>
  <c r="P8" i="5"/>
  <c r="P12" i="5"/>
  <c r="P14" i="5"/>
  <c r="P11" i="5"/>
  <c r="P13" i="5"/>
  <c r="P6" i="6"/>
  <c r="P14" i="6"/>
  <c r="P15" i="6"/>
  <c r="P8" i="6"/>
  <c r="P10" i="6"/>
  <c r="P13" i="6"/>
  <c r="P12" i="6"/>
  <c r="P5" i="6"/>
  <c r="P11" i="6"/>
  <c r="P7" i="6"/>
  <c r="P16" i="3"/>
  <c r="P10" i="7"/>
  <c r="P12" i="7"/>
  <c r="P9" i="7"/>
  <c r="P7" i="7"/>
  <c r="P11" i="7"/>
  <c r="P14" i="7"/>
  <c r="P13" i="7"/>
  <c r="P6" i="7"/>
  <c r="P8" i="7"/>
  <c r="P15" i="7"/>
  <c r="P16" i="4"/>
  <c r="P16" i="7" l="1"/>
  <c r="P16" i="6"/>
</calcChain>
</file>

<file path=xl/sharedStrings.xml><?xml version="1.0" encoding="utf-8"?>
<sst xmlns="http://schemas.openxmlformats.org/spreadsheetml/2006/main" count="4891" uniqueCount="794">
  <si>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</si>
  <si>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</si>
  <si>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</si>
  <si>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</si>
  <si>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</si>
  <si>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</si>
  <si>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</si>
  <si>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</si>
  <si>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</si>
  <si>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</si>
  <si>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</si>
  <si>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</si>
  <si>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</si>
  <si>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</si>
  <si>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</si>
  <si>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</si>
  <si>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</si>
  <si>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</si>
  <si>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</si>
  <si>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</si>
  <si>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</si>
  <si>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</si>
  <si>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</si>
  <si>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</si>
  <si>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</si>
  <si>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</si>
  <si>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</si>
  <si>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</si>
  <si>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</si>
  <si>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</si>
  <si>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</si>
  <si>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</si>
  <si>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</si>
  <si>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</si>
  <si>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</si>
  <si>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</si>
  <si>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</si>
  <si>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</si>
  <si>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</si>
  <si>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</si>
  <si>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shadow</t>
  </si>
  <si>
    <t>-</t>
  </si>
  <si>
    <t>P6040003-4</t>
  </si>
  <si>
    <t>turf</t>
  </si>
  <si>
    <t>P6040004</t>
  </si>
  <si>
    <t>other</t>
  </si>
  <si>
    <t>rubble</t>
  </si>
  <si>
    <t>P6040004-5-6</t>
  </si>
  <si>
    <t>out of focus</t>
  </si>
  <si>
    <t>P6040006-7</t>
  </si>
  <si>
    <t>P6040007</t>
  </si>
  <si>
    <t>zoanthids</t>
  </si>
  <si>
    <t>Galaxea</t>
  </si>
  <si>
    <t>P6040007-8</t>
  </si>
  <si>
    <t>TOT-MISSING</t>
  </si>
  <si>
    <t>P6040008</t>
  </si>
  <si>
    <t>P6040008-9</t>
  </si>
  <si>
    <t>CORRECT IN R</t>
  </si>
  <si>
    <t>P6040009</t>
  </si>
  <si>
    <t>P6040009---12</t>
  </si>
  <si>
    <t>P6040012</t>
  </si>
  <si>
    <t>gorgonian?</t>
  </si>
  <si>
    <t>P6040014</t>
  </si>
  <si>
    <t>P6040014--6</t>
  </si>
  <si>
    <t>P6040017</t>
  </si>
  <si>
    <t>P6040017-8</t>
  </si>
  <si>
    <t>P6040018</t>
  </si>
  <si>
    <t>P6040018-9</t>
  </si>
  <si>
    <t>P6040019</t>
  </si>
  <si>
    <t>P6040019-22</t>
  </si>
  <si>
    <t>Clavularia</t>
  </si>
  <si>
    <t>P6040022</t>
  </si>
  <si>
    <t>blurred</t>
  </si>
  <si>
    <t>P6040022-3</t>
  </si>
  <si>
    <t>P6040023</t>
  </si>
  <si>
    <t>P6040023-4</t>
  </si>
  <si>
    <t>P6040024</t>
  </si>
  <si>
    <t>P6040024-5</t>
  </si>
  <si>
    <t>P6040025-6</t>
  </si>
  <si>
    <t>P6040026</t>
  </si>
  <si>
    <t>P6040026-7</t>
  </si>
  <si>
    <t>P6040026---9</t>
  </si>
  <si>
    <t>P6040029</t>
  </si>
  <si>
    <t>Acropora</t>
  </si>
  <si>
    <t>P6040029---31</t>
  </si>
  <si>
    <t>P6040031</t>
  </si>
  <si>
    <t>P6040031-2-3</t>
  </si>
  <si>
    <t>P6040033</t>
  </si>
  <si>
    <t>poor definition</t>
  </si>
  <si>
    <t>P6040033-4</t>
  </si>
  <si>
    <t>P6040034</t>
  </si>
  <si>
    <t>P6040034-5</t>
  </si>
  <si>
    <t>P6040035-6</t>
  </si>
  <si>
    <t>P6040036</t>
  </si>
  <si>
    <t>P6040036-7</t>
  </si>
  <si>
    <t>P6040037</t>
  </si>
  <si>
    <t>P6040037-8</t>
  </si>
  <si>
    <t>P6040038</t>
  </si>
  <si>
    <t>P6040038-9</t>
  </si>
  <si>
    <t>P6040038---41</t>
  </si>
  <si>
    <t>P6040041</t>
  </si>
  <si>
    <t>P6040041-2</t>
  </si>
  <si>
    <t>P6040042</t>
  </si>
  <si>
    <t>P6040042-3</t>
  </si>
  <si>
    <t>shift in the tape</t>
  </si>
  <si>
    <t>P6040043</t>
  </si>
  <si>
    <t>P6040043-4</t>
  </si>
  <si>
    <t>P6040044</t>
  </si>
  <si>
    <t>P6040045</t>
  </si>
  <si>
    <t>P6040045-6</t>
  </si>
  <si>
    <t>P6040047</t>
  </si>
  <si>
    <t>P6040047-8</t>
  </si>
  <si>
    <t>P6040048-9</t>
  </si>
  <si>
    <t>P6040049</t>
  </si>
  <si>
    <t>P6040049-50</t>
  </si>
  <si>
    <t>P6040050</t>
  </si>
  <si>
    <t>P6040050, 54</t>
  </si>
  <si>
    <t>P6040054</t>
  </si>
  <si>
    <t>P6040054-5</t>
  </si>
  <si>
    <t>P6040055</t>
  </si>
  <si>
    <t>P6040056</t>
  </si>
  <si>
    <t>P6040056-7-8</t>
  </si>
  <si>
    <t>P6040058-9</t>
  </si>
  <si>
    <t>P6040059-60</t>
  </si>
  <si>
    <t>P6040060</t>
  </si>
  <si>
    <t>plate</t>
  </si>
  <si>
    <t>P6040060-1</t>
  </si>
  <si>
    <t>P6040061</t>
  </si>
  <si>
    <t>P6040062</t>
  </si>
  <si>
    <t>P6040062-3</t>
  </si>
  <si>
    <t>P6040063</t>
  </si>
  <si>
    <t>P6040063-4</t>
  </si>
  <si>
    <t>P6040064</t>
  </si>
  <si>
    <t>P6040064-5</t>
  </si>
  <si>
    <t>P6040065-6</t>
  </si>
  <si>
    <t>P6040066</t>
  </si>
  <si>
    <t>P6040068</t>
  </si>
  <si>
    <t>P6040068-9</t>
  </si>
  <si>
    <t>P6040069-70</t>
  </si>
  <si>
    <t>P6040070-71</t>
  </si>
  <si>
    <t>P6040072-3</t>
  </si>
  <si>
    <t>P6040073</t>
  </si>
  <si>
    <t>P6040073-4</t>
  </si>
  <si>
    <t>P6040074</t>
  </si>
  <si>
    <t>P6040074-5</t>
  </si>
  <si>
    <t>P6040075</t>
  </si>
  <si>
    <t>P6040075-6</t>
  </si>
  <si>
    <t>P6040076</t>
  </si>
  <si>
    <t>P6040076-7</t>
  </si>
  <si>
    <t>P6040077</t>
  </si>
  <si>
    <t>P6040077-8</t>
  </si>
  <si>
    <t>P6040078</t>
  </si>
  <si>
    <t>P6040078-9</t>
  </si>
  <si>
    <t>P6040079</t>
  </si>
  <si>
    <t>P6040080</t>
  </si>
  <si>
    <t>P6040080-1</t>
  </si>
  <si>
    <t>P6040081</t>
  </si>
  <si>
    <t>P6040081-2</t>
  </si>
  <si>
    <t>P6040082</t>
  </si>
  <si>
    <t>P6040082-3</t>
  </si>
  <si>
    <t>P6040083</t>
  </si>
  <si>
    <t>END</t>
  </si>
  <si>
    <t>P6040087</t>
  </si>
  <si>
    <t>P6040087-8</t>
  </si>
  <si>
    <t>P6040088</t>
  </si>
  <si>
    <t>P6040088-9</t>
  </si>
  <si>
    <t xml:space="preserve">algae </t>
  </si>
  <si>
    <t>P6040089</t>
  </si>
  <si>
    <t>Pocillopora</t>
  </si>
  <si>
    <t>P6040090</t>
  </si>
  <si>
    <t>P6040090-1</t>
  </si>
  <si>
    <t>P6040091</t>
  </si>
  <si>
    <t>P6040091-3</t>
  </si>
  <si>
    <t>P6040093</t>
  </si>
  <si>
    <t>P6040093-4</t>
  </si>
  <si>
    <t>P6040094</t>
  </si>
  <si>
    <t>P6040095-6</t>
  </si>
  <si>
    <t>P6040096</t>
  </si>
  <si>
    <t>P6040096-7</t>
  </si>
  <si>
    <t>P6040097</t>
  </si>
  <si>
    <t>P6040097-8</t>
  </si>
  <si>
    <t>P6040098</t>
  </si>
  <si>
    <t>P6040098---100</t>
  </si>
  <si>
    <t>P6040100</t>
  </si>
  <si>
    <t>P6040100---05</t>
  </si>
  <si>
    <t>P6040105</t>
  </si>
  <si>
    <t>P6040105-6</t>
  </si>
  <si>
    <t>P6040106</t>
  </si>
  <si>
    <t>P6040107</t>
  </si>
  <si>
    <t>P6040107-8</t>
  </si>
  <si>
    <t>P6040108</t>
  </si>
  <si>
    <t>P6040108-9</t>
  </si>
  <si>
    <t>P6040109</t>
  </si>
  <si>
    <t>P6040109-10</t>
  </si>
  <si>
    <t>P6040110</t>
  </si>
  <si>
    <t>P6040110-1</t>
  </si>
  <si>
    <t>P6040111</t>
  </si>
  <si>
    <t>P6040111-2</t>
  </si>
  <si>
    <t>P6040112</t>
  </si>
  <si>
    <t>P6040112-3</t>
  </si>
  <si>
    <t>P6040113---6</t>
  </si>
  <si>
    <t>P6040116</t>
  </si>
  <si>
    <t>P6040116-7</t>
  </si>
  <si>
    <t>P6040117</t>
  </si>
  <si>
    <t>P6040117-8</t>
  </si>
  <si>
    <t>P6040118</t>
  </si>
  <si>
    <t>P6040119</t>
  </si>
  <si>
    <t>P6040123</t>
  </si>
  <si>
    <t>P6040124</t>
  </si>
  <si>
    <t>P6040124-5</t>
  </si>
  <si>
    <t>P6040125</t>
  </si>
  <si>
    <t>P6040125-6</t>
  </si>
  <si>
    <t>P6040126</t>
  </si>
  <si>
    <t>P6040127</t>
  </si>
  <si>
    <t>P6040127-8</t>
  </si>
  <si>
    <t>P6040128</t>
  </si>
  <si>
    <t>P6040128-9</t>
  </si>
  <si>
    <t>P6040129</t>
  </si>
  <si>
    <t>P6040129-30</t>
  </si>
  <si>
    <t>P6040130</t>
  </si>
  <si>
    <t>P6040130-1</t>
  </si>
  <si>
    <t>P6040131</t>
  </si>
  <si>
    <t>P6040131-2</t>
  </si>
  <si>
    <t>P6040132</t>
  </si>
  <si>
    <t>P6040132-3</t>
  </si>
  <si>
    <t>P6040133-4</t>
  </si>
  <si>
    <t>P6040134</t>
  </si>
  <si>
    <t>P6040134-5</t>
  </si>
  <si>
    <t>P6040135</t>
  </si>
  <si>
    <t>P6040135-6</t>
  </si>
  <si>
    <t>P6040136</t>
  </si>
  <si>
    <t>P6040137</t>
  </si>
  <si>
    <t>P6040137-8</t>
  </si>
  <si>
    <t>P6040138</t>
  </si>
  <si>
    <t>P6040138-9</t>
  </si>
  <si>
    <t>P6040139</t>
  </si>
  <si>
    <t>P6040140</t>
  </si>
  <si>
    <t>tilted line</t>
  </si>
  <si>
    <t>P6040140-1</t>
  </si>
  <si>
    <t>P6040141</t>
  </si>
  <si>
    <t>P6040141-2</t>
  </si>
  <si>
    <t>P6040142</t>
  </si>
  <si>
    <t>P6040142-3</t>
  </si>
  <si>
    <t>P6040143</t>
  </si>
  <si>
    <t>P6040143-4</t>
  </si>
  <si>
    <t>P6040144</t>
  </si>
  <si>
    <t>P6040144-5</t>
  </si>
  <si>
    <t>P6040145</t>
  </si>
  <si>
    <t>P6040145-6</t>
  </si>
  <si>
    <t>P6040146</t>
  </si>
  <si>
    <t>P6040146-7</t>
  </si>
  <si>
    <t>P6040147</t>
  </si>
  <si>
    <t>P6040147-8</t>
  </si>
  <si>
    <t>P6040148</t>
  </si>
  <si>
    <t>P6040148-9-50</t>
  </si>
  <si>
    <t>P6040150</t>
  </si>
  <si>
    <t>P6040150-1</t>
  </si>
  <si>
    <t>P6040151</t>
  </si>
  <si>
    <t>P6040151-3</t>
  </si>
  <si>
    <t>P6040153</t>
  </si>
  <si>
    <t>P6040153-4</t>
  </si>
  <si>
    <t>P6040154</t>
  </si>
  <si>
    <t>P6040154-5</t>
  </si>
  <si>
    <t>P6040155</t>
  </si>
  <si>
    <t>P6040156</t>
  </si>
  <si>
    <t>P6040156-7</t>
  </si>
  <si>
    <t>P6040157</t>
  </si>
  <si>
    <t>P6040157-8</t>
  </si>
  <si>
    <t>P6040158</t>
  </si>
  <si>
    <t>P6040158-9</t>
  </si>
  <si>
    <t>P6040159</t>
  </si>
  <si>
    <t>P6040159-60</t>
  </si>
  <si>
    <t>P6040160</t>
  </si>
  <si>
    <t>P6040160-1</t>
  </si>
  <si>
    <t>P6040161</t>
  </si>
  <si>
    <t>P6040162</t>
  </si>
  <si>
    <t>P6040162-3</t>
  </si>
  <si>
    <t>P6040163</t>
  </si>
  <si>
    <t>P6040163-4</t>
  </si>
  <si>
    <t>P6040164-5</t>
  </si>
  <si>
    <t>P6040165</t>
  </si>
  <si>
    <t>P6040165-6-7</t>
  </si>
  <si>
    <t>P6040167</t>
  </si>
  <si>
    <t>P6040168</t>
  </si>
  <si>
    <t>P6040169</t>
  </si>
  <si>
    <t>P6040169-70</t>
  </si>
  <si>
    <t>P6040170</t>
  </si>
  <si>
    <t>P6040170-1</t>
  </si>
  <si>
    <t>P6040171</t>
  </si>
  <si>
    <t>P6040171-2</t>
  </si>
  <si>
    <t>P6040172</t>
  </si>
  <si>
    <t>P6040176</t>
  </si>
  <si>
    <t>P6040176-7</t>
  </si>
  <si>
    <t>P6040177</t>
  </si>
  <si>
    <t>P6040177-8</t>
  </si>
  <si>
    <t>P6040178</t>
  </si>
  <si>
    <t>P6040178-9</t>
  </si>
  <si>
    <t>P6040179</t>
  </si>
  <si>
    <t>P6040179---82</t>
  </si>
  <si>
    <t>P6040182</t>
  </si>
  <si>
    <t>P6040183</t>
  </si>
  <si>
    <t>P6040183-4</t>
  </si>
  <si>
    <t>P6040184-5</t>
  </si>
  <si>
    <t>P6040185-6</t>
  </si>
  <si>
    <t>P6040186</t>
  </si>
  <si>
    <t>P6040186-7</t>
  </si>
  <si>
    <t>P6040187</t>
  </si>
  <si>
    <t>P6040187-8</t>
  </si>
  <si>
    <t>P6040188</t>
  </si>
  <si>
    <t>P6040188-9</t>
  </si>
  <si>
    <t>P6040189</t>
  </si>
  <si>
    <t>P6040189-90</t>
  </si>
  <si>
    <t>P6040190</t>
  </si>
  <si>
    <t>P6040190-1</t>
  </si>
  <si>
    <t>P6040191</t>
  </si>
  <si>
    <t>P6040191-2</t>
  </si>
  <si>
    <t>P6040192</t>
  </si>
  <si>
    <t>P6040192-3</t>
  </si>
  <si>
    <t>P6040193</t>
  </si>
  <si>
    <t>P6040193-4-5</t>
  </si>
  <si>
    <t>P6040195</t>
  </si>
  <si>
    <t>P6040195---8</t>
  </si>
  <si>
    <t>shifted tape</t>
  </si>
  <si>
    <t>P6040198</t>
  </si>
  <si>
    <t>P6040198---201</t>
  </si>
  <si>
    <t>P6040201-2</t>
  </si>
  <si>
    <t>P6040202-3-4</t>
  </si>
  <si>
    <t>P6040204</t>
  </si>
  <si>
    <t>P6040204-5</t>
  </si>
  <si>
    <t>P6040205,8-9</t>
  </si>
  <si>
    <t>P6040209</t>
  </si>
  <si>
    <t>P6040209-10</t>
  </si>
  <si>
    <t>P6040210</t>
  </si>
  <si>
    <t>P6040210-11</t>
  </si>
  <si>
    <t>P6040211</t>
  </si>
  <si>
    <t>P6040211,5</t>
  </si>
  <si>
    <t>P6040215</t>
  </si>
  <si>
    <t>P6040215-6</t>
  </si>
  <si>
    <t>P6040216</t>
  </si>
  <si>
    <t>P6040216-7</t>
  </si>
  <si>
    <t>P6040217</t>
  </si>
  <si>
    <t>P6040218</t>
  </si>
  <si>
    <t>P6040218-9</t>
  </si>
  <si>
    <t>P6040219</t>
  </si>
  <si>
    <t>P6040219-20</t>
  </si>
  <si>
    <t>P6040220</t>
  </si>
  <si>
    <t>P6040221</t>
  </si>
  <si>
    <t>P6040221-2</t>
  </si>
  <si>
    <t>P6040222</t>
  </si>
  <si>
    <t>P6040222-3</t>
  </si>
  <si>
    <t>P6040223</t>
  </si>
  <si>
    <t>P6040223-4</t>
  </si>
  <si>
    <t>P6040224</t>
  </si>
  <si>
    <t>P6040224-5</t>
  </si>
  <si>
    <t>P6040225</t>
  </si>
  <si>
    <t>P6040225-6</t>
  </si>
  <si>
    <t>P6040226</t>
  </si>
  <si>
    <t>P6040226-7</t>
  </si>
  <si>
    <t>P6040227</t>
  </si>
  <si>
    <t>P6040227-8</t>
  </si>
  <si>
    <t>P6040228</t>
  </si>
  <si>
    <t>P6040228-9</t>
  </si>
  <si>
    <t>P6040229</t>
  </si>
  <si>
    <t>P6040229-30</t>
  </si>
  <si>
    <t>P6040230</t>
  </si>
  <si>
    <t>P6040230-31</t>
  </si>
  <si>
    <t>P6040231</t>
  </si>
  <si>
    <t>P6040232-3</t>
  </si>
  <si>
    <t>P6040233</t>
  </si>
  <si>
    <t>P6040233-4</t>
  </si>
  <si>
    <t>P6040234-5</t>
  </si>
  <si>
    <t>P6040235</t>
  </si>
  <si>
    <t>P6040235---8</t>
  </si>
  <si>
    <t>P6040238---41</t>
  </si>
  <si>
    <t>P6040241</t>
  </si>
  <si>
    <t>P6040241-2</t>
  </si>
  <si>
    <t>P6040242</t>
  </si>
  <si>
    <t>P6040242-3</t>
  </si>
  <si>
    <t>P6040243-4</t>
  </si>
  <si>
    <t>P6040244</t>
  </si>
  <si>
    <t>P6040244-5</t>
  </si>
  <si>
    <t>P6040245</t>
  </si>
  <si>
    <t>P6040245-6</t>
  </si>
  <si>
    <t>P6040246</t>
  </si>
  <si>
    <t>P6040246-7</t>
  </si>
  <si>
    <t>P6040247-8</t>
  </si>
  <si>
    <t>P6040248</t>
  </si>
  <si>
    <t>P6040248-9</t>
  </si>
  <si>
    <t>P6040249</t>
  </si>
  <si>
    <t>P6040249-50</t>
  </si>
  <si>
    <t>P6040250</t>
  </si>
  <si>
    <t>P6040250-1</t>
  </si>
  <si>
    <t>P6040251</t>
  </si>
  <si>
    <t>P6040251-2</t>
  </si>
  <si>
    <t>P6040252</t>
  </si>
  <si>
    <t>P6040252-3</t>
  </si>
  <si>
    <t>P6040253</t>
  </si>
  <si>
    <t>P6040253-4</t>
  </si>
  <si>
    <t>P6040254</t>
  </si>
  <si>
    <t>P6040254-5</t>
  </si>
  <si>
    <t>P6040255</t>
  </si>
  <si>
    <t>P6040255-6</t>
  </si>
  <si>
    <t>P6040256</t>
  </si>
  <si>
    <t>P6040256-7</t>
  </si>
  <si>
    <t>P6040257</t>
  </si>
  <si>
    <t>P6040258</t>
  </si>
  <si>
    <t>P6040287</t>
  </si>
  <si>
    <t>P6040287-8</t>
  </si>
  <si>
    <t>shifted line</t>
  </si>
  <si>
    <t>P604028</t>
  </si>
  <si>
    <t>P604028-9-30</t>
  </si>
  <si>
    <t>P604090</t>
  </si>
  <si>
    <t>P604090---8</t>
  </si>
  <si>
    <t>P604098</t>
  </si>
  <si>
    <t>P604098-9</t>
  </si>
  <si>
    <t>P604099-300</t>
  </si>
  <si>
    <t>P6040301</t>
  </si>
  <si>
    <t>P6040301-2</t>
  </si>
  <si>
    <t>P6040302</t>
  </si>
  <si>
    <t>P6040302-3</t>
  </si>
  <si>
    <t>P6040303</t>
  </si>
  <si>
    <t>P6040303---7</t>
  </si>
  <si>
    <t>P6040307-8</t>
  </si>
  <si>
    <t>P6040308</t>
  </si>
  <si>
    <t>P6040308-9</t>
  </si>
  <si>
    <t>P6040309-10</t>
  </si>
  <si>
    <t>P6040310</t>
  </si>
  <si>
    <t>P6040310-1</t>
  </si>
  <si>
    <t>P6040311</t>
  </si>
  <si>
    <t>P6040312-3</t>
  </si>
  <si>
    <t>P6040313</t>
  </si>
  <si>
    <t>P6040313-4</t>
  </si>
  <si>
    <t>P6040314-5</t>
  </si>
  <si>
    <t>P6040315</t>
  </si>
  <si>
    <t>P6040315-6</t>
  </si>
  <si>
    <t>P6040316</t>
  </si>
  <si>
    <t>P6040316-7</t>
  </si>
  <si>
    <t>P6040317</t>
  </si>
  <si>
    <t>P6040317---26</t>
  </si>
  <si>
    <t>P6040326</t>
  </si>
  <si>
    <t>P6040326-7-8</t>
  </si>
  <si>
    <t>P6040328</t>
  </si>
  <si>
    <t>P6040328---31</t>
  </si>
  <si>
    <t>P6040331</t>
  </si>
  <si>
    <t>P6040331-2</t>
  </si>
  <si>
    <t>P6040332</t>
  </si>
  <si>
    <t>P6040332-3</t>
  </si>
  <si>
    <t>P6040333</t>
  </si>
  <si>
    <t>P6040333-4</t>
  </si>
  <si>
    <t>P6040334-5</t>
  </si>
  <si>
    <t>P6040335-6</t>
  </si>
  <si>
    <t>P6040336</t>
  </si>
  <si>
    <t>P6040336-7</t>
  </si>
  <si>
    <t>P6040337</t>
  </si>
  <si>
    <t>P6040337-8</t>
  </si>
  <si>
    <t>P6040338</t>
  </si>
  <si>
    <t>P6040338-9</t>
  </si>
  <si>
    <t>P6040339</t>
  </si>
  <si>
    <t>P6040339-40</t>
  </si>
  <si>
    <t>P6040340-41</t>
  </si>
  <si>
    <t>P6040341</t>
  </si>
  <si>
    <t>P6040341-2</t>
  </si>
  <si>
    <t>P6040342</t>
  </si>
  <si>
    <t>P6040342-3</t>
  </si>
  <si>
    <t>P6040343</t>
  </si>
  <si>
    <t>P6040343-4-5</t>
  </si>
  <si>
    <t>P6040345</t>
  </si>
  <si>
    <t>P6040345-6-7</t>
  </si>
  <si>
    <t>P6040347</t>
  </si>
  <si>
    <t>P6040347-8</t>
  </si>
  <si>
    <t>P6040348</t>
  </si>
  <si>
    <t>P6040348-9</t>
  </si>
  <si>
    <t>P6040349</t>
  </si>
  <si>
    <t>P6040349-50</t>
  </si>
  <si>
    <t>P6040350</t>
  </si>
  <si>
    <t>P6040350-1</t>
  </si>
  <si>
    <t>P6040351</t>
  </si>
  <si>
    <t>P6040351-2</t>
  </si>
  <si>
    <t>P6040352</t>
  </si>
  <si>
    <t>P6040352-3</t>
  </si>
  <si>
    <t>P6040353-4</t>
  </si>
  <si>
    <t>P6040354</t>
  </si>
  <si>
    <t>P6040354-5</t>
  </si>
  <si>
    <t>P6040355</t>
  </si>
  <si>
    <t>P6040355-6</t>
  </si>
  <si>
    <t>P6040356</t>
  </si>
  <si>
    <t>P6040356-7</t>
  </si>
  <si>
    <t>P6040357</t>
  </si>
  <si>
    <t>P6040357-8-9</t>
  </si>
  <si>
    <t>P6040359</t>
  </si>
  <si>
    <t>P6040359-60</t>
  </si>
  <si>
    <t>P6040360</t>
  </si>
  <si>
    <t>P6040360-1-2</t>
  </si>
  <si>
    <t>P6040362</t>
  </si>
  <si>
    <t>P6040362-3-4</t>
  </si>
  <si>
    <t>P6040364</t>
  </si>
  <si>
    <t>P6040364-5-6</t>
  </si>
  <si>
    <t>P6040366-7</t>
  </si>
  <si>
    <t>P6040367</t>
  </si>
  <si>
    <t>P6040367-8</t>
  </si>
  <si>
    <t>P6040368</t>
  </si>
  <si>
    <t>P6040368-9</t>
  </si>
  <si>
    <t>P6040369</t>
  </si>
  <si>
    <t>P6040369-70</t>
  </si>
  <si>
    <t>P6040370</t>
  </si>
  <si>
    <t>P6040370-1</t>
  </si>
  <si>
    <t>P6040371</t>
  </si>
  <si>
    <t>P6040371-2</t>
  </si>
  <si>
    <t>P6040372</t>
  </si>
  <si>
    <t>P6040372-3</t>
  </si>
  <si>
    <t>P6040373</t>
  </si>
  <si>
    <t>P6040373-4</t>
  </si>
  <si>
    <t>P6040374</t>
  </si>
  <si>
    <t>P6040374-5</t>
  </si>
  <si>
    <t>P6040375</t>
  </si>
  <si>
    <t>P6040375-6</t>
  </si>
  <si>
    <t>P6040376</t>
  </si>
  <si>
    <t>P6040376-7</t>
  </si>
  <si>
    <t>P6040377</t>
  </si>
  <si>
    <t>P6040377-8</t>
  </si>
  <si>
    <t>P6040378-9</t>
  </si>
  <si>
    <t>P6040379</t>
  </si>
  <si>
    <t>P6040379-80</t>
  </si>
  <si>
    <t>P6040380</t>
  </si>
  <si>
    <t>P6040380-1</t>
  </si>
  <si>
    <t>P6040381</t>
  </si>
  <si>
    <t>P6040381-2</t>
  </si>
  <si>
    <t>P6040382</t>
  </si>
  <si>
    <t>P6040382-3</t>
  </si>
  <si>
    <t>P6040383</t>
  </si>
  <si>
    <t>P6040383-4</t>
  </si>
  <si>
    <t>P6040384</t>
  </si>
  <si>
    <t>P6040384-5</t>
  </si>
  <si>
    <t>P6040385</t>
  </si>
  <si>
    <t>P6040386</t>
  </si>
  <si>
    <t>P6040386-7-8</t>
  </si>
  <si>
    <t>P6040388</t>
  </si>
  <si>
    <t>P6040396</t>
  </si>
  <si>
    <t>P6040396-7</t>
  </si>
  <si>
    <t>P6040397</t>
  </si>
  <si>
    <t>P6040397-8</t>
  </si>
  <si>
    <t>P6040398</t>
  </si>
  <si>
    <t>P6040398-9</t>
  </si>
  <si>
    <t>P6040399</t>
  </si>
  <si>
    <t>P6040399-400</t>
  </si>
  <si>
    <t>P6040400</t>
  </si>
  <si>
    <t>P6040400-401</t>
  </si>
  <si>
    <t>P6040401</t>
  </si>
  <si>
    <t>P6040401-2</t>
  </si>
  <si>
    <t>P6040402</t>
  </si>
  <si>
    <t>P6040402-3</t>
  </si>
  <si>
    <t>P6040403</t>
  </si>
  <si>
    <t>P6040403-4</t>
  </si>
  <si>
    <t>P6040404</t>
  </si>
  <si>
    <t>P6040406</t>
  </si>
  <si>
    <t>P6040406-7</t>
  </si>
  <si>
    <t>P6040407</t>
  </si>
  <si>
    <t>P6040407-8</t>
  </si>
  <si>
    <t>P6040408</t>
  </si>
  <si>
    <t>P6040408-9</t>
  </si>
  <si>
    <t>P6040409</t>
  </si>
  <si>
    <t>P6040409-10-11</t>
  </si>
  <si>
    <t>P6040411</t>
  </si>
  <si>
    <t>P6040412</t>
  </si>
  <si>
    <t>P6040412-3</t>
  </si>
  <si>
    <t>P6040413</t>
  </si>
  <si>
    <t>P6040413-4</t>
  </si>
  <si>
    <t>P6040414</t>
  </si>
  <si>
    <t>P6040414-5</t>
  </si>
  <si>
    <t>P6040415</t>
  </si>
  <si>
    <t>P6040415-6-7</t>
  </si>
  <si>
    <t>P6040417</t>
  </si>
  <si>
    <t>P6040418-9</t>
  </si>
  <si>
    <t>P6040419</t>
  </si>
  <si>
    <t>covered tape</t>
  </si>
  <si>
    <t>P6040419---21</t>
  </si>
  <si>
    <t>P6040421</t>
  </si>
  <si>
    <t>P6040421-2-3</t>
  </si>
  <si>
    <t>P6040423</t>
  </si>
  <si>
    <t>P6040423-4</t>
  </si>
  <si>
    <t>P6040424-5</t>
  </si>
  <si>
    <t>P6040425-6</t>
  </si>
  <si>
    <t>P6040426</t>
  </si>
  <si>
    <t>P6040427-8</t>
  </si>
  <si>
    <t>P6040428</t>
  </si>
  <si>
    <t>P6040428-9</t>
  </si>
  <si>
    <t>P6040429</t>
  </si>
  <si>
    <t>P6040429-30</t>
  </si>
  <si>
    <t>P6040430</t>
  </si>
  <si>
    <t>P6040431</t>
  </si>
  <si>
    <t>P6040431-2</t>
  </si>
  <si>
    <t>P6040432</t>
  </si>
  <si>
    <t>P6040432-3</t>
  </si>
  <si>
    <t>P6040433</t>
  </si>
  <si>
    <t>P6040433-4</t>
  </si>
  <si>
    <t>P6040434</t>
  </si>
  <si>
    <t>P6040434-5</t>
  </si>
  <si>
    <t>P6040435</t>
  </si>
  <si>
    <t>P6040435-6-7</t>
  </si>
  <si>
    <t>P6040437</t>
  </si>
  <si>
    <t>P6040437-8</t>
  </si>
  <si>
    <t>P6040438</t>
  </si>
  <si>
    <t>P6040438-9</t>
  </si>
  <si>
    <t>P6040439</t>
  </si>
  <si>
    <t>P6040439-40</t>
  </si>
  <si>
    <t>P6040440</t>
  </si>
  <si>
    <t>P6040440-1</t>
  </si>
  <si>
    <t>P6040441</t>
  </si>
  <si>
    <t>P6040441-2</t>
  </si>
  <si>
    <t>P6040443</t>
  </si>
  <si>
    <t>P6040443-4-5</t>
  </si>
  <si>
    <t>P6040445</t>
  </si>
  <si>
    <t>P6040446</t>
  </si>
  <si>
    <t>P6040447</t>
  </si>
  <si>
    <t>P6040447---9</t>
  </si>
  <si>
    <t>P6040449</t>
  </si>
  <si>
    <t>P6040449-50</t>
  </si>
  <si>
    <t>P6040450-1</t>
  </si>
  <si>
    <t>P6040451</t>
  </si>
  <si>
    <t>P6040451-2</t>
  </si>
  <si>
    <t>P6040452</t>
  </si>
  <si>
    <t>P6040452-3</t>
  </si>
  <si>
    <t>P6040453</t>
  </si>
  <si>
    <t>P6040453-4</t>
  </si>
  <si>
    <t>P6040454</t>
  </si>
  <si>
    <t>P6040454-5-6</t>
  </si>
  <si>
    <t>P6040456</t>
  </si>
  <si>
    <t>P6040456,8</t>
  </si>
  <si>
    <t>P6040458</t>
  </si>
  <si>
    <t>P6040458-9-60</t>
  </si>
  <si>
    <t>P6040460</t>
  </si>
  <si>
    <t>P6040460-1</t>
  </si>
  <si>
    <t>P6040461</t>
  </si>
  <si>
    <t>P6040461-2</t>
  </si>
  <si>
    <t>P6040462</t>
  </si>
  <si>
    <t>P6040462-3-4</t>
  </si>
  <si>
    <t>P6040464-5</t>
  </si>
  <si>
    <t>P6040465</t>
  </si>
  <si>
    <t>P6040465-6</t>
  </si>
  <si>
    <t>P6040466</t>
  </si>
  <si>
    <t>P6040466-7</t>
  </si>
  <si>
    <t>P6040467-8</t>
  </si>
  <si>
    <t>P6040468</t>
  </si>
  <si>
    <t>P6040468-9</t>
  </si>
  <si>
    <t>P6040469-70</t>
  </si>
  <si>
    <t>P6040470-1-2</t>
  </si>
  <si>
    <t>P6040472</t>
  </si>
  <si>
    <t>P6040472-3</t>
  </si>
  <si>
    <t>P6040473</t>
  </si>
  <si>
    <t>P6040473-4</t>
  </si>
  <si>
    <t>P6040474</t>
  </si>
  <si>
    <t>P6040474-5</t>
  </si>
  <si>
    <t>P6040475</t>
  </si>
  <si>
    <t>P6040475-6</t>
  </si>
  <si>
    <t>P6040476</t>
  </si>
  <si>
    <t>P6040476-7</t>
  </si>
  <si>
    <t>P6040477-8</t>
  </si>
  <si>
    <t>P6040478</t>
  </si>
  <si>
    <t>P6040478-9</t>
  </si>
  <si>
    <t>P6040479</t>
  </si>
  <si>
    <t>P6040479-80</t>
  </si>
  <si>
    <t>P6040480</t>
  </si>
  <si>
    <t>P6040480-1</t>
  </si>
  <si>
    <t>P6040481</t>
  </si>
  <si>
    <t>P6040481-2</t>
  </si>
  <si>
    <t>P6040484</t>
  </si>
  <si>
    <t>P6040484-5</t>
  </si>
  <si>
    <t>P6040485</t>
  </si>
  <si>
    <t>P6040485-6</t>
  </si>
  <si>
    <t>P6040486</t>
  </si>
  <si>
    <t>P6040486-7</t>
  </si>
  <si>
    <t>P6040487</t>
  </si>
  <si>
    <t>P6040487-8-9</t>
  </si>
  <si>
    <t>P6040489</t>
  </si>
  <si>
    <t>P6040490</t>
  </si>
  <si>
    <t>P6040490-1-2</t>
  </si>
  <si>
    <t>P6040492</t>
  </si>
  <si>
    <t>P6040492-3</t>
  </si>
  <si>
    <t>P6040493</t>
  </si>
  <si>
    <t>P6040493-4</t>
  </si>
  <si>
    <t>P6040494</t>
  </si>
  <si>
    <t>P6040494---7</t>
  </si>
  <si>
    <t>P6040497</t>
  </si>
  <si>
    <t>P6040497-8</t>
  </si>
  <si>
    <t>P6040498</t>
  </si>
  <si>
    <t>P6040498---500</t>
  </si>
  <si>
    <t>P6040500</t>
  </si>
  <si>
    <t>P6040500-1</t>
  </si>
  <si>
    <t>covered line</t>
  </si>
  <si>
    <t>P6040501</t>
  </si>
  <si>
    <t>P6040501-2</t>
  </si>
  <si>
    <t>P6040502</t>
  </si>
  <si>
    <t>P6040503</t>
  </si>
  <si>
    <t>P6040503---6</t>
  </si>
  <si>
    <t>P6040506</t>
  </si>
  <si>
    <t>P6040506-7</t>
  </si>
  <si>
    <t>P6040507</t>
  </si>
  <si>
    <t>P6040507-8</t>
  </si>
  <si>
    <t>P6040508</t>
  </si>
  <si>
    <t>P6040508-9</t>
  </si>
  <si>
    <t>P6040509</t>
  </si>
  <si>
    <t>P6040509-10</t>
  </si>
  <si>
    <t>P6040510</t>
  </si>
  <si>
    <t>P6040510-1</t>
  </si>
  <si>
    <t>P6040511</t>
  </si>
  <si>
    <t>P6040512</t>
  </si>
  <si>
    <t>P6040512-3</t>
  </si>
  <si>
    <t>P6040513</t>
  </si>
  <si>
    <t>P6040513-4-5</t>
  </si>
  <si>
    <t>P6040515</t>
  </si>
  <si>
    <t>P6040515-6</t>
  </si>
  <si>
    <t>P6040516-7</t>
  </si>
  <si>
    <t>P6040517</t>
  </si>
  <si>
    <t>covered by the tape</t>
  </si>
  <si>
    <t>P6040517-8</t>
  </si>
  <si>
    <t>P6040518-9</t>
  </si>
  <si>
    <t>P6040519</t>
  </si>
  <si>
    <t>P6040519-20</t>
  </si>
  <si>
    <t>P6040520</t>
  </si>
  <si>
    <t>P6040520,3</t>
  </si>
  <si>
    <t>P6040523-4</t>
  </si>
  <si>
    <t>P6040524</t>
  </si>
  <si>
    <t>P6040524-5</t>
  </si>
  <si>
    <t>P6040525-6</t>
  </si>
  <si>
    <t>P6040526</t>
  </si>
  <si>
    <t>P6040526-7</t>
  </si>
  <si>
    <t>P6040527</t>
  </si>
  <si>
    <t>P6040527-8</t>
  </si>
  <si>
    <t>P6040528</t>
  </si>
  <si>
    <t>P6040528-9</t>
  </si>
  <si>
    <t>P6040529</t>
  </si>
  <si>
    <t>P6040529-30</t>
  </si>
  <si>
    <t>P6040530</t>
  </si>
  <si>
    <t>P6040530-1</t>
  </si>
  <si>
    <t>P6040531</t>
  </si>
  <si>
    <t>P6040531-2</t>
  </si>
  <si>
    <t>P6040532-3-4</t>
  </si>
  <si>
    <t>P6040534</t>
  </si>
  <si>
    <t>P6040534-5</t>
  </si>
  <si>
    <t>P6040535</t>
  </si>
  <si>
    <t>P6040536</t>
  </si>
  <si>
    <t>P6040536-7</t>
  </si>
  <si>
    <t>P6040537</t>
  </si>
  <si>
    <t>P6040537-8</t>
  </si>
  <si>
    <t>P6040538</t>
  </si>
  <si>
    <t>P6040538-9</t>
  </si>
  <si>
    <t>P6040539</t>
  </si>
  <si>
    <t>P6040539-40</t>
  </si>
  <si>
    <t>P6040540</t>
  </si>
  <si>
    <t>P6040540---5</t>
  </si>
  <si>
    <t>P6040545</t>
  </si>
  <si>
    <t>P6040546</t>
  </si>
  <si>
    <t>P6040546-7</t>
  </si>
  <si>
    <t>P6040547</t>
  </si>
  <si>
    <t>P6040547-8</t>
  </si>
  <si>
    <t>P6040548-9</t>
  </si>
  <si>
    <t>P6040549</t>
  </si>
  <si>
    <t>P6040549-50</t>
  </si>
  <si>
    <t>P6040550-1</t>
  </si>
  <si>
    <t>P6040551</t>
  </si>
  <si>
    <t>P6040551-2</t>
  </si>
  <si>
    <t>P6040552</t>
  </si>
  <si>
    <t>P6040552-3</t>
  </si>
  <si>
    <t>P6040553</t>
  </si>
  <si>
    <t>P6040553-4</t>
  </si>
  <si>
    <t>P6040554</t>
  </si>
  <si>
    <t>P6040554-5</t>
  </si>
  <si>
    <t>P6040555</t>
  </si>
  <si>
    <t>P6040555-6</t>
  </si>
  <si>
    <t>P6040556</t>
  </si>
  <si>
    <t>P6040556-7</t>
  </si>
  <si>
    <t>P6040557</t>
  </si>
  <si>
    <t>P6040557-8</t>
  </si>
  <si>
    <t>P6040558</t>
  </si>
  <si>
    <t>P6040558-9</t>
  </si>
  <si>
    <t>P6040559</t>
  </si>
  <si>
    <t>P6040561</t>
  </si>
  <si>
    <t>P6040561-2</t>
  </si>
  <si>
    <t>P6040562</t>
  </si>
  <si>
    <t>P6040562-3-4</t>
  </si>
  <si>
    <t>P6040564</t>
  </si>
  <si>
    <t>P6040564-5</t>
  </si>
  <si>
    <t>P6040565</t>
  </si>
  <si>
    <t>P6040565-6</t>
  </si>
  <si>
    <t>P6040566</t>
  </si>
  <si>
    <t>P6040566-7</t>
  </si>
  <si>
    <t>P6040567</t>
  </si>
  <si>
    <t>P6040567-8</t>
  </si>
  <si>
    <t>P6040568</t>
  </si>
  <si>
    <t>P6040568---70</t>
  </si>
  <si>
    <t>P6040570</t>
  </si>
  <si>
    <t>P6040570-1</t>
  </si>
  <si>
    <t>P6040571</t>
  </si>
  <si>
    <t>foliose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</si>
</sst>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3" borderId="0" xfId="0" applyFont="1" applyFill="1"/>
    <xf numFmtId="0" fontId="5" fillId="0" borderId="0" xfId="0" applyFont="1"/>
    <xf numFmtId="0" fontId="4" fillId="3" borderId="0" xfId="0" applyFont="1" applyFill="1"/>
    <xf numFmtId="0" fontId="6" fillId="0" borderId="0" xfId="0" applyFont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3" xfId="0" applyFont="1" applyBorder="1"/>
    <xf numFmtId="0" fontId="6" fillId="3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7" fillId="5" borderId="0" xfId="0" applyFont="1" applyFill="1"/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35"/>
  <sheetViews>
    <sheetView workbookViewId="0">
      <selection activeCell="B16" sqref="B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0" width="8.59765625" customWidth="1"/>
  </cols>
  <sheetData>
    <row r="1" spans="1:19" x14ac:dyDescent="0.3">
      <c r="A1" s="3" t="s">
        <v>32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9" x14ac:dyDescent="0.3">
      <c r="A2" s="4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9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9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O4" s="7"/>
      <c r="P4" s="7"/>
      <c r="Q4" s="7"/>
      <c r="R4" s="7"/>
      <c r="S4" s="7"/>
    </row>
    <row r="5" spans="1:19" x14ac:dyDescent="0.3">
      <c r="A5" s="7">
        <v>50</v>
      </c>
      <c r="B5" s="7" t="s">
        <v>40</v>
      </c>
      <c r="C5" s="12">
        <f t="shared" ref="C5:C233" si="0">A6-A5</f>
        <v>56</v>
      </c>
      <c r="D5" s="7" t="s">
        <v>41</v>
      </c>
      <c r="I5" s="13"/>
      <c r="J5" s="14"/>
      <c r="K5" s="7" t="s">
        <v>42</v>
      </c>
      <c r="O5" s="7"/>
      <c r="P5" s="7"/>
      <c r="Q5" s="7"/>
      <c r="R5" s="7"/>
      <c r="S5" s="7"/>
    </row>
    <row r="6" spans="1:19" x14ac:dyDescent="0.3">
      <c r="A6" s="7">
        <v>106</v>
      </c>
      <c r="B6" s="17" t="s">
        <v>11</v>
      </c>
      <c r="C6" s="12">
        <f t="shared" si="0"/>
        <v>6</v>
      </c>
      <c r="D6" s="17" t="s">
        <v>43</v>
      </c>
      <c r="I6" s="13"/>
      <c r="J6" s="14"/>
      <c r="K6" s="7" t="s">
        <v>44</v>
      </c>
    </row>
    <row r="7" spans="1:19" x14ac:dyDescent="0.3">
      <c r="A7" s="7">
        <v>112</v>
      </c>
      <c r="B7" s="7" t="s">
        <v>9</v>
      </c>
      <c r="C7" s="12">
        <f t="shared" si="0"/>
        <v>8</v>
      </c>
      <c r="D7" s="7" t="s">
        <v>25</v>
      </c>
      <c r="I7" s="13"/>
      <c r="J7" s="14"/>
      <c r="K7" s="7" t="s">
        <v>44</v>
      </c>
    </row>
    <row r="8" spans="1:19" x14ac:dyDescent="0.3">
      <c r="A8" s="7">
        <v>120</v>
      </c>
      <c r="B8" s="7" t="s">
        <v>14</v>
      </c>
      <c r="C8" s="12">
        <f t="shared" si="0"/>
        <v>9</v>
      </c>
      <c r="D8" s="7" t="s">
        <v>41</v>
      </c>
      <c r="I8" s="13"/>
      <c r="J8" s="14"/>
      <c r="K8" s="7" t="s">
        <v>44</v>
      </c>
      <c r="O8" s="7"/>
      <c r="P8" s="7"/>
      <c r="Q8" s="7"/>
      <c r="R8" s="7"/>
    </row>
    <row r="9" spans="1:19" x14ac:dyDescent="0.3">
      <c r="A9" s="7">
        <v>129</v>
      </c>
      <c r="B9" s="7" t="s">
        <v>9</v>
      </c>
      <c r="C9" s="12">
        <f t="shared" si="0"/>
        <v>4</v>
      </c>
      <c r="D9" s="7" t="s">
        <v>27</v>
      </c>
      <c r="I9" s="13"/>
      <c r="J9" s="14"/>
      <c r="K9" s="7" t="s">
        <v>44</v>
      </c>
      <c r="O9" s="7"/>
      <c r="P9" s="7"/>
      <c r="Q9" s="7"/>
      <c r="R9" s="7"/>
    </row>
    <row r="10" spans="1:19" x14ac:dyDescent="0.3">
      <c r="A10" s="7">
        <v>133</v>
      </c>
      <c r="B10" s="7" t="s">
        <v>40</v>
      </c>
      <c r="C10" s="12">
        <f t="shared" si="0"/>
        <v>4</v>
      </c>
      <c r="D10" s="7" t="s">
        <v>41</v>
      </c>
      <c r="F10" s="18"/>
      <c r="K10" s="7" t="s">
        <v>44</v>
      </c>
      <c r="L10" s="18"/>
    </row>
    <row r="11" spans="1:19" x14ac:dyDescent="0.3">
      <c r="A11" s="7">
        <v>137</v>
      </c>
      <c r="B11" s="7" t="s">
        <v>9</v>
      </c>
      <c r="C11" s="12">
        <f t="shared" si="0"/>
        <v>8</v>
      </c>
      <c r="D11" s="7" t="s">
        <v>25</v>
      </c>
      <c r="K11" s="7" t="s">
        <v>44</v>
      </c>
    </row>
    <row r="12" spans="1:19" x14ac:dyDescent="0.3">
      <c r="A12" s="7">
        <v>145</v>
      </c>
      <c r="B12" s="7" t="s">
        <v>40</v>
      </c>
      <c r="C12" s="12">
        <f t="shared" si="0"/>
        <v>5</v>
      </c>
      <c r="D12" s="7" t="s">
        <v>41</v>
      </c>
      <c r="K12" s="7" t="s">
        <v>44</v>
      </c>
    </row>
    <row r="13" spans="1:19" x14ac:dyDescent="0.3">
      <c r="A13" s="7">
        <v>150</v>
      </c>
      <c r="B13" s="7" t="s">
        <v>11</v>
      </c>
      <c r="C13" s="12">
        <f t="shared" si="0"/>
        <v>70</v>
      </c>
      <c r="D13" s="7" t="s">
        <v>43</v>
      </c>
      <c r="K13" s="7" t="s">
        <v>47</v>
      </c>
      <c r="L13" s="19" t="s">
        <v>48</v>
      </c>
    </row>
    <row r="14" spans="1:19" x14ac:dyDescent="0.3">
      <c r="A14" s="7">
        <v>220</v>
      </c>
      <c r="B14" s="7" t="s">
        <v>11</v>
      </c>
      <c r="C14" s="12">
        <f t="shared" si="0"/>
        <v>18</v>
      </c>
      <c r="D14" s="7" t="s">
        <v>31</v>
      </c>
      <c r="K14" s="7" t="s">
        <v>49</v>
      </c>
      <c r="L14" s="7"/>
    </row>
    <row r="15" spans="1:19" x14ac:dyDescent="0.3">
      <c r="A15" s="7">
        <v>238</v>
      </c>
      <c r="B15" s="7" t="s">
        <v>14</v>
      </c>
      <c r="C15" s="12">
        <f t="shared" si="0"/>
        <v>7</v>
      </c>
      <c r="D15" s="7" t="s">
        <v>41</v>
      </c>
      <c r="K15" s="7" t="s">
        <v>50</v>
      </c>
    </row>
    <row r="16" spans="1:19" x14ac:dyDescent="0.3">
      <c r="A16" s="7">
        <v>245</v>
      </c>
      <c r="B16" s="7" t="s">
        <v>9</v>
      </c>
      <c r="C16" s="12">
        <f t="shared" si="0"/>
        <v>5</v>
      </c>
      <c r="D16" s="7" t="s">
        <v>25</v>
      </c>
      <c r="F16" s="20" t="s">
        <v>52</v>
      </c>
      <c r="K16" s="7" t="s">
        <v>50</v>
      </c>
    </row>
    <row r="17" spans="1:12" x14ac:dyDescent="0.3">
      <c r="A17" s="7">
        <v>250</v>
      </c>
      <c r="B17" s="7" t="s">
        <v>11</v>
      </c>
      <c r="C17" s="12">
        <f t="shared" si="0"/>
        <v>10</v>
      </c>
      <c r="D17" s="7" t="s">
        <v>43</v>
      </c>
    </row>
    <row r="18" spans="1:12" x14ac:dyDescent="0.3">
      <c r="A18" s="7">
        <v>260</v>
      </c>
      <c r="B18" s="7" t="s">
        <v>9</v>
      </c>
      <c r="C18" s="12">
        <f t="shared" si="0"/>
        <v>19</v>
      </c>
      <c r="D18" s="12" t="s">
        <v>22</v>
      </c>
      <c r="F18" s="18"/>
      <c r="K18" s="7" t="s">
        <v>53</v>
      </c>
      <c r="L18" s="18"/>
    </row>
    <row r="19" spans="1:12" x14ac:dyDescent="0.3">
      <c r="A19" s="7">
        <v>279</v>
      </c>
      <c r="B19" s="7" t="s">
        <v>9</v>
      </c>
      <c r="C19" s="12">
        <f t="shared" si="0"/>
        <v>11</v>
      </c>
      <c r="D19" s="7" t="s">
        <v>23</v>
      </c>
      <c r="K19" s="7" t="s">
        <v>55</v>
      </c>
      <c r="L19" s="19" t="s">
        <v>48</v>
      </c>
    </row>
    <row r="20" spans="1:12" x14ac:dyDescent="0.3">
      <c r="A20" s="7">
        <v>290</v>
      </c>
      <c r="B20" s="7" t="s">
        <v>11</v>
      </c>
      <c r="C20" s="12">
        <f t="shared" si="0"/>
        <v>9</v>
      </c>
      <c r="D20" s="7" t="s">
        <v>43</v>
      </c>
      <c r="K20" s="7" t="s">
        <v>55</v>
      </c>
    </row>
    <row r="21" spans="1:12" x14ac:dyDescent="0.3">
      <c r="A21" s="7">
        <v>299</v>
      </c>
      <c r="B21" s="7" t="s">
        <v>9</v>
      </c>
      <c r="C21" s="12">
        <f t="shared" si="0"/>
        <v>19</v>
      </c>
      <c r="D21" s="7" t="s">
        <v>23</v>
      </c>
      <c r="K21" s="7" t="s">
        <v>56</v>
      </c>
    </row>
    <row r="22" spans="1:12" x14ac:dyDescent="0.3">
      <c r="A22" s="7">
        <v>318</v>
      </c>
      <c r="B22" s="17" t="s">
        <v>13</v>
      </c>
      <c r="C22" s="12">
        <f t="shared" si="0"/>
        <v>35</v>
      </c>
      <c r="D22" s="17"/>
      <c r="E22" s="7"/>
      <c r="K22" s="7" t="s">
        <v>58</v>
      </c>
    </row>
    <row r="23" spans="1:12" x14ac:dyDescent="0.3">
      <c r="A23" s="7">
        <v>353</v>
      </c>
      <c r="B23" s="7" t="s">
        <v>9</v>
      </c>
      <c r="C23" s="12">
        <f t="shared" si="0"/>
        <v>67</v>
      </c>
      <c r="D23" s="12" t="s">
        <v>29</v>
      </c>
      <c r="F23" s="7"/>
      <c r="K23" s="7" t="s">
        <v>59</v>
      </c>
    </row>
    <row r="24" spans="1:12" x14ac:dyDescent="0.3">
      <c r="A24" s="7">
        <v>420</v>
      </c>
      <c r="B24" s="7" t="s">
        <v>9</v>
      </c>
      <c r="C24" s="12">
        <f t="shared" si="0"/>
        <v>8</v>
      </c>
      <c r="D24" s="12" t="s">
        <v>25</v>
      </c>
      <c r="K24" s="7" t="s">
        <v>60</v>
      </c>
      <c r="L24" s="1"/>
    </row>
    <row r="25" spans="1:12" x14ac:dyDescent="0.3">
      <c r="A25" s="7">
        <v>428</v>
      </c>
      <c r="B25" s="7" t="s">
        <v>40</v>
      </c>
      <c r="C25" s="12">
        <f t="shared" si="0"/>
        <v>2</v>
      </c>
      <c r="D25" s="12" t="s">
        <v>41</v>
      </c>
      <c r="K25" s="7" t="s">
        <v>60</v>
      </c>
      <c r="L25" s="1"/>
    </row>
    <row r="26" spans="1:12" x14ac:dyDescent="0.3">
      <c r="A26" s="7">
        <v>430</v>
      </c>
      <c r="B26" s="17" t="s">
        <v>10</v>
      </c>
      <c r="C26" s="12">
        <f t="shared" si="0"/>
        <v>45</v>
      </c>
      <c r="K26" s="7" t="s">
        <v>60</v>
      </c>
      <c r="L26" s="17" t="s">
        <v>61</v>
      </c>
    </row>
    <row r="27" spans="1:12" x14ac:dyDescent="0.3">
      <c r="A27" s="12">
        <v>475</v>
      </c>
      <c r="B27" s="7" t="s">
        <v>40</v>
      </c>
      <c r="C27" s="12">
        <f t="shared" si="0"/>
        <v>75</v>
      </c>
      <c r="D27" s="7" t="s">
        <v>41</v>
      </c>
      <c r="K27" s="7" t="s">
        <v>62</v>
      </c>
      <c r="L27" s="1"/>
    </row>
    <row r="28" spans="1:12" x14ac:dyDescent="0.3">
      <c r="A28" s="7">
        <v>550</v>
      </c>
      <c r="B28" s="7" t="s">
        <v>9</v>
      </c>
      <c r="C28" s="12">
        <f t="shared" si="0"/>
        <v>33</v>
      </c>
      <c r="D28" s="7" t="s">
        <v>29</v>
      </c>
      <c r="K28" s="7" t="s">
        <v>63</v>
      </c>
    </row>
    <row r="29" spans="1:12" x14ac:dyDescent="0.3">
      <c r="A29" s="7">
        <v>583</v>
      </c>
      <c r="B29" s="7" t="s">
        <v>11</v>
      </c>
      <c r="C29" s="12">
        <f t="shared" si="0"/>
        <v>50</v>
      </c>
      <c r="D29" s="7" t="s">
        <v>43</v>
      </c>
      <c r="K29" s="7" t="s">
        <v>64</v>
      </c>
    </row>
    <row r="30" spans="1:12" x14ac:dyDescent="0.3">
      <c r="A30" s="7">
        <v>633</v>
      </c>
      <c r="B30" s="7" t="s">
        <v>9</v>
      </c>
      <c r="C30" s="12">
        <f t="shared" si="0"/>
        <v>23</v>
      </c>
      <c r="D30" s="7" t="s">
        <v>27</v>
      </c>
      <c r="K30" s="7" t="s">
        <v>65</v>
      </c>
    </row>
    <row r="31" spans="1:12" x14ac:dyDescent="0.3">
      <c r="A31" s="7">
        <v>656</v>
      </c>
      <c r="B31" s="7" t="s">
        <v>11</v>
      </c>
      <c r="C31" s="12">
        <f t="shared" si="0"/>
        <v>2</v>
      </c>
      <c r="D31" s="7" t="s">
        <v>31</v>
      </c>
      <c r="K31" s="7" t="s">
        <v>66</v>
      </c>
    </row>
    <row r="32" spans="1:12" x14ac:dyDescent="0.3">
      <c r="A32" s="7">
        <v>658</v>
      </c>
      <c r="B32" s="7" t="s">
        <v>9</v>
      </c>
      <c r="C32" s="12">
        <f t="shared" si="0"/>
        <v>7</v>
      </c>
      <c r="D32" s="7" t="s">
        <v>25</v>
      </c>
      <c r="K32" s="7" t="s">
        <v>66</v>
      </c>
    </row>
    <row r="33" spans="1:12" x14ac:dyDescent="0.3">
      <c r="A33" s="7">
        <v>665</v>
      </c>
      <c r="B33" s="7" t="s">
        <v>11</v>
      </c>
      <c r="C33" s="12">
        <f t="shared" si="0"/>
        <v>5</v>
      </c>
      <c r="D33" s="7" t="s">
        <v>43</v>
      </c>
      <c r="K33" s="7" t="s">
        <v>66</v>
      </c>
    </row>
    <row r="34" spans="1:12" x14ac:dyDescent="0.3">
      <c r="A34" s="7">
        <v>670</v>
      </c>
      <c r="B34" s="7" t="s">
        <v>10</v>
      </c>
      <c r="C34" s="12">
        <f t="shared" si="0"/>
        <v>2</v>
      </c>
      <c r="D34" s="7"/>
      <c r="K34" s="7" t="s">
        <v>66</v>
      </c>
    </row>
    <row r="35" spans="1:12" x14ac:dyDescent="0.3">
      <c r="A35" s="7">
        <v>672</v>
      </c>
      <c r="B35" s="7" t="s">
        <v>40</v>
      </c>
      <c r="C35" s="12">
        <f t="shared" si="0"/>
        <v>3</v>
      </c>
      <c r="D35" s="7" t="s">
        <v>41</v>
      </c>
      <c r="K35" s="7" t="s">
        <v>66</v>
      </c>
    </row>
    <row r="36" spans="1:12" x14ac:dyDescent="0.3">
      <c r="A36" s="7">
        <v>675</v>
      </c>
      <c r="B36" s="7" t="s">
        <v>9</v>
      </c>
      <c r="C36" s="12">
        <f t="shared" si="0"/>
        <v>4</v>
      </c>
      <c r="D36" s="7" t="s">
        <v>25</v>
      </c>
      <c r="K36" s="7" t="s">
        <v>66</v>
      </c>
    </row>
    <row r="37" spans="1:12" x14ac:dyDescent="0.3">
      <c r="A37" s="7">
        <v>679</v>
      </c>
      <c r="B37" s="7" t="s">
        <v>11</v>
      </c>
      <c r="C37" s="12">
        <f t="shared" si="0"/>
        <v>26</v>
      </c>
      <c r="D37" s="7" t="s">
        <v>43</v>
      </c>
      <c r="K37" s="7" t="s">
        <v>67</v>
      </c>
    </row>
    <row r="38" spans="1:12" x14ac:dyDescent="0.3">
      <c r="A38" s="7">
        <v>705</v>
      </c>
      <c r="B38" s="7" t="s">
        <v>9</v>
      </c>
      <c r="C38" s="12">
        <f t="shared" si="0"/>
        <v>3</v>
      </c>
      <c r="D38" s="7" t="s">
        <v>25</v>
      </c>
      <c r="K38" s="7" t="s">
        <v>68</v>
      </c>
    </row>
    <row r="39" spans="1:12" x14ac:dyDescent="0.3">
      <c r="A39" s="7">
        <v>708</v>
      </c>
      <c r="B39" s="7" t="s">
        <v>11</v>
      </c>
      <c r="C39" s="12">
        <f t="shared" si="0"/>
        <v>17</v>
      </c>
      <c r="D39" s="7" t="s">
        <v>43</v>
      </c>
      <c r="K39" s="7" t="s">
        <v>68</v>
      </c>
    </row>
    <row r="40" spans="1:12" x14ac:dyDescent="0.3">
      <c r="A40" s="7">
        <v>725</v>
      </c>
      <c r="B40" s="7" t="s">
        <v>9</v>
      </c>
      <c r="C40" s="12">
        <f t="shared" si="0"/>
        <v>7</v>
      </c>
      <c r="D40" s="7" t="s">
        <v>22</v>
      </c>
      <c r="K40" s="7" t="s">
        <v>68</v>
      </c>
    </row>
    <row r="41" spans="1:12" x14ac:dyDescent="0.3">
      <c r="A41" s="7">
        <v>732</v>
      </c>
      <c r="B41" s="7" t="s">
        <v>40</v>
      </c>
      <c r="C41" s="12">
        <f t="shared" si="0"/>
        <v>5</v>
      </c>
      <c r="D41" s="7" t="s">
        <v>41</v>
      </c>
      <c r="K41" s="7" t="s">
        <v>68</v>
      </c>
    </row>
    <row r="42" spans="1:12" x14ac:dyDescent="0.3">
      <c r="A42" s="7">
        <v>737</v>
      </c>
      <c r="B42" s="17" t="s">
        <v>13</v>
      </c>
      <c r="C42" s="12">
        <f t="shared" si="0"/>
        <v>6</v>
      </c>
      <c r="D42" s="17"/>
      <c r="K42" s="7" t="s">
        <v>68</v>
      </c>
      <c r="L42" s="1"/>
    </row>
    <row r="43" spans="1:12" x14ac:dyDescent="0.3">
      <c r="A43" s="7">
        <v>743</v>
      </c>
      <c r="B43" s="7" t="s">
        <v>11</v>
      </c>
      <c r="C43" s="12">
        <f t="shared" si="0"/>
        <v>4</v>
      </c>
      <c r="D43" s="7" t="s">
        <v>31</v>
      </c>
      <c r="K43" s="7" t="s">
        <v>68</v>
      </c>
    </row>
    <row r="44" spans="1:12" x14ac:dyDescent="0.3">
      <c r="A44" s="7">
        <v>747</v>
      </c>
      <c r="B44" s="7" t="s">
        <v>9</v>
      </c>
      <c r="C44" s="12">
        <f t="shared" si="0"/>
        <v>24</v>
      </c>
      <c r="D44" s="7" t="s">
        <v>25</v>
      </c>
      <c r="K44" s="7" t="s">
        <v>69</v>
      </c>
    </row>
    <row r="45" spans="1:12" x14ac:dyDescent="0.3">
      <c r="A45" s="7">
        <v>771</v>
      </c>
      <c r="B45" s="7" t="s">
        <v>10</v>
      </c>
      <c r="C45" s="12">
        <f t="shared" si="0"/>
        <v>10</v>
      </c>
      <c r="D45" s="7"/>
      <c r="F45" s="24" t="s">
        <v>70</v>
      </c>
      <c r="K45" s="7" t="s">
        <v>71</v>
      </c>
    </row>
    <row r="46" spans="1:12" x14ac:dyDescent="0.3">
      <c r="A46" s="7">
        <v>781</v>
      </c>
      <c r="B46" s="7" t="s">
        <v>40</v>
      </c>
      <c r="C46" s="12">
        <f t="shared" si="0"/>
        <v>8</v>
      </c>
      <c r="D46" s="7" t="s">
        <v>41</v>
      </c>
      <c r="K46" s="7" t="s">
        <v>71</v>
      </c>
      <c r="L46" s="19" t="s">
        <v>72</v>
      </c>
    </row>
    <row r="47" spans="1:12" x14ac:dyDescent="0.3">
      <c r="A47" s="7">
        <v>789</v>
      </c>
      <c r="B47" s="7" t="s">
        <v>9</v>
      </c>
      <c r="C47" s="12">
        <f t="shared" si="0"/>
        <v>14</v>
      </c>
      <c r="D47" s="12" t="s">
        <v>28</v>
      </c>
      <c r="K47" s="7" t="s">
        <v>73</v>
      </c>
    </row>
    <row r="48" spans="1:12" x14ac:dyDescent="0.3">
      <c r="A48" s="7">
        <v>803</v>
      </c>
      <c r="B48" s="7" t="s">
        <v>11</v>
      </c>
      <c r="C48" s="12">
        <f t="shared" si="0"/>
        <v>9</v>
      </c>
      <c r="D48" s="7" t="s">
        <v>31</v>
      </c>
      <c r="K48" s="7" t="s">
        <v>74</v>
      </c>
    </row>
    <row r="49" spans="1:12" x14ac:dyDescent="0.3">
      <c r="A49" s="7">
        <v>812</v>
      </c>
      <c r="B49" s="7" t="s">
        <v>11</v>
      </c>
      <c r="C49" s="12">
        <f t="shared" si="0"/>
        <v>6</v>
      </c>
      <c r="D49" s="7" t="s">
        <v>43</v>
      </c>
      <c r="K49" s="7" t="s">
        <v>74</v>
      </c>
    </row>
    <row r="50" spans="1:12" x14ac:dyDescent="0.3">
      <c r="A50" s="7">
        <v>818</v>
      </c>
      <c r="B50" s="7" t="s">
        <v>9</v>
      </c>
      <c r="C50" s="12">
        <f t="shared" si="0"/>
        <v>4</v>
      </c>
      <c r="D50" s="7" t="s">
        <v>28</v>
      </c>
      <c r="K50" s="7" t="s">
        <v>74</v>
      </c>
    </row>
    <row r="51" spans="1:12" x14ac:dyDescent="0.3">
      <c r="A51" s="7">
        <v>822</v>
      </c>
      <c r="B51" s="7" t="s">
        <v>9</v>
      </c>
      <c r="C51" s="12">
        <f t="shared" si="0"/>
        <v>4</v>
      </c>
      <c r="D51" s="7" t="s">
        <v>22</v>
      </c>
      <c r="K51" s="7" t="s">
        <v>74</v>
      </c>
    </row>
    <row r="52" spans="1:12" x14ac:dyDescent="0.3">
      <c r="A52" s="7">
        <v>826</v>
      </c>
      <c r="B52" s="7" t="s">
        <v>40</v>
      </c>
      <c r="C52" s="12">
        <f t="shared" si="0"/>
        <v>3</v>
      </c>
      <c r="D52" s="7" t="s">
        <v>41</v>
      </c>
      <c r="K52" s="7" t="s">
        <v>74</v>
      </c>
    </row>
    <row r="53" spans="1:12" x14ac:dyDescent="0.3">
      <c r="A53" s="7">
        <v>829</v>
      </c>
      <c r="B53" s="7" t="s">
        <v>9</v>
      </c>
      <c r="C53" s="12">
        <f t="shared" si="0"/>
        <v>20</v>
      </c>
      <c r="D53" s="7" t="s">
        <v>27</v>
      </c>
      <c r="K53" s="7" t="s">
        <v>75</v>
      </c>
    </row>
    <row r="54" spans="1:12" x14ac:dyDescent="0.3">
      <c r="A54" s="7">
        <v>849</v>
      </c>
      <c r="B54" s="7" t="s">
        <v>9</v>
      </c>
      <c r="C54" s="12">
        <f t="shared" si="0"/>
        <v>6</v>
      </c>
      <c r="D54" s="7" t="s">
        <v>25</v>
      </c>
      <c r="K54" s="7" t="s">
        <v>76</v>
      </c>
    </row>
    <row r="55" spans="1:12" x14ac:dyDescent="0.3">
      <c r="A55" s="7">
        <v>855</v>
      </c>
      <c r="B55" s="7" t="s">
        <v>11</v>
      </c>
      <c r="C55" s="12">
        <f t="shared" si="0"/>
        <v>7</v>
      </c>
      <c r="D55" s="7" t="s">
        <v>43</v>
      </c>
      <c r="K55" s="7" t="s">
        <v>76</v>
      </c>
    </row>
    <row r="56" spans="1:12" x14ac:dyDescent="0.3">
      <c r="A56" s="7">
        <v>862</v>
      </c>
      <c r="B56" s="7" t="s">
        <v>9</v>
      </c>
      <c r="C56" s="12">
        <f t="shared" si="0"/>
        <v>3</v>
      </c>
      <c r="D56" s="7" t="s">
        <v>28</v>
      </c>
      <c r="K56" s="7" t="s">
        <v>76</v>
      </c>
    </row>
    <row r="57" spans="1:12" x14ac:dyDescent="0.3">
      <c r="A57" s="7">
        <v>865</v>
      </c>
      <c r="B57" s="7" t="s">
        <v>11</v>
      </c>
      <c r="C57" s="12">
        <f t="shared" si="0"/>
        <v>5</v>
      </c>
      <c r="D57" s="7" t="s">
        <v>43</v>
      </c>
      <c r="K57" s="7" t="s">
        <v>76</v>
      </c>
    </row>
    <row r="58" spans="1:12" x14ac:dyDescent="0.3">
      <c r="A58" s="7">
        <v>870</v>
      </c>
      <c r="B58" s="17" t="s">
        <v>13</v>
      </c>
      <c r="C58" s="12">
        <f t="shared" si="0"/>
        <v>5</v>
      </c>
      <c r="D58" s="17"/>
      <c r="K58" s="7" t="s">
        <v>76</v>
      </c>
    </row>
    <row r="59" spans="1:12" x14ac:dyDescent="0.3">
      <c r="A59" s="7">
        <v>875</v>
      </c>
      <c r="B59" s="7" t="s">
        <v>9</v>
      </c>
      <c r="C59" s="12">
        <f t="shared" si="0"/>
        <v>25</v>
      </c>
      <c r="D59" s="7" t="s">
        <v>23</v>
      </c>
      <c r="K59" s="7" t="s">
        <v>77</v>
      </c>
    </row>
    <row r="60" spans="1:12" x14ac:dyDescent="0.3">
      <c r="A60" s="7">
        <v>900</v>
      </c>
      <c r="B60" s="17" t="s">
        <v>13</v>
      </c>
      <c r="C60" s="12">
        <f t="shared" si="0"/>
        <v>24</v>
      </c>
      <c r="D60" s="17"/>
      <c r="K60" s="7" t="s">
        <v>78</v>
      </c>
    </row>
    <row r="61" spans="1:12" x14ac:dyDescent="0.3">
      <c r="A61" s="7">
        <v>924</v>
      </c>
      <c r="B61" s="7" t="s">
        <v>40</v>
      </c>
      <c r="C61" s="12">
        <f t="shared" si="0"/>
        <v>3</v>
      </c>
      <c r="D61" s="7" t="s">
        <v>41</v>
      </c>
      <c r="K61" s="7" t="s">
        <v>79</v>
      </c>
    </row>
    <row r="62" spans="1:12" x14ac:dyDescent="0.3">
      <c r="A62" s="7">
        <v>927</v>
      </c>
      <c r="B62" s="17" t="s">
        <v>13</v>
      </c>
      <c r="C62" s="12">
        <f t="shared" si="0"/>
        <v>19</v>
      </c>
      <c r="D62" s="17"/>
      <c r="K62" s="7" t="s">
        <v>79</v>
      </c>
      <c r="L62" s="1"/>
    </row>
    <row r="63" spans="1:12" x14ac:dyDescent="0.3">
      <c r="A63" s="7">
        <v>946</v>
      </c>
      <c r="B63" s="7" t="s">
        <v>9</v>
      </c>
      <c r="C63" s="12">
        <f t="shared" si="0"/>
        <v>5</v>
      </c>
      <c r="D63" s="7" t="s">
        <v>22</v>
      </c>
      <c r="K63" s="7" t="s">
        <v>79</v>
      </c>
    </row>
    <row r="64" spans="1:12" x14ac:dyDescent="0.3">
      <c r="A64" s="7">
        <v>951</v>
      </c>
      <c r="B64" s="7" t="s">
        <v>11</v>
      </c>
      <c r="C64" s="12">
        <f t="shared" si="0"/>
        <v>15</v>
      </c>
      <c r="D64" s="7" t="s">
        <v>43</v>
      </c>
      <c r="E64" s="7"/>
      <c r="K64" s="7" t="s">
        <v>80</v>
      </c>
    </row>
    <row r="65" spans="1:12" x14ac:dyDescent="0.3">
      <c r="A65" s="7">
        <v>966</v>
      </c>
      <c r="B65" s="7" t="s">
        <v>9</v>
      </c>
      <c r="C65" s="12">
        <f t="shared" si="0"/>
        <v>5</v>
      </c>
      <c r="D65" s="12" t="s">
        <v>25</v>
      </c>
      <c r="F65" s="18"/>
      <c r="K65" s="7" t="s">
        <v>79</v>
      </c>
      <c r="L65" s="18"/>
    </row>
    <row r="66" spans="1:12" x14ac:dyDescent="0.3">
      <c r="A66" s="7">
        <v>971</v>
      </c>
      <c r="B66" s="7" t="s">
        <v>11</v>
      </c>
      <c r="C66" s="12">
        <f t="shared" si="0"/>
        <v>3</v>
      </c>
      <c r="D66" s="7" t="s">
        <v>43</v>
      </c>
      <c r="K66" s="7" t="s">
        <v>79</v>
      </c>
    </row>
    <row r="67" spans="1:12" x14ac:dyDescent="0.3">
      <c r="A67" s="7">
        <v>974</v>
      </c>
      <c r="B67" s="7" t="s">
        <v>9</v>
      </c>
      <c r="C67" s="12">
        <f t="shared" si="0"/>
        <v>35</v>
      </c>
      <c r="D67" s="7" t="s">
        <v>22</v>
      </c>
      <c r="K67" s="7" t="s">
        <v>81</v>
      </c>
    </row>
    <row r="68" spans="1:12" x14ac:dyDescent="0.3">
      <c r="A68" s="7">
        <v>1009</v>
      </c>
      <c r="B68" s="7" t="s">
        <v>40</v>
      </c>
      <c r="C68" s="12">
        <f t="shared" si="0"/>
        <v>4</v>
      </c>
      <c r="D68" s="7" t="s">
        <v>41</v>
      </c>
      <c r="K68" s="7" t="s">
        <v>82</v>
      </c>
    </row>
    <row r="69" spans="1:12" x14ac:dyDescent="0.3">
      <c r="A69" s="7">
        <v>1013</v>
      </c>
      <c r="B69" s="7" t="s">
        <v>9</v>
      </c>
      <c r="C69" s="12">
        <f t="shared" si="0"/>
        <v>71</v>
      </c>
      <c r="D69" s="7" t="s">
        <v>30</v>
      </c>
      <c r="F69" s="20" t="s">
        <v>83</v>
      </c>
      <c r="K69" s="7" t="s">
        <v>84</v>
      </c>
    </row>
    <row r="70" spans="1:12" x14ac:dyDescent="0.3">
      <c r="A70" s="7">
        <v>1084</v>
      </c>
      <c r="B70" s="7" t="s">
        <v>40</v>
      </c>
      <c r="C70" s="12">
        <f t="shared" si="0"/>
        <v>2</v>
      </c>
      <c r="D70" s="7" t="s">
        <v>41</v>
      </c>
      <c r="K70" s="7" t="s">
        <v>85</v>
      </c>
    </row>
    <row r="71" spans="1:12" x14ac:dyDescent="0.3">
      <c r="A71" s="7">
        <v>1086</v>
      </c>
      <c r="B71" s="7" t="s">
        <v>9</v>
      </c>
      <c r="C71" s="12">
        <f t="shared" si="0"/>
        <v>65</v>
      </c>
      <c r="D71" s="7" t="s">
        <v>22</v>
      </c>
      <c r="K71" s="7" t="s">
        <v>86</v>
      </c>
    </row>
    <row r="72" spans="1:12" x14ac:dyDescent="0.3">
      <c r="A72" s="7">
        <v>1151</v>
      </c>
      <c r="B72" s="7" t="s">
        <v>40</v>
      </c>
      <c r="C72" s="12">
        <f t="shared" si="0"/>
        <v>12</v>
      </c>
      <c r="D72" s="7" t="s">
        <v>41</v>
      </c>
      <c r="K72" s="7" t="s">
        <v>87</v>
      </c>
    </row>
    <row r="73" spans="1:12" x14ac:dyDescent="0.3">
      <c r="A73" s="7">
        <v>1163</v>
      </c>
      <c r="B73" s="17" t="s">
        <v>13</v>
      </c>
      <c r="C73" s="12">
        <f t="shared" si="0"/>
        <v>4</v>
      </c>
      <c r="D73" s="17"/>
      <c r="K73" s="7" t="s">
        <v>87</v>
      </c>
      <c r="L73" s="19" t="s">
        <v>88</v>
      </c>
    </row>
    <row r="74" spans="1:12" x14ac:dyDescent="0.3">
      <c r="A74" s="7">
        <v>1167</v>
      </c>
      <c r="B74" s="7" t="s">
        <v>11</v>
      </c>
      <c r="C74" s="12">
        <f t="shared" si="0"/>
        <v>22</v>
      </c>
      <c r="D74" s="7" t="s">
        <v>43</v>
      </c>
      <c r="K74" s="7" t="s">
        <v>89</v>
      </c>
    </row>
    <row r="75" spans="1:12" x14ac:dyDescent="0.3">
      <c r="A75" s="7">
        <v>1189</v>
      </c>
      <c r="B75" s="7" t="s">
        <v>9</v>
      </c>
      <c r="C75" s="12">
        <f t="shared" si="0"/>
        <v>6</v>
      </c>
      <c r="D75" s="7" t="s">
        <v>25</v>
      </c>
      <c r="K75" s="7" t="s">
        <v>90</v>
      </c>
    </row>
    <row r="76" spans="1:12" x14ac:dyDescent="0.3">
      <c r="A76" s="7">
        <v>1195</v>
      </c>
      <c r="B76" s="7" t="s">
        <v>12</v>
      </c>
      <c r="C76" s="12">
        <f t="shared" si="0"/>
        <v>3</v>
      </c>
      <c r="D76" s="7"/>
      <c r="K76" s="7" t="s">
        <v>90</v>
      </c>
    </row>
    <row r="77" spans="1:12" x14ac:dyDescent="0.3">
      <c r="A77" s="7">
        <v>1198</v>
      </c>
      <c r="B77" s="7" t="s">
        <v>9</v>
      </c>
      <c r="C77" s="12">
        <f t="shared" si="0"/>
        <v>5</v>
      </c>
      <c r="D77" s="7" t="s">
        <v>25</v>
      </c>
      <c r="K77" s="7" t="s">
        <v>90</v>
      </c>
      <c r="L77" s="7"/>
    </row>
    <row r="78" spans="1:12" x14ac:dyDescent="0.3">
      <c r="A78" s="7">
        <v>1203</v>
      </c>
      <c r="B78" s="7" t="s">
        <v>14</v>
      </c>
      <c r="C78" s="12">
        <f t="shared" si="0"/>
        <v>8</v>
      </c>
      <c r="D78" s="7" t="s">
        <v>41</v>
      </c>
      <c r="K78" s="7" t="s">
        <v>90</v>
      </c>
      <c r="L78" s="7"/>
    </row>
    <row r="79" spans="1:12" x14ac:dyDescent="0.3">
      <c r="A79" s="7">
        <v>1211</v>
      </c>
      <c r="B79" s="7" t="s">
        <v>40</v>
      </c>
      <c r="C79" s="12">
        <f t="shared" si="0"/>
        <v>23</v>
      </c>
      <c r="D79" s="7" t="s">
        <v>41</v>
      </c>
      <c r="K79" s="7" t="s">
        <v>91</v>
      </c>
    </row>
    <row r="80" spans="1:12" x14ac:dyDescent="0.3">
      <c r="A80" s="7">
        <v>1234</v>
      </c>
      <c r="B80" s="7" t="s">
        <v>9</v>
      </c>
      <c r="C80" s="12">
        <f t="shared" si="0"/>
        <v>33</v>
      </c>
      <c r="D80" s="7" t="s">
        <v>22</v>
      </c>
      <c r="K80" s="7" t="s">
        <v>92</v>
      </c>
    </row>
    <row r="81" spans="1:11" x14ac:dyDescent="0.3">
      <c r="A81" s="7">
        <v>1267</v>
      </c>
      <c r="B81" s="7" t="s">
        <v>40</v>
      </c>
      <c r="C81" s="12">
        <f t="shared" si="0"/>
        <v>4</v>
      </c>
      <c r="D81" s="7" t="s">
        <v>41</v>
      </c>
      <c r="K81" s="7" t="s">
        <v>93</v>
      </c>
    </row>
    <row r="82" spans="1:11" x14ac:dyDescent="0.3">
      <c r="A82" s="7">
        <v>1271</v>
      </c>
      <c r="B82" s="7" t="s">
        <v>9</v>
      </c>
      <c r="C82" s="12">
        <f t="shared" si="0"/>
        <v>4</v>
      </c>
      <c r="D82" s="7" t="s">
        <v>25</v>
      </c>
      <c r="K82" s="7" t="s">
        <v>93</v>
      </c>
    </row>
    <row r="83" spans="1:11" x14ac:dyDescent="0.3">
      <c r="A83" s="7">
        <v>1275</v>
      </c>
      <c r="B83" s="17" t="s">
        <v>9</v>
      </c>
      <c r="C83" s="12">
        <f t="shared" si="0"/>
        <v>4</v>
      </c>
      <c r="D83" s="17" t="s">
        <v>25</v>
      </c>
      <c r="K83" s="7" t="s">
        <v>93</v>
      </c>
    </row>
    <row r="84" spans="1:11" x14ac:dyDescent="0.3">
      <c r="A84" s="7">
        <v>1279</v>
      </c>
      <c r="B84" s="7" t="s">
        <v>11</v>
      </c>
      <c r="C84" s="12">
        <f t="shared" si="0"/>
        <v>6</v>
      </c>
      <c r="D84" s="7" t="s">
        <v>31</v>
      </c>
      <c r="K84" s="7" t="s">
        <v>93</v>
      </c>
    </row>
    <row r="85" spans="1:11" x14ac:dyDescent="0.3">
      <c r="A85" s="7">
        <v>1285</v>
      </c>
      <c r="B85" s="7" t="s">
        <v>9</v>
      </c>
      <c r="C85" s="12">
        <f t="shared" si="0"/>
        <v>7</v>
      </c>
      <c r="D85" s="7" t="s">
        <v>25</v>
      </c>
      <c r="K85" s="7" t="s">
        <v>93</v>
      </c>
    </row>
    <row r="86" spans="1:11" x14ac:dyDescent="0.3">
      <c r="A86" s="7">
        <v>1292</v>
      </c>
      <c r="B86" s="7" t="s">
        <v>11</v>
      </c>
      <c r="C86" s="12">
        <f t="shared" si="0"/>
        <v>5</v>
      </c>
      <c r="D86" s="7" t="s">
        <v>43</v>
      </c>
      <c r="K86" s="7" t="s">
        <v>93</v>
      </c>
    </row>
    <row r="87" spans="1:11" x14ac:dyDescent="0.3">
      <c r="A87" s="7">
        <v>1297</v>
      </c>
      <c r="B87" s="7" t="s">
        <v>9</v>
      </c>
      <c r="C87" s="12">
        <f t="shared" si="0"/>
        <v>12</v>
      </c>
      <c r="D87" s="7" t="s">
        <v>25</v>
      </c>
      <c r="K87" s="7" t="s">
        <v>94</v>
      </c>
    </row>
    <row r="88" spans="1:11" x14ac:dyDescent="0.3">
      <c r="A88" s="7">
        <v>1309</v>
      </c>
      <c r="B88" s="7" t="s">
        <v>40</v>
      </c>
      <c r="C88" s="12">
        <f t="shared" si="0"/>
        <v>9</v>
      </c>
      <c r="D88" s="7" t="s">
        <v>41</v>
      </c>
      <c r="K88" s="7" t="s">
        <v>95</v>
      </c>
    </row>
    <row r="89" spans="1:11" x14ac:dyDescent="0.3">
      <c r="A89" s="7">
        <v>1318</v>
      </c>
      <c r="B89" s="7" t="s">
        <v>11</v>
      </c>
      <c r="C89" s="12">
        <f t="shared" si="0"/>
        <v>7</v>
      </c>
      <c r="D89" s="7" t="s">
        <v>43</v>
      </c>
      <c r="K89" s="7" t="s">
        <v>95</v>
      </c>
    </row>
    <row r="90" spans="1:11" x14ac:dyDescent="0.3">
      <c r="A90" s="7">
        <v>1325</v>
      </c>
      <c r="B90" s="7" t="s">
        <v>9</v>
      </c>
      <c r="C90" s="12">
        <f t="shared" si="0"/>
        <v>4</v>
      </c>
      <c r="D90" s="7" t="s">
        <v>25</v>
      </c>
      <c r="K90" s="7" t="s">
        <v>95</v>
      </c>
    </row>
    <row r="91" spans="1:11" x14ac:dyDescent="0.3">
      <c r="A91" s="7">
        <v>1329</v>
      </c>
      <c r="B91" s="7" t="s">
        <v>11</v>
      </c>
      <c r="C91" s="12">
        <f t="shared" si="0"/>
        <v>4</v>
      </c>
      <c r="D91" s="7" t="s">
        <v>43</v>
      </c>
      <c r="K91" s="7" t="s">
        <v>95</v>
      </c>
    </row>
    <row r="92" spans="1:11" x14ac:dyDescent="0.3">
      <c r="A92" s="7">
        <v>1333</v>
      </c>
      <c r="B92" s="7" t="s">
        <v>9</v>
      </c>
      <c r="C92" s="12">
        <f t="shared" si="0"/>
        <v>7</v>
      </c>
      <c r="D92" s="7" t="s">
        <v>25</v>
      </c>
      <c r="K92" s="7" t="s">
        <v>96</v>
      </c>
    </row>
    <row r="93" spans="1:11" x14ac:dyDescent="0.3">
      <c r="A93" s="7">
        <v>1340</v>
      </c>
      <c r="B93" s="7" t="s">
        <v>9</v>
      </c>
      <c r="C93" s="12">
        <f t="shared" si="0"/>
        <v>16</v>
      </c>
      <c r="D93" s="7" t="s">
        <v>28</v>
      </c>
      <c r="K93" s="7" t="s">
        <v>97</v>
      </c>
    </row>
    <row r="94" spans="1:11" x14ac:dyDescent="0.3">
      <c r="A94" s="7">
        <v>1356</v>
      </c>
      <c r="B94" s="7" t="s">
        <v>11</v>
      </c>
      <c r="C94" s="12">
        <f t="shared" si="0"/>
        <v>15</v>
      </c>
      <c r="D94" s="7" t="s">
        <v>43</v>
      </c>
      <c r="K94" s="7" t="s">
        <v>97</v>
      </c>
    </row>
    <row r="95" spans="1:11" x14ac:dyDescent="0.3">
      <c r="A95" s="7">
        <v>1371</v>
      </c>
      <c r="B95" s="7" t="s">
        <v>9</v>
      </c>
      <c r="C95" s="12">
        <f t="shared" si="0"/>
        <v>2</v>
      </c>
      <c r="D95" s="12" t="s">
        <v>24</v>
      </c>
      <c r="K95" s="7" t="s">
        <v>97</v>
      </c>
    </row>
    <row r="96" spans="1:11" x14ac:dyDescent="0.3">
      <c r="A96" s="7">
        <v>1373</v>
      </c>
      <c r="B96" s="7" t="s">
        <v>11</v>
      </c>
      <c r="C96" s="12">
        <f t="shared" si="0"/>
        <v>23</v>
      </c>
      <c r="D96" s="7" t="s">
        <v>43</v>
      </c>
      <c r="K96" s="7" t="s">
        <v>98</v>
      </c>
    </row>
    <row r="97" spans="1:12" x14ac:dyDescent="0.3">
      <c r="A97" s="7">
        <v>1396</v>
      </c>
      <c r="B97" s="7" t="s">
        <v>9</v>
      </c>
      <c r="C97" s="12">
        <f t="shared" si="0"/>
        <v>14</v>
      </c>
      <c r="D97" s="7" t="s">
        <v>22</v>
      </c>
      <c r="K97" s="7" t="s">
        <v>99</v>
      </c>
    </row>
    <row r="98" spans="1:12" x14ac:dyDescent="0.3">
      <c r="A98" s="7">
        <v>1410</v>
      </c>
      <c r="B98" s="7" t="s">
        <v>40</v>
      </c>
      <c r="C98" s="12">
        <f t="shared" si="0"/>
        <v>8</v>
      </c>
      <c r="D98" s="12" t="s">
        <v>41</v>
      </c>
      <c r="K98" s="7" t="s">
        <v>100</v>
      </c>
    </row>
    <row r="99" spans="1:12" x14ac:dyDescent="0.3">
      <c r="A99" s="7">
        <v>1418</v>
      </c>
      <c r="B99" s="7" t="s">
        <v>9</v>
      </c>
      <c r="C99" s="12">
        <f t="shared" si="0"/>
        <v>2</v>
      </c>
      <c r="D99" s="7" t="s">
        <v>25</v>
      </c>
      <c r="K99" s="7" t="s">
        <v>100</v>
      </c>
    </row>
    <row r="100" spans="1:12" x14ac:dyDescent="0.3">
      <c r="A100" s="12">
        <v>1420</v>
      </c>
      <c r="B100" s="7" t="s">
        <v>14</v>
      </c>
      <c r="C100" s="12">
        <f t="shared" si="0"/>
        <v>3</v>
      </c>
      <c r="D100" s="7" t="s">
        <v>41</v>
      </c>
      <c r="K100" s="7" t="s">
        <v>100</v>
      </c>
    </row>
    <row r="101" spans="1:12" x14ac:dyDescent="0.3">
      <c r="A101" s="7">
        <v>1423</v>
      </c>
      <c r="B101" s="7" t="s">
        <v>40</v>
      </c>
      <c r="C101" s="12">
        <f t="shared" si="0"/>
        <v>6</v>
      </c>
      <c r="D101" s="7" t="s">
        <v>41</v>
      </c>
      <c r="K101" s="7" t="s">
        <v>100</v>
      </c>
    </row>
    <row r="102" spans="1:12" x14ac:dyDescent="0.3">
      <c r="A102" s="7">
        <v>1429</v>
      </c>
      <c r="B102" s="7" t="s">
        <v>9</v>
      </c>
      <c r="C102" s="12">
        <f t="shared" si="0"/>
        <v>6</v>
      </c>
      <c r="D102" s="7" t="s">
        <v>25</v>
      </c>
      <c r="K102" s="7" t="s">
        <v>100</v>
      </c>
    </row>
    <row r="103" spans="1:12" x14ac:dyDescent="0.3">
      <c r="A103" s="7">
        <v>1435</v>
      </c>
      <c r="B103" s="7" t="s">
        <v>9</v>
      </c>
      <c r="C103" s="12">
        <f t="shared" si="0"/>
        <v>21</v>
      </c>
      <c r="D103" s="7" t="s">
        <v>22</v>
      </c>
      <c r="K103" s="7" t="s">
        <v>101</v>
      </c>
    </row>
    <row r="104" spans="1:12" x14ac:dyDescent="0.3">
      <c r="A104" s="7">
        <v>1456</v>
      </c>
      <c r="B104" s="7" t="s">
        <v>40</v>
      </c>
      <c r="C104" s="12">
        <f t="shared" si="0"/>
        <v>5</v>
      </c>
      <c r="D104" s="7" t="s">
        <v>41</v>
      </c>
      <c r="K104" s="7" t="s">
        <v>102</v>
      </c>
    </row>
    <row r="105" spans="1:12" x14ac:dyDescent="0.3">
      <c r="A105" s="7">
        <v>1461</v>
      </c>
      <c r="B105" s="7" t="s">
        <v>11</v>
      </c>
      <c r="C105" s="12">
        <f t="shared" si="0"/>
        <v>8</v>
      </c>
      <c r="D105" s="7" t="s">
        <v>43</v>
      </c>
      <c r="K105" s="7" t="s">
        <v>102</v>
      </c>
    </row>
    <row r="106" spans="1:12" x14ac:dyDescent="0.3">
      <c r="A106" s="7">
        <v>1469</v>
      </c>
      <c r="B106" s="7" t="s">
        <v>9</v>
      </c>
      <c r="C106" s="12">
        <f t="shared" si="0"/>
        <v>8</v>
      </c>
      <c r="D106" s="7" t="s">
        <v>25</v>
      </c>
      <c r="K106" s="7" t="s">
        <v>102</v>
      </c>
    </row>
    <row r="107" spans="1:12" x14ac:dyDescent="0.3">
      <c r="A107" s="7">
        <v>1477</v>
      </c>
      <c r="B107" s="7" t="s">
        <v>9</v>
      </c>
      <c r="C107" s="12">
        <f t="shared" si="0"/>
        <v>5</v>
      </c>
      <c r="D107" s="12" t="s">
        <v>25</v>
      </c>
      <c r="K107" s="7" t="s">
        <v>102</v>
      </c>
    </row>
    <row r="108" spans="1:12" x14ac:dyDescent="0.3">
      <c r="A108" s="7">
        <v>1482</v>
      </c>
      <c r="B108" s="7" t="s">
        <v>11</v>
      </c>
      <c r="C108" s="12">
        <f t="shared" si="0"/>
        <v>6</v>
      </c>
      <c r="D108" s="7" t="s">
        <v>43</v>
      </c>
      <c r="K108" s="7" t="s">
        <v>102</v>
      </c>
    </row>
    <row r="109" spans="1:12" x14ac:dyDescent="0.3">
      <c r="A109" s="7">
        <v>1488</v>
      </c>
      <c r="B109" s="7" t="s">
        <v>9</v>
      </c>
      <c r="C109" s="12">
        <f t="shared" si="0"/>
        <v>4</v>
      </c>
      <c r="D109" s="7" t="s">
        <v>29</v>
      </c>
      <c r="K109" s="7" t="s">
        <v>103</v>
      </c>
      <c r="L109" s="19" t="s">
        <v>104</v>
      </c>
    </row>
    <row r="110" spans="1:12" x14ac:dyDescent="0.3">
      <c r="A110" s="7">
        <v>1492</v>
      </c>
      <c r="B110" s="7" t="s">
        <v>9</v>
      </c>
      <c r="C110" s="12">
        <f t="shared" si="0"/>
        <v>5</v>
      </c>
      <c r="D110" s="7" t="s">
        <v>25</v>
      </c>
      <c r="K110" s="7" t="s">
        <v>105</v>
      </c>
    </row>
    <row r="111" spans="1:12" x14ac:dyDescent="0.3">
      <c r="A111" s="7">
        <v>1497</v>
      </c>
      <c r="B111" s="7" t="s">
        <v>11</v>
      </c>
      <c r="C111" s="12">
        <f t="shared" si="0"/>
        <v>2</v>
      </c>
      <c r="D111" s="7" t="s">
        <v>43</v>
      </c>
      <c r="K111" s="7" t="s">
        <v>105</v>
      </c>
    </row>
    <row r="112" spans="1:12" x14ac:dyDescent="0.3">
      <c r="A112" s="7">
        <v>1499</v>
      </c>
      <c r="B112" s="7" t="s">
        <v>9</v>
      </c>
      <c r="C112" s="12">
        <f t="shared" si="0"/>
        <v>4</v>
      </c>
      <c r="D112" s="7" t="s">
        <v>25</v>
      </c>
      <c r="K112" s="7" t="s">
        <v>105</v>
      </c>
    </row>
    <row r="113" spans="1:12" x14ac:dyDescent="0.3">
      <c r="A113" s="7">
        <v>1503</v>
      </c>
      <c r="B113" s="7" t="s">
        <v>11</v>
      </c>
      <c r="C113" s="12">
        <f t="shared" si="0"/>
        <v>7</v>
      </c>
      <c r="D113" s="7" t="s">
        <v>43</v>
      </c>
      <c r="K113" s="7" t="s">
        <v>105</v>
      </c>
    </row>
    <row r="114" spans="1:12" x14ac:dyDescent="0.3">
      <c r="A114" s="7">
        <v>1510</v>
      </c>
      <c r="B114" s="7" t="s">
        <v>9</v>
      </c>
      <c r="C114" s="12">
        <f t="shared" si="0"/>
        <v>5</v>
      </c>
      <c r="D114" s="7" t="s">
        <v>25</v>
      </c>
      <c r="K114" s="7" t="s">
        <v>105</v>
      </c>
    </row>
    <row r="115" spans="1:12" x14ac:dyDescent="0.3">
      <c r="A115" s="7">
        <v>1515</v>
      </c>
      <c r="B115" s="7" t="s">
        <v>11</v>
      </c>
      <c r="C115" s="12">
        <f t="shared" si="0"/>
        <v>5</v>
      </c>
      <c r="D115" s="7" t="s">
        <v>43</v>
      </c>
      <c r="E115" s="7"/>
      <c r="K115" s="7" t="s">
        <v>105</v>
      </c>
    </row>
    <row r="116" spans="1:12" x14ac:dyDescent="0.3">
      <c r="A116" s="7">
        <v>1520</v>
      </c>
      <c r="B116" s="7" t="s">
        <v>9</v>
      </c>
      <c r="C116" s="12">
        <f t="shared" si="0"/>
        <v>3</v>
      </c>
      <c r="D116" s="7" t="s">
        <v>25</v>
      </c>
      <c r="K116" s="7" t="s">
        <v>105</v>
      </c>
    </row>
    <row r="117" spans="1:12" x14ac:dyDescent="0.3">
      <c r="A117" s="7">
        <v>1523</v>
      </c>
      <c r="B117" s="7" t="s">
        <v>11</v>
      </c>
      <c r="C117" s="12">
        <f t="shared" si="0"/>
        <v>8</v>
      </c>
      <c r="D117" s="7" t="s">
        <v>43</v>
      </c>
      <c r="K117" s="7" t="s">
        <v>106</v>
      </c>
      <c r="L117" s="19" t="s">
        <v>104</v>
      </c>
    </row>
    <row r="118" spans="1:12" x14ac:dyDescent="0.3">
      <c r="A118" s="7">
        <v>1531</v>
      </c>
      <c r="B118" s="7" t="s">
        <v>11</v>
      </c>
      <c r="C118" s="12">
        <f t="shared" si="0"/>
        <v>2</v>
      </c>
      <c r="D118" s="7" t="s">
        <v>31</v>
      </c>
      <c r="K118" s="7" t="s">
        <v>107</v>
      </c>
    </row>
    <row r="119" spans="1:12" x14ac:dyDescent="0.3">
      <c r="A119" s="7">
        <v>1533</v>
      </c>
      <c r="B119" s="7" t="s">
        <v>11</v>
      </c>
      <c r="C119" s="12">
        <f t="shared" si="0"/>
        <v>3</v>
      </c>
      <c r="D119" s="7" t="s">
        <v>43</v>
      </c>
      <c r="K119" s="7" t="s">
        <v>107</v>
      </c>
    </row>
    <row r="120" spans="1:12" x14ac:dyDescent="0.3">
      <c r="A120" s="7">
        <v>1536</v>
      </c>
      <c r="B120" s="7" t="s">
        <v>11</v>
      </c>
      <c r="C120" s="12">
        <f t="shared" si="0"/>
        <v>4</v>
      </c>
      <c r="D120" s="7" t="s">
        <v>31</v>
      </c>
      <c r="K120" s="7" t="s">
        <v>107</v>
      </c>
    </row>
    <row r="121" spans="1:12" x14ac:dyDescent="0.3">
      <c r="A121" s="7">
        <v>1540</v>
      </c>
      <c r="B121" s="7" t="s">
        <v>11</v>
      </c>
      <c r="C121" s="12">
        <f t="shared" si="0"/>
        <v>5</v>
      </c>
      <c r="D121" s="7" t="s">
        <v>43</v>
      </c>
      <c r="K121" s="7" t="s">
        <v>107</v>
      </c>
    </row>
    <row r="122" spans="1:12" x14ac:dyDescent="0.3">
      <c r="A122" s="7">
        <v>1545</v>
      </c>
      <c r="B122" s="7" t="s">
        <v>9</v>
      </c>
      <c r="C122" s="12">
        <f t="shared" si="0"/>
        <v>6</v>
      </c>
      <c r="D122" s="7" t="s">
        <v>25</v>
      </c>
      <c r="K122" s="7" t="s">
        <v>107</v>
      </c>
    </row>
    <row r="123" spans="1:12" x14ac:dyDescent="0.3">
      <c r="A123" s="7">
        <v>1551</v>
      </c>
      <c r="B123" s="7" t="s">
        <v>11</v>
      </c>
      <c r="C123" s="12">
        <f t="shared" si="0"/>
        <v>28</v>
      </c>
      <c r="D123" s="7" t="s">
        <v>43</v>
      </c>
      <c r="K123" s="7" t="s">
        <v>107</v>
      </c>
    </row>
    <row r="124" spans="1:12" x14ac:dyDescent="0.3">
      <c r="A124" s="7">
        <v>1579</v>
      </c>
      <c r="B124" s="17" t="s">
        <v>9</v>
      </c>
      <c r="C124" s="12">
        <f t="shared" si="0"/>
        <v>3</v>
      </c>
      <c r="D124" s="17" t="s">
        <v>25</v>
      </c>
      <c r="K124" s="7" t="s">
        <v>108</v>
      </c>
      <c r="L124" s="19" t="s">
        <v>104</v>
      </c>
    </row>
    <row r="125" spans="1:12" x14ac:dyDescent="0.3">
      <c r="A125" s="7">
        <v>1582</v>
      </c>
      <c r="B125" s="7" t="s">
        <v>11</v>
      </c>
      <c r="C125" s="12">
        <f t="shared" si="0"/>
        <v>35</v>
      </c>
      <c r="D125" s="7" t="s">
        <v>43</v>
      </c>
      <c r="K125" s="7" t="s">
        <v>109</v>
      </c>
    </row>
    <row r="126" spans="1:12" x14ac:dyDescent="0.3">
      <c r="A126" s="7">
        <v>1617</v>
      </c>
      <c r="B126" s="7" t="s">
        <v>9</v>
      </c>
      <c r="C126" s="12">
        <f t="shared" si="0"/>
        <v>4</v>
      </c>
      <c r="D126" s="12" t="s">
        <v>25</v>
      </c>
      <c r="K126" s="7" t="s">
        <v>110</v>
      </c>
    </row>
    <row r="127" spans="1:12" x14ac:dyDescent="0.3">
      <c r="A127" s="7">
        <v>1621</v>
      </c>
      <c r="B127" s="7" t="s">
        <v>9</v>
      </c>
      <c r="C127" s="12">
        <f t="shared" si="0"/>
        <v>4</v>
      </c>
      <c r="D127" s="12" t="s">
        <v>25</v>
      </c>
      <c r="K127" s="7" t="s">
        <v>110</v>
      </c>
    </row>
    <row r="128" spans="1:12" x14ac:dyDescent="0.3">
      <c r="A128" s="7">
        <v>1625</v>
      </c>
      <c r="B128" s="7" t="s">
        <v>11</v>
      </c>
      <c r="C128" s="12">
        <f t="shared" si="0"/>
        <v>3</v>
      </c>
      <c r="D128" s="7" t="s">
        <v>43</v>
      </c>
      <c r="K128" s="7" t="s">
        <v>110</v>
      </c>
    </row>
    <row r="129" spans="1:11" x14ac:dyDescent="0.3">
      <c r="A129" s="7">
        <v>1628</v>
      </c>
      <c r="B129" s="7" t="s">
        <v>9</v>
      </c>
      <c r="C129" s="12">
        <f t="shared" si="0"/>
        <v>5</v>
      </c>
      <c r="D129" s="7" t="s">
        <v>25</v>
      </c>
      <c r="K129" s="7" t="s">
        <v>110</v>
      </c>
    </row>
    <row r="130" spans="1:11" x14ac:dyDescent="0.3">
      <c r="A130" s="7">
        <v>1633</v>
      </c>
      <c r="B130" s="7" t="s">
        <v>40</v>
      </c>
      <c r="C130" s="12">
        <f t="shared" si="0"/>
        <v>4</v>
      </c>
      <c r="D130" s="1" t="s">
        <v>41</v>
      </c>
      <c r="K130" s="7" t="s">
        <v>110</v>
      </c>
    </row>
    <row r="131" spans="1:11" x14ac:dyDescent="0.3">
      <c r="A131" s="7">
        <v>1637</v>
      </c>
      <c r="B131" s="7" t="s">
        <v>9</v>
      </c>
      <c r="C131" s="12">
        <f t="shared" si="0"/>
        <v>4</v>
      </c>
      <c r="D131" s="7" t="s">
        <v>27</v>
      </c>
      <c r="K131" s="7" t="s">
        <v>110</v>
      </c>
    </row>
    <row r="132" spans="1:11" x14ac:dyDescent="0.3">
      <c r="A132" s="7">
        <v>1641</v>
      </c>
      <c r="B132" s="7" t="s">
        <v>11</v>
      </c>
      <c r="C132" s="12">
        <f t="shared" si="0"/>
        <v>3</v>
      </c>
      <c r="D132" s="7" t="s">
        <v>31</v>
      </c>
      <c r="K132" s="7" t="s">
        <v>110</v>
      </c>
    </row>
    <row r="133" spans="1:11" x14ac:dyDescent="0.3">
      <c r="A133" s="7">
        <v>1644</v>
      </c>
      <c r="B133" s="17" t="s">
        <v>13</v>
      </c>
      <c r="C133" s="12">
        <f t="shared" si="0"/>
        <v>2</v>
      </c>
      <c r="D133" s="17"/>
      <c r="K133" s="7" t="s">
        <v>110</v>
      </c>
    </row>
    <row r="134" spans="1:11" x14ac:dyDescent="0.3">
      <c r="A134" s="7">
        <v>1646</v>
      </c>
      <c r="B134" s="7" t="s">
        <v>9</v>
      </c>
      <c r="C134" s="12">
        <f t="shared" si="0"/>
        <v>22</v>
      </c>
      <c r="D134" s="7" t="s">
        <v>29</v>
      </c>
      <c r="K134" s="7" t="s">
        <v>111</v>
      </c>
    </row>
    <row r="135" spans="1:11" x14ac:dyDescent="0.3">
      <c r="A135" s="7">
        <v>1668</v>
      </c>
      <c r="B135" s="7" t="s">
        <v>15</v>
      </c>
      <c r="C135" s="12">
        <f t="shared" si="0"/>
        <v>38</v>
      </c>
      <c r="D135" s="7" t="s">
        <v>41</v>
      </c>
      <c r="K135" s="7" t="s">
        <v>112</v>
      </c>
    </row>
    <row r="136" spans="1:11" x14ac:dyDescent="0.3">
      <c r="A136" s="7">
        <v>1706</v>
      </c>
      <c r="B136" s="7" t="s">
        <v>11</v>
      </c>
      <c r="C136" s="12">
        <f t="shared" si="0"/>
        <v>29</v>
      </c>
      <c r="D136" s="7" t="s">
        <v>43</v>
      </c>
      <c r="K136" s="7" t="s">
        <v>113</v>
      </c>
    </row>
    <row r="137" spans="1:11" x14ac:dyDescent="0.3">
      <c r="A137" s="7">
        <v>1735</v>
      </c>
      <c r="B137" s="7" t="s">
        <v>9</v>
      </c>
      <c r="C137" s="12">
        <f t="shared" si="0"/>
        <v>5</v>
      </c>
      <c r="D137" s="7" t="s">
        <v>25</v>
      </c>
      <c r="K137" s="7" t="s">
        <v>114</v>
      </c>
    </row>
    <row r="138" spans="1:11" x14ac:dyDescent="0.3">
      <c r="A138" s="7">
        <v>1740</v>
      </c>
      <c r="B138" s="7" t="s">
        <v>15</v>
      </c>
      <c r="C138" s="12">
        <f t="shared" si="0"/>
        <v>2</v>
      </c>
      <c r="D138" s="7" t="s">
        <v>41</v>
      </c>
      <c r="K138" s="7" t="s">
        <v>115</v>
      </c>
    </row>
    <row r="139" spans="1:11" x14ac:dyDescent="0.3">
      <c r="A139" s="7">
        <v>1742</v>
      </c>
      <c r="B139" s="7" t="s">
        <v>11</v>
      </c>
      <c r="C139" s="12">
        <f t="shared" si="0"/>
        <v>18</v>
      </c>
      <c r="D139" s="7" t="s">
        <v>43</v>
      </c>
      <c r="K139" s="7" t="s">
        <v>116</v>
      </c>
    </row>
    <row r="140" spans="1:11" x14ac:dyDescent="0.3">
      <c r="A140" s="7">
        <v>1760</v>
      </c>
      <c r="B140" s="7" t="s">
        <v>9</v>
      </c>
      <c r="C140" s="12">
        <f t="shared" si="0"/>
        <v>4</v>
      </c>
      <c r="D140" s="7" t="s">
        <v>28</v>
      </c>
      <c r="K140" s="7" t="s">
        <v>117</v>
      </c>
    </row>
    <row r="141" spans="1:11" x14ac:dyDescent="0.3">
      <c r="A141" s="7">
        <v>1764</v>
      </c>
      <c r="B141" s="7" t="s">
        <v>11</v>
      </c>
      <c r="C141" s="12">
        <f t="shared" si="0"/>
        <v>5</v>
      </c>
      <c r="D141" s="7" t="s">
        <v>43</v>
      </c>
      <c r="K141" s="7" t="s">
        <v>117</v>
      </c>
    </row>
    <row r="142" spans="1:11" x14ac:dyDescent="0.3">
      <c r="A142" s="7">
        <v>1769</v>
      </c>
      <c r="B142" s="7" t="s">
        <v>9</v>
      </c>
      <c r="C142" s="12">
        <f t="shared" si="0"/>
        <v>2</v>
      </c>
      <c r="D142" s="7" t="s">
        <v>22</v>
      </c>
      <c r="K142" s="7" t="s">
        <v>117</v>
      </c>
    </row>
    <row r="143" spans="1:11" x14ac:dyDescent="0.3">
      <c r="A143" s="7">
        <v>1771</v>
      </c>
      <c r="B143" s="7" t="s">
        <v>11</v>
      </c>
      <c r="C143" s="12">
        <f t="shared" si="0"/>
        <v>29</v>
      </c>
      <c r="D143" s="7" t="s">
        <v>43</v>
      </c>
      <c r="K143" s="7" t="s">
        <v>118</v>
      </c>
    </row>
    <row r="144" spans="1:11" x14ac:dyDescent="0.3">
      <c r="A144" s="7">
        <v>1800</v>
      </c>
      <c r="B144" s="7" t="s">
        <v>9</v>
      </c>
      <c r="C144" s="12">
        <f t="shared" si="0"/>
        <v>4</v>
      </c>
      <c r="D144" s="7" t="s">
        <v>25</v>
      </c>
      <c r="K144" s="7" t="s">
        <v>119</v>
      </c>
    </row>
    <row r="145" spans="1:11" x14ac:dyDescent="0.3">
      <c r="A145" s="7">
        <v>1804</v>
      </c>
      <c r="B145" s="17" t="s">
        <v>13</v>
      </c>
      <c r="C145" s="12">
        <f t="shared" si="0"/>
        <v>2</v>
      </c>
      <c r="D145" s="17"/>
      <c r="K145" s="7" t="s">
        <v>119</v>
      </c>
    </row>
    <row r="146" spans="1:11" x14ac:dyDescent="0.3">
      <c r="A146" s="7">
        <v>1806</v>
      </c>
      <c r="B146" s="7" t="s">
        <v>9</v>
      </c>
      <c r="C146" s="12">
        <f t="shared" si="0"/>
        <v>4</v>
      </c>
      <c r="D146" s="7" t="s">
        <v>30</v>
      </c>
      <c r="F146" s="20" t="s">
        <v>83</v>
      </c>
      <c r="K146" s="7" t="s">
        <v>119</v>
      </c>
    </row>
    <row r="147" spans="1:11" x14ac:dyDescent="0.3">
      <c r="A147" s="7">
        <v>1810</v>
      </c>
      <c r="B147" s="7" t="s">
        <v>9</v>
      </c>
      <c r="C147" s="12">
        <f t="shared" si="0"/>
        <v>3</v>
      </c>
      <c r="D147" s="7" t="s">
        <v>25</v>
      </c>
      <c r="K147" s="7" t="s">
        <v>119</v>
      </c>
    </row>
    <row r="148" spans="1:11" x14ac:dyDescent="0.3">
      <c r="A148" s="7">
        <v>1813</v>
      </c>
      <c r="B148" s="7" t="s">
        <v>11</v>
      </c>
      <c r="C148" s="12">
        <f t="shared" si="0"/>
        <v>17</v>
      </c>
      <c r="D148" s="7" t="s">
        <v>43</v>
      </c>
      <c r="K148" s="7" t="s">
        <v>119</v>
      </c>
    </row>
    <row r="149" spans="1:11" x14ac:dyDescent="0.3">
      <c r="A149" s="7">
        <v>1830</v>
      </c>
      <c r="B149" s="7" t="s">
        <v>11</v>
      </c>
      <c r="C149" s="12">
        <f t="shared" si="0"/>
        <v>10</v>
      </c>
      <c r="D149" s="7" t="s">
        <v>31</v>
      </c>
      <c r="K149" s="7" t="s">
        <v>120</v>
      </c>
    </row>
    <row r="150" spans="1:11" x14ac:dyDescent="0.3">
      <c r="A150" s="7">
        <v>1840</v>
      </c>
      <c r="B150" s="7" t="s">
        <v>40</v>
      </c>
      <c r="C150" s="12">
        <f t="shared" si="0"/>
        <v>9</v>
      </c>
      <c r="D150" s="7" t="s">
        <v>41</v>
      </c>
      <c r="K150" s="7" t="s">
        <v>120</v>
      </c>
    </row>
    <row r="151" spans="1:11" x14ac:dyDescent="0.3">
      <c r="A151" s="7">
        <v>1849</v>
      </c>
      <c r="B151" s="7" t="s">
        <v>9</v>
      </c>
      <c r="C151" s="12">
        <f t="shared" si="0"/>
        <v>10</v>
      </c>
      <c r="D151" s="7" t="s">
        <v>28</v>
      </c>
      <c r="K151" s="7" t="s">
        <v>120</v>
      </c>
    </row>
    <row r="152" spans="1:11" x14ac:dyDescent="0.3">
      <c r="A152" s="7">
        <v>1859</v>
      </c>
      <c r="B152" s="7" t="s">
        <v>9</v>
      </c>
      <c r="C152" s="12">
        <f t="shared" si="0"/>
        <v>7</v>
      </c>
      <c r="D152" s="7" t="s">
        <v>27</v>
      </c>
      <c r="K152" s="7" t="s">
        <v>120</v>
      </c>
    </row>
    <row r="153" spans="1:11" x14ac:dyDescent="0.3">
      <c r="A153" s="7">
        <v>1866</v>
      </c>
      <c r="B153" s="7" t="s">
        <v>9</v>
      </c>
      <c r="C153" s="12">
        <f t="shared" si="0"/>
        <v>22</v>
      </c>
      <c r="D153" s="7" t="s">
        <v>22</v>
      </c>
      <c r="K153" s="7" t="s">
        <v>121</v>
      </c>
    </row>
    <row r="154" spans="1:11" x14ac:dyDescent="0.3">
      <c r="A154" s="7">
        <v>1888</v>
      </c>
      <c r="B154" s="7" t="s">
        <v>11</v>
      </c>
      <c r="C154" s="12">
        <f t="shared" si="0"/>
        <v>20</v>
      </c>
      <c r="D154" s="7" t="s">
        <v>43</v>
      </c>
      <c r="K154" s="7" t="s">
        <v>122</v>
      </c>
    </row>
    <row r="155" spans="1:11" x14ac:dyDescent="0.3">
      <c r="A155" s="7">
        <v>1908</v>
      </c>
      <c r="B155" s="7" t="s">
        <v>9</v>
      </c>
      <c r="C155" s="12">
        <f t="shared" si="0"/>
        <v>22</v>
      </c>
      <c r="D155" s="12" t="s">
        <v>25</v>
      </c>
      <c r="K155" s="7" t="s">
        <v>123</v>
      </c>
    </row>
    <row r="156" spans="1:11" x14ac:dyDescent="0.3">
      <c r="A156" s="7">
        <v>1930</v>
      </c>
      <c r="B156" s="7" t="s">
        <v>11</v>
      </c>
      <c r="C156" s="12">
        <f t="shared" si="0"/>
        <v>6</v>
      </c>
      <c r="D156" s="7" t="s">
        <v>43</v>
      </c>
      <c r="K156" s="7" t="s">
        <v>124</v>
      </c>
    </row>
    <row r="157" spans="1:11" x14ac:dyDescent="0.3">
      <c r="A157" s="7">
        <v>1936</v>
      </c>
      <c r="B157" s="7" t="s">
        <v>11</v>
      </c>
      <c r="C157" s="12">
        <f t="shared" si="0"/>
        <v>4</v>
      </c>
      <c r="D157" s="7" t="s">
        <v>31</v>
      </c>
      <c r="K157" s="7" t="s">
        <v>124</v>
      </c>
    </row>
    <row r="158" spans="1:11" x14ac:dyDescent="0.3">
      <c r="A158" s="7">
        <v>1940</v>
      </c>
      <c r="B158" s="7" t="s">
        <v>9</v>
      </c>
      <c r="C158" s="12">
        <f t="shared" si="0"/>
        <v>5</v>
      </c>
      <c r="D158" s="7" t="s">
        <v>25</v>
      </c>
      <c r="K158" s="7" t="s">
        <v>124</v>
      </c>
    </row>
    <row r="159" spans="1:11" x14ac:dyDescent="0.3">
      <c r="A159" s="7">
        <v>1945</v>
      </c>
      <c r="B159" s="7" t="s">
        <v>11</v>
      </c>
      <c r="C159" s="12">
        <f t="shared" si="0"/>
        <v>7</v>
      </c>
      <c r="D159" s="7" t="s">
        <v>31</v>
      </c>
      <c r="K159" s="7" t="s">
        <v>124</v>
      </c>
    </row>
    <row r="160" spans="1:11" x14ac:dyDescent="0.3">
      <c r="A160" s="7">
        <v>1952</v>
      </c>
      <c r="B160" s="17" t="s">
        <v>13</v>
      </c>
      <c r="C160" s="12">
        <f t="shared" si="0"/>
        <v>3</v>
      </c>
      <c r="D160" s="17"/>
      <c r="K160" s="7" t="s">
        <v>124</v>
      </c>
    </row>
    <row r="161" spans="1:12" x14ac:dyDescent="0.3">
      <c r="A161" s="7">
        <v>1955</v>
      </c>
      <c r="B161" s="7" t="s">
        <v>9</v>
      </c>
      <c r="C161" s="12">
        <f t="shared" si="0"/>
        <v>3</v>
      </c>
      <c r="D161" s="7" t="s">
        <v>125</v>
      </c>
      <c r="K161" s="7" t="s">
        <v>126</v>
      </c>
    </row>
    <row r="162" spans="1:12" x14ac:dyDescent="0.3">
      <c r="A162" s="7">
        <v>1958</v>
      </c>
      <c r="B162" s="7" t="s">
        <v>11</v>
      </c>
      <c r="C162" s="12">
        <f t="shared" si="0"/>
        <v>41</v>
      </c>
      <c r="D162" s="7" t="s">
        <v>43</v>
      </c>
      <c r="K162" s="7" t="s">
        <v>127</v>
      </c>
    </row>
    <row r="163" spans="1:12" x14ac:dyDescent="0.3">
      <c r="A163" s="7">
        <v>1999</v>
      </c>
      <c r="B163" s="7" t="s">
        <v>9</v>
      </c>
      <c r="C163" s="12">
        <f t="shared" si="0"/>
        <v>11</v>
      </c>
      <c r="D163" s="7" t="s">
        <v>28</v>
      </c>
      <c r="K163" s="7" t="s">
        <v>127</v>
      </c>
      <c r="L163" s="19" t="s">
        <v>104</v>
      </c>
    </row>
    <row r="164" spans="1:12" x14ac:dyDescent="0.3">
      <c r="A164" s="7">
        <v>2010</v>
      </c>
      <c r="B164" s="7" t="s">
        <v>9</v>
      </c>
      <c r="C164" s="12">
        <f t="shared" si="0"/>
        <v>21</v>
      </c>
      <c r="D164" s="7" t="s">
        <v>29</v>
      </c>
      <c r="K164" s="7" t="s">
        <v>128</v>
      </c>
    </row>
    <row r="165" spans="1:12" x14ac:dyDescent="0.3">
      <c r="A165" s="7">
        <v>2031</v>
      </c>
      <c r="B165" s="12" t="s">
        <v>9</v>
      </c>
      <c r="C165" s="12">
        <f t="shared" si="0"/>
        <v>6</v>
      </c>
      <c r="D165" s="12" t="s">
        <v>25</v>
      </c>
      <c r="K165" s="7" t="s">
        <v>128</v>
      </c>
    </row>
    <row r="166" spans="1:12" x14ac:dyDescent="0.3">
      <c r="A166" s="7">
        <v>2037</v>
      </c>
      <c r="B166" s="12" t="s">
        <v>9</v>
      </c>
      <c r="C166" s="12">
        <f t="shared" si="0"/>
        <v>33</v>
      </c>
      <c r="D166" s="12" t="s">
        <v>28</v>
      </c>
      <c r="K166" s="7" t="s">
        <v>129</v>
      </c>
    </row>
    <row r="167" spans="1:12" x14ac:dyDescent="0.3">
      <c r="A167" s="12">
        <v>2070</v>
      </c>
      <c r="B167" s="12" t="s">
        <v>9</v>
      </c>
      <c r="C167" s="12">
        <f t="shared" si="0"/>
        <v>29</v>
      </c>
      <c r="D167" s="12" t="s">
        <v>25</v>
      </c>
      <c r="K167" s="7" t="s">
        <v>130</v>
      </c>
    </row>
    <row r="168" spans="1:12" x14ac:dyDescent="0.3">
      <c r="A168" s="12">
        <v>2099</v>
      </c>
      <c r="B168" s="12" t="s">
        <v>9</v>
      </c>
      <c r="C168" s="12">
        <f t="shared" si="0"/>
        <v>2</v>
      </c>
      <c r="D168" s="12" t="s">
        <v>25</v>
      </c>
      <c r="K168" s="7" t="s">
        <v>131</v>
      </c>
    </row>
    <row r="169" spans="1:12" x14ac:dyDescent="0.3">
      <c r="A169" s="12">
        <v>2101</v>
      </c>
      <c r="B169" s="12" t="s">
        <v>9</v>
      </c>
      <c r="C169" s="12">
        <f t="shared" si="0"/>
        <v>7</v>
      </c>
      <c r="D169" s="12" t="s">
        <v>28</v>
      </c>
      <c r="K169" s="7" t="s">
        <v>132</v>
      </c>
    </row>
    <row r="170" spans="1:12" x14ac:dyDescent="0.3">
      <c r="A170" s="12">
        <v>2108</v>
      </c>
      <c r="B170" s="12" t="s">
        <v>9</v>
      </c>
      <c r="C170" s="12">
        <f t="shared" si="0"/>
        <v>24</v>
      </c>
      <c r="D170" s="12" t="s">
        <v>25</v>
      </c>
      <c r="K170" s="7" t="s">
        <v>133</v>
      </c>
    </row>
    <row r="171" spans="1:12" x14ac:dyDescent="0.3">
      <c r="A171" s="12">
        <v>2132</v>
      </c>
      <c r="B171" s="12" t="s">
        <v>40</v>
      </c>
      <c r="C171" s="12">
        <f t="shared" si="0"/>
        <v>7</v>
      </c>
      <c r="D171" s="12" t="s">
        <v>41</v>
      </c>
      <c r="K171" s="7" t="s">
        <v>134</v>
      </c>
    </row>
    <row r="172" spans="1:12" x14ac:dyDescent="0.3">
      <c r="A172" s="12">
        <v>2139</v>
      </c>
      <c r="B172" s="12" t="s">
        <v>9</v>
      </c>
      <c r="C172" s="12">
        <f t="shared" si="0"/>
        <v>37</v>
      </c>
      <c r="D172" s="12" t="s">
        <v>25</v>
      </c>
      <c r="K172" s="7" t="s">
        <v>134</v>
      </c>
    </row>
    <row r="173" spans="1:12" x14ac:dyDescent="0.3">
      <c r="A173" s="12">
        <v>2176</v>
      </c>
      <c r="B173" s="12" t="s">
        <v>14</v>
      </c>
      <c r="C173" s="12">
        <f t="shared" si="0"/>
        <v>5</v>
      </c>
      <c r="D173" s="12" t="s">
        <v>41</v>
      </c>
      <c r="K173" s="7" t="s">
        <v>135</v>
      </c>
    </row>
    <row r="174" spans="1:12" x14ac:dyDescent="0.3">
      <c r="A174" s="12">
        <v>2181</v>
      </c>
      <c r="B174" s="12" t="s">
        <v>15</v>
      </c>
      <c r="C174" s="12">
        <f t="shared" si="0"/>
        <v>5</v>
      </c>
      <c r="D174" s="12" t="s">
        <v>41</v>
      </c>
      <c r="K174" s="7" t="s">
        <v>135</v>
      </c>
    </row>
    <row r="175" spans="1:12" x14ac:dyDescent="0.3">
      <c r="A175" s="12">
        <v>2186</v>
      </c>
      <c r="B175" s="12" t="s">
        <v>9</v>
      </c>
      <c r="C175" s="12">
        <f t="shared" si="0"/>
        <v>2</v>
      </c>
      <c r="D175" s="12" t="s">
        <v>125</v>
      </c>
      <c r="K175" s="7" t="s">
        <v>135</v>
      </c>
    </row>
    <row r="176" spans="1:12" x14ac:dyDescent="0.3">
      <c r="A176" s="12">
        <v>2188</v>
      </c>
      <c r="B176" s="12" t="s">
        <v>11</v>
      </c>
      <c r="C176" s="12">
        <f t="shared" si="0"/>
        <v>7</v>
      </c>
      <c r="D176" s="12" t="s">
        <v>43</v>
      </c>
      <c r="K176" s="7" t="s">
        <v>135</v>
      </c>
    </row>
    <row r="177" spans="1:11" x14ac:dyDescent="0.3">
      <c r="A177" s="12">
        <v>2195</v>
      </c>
      <c r="B177" s="12" t="s">
        <v>9</v>
      </c>
      <c r="C177" s="12">
        <f t="shared" si="0"/>
        <v>2</v>
      </c>
      <c r="D177" s="12" t="s">
        <v>25</v>
      </c>
      <c r="K177" s="7" t="s">
        <v>135</v>
      </c>
    </row>
    <row r="178" spans="1:11" x14ac:dyDescent="0.3">
      <c r="A178" s="12">
        <v>2197</v>
      </c>
      <c r="B178" s="12" t="s">
        <v>11</v>
      </c>
      <c r="C178" s="12">
        <f t="shared" si="0"/>
        <v>2</v>
      </c>
      <c r="D178" s="12" t="s">
        <v>31</v>
      </c>
      <c r="K178" s="7" t="s">
        <v>135</v>
      </c>
    </row>
    <row r="179" spans="1:11" x14ac:dyDescent="0.3">
      <c r="A179" s="12">
        <v>2199</v>
      </c>
      <c r="B179" s="12" t="s">
        <v>9</v>
      </c>
      <c r="C179" s="12">
        <f t="shared" si="0"/>
        <v>2</v>
      </c>
      <c r="D179" s="12" t="s">
        <v>27</v>
      </c>
      <c r="K179" s="7" t="s">
        <v>135</v>
      </c>
    </row>
    <row r="180" spans="1:11" x14ac:dyDescent="0.3">
      <c r="A180" s="12">
        <v>2201</v>
      </c>
      <c r="B180" s="12" t="s">
        <v>11</v>
      </c>
      <c r="C180" s="12">
        <f t="shared" si="0"/>
        <v>69</v>
      </c>
      <c r="D180" s="12" t="s">
        <v>43</v>
      </c>
      <c r="K180" s="7" t="s">
        <v>135</v>
      </c>
    </row>
    <row r="181" spans="1:11" x14ac:dyDescent="0.3">
      <c r="A181" s="12">
        <v>2270</v>
      </c>
      <c r="B181" s="12" t="s">
        <v>9</v>
      </c>
      <c r="C181" s="12">
        <f t="shared" si="0"/>
        <v>8</v>
      </c>
      <c r="D181" s="12" t="s">
        <v>29</v>
      </c>
      <c r="K181" s="7" t="s">
        <v>136</v>
      </c>
    </row>
    <row r="182" spans="1:11" x14ac:dyDescent="0.3">
      <c r="A182" s="12">
        <v>2278</v>
      </c>
      <c r="B182" s="12" t="s">
        <v>11</v>
      </c>
      <c r="C182" s="12">
        <f t="shared" si="0"/>
        <v>4</v>
      </c>
      <c r="D182" s="12" t="s">
        <v>43</v>
      </c>
      <c r="K182" s="7" t="s">
        <v>136</v>
      </c>
    </row>
    <row r="183" spans="1:11" x14ac:dyDescent="0.3">
      <c r="A183" s="12">
        <v>2282</v>
      </c>
      <c r="B183" s="12" t="s">
        <v>15</v>
      </c>
      <c r="C183" s="12">
        <f t="shared" si="0"/>
        <v>9</v>
      </c>
      <c r="D183" s="12" t="s">
        <v>41</v>
      </c>
      <c r="K183" s="7" t="s">
        <v>136</v>
      </c>
    </row>
    <row r="184" spans="1:11" x14ac:dyDescent="0.3">
      <c r="A184" s="12">
        <v>2291</v>
      </c>
      <c r="B184" s="12" t="s">
        <v>11</v>
      </c>
      <c r="C184" s="12">
        <f t="shared" si="0"/>
        <v>6</v>
      </c>
      <c r="D184" s="12" t="s">
        <v>43</v>
      </c>
      <c r="K184" s="7" t="s">
        <v>136</v>
      </c>
    </row>
    <row r="185" spans="1:11" x14ac:dyDescent="0.3">
      <c r="A185" s="12">
        <v>2297</v>
      </c>
      <c r="B185" s="17" t="s">
        <v>13</v>
      </c>
      <c r="C185" s="12">
        <f t="shared" si="0"/>
        <v>3</v>
      </c>
      <c r="D185" s="17"/>
      <c r="K185" s="7" t="s">
        <v>136</v>
      </c>
    </row>
    <row r="186" spans="1:11" x14ac:dyDescent="0.3">
      <c r="A186" s="12">
        <v>2300</v>
      </c>
      <c r="B186" s="12" t="s">
        <v>40</v>
      </c>
      <c r="C186" s="12">
        <f t="shared" si="0"/>
        <v>1</v>
      </c>
      <c r="D186" s="12" t="s">
        <v>41</v>
      </c>
      <c r="K186" s="7" t="s">
        <v>136</v>
      </c>
    </row>
    <row r="187" spans="1:11" x14ac:dyDescent="0.3">
      <c r="A187" s="12">
        <v>2301</v>
      </c>
      <c r="B187" s="12" t="s">
        <v>9</v>
      </c>
      <c r="C187" s="12">
        <f t="shared" si="0"/>
        <v>40</v>
      </c>
      <c r="D187" s="12" t="s">
        <v>25</v>
      </c>
      <c r="K187" s="7" t="s">
        <v>137</v>
      </c>
    </row>
    <row r="188" spans="1:11" x14ac:dyDescent="0.3">
      <c r="A188" s="12">
        <v>2341</v>
      </c>
      <c r="B188" s="12" t="s">
        <v>11</v>
      </c>
      <c r="C188" s="12">
        <f t="shared" si="0"/>
        <v>59</v>
      </c>
      <c r="D188" s="12" t="s">
        <v>43</v>
      </c>
      <c r="K188" s="7" t="s">
        <v>138</v>
      </c>
    </row>
    <row r="189" spans="1:11" x14ac:dyDescent="0.3">
      <c r="A189" s="12">
        <v>2400</v>
      </c>
      <c r="B189" s="12" t="s">
        <v>9</v>
      </c>
      <c r="C189" s="12">
        <f t="shared" si="0"/>
        <v>7</v>
      </c>
      <c r="D189" s="12" t="s">
        <v>25</v>
      </c>
      <c r="K189" s="7" t="s">
        <v>139</v>
      </c>
    </row>
    <row r="190" spans="1:11" x14ac:dyDescent="0.3">
      <c r="A190" s="12">
        <v>2407</v>
      </c>
      <c r="B190" s="12" t="s">
        <v>9</v>
      </c>
      <c r="C190" s="12">
        <f t="shared" si="0"/>
        <v>6</v>
      </c>
      <c r="D190" s="12" t="s">
        <v>27</v>
      </c>
      <c r="K190" s="7" t="s">
        <v>140</v>
      </c>
    </row>
    <row r="191" spans="1:11" x14ac:dyDescent="0.3">
      <c r="A191" s="12">
        <v>2413</v>
      </c>
      <c r="B191" s="12" t="s">
        <v>11</v>
      </c>
      <c r="C191" s="12">
        <f t="shared" si="0"/>
        <v>10</v>
      </c>
      <c r="D191" s="12" t="s">
        <v>43</v>
      </c>
      <c r="K191" s="7" t="s">
        <v>141</v>
      </c>
    </row>
    <row r="192" spans="1:11" x14ac:dyDescent="0.3">
      <c r="A192" s="12">
        <v>2423</v>
      </c>
      <c r="B192" s="12" t="s">
        <v>9</v>
      </c>
      <c r="C192" s="12">
        <f t="shared" si="0"/>
        <v>5</v>
      </c>
      <c r="D192" s="12" t="s">
        <v>25</v>
      </c>
      <c r="K192" s="7" t="s">
        <v>141</v>
      </c>
    </row>
    <row r="193" spans="1:11" x14ac:dyDescent="0.3">
      <c r="A193" s="12">
        <v>2428</v>
      </c>
      <c r="B193" s="12" t="s">
        <v>9</v>
      </c>
      <c r="C193" s="12">
        <f t="shared" si="0"/>
        <v>12</v>
      </c>
      <c r="D193" s="12" t="s">
        <v>28</v>
      </c>
      <c r="K193" s="7" t="s">
        <v>142</v>
      </c>
    </row>
    <row r="194" spans="1:11" x14ac:dyDescent="0.3">
      <c r="A194" s="12">
        <v>2440</v>
      </c>
      <c r="B194" s="12" t="s">
        <v>9</v>
      </c>
      <c r="C194" s="12">
        <f t="shared" si="0"/>
        <v>11</v>
      </c>
      <c r="D194" s="12" t="s">
        <v>25</v>
      </c>
      <c r="K194" s="7" t="s">
        <v>143</v>
      </c>
    </row>
    <row r="195" spans="1:11" x14ac:dyDescent="0.3">
      <c r="A195" s="12">
        <v>2451</v>
      </c>
      <c r="B195" s="12" t="s">
        <v>40</v>
      </c>
      <c r="C195" s="12">
        <f t="shared" si="0"/>
        <v>3</v>
      </c>
      <c r="D195" s="12" t="s">
        <v>41</v>
      </c>
      <c r="K195" s="7" t="s">
        <v>143</v>
      </c>
    </row>
    <row r="196" spans="1:11" x14ac:dyDescent="0.3">
      <c r="A196" s="12">
        <v>2454</v>
      </c>
      <c r="B196" s="12" t="s">
        <v>9</v>
      </c>
      <c r="C196" s="12">
        <f t="shared" si="0"/>
        <v>26</v>
      </c>
      <c r="D196" s="12" t="s">
        <v>25</v>
      </c>
      <c r="K196" s="7" t="s">
        <v>144</v>
      </c>
    </row>
    <row r="197" spans="1:11" x14ac:dyDescent="0.3">
      <c r="A197" s="12">
        <v>2480</v>
      </c>
      <c r="B197" s="12" t="s">
        <v>9</v>
      </c>
      <c r="C197" s="12">
        <f t="shared" si="0"/>
        <v>7</v>
      </c>
      <c r="D197" s="12" t="s">
        <v>23</v>
      </c>
      <c r="K197" s="7" t="s">
        <v>145</v>
      </c>
    </row>
    <row r="198" spans="1:11" x14ac:dyDescent="0.3">
      <c r="A198" s="12">
        <v>2487</v>
      </c>
      <c r="B198" s="12" t="s">
        <v>9</v>
      </c>
      <c r="C198" s="12">
        <f t="shared" si="0"/>
        <v>6</v>
      </c>
      <c r="D198" s="12" t="s">
        <v>23</v>
      </c>
      <c r="K198" s="7" t="s">
        <v>145</v>
      </c>
    </row>
    <row r="199" spans="1:11" x14ac:dyDescent="0.3">
      <c r="A199" s="12">
        <v>2493</v>
      </c>
      <c r="B199" s="12" t="s">
        <v>40</v>
      </c>
      <c r="C199" s="12">
        <f t="shared" si="0"/>
        <v>1</v>
      </c>
      <c r="D199" s="12" t="s">
        <v>41</v>
      </c>
      <c r="K199" s="7" t="s">
        <v>145</v>
      </c>
    </row>
    <row r="200" spans="1:11" x14ac:dyDescent="0.3">
      <c r="A200" s="12">
        <v>2494</v>
      </c>
      <c r="B200" s="12" t="s">
        <v>9</v>
      </c>
      <c r="C200" s="12">
        <f t="shared" si="0"/>
        <v>10</v>
      </c>
      <c r="D200" s="12" t="s">
        <v>25</v>
      </c>
      <c r="K200" s="7" t="s">
        <v>145</v>
      </c>
    </row>
    <row r="201" spans="1:11" x14ac:dyDescent="0.3">
      <c r="A201" s="12">
        <v>2504</v>
      </c>
      <c r="B201" s="12" t="s">
        <v>9</v>
      </c>
      <c r="C201" s="12">
        <f t="shared" si="0"/>
        <v>3</v>
      </c>
      <c r="D201" s="12" t="s">
        <v>25</v>
      </c>
      <c r="K201" s="7" t="s">
        <v>145</v>
      </c>
    </row>
    <row r="202" spans="1:11" x14ac:dyDescent="0.3">
      <c r="A202" s="12">
        <v>2507</v>
      </c>
      <c r="B202" s="12" t="s">
        <v>9</v>
      </c>
      <c r="C202" s="12">
        <f t="shared" si="0"/>
        <v>31</v>
      </c>
      <c r="D202" s="12" t="s">
        <v>22</v>
      </c>
      <c r="K202" s="7" t="s">
        <v>146</v>
      </c>
    </row>
    <row r="203" spans="1:11" x14ac:dyDescent="0.3">
      <c r="A203" s="12">
        <v>2538</v>
      </c>
      <c r="B203" s="12" t="s">
        <v>11</v>
      </c>
      <c r="C203" s="12">
        <f t="shared" si="0"/>
        <v>13</v>
      </c>
      <c r="D203" s="12" t="s">
        <v>43</v>
      </c>
      <c r="K203" s="7" t="s">
        <v>147</v>
      </c>
    </row>
    <row r="204" spans="1:11" x14ac:dyDescent="0.3">
      <c r="A204" s="12">
        <v>2551</v>
      </c>
      <c r="B204" s="12" t="s">
        <v>9</v>
      </c>
      <c r="C204" s="12">
        <f t="shared" si="0"/>
        <v>2</v>
      </c>
      <c r="D204" s="12" t="s">
        <v>28</v>
      </c>
      <c r="K204" s="7" t="s">
        <v>147</v>
      </c>
    </row>
    <row r="205" spans="1:11" x14ac:dyDescent="0.3">
      <c r="A205" s="12">
        <v>2553</v>
      </c>
      <c r="B205" s="12" t="s">
        <v>40</v>
      </c>
      <c r="C205" s="12">
        <f t="shared" si="0"/>
        <v>5</v>
      </c>
      <c r="D205" s="12" t="s">
        <v>41</v>
      </c>
      <c r="K205" s="7" t="s">
        <v>147</v>
      </c>
    </row>
    <row r="206" spans="1:11" x14ac:dyDescent="0.3">
      <c r="A206" s="12">
        <v>2558</v>
      </c>
      <c r="B206" s="12" t="s">
        <v>9</v>
      </c>
      <c r="C206" s="12">
        <f t="shared" si="0"/>
        <v>5</v>
      </c>
      <c r="D206" s="12" t="s">
        <v>25</v>
      </c>
      <c r="K206" s="7" t="s">
        <v>147</v>
      </c>
    </row>
    <row r="207" spans="1:11" x14ac:dyDescent="0.3">
      <c r="A207" s="12">
        <v>2563</v>
      </c>
      <c r="B207" s="12" t="s">
        <v>11</v>
      </c>
      <c r="C207" s="12">
        <f t="shared" si="0"/>
        <v>19</v>
      </c>
      <c r="D207" s="12" t="s">
        <v>43</v>
      </c>
      <c r="K207" s="7" t="s">
        <v>148</v>
      </c>
    </row>
    <row r="208" spans="1:11" x14ac:dyDescent="0.3">
      <c r="A208" s="12">
        <v>2582</v>
      </c>
      <c r="B208" s="17" t="s">
        <v>13</v>
      </c>
      <c r="C208" s="12">
        <f t="shared" si="0"/>
        <v>4</v>
      </c>
      <c r="D208" s="17"/>
      <c r="K208" s="7" t="s">
        <v>149</v>
      </c>
    </row>
    <row r="209" spans="1:12" x14ac:dyDescent="0.3">
      <c r="A209" s="12">
        <v>2586</v>
      </c>
      <c r="B209" s="12" t="s">
        <v>11</v>
      </c>
      <c r="C209" s="12">
        <f t="shared" si="0"/>
        <v>3</v>
      </c>
      <c r="D209" s="12" t="s">
        <v>43</v>
      </c>
      <c r="K209" s="7" t="s">
        <v>149</v>
      </c>
    </row>
    <row r="210" spans="1:12" x14ac:dyDescent="0.3">
      <c r="A210" s="12">
        <v>2589</v>
      </c>
      <c r="B210" s="12" t="s">
        <v>9</v>
      </c>
      <c r="C210" s="12">
        <f t="shared" si="0"/>
        <v>6</v>
      </c>
      <c r="D210" s="12" t="s">
        <v>27</v>
      </c>
      <c r="K210" s="7" t="s">
        <v>149</v>
      </c>
    </row>
    <row r="211" spans="1:12" x14ac:dyDescent="0.3">
      <c r="A211" s="12">
        <v>2595</v>
      </c>
      <c r="B211" s="12" t="s">
        <v>11</v>
      </c>
      <c r="C211" s="12">
        <f t="shared" si="0"/>
        <v>4</v>
      </c>
      <c r="D211" s="12" t="s">
        <v>31</v>
      </c>
      <c r="K211" s="7" t="s">
        <v>149</v>
      </c>
    </row>
    <row r="212" spans="1:12" x14ac:dyDescent="0.3">
      <c r="A212" s="12">
        <v>2599</v>
      </c>
      <c r="B212" s="12" t="s">
        <v>11</v>
      </c>
      <c r="C212" s="12">
        <f t="shared" si="0"/>
        <v>18</v>
      </c>
      <c r="D212" s="12" t="s">
        <v>43</v>
      </c>
      <c r="K212" s="7" t="s">
        <v>150</v>
      </c>
    </row>
    <row r="213" spans="1:12" x14ac:dyDescent="0.3">
      <c r="A213" s="12">
        <v>2617</v>
      </c>
      <c r="B213" s="12" t="s">
        <v>9</v>
      </c>
      <c r="C213" s="12">
        <f t="shared" si="0"/>
        <v>8</v>
      </c>
      <c r="D213" s="12" t="s">
        <v>25</v>
      </c>
      <c r="K213" s="7" t="s">
        <v>151</v>
      </c>
    </row>
    <row r="214" spans="1:12" x14ac:dyDescent="0.3">
      <c r="A214" s="12">
        <v>2625</v>
      </c>
      <c r="B214" s="12" t="s">
        <v>9</v>
      </c>
      <c r="C214" s="12">
        <f t="shared" si="0"/>
        <v>10</v>
      </c>
      <c r="D214" s="12" t="s">
        <v>27</v>
      </c>
      <c r="K214" s="7" t="s">
        <v>151</v>
      </c>
    </row>
    <row r="215" spans="1:12" x14ac:dyDescent="0.3">
      <c r="A215" s="12">
        <v>2635</v>
      </c>
      <c r="B215" s="12" t="s">
        <v>9</v>
      </c>
      <c r="C215" s="12">
        <f t="shared" si="0"/>
        <v>6</v>
      </c>
      <c r="D215" s="12" t="s">
        <v>25</v>
      </c>
      <c r="K215" s="7" t="s">
        <v>152</v>
      </c>
    </row>
    <row r="216" spans="1:12" x14ac:dyDescent="0.3">
      <c r="A216" s="12">
        <v>2641</v>
      </c>
      <c r="B216" s="12" t="s">
        <v>11</v>
      </c>
      <c r="C216" s="12">
        <f t="shared" si="0"/>
        <v>1</v>
      </c>
      <c r="D216" s="12" t="s">
        <v>43</v>
      </c>
      <c r="K216" s="7" t="s">
        <v>153</v>
      </c>
    </row>
    <row r="217" spans="1:12" x14ac:dyDescent="0.3">
      <c r="A217" s="12">
        <v>2642</v>
      </c>
      <c r="B217" s="12" t="s">
        <v>9</v>
      </c>
      <c r="C217" s="12">
        <f t="shared" si="0"/>
        <v>1</v>
      </c>
      <c r="D217" s="12" t="s">
        <v>25</v>
      </c>
      <c r="K217" s="7" t="s">
        <v>153</v>
      </c>
    </row>
    <row r="218" spans="1:12" x14ac:dyDescent="0.3">
      <c r="A218" s="12">
        <v>2643</v>
      </c>
      <c r="B218" s="12" t="s">
        <v>11</v>
      </c>
      <c r="C218" s="12">
        <f t="shared" si="0"/>
        <v>6</v>
      </c>
      <c r="D218" s="12" t="s">
        <v>31</v>
      </c>
      <c r="K218" s="7" t="s">
        <v>153</v>
      </c>
    </row>
    <row r="219" spans="1:12" x14ac:dyDescent="0.3">
      <c r="A219" s="12">
        <v>2649</v>
      </c>
      <c r="B219" s="12" t="s">
        <v>11</v>
      </c>
      <c r="C219" s="12">
        <f t="shared" si="0"/>
        <v>21</v>
      </c>
      <c r="D219" s="12" t="s">
        <v>43</v>
      </c>
      <c r="K219" s="7" t="s">
        <v>153</v>
      </c>
      <c r="L219" s="19" t="s">
        <v>104</v>
      </c>
    </row>
    <row r="220" spans="1:12" x14ac:dyDescent="0.3">
      <c r="A220" s="12">
        <v>2670</v>
      </c>
      <c r="B220" s="12" t="s">
        <v>9</v>
      </c>
      <c r="C220" s="12">
        <f t="shared" si="0"/>
        <v>5</v>
      </c>
      <c r="D220" s="12" t="s">
        <v>27</v>
      </c>
      <c r="K220" s="7" t="s">
        <v>154</v>
      </c>
    </row>
    <row r="221" spans="1:12" x14ac:dyDescent="0.3">
      <c r="A221" s="12">
        <v>2675</v>
      </c>
      <c r="B221" s="12" t="s">
        <v>11</v>
      </c>
      <c r="C221" s="12">
        <f t="shared" si="0"/>
        <v>15</v>
      </c>
      <c r="D221" s="12" t="s">
        <v>43</v>
      </c>
      <c r="K221" s="7" t="s">
        <v>154</v>
      </c>
    </row>
    <row r="222" spans="1:12" x14ac:dyDescent="0.3">
      <c r="A222" s="12">
        <v>2690</v>
      </c>
      <c r="B222" s="12" t="s">
        <v>46</v>
      </c>
      <c r="C222" s="12">
        <f t="shared" si="0"/>
        <v>17</v>
      </c>
      <c r="D222" s="12" t="s">
        <v>41</v>
      </c>
      <c r="K222" s="7" t="s">
        <v>155</v>
      </c>
    </row>
    <row r="223" spans="1:12" x14ac:dyDescent="0.3">
      <c r="A223" s="12">
        <v>2707</v>
      </c>
      <c r="B223" s="12" t="s">
        <v>11</v>
      </c>
      <c r="C223" s="12">
        <f t="shared" si="0"/>
        <v>3</v>
      </c>
      <c r="D223" s="12" t="s">
        <v>43</v>
      </c>
      <c r="K223" s="7" t="s">
        <v>156</v>
      </c>
    </row>
    <row r="224" spans="1:12" x14ac:dyDescent="0.3">
      <c r="A224" s="12">
        <v>2710</v>
      </c>
      <c r="B224" s="12" t="s">
        <v>9</v>
      </c>
      <c r="C224" s="12">
        <f t="shared" si="0"/>
        <v>4</v>
      </c>
      <c r="D224" s="12" t="s">
        <v>25</v>
      </c>
      <c r="K224" s="7" t="s">
        <v>156</v>
      </c>
    </row>
    <row r="225" spans="1:11" x14ac:dyDescent="0.3">
      <c r="A225" s="12">
        <v>2714</v>
      </c>
      <c r="B225" s="12" t="s">
        <v>9</v>
      </c>
      <c r="C225" s="12">
        <f t="shared" si="0"/>
        <v>32</v>
      </c>
      <c r="D225" s="12" t="s">
        <v>22</v>
      </c>
      <c r="K225" s="7" t="s">
        <v>157</v>
      </c>
    </row>
    <row r="226" spans="1:11" x14ac:dyDescent="0.3">
      <c r="A226" s="12">
        <v>2746</v>
      </c>
      <c r="B226" s="12" t="s">
        <v>46</v>
      </c>
      <c r="C226" s="12">
        <f t="shared" si="0"/>
        <v>11</v>
      </c>
      <c r="D226" s="12" t="s">
        <v>41</v>
      </c>
      <c r="K226" s="7" t="s">
        <v>158</v>
      </c>
    </row>
    <row r="227" spans="1:11" x14ac:dyDescent="0.3">
      <c r="A227" s="12">
        <v>2757</v>
      </c>
      <c r="B227" s="12" t="s">
        <v>9</v>
      </c>
      <c r="C227" s="12">
        <f t="shared" si="0"/>
        <v>13</v>
      </c>
      <c r="D227" s="12" t="s">
        <v>25</v>
      </c>
      <c r="K227" s="7" t="s">
        <v>158</v>
      </c>
    </row>
    <row r="228" spans="1:11" x14ac:dyDescent="0.3">
      <c r="A228" s="12">
        <v>2770</v>
      </c>
      <c r="B228" s="12" t="s">
        <v>9</v>
      </c>
      <c r="C228" s="12">
        <f t="shared" si="0"/>
        <v>4</v>
      </c>
      <c r="D228" s="12" t="s">
        <v>25</v>
      </c>
      <c r="K228" s="7" t="s">
        <v>158</v>
      </c>
    </row>
    <row r="229" spans="1:11" x14ac:dyDescent="0.3">
      <c r="A229" s="12">
        <v>2774</v>
      </c>
      <c r="B229" s="12" t="s">
        <v>9</v>
      </c>
      <c r="C229" s="12">
        <f t="shared" si="0"/>
        <v>9</v>
      </c>
      <c r="D229" s="12" t="s">
        <v>25</v>
      </c>
      <c r="K229" s="7" t="s">
        <v>158</v>
      </c>
    </row>
    <row r="230" spans="1:11" x14ac:dyDescent="0.3">
      <c r="A230" s="12">
        <v>2783</v>
      </c>
      <c r="B230" s="12" t="s">
        <v>11</v>
      </c>
      <c r="C230" s="12">
        <f t="shared" si="0"/>
        <v>4</v>
      </c>
      <c r="D230" s="12" t="s">
        <v>43</v>
      </c>
      <c r="K230" s="7" t="s">
        <v>158</v>
      </c>
    </row>
    <row r="231" spans="1:11" x14ac:dyDescent="0.3">
      <c r="A231" s="12">
        <v>2787</v>
      </c>
      <c r="B231" s="12" t="s">
        <v>9</v>
      </c>
      <c r="C231" s="12">
        <f t="shared" si="0"/>
        <v>11</v>
      </c>
      <c r="D231" s="12" t="s">
        <v>25</v>
      </c>
      <c r="K231" s="7" t="s">
        <v>159</v>
      </c>
    </row>
    <row r="232" spans="1:11" x14ac:dyDescent="0.3">
      <c r="A232" s="12">
        <v>2798</v>
      </c>
      <c r="B232" s="12" t="s">
        <v>11</v>
      </c>
      <c r="C232" s="12">
        <f t="shared" si="0"/>
        <v>4</v>
      </c>
      <c r="D232" s="12" t="s">
        <v>43</v>
      </c>
      <c r="K232" s="7" t="s">
        <v>160</v>
      </c>
    </row>
    <row r="233" spans="1:11" x14ac:dyDescent="0.3">
      <c r="A233" s="12">
        <v>2802</v>
      </c>
      <c r="B233" s="17" t="s">
        <v>13</v>
      </c>
      <c r="C233" s="12">
        <f t="shared" si="0"/>
        <v>5</v>
      </c>
      <c r="D233" s="17"/>
      <c r="K233" s="7" t="s">
        <v>160</v>
      </c>
    </row>
    <row r="234" spans="1:11" x14ac:dyDescent="0.3">
      <c r="A234" s="12">
        <v>2807</v>
      </c>
      <c r="C234" s="12"/>
      <c r="K234" s="7" t="s">
        <v>160</v>
      </c>
    </row>
    <row r="235" spans="1:11" x14ac:dyDescent="0.3">
      <c r="A235" s="12" t="s">
        <v>161</v>
      </c>
    </row>
  </sheetData>
  <autoFilter ref="A4:X235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69"/>
  <sheetViews>
    <sheetView workbookViewId="0">
      <selection activeCell="C279" sqref="C27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ht="15.6" x14ac:dyDescent="0.3">
      <c r="A1" s="3" t="s">
        <v>32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ht="15.6" x14ac:dyDescent="0.3">
      <c r="A2" s="3" t="s">
        <v>33</v>
      </c>
      <c r="B2" s="4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ht="15.6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ht="15.6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ht="15.6" x14ac:dyDescent="0.3">
      <c r="A5" s="7">
        <v>26</v>
      </c>
      <c r="B5" s="17" t="s">
        <v>13</v>
      </c>
      <c r="C5" s="12">
        <f t="shared" ref="C5:C259" si="0">A6-A5</f>
        <v>6</v>
      </c>
      <c r="D5" s="17"/>
      <c r="I5" s="13"/>
      <c r="J5" s="14"/>
      <c r="K5" s="7" t="s">
        <v>162</v>
      </c>
      <c r="N5" s="1" t="s">
        <v>9</v>
      </c>
      <c r="O5" s="15">
        <f>SUMIF(B:B,"hard_coral",C:C)</f>
        <v>1493</v>
      </c>
      <c r="P5" s="16">
        <f t="shared" ref="P5:P15" si="1">(O5/$O$16)*100</f>
        <v>55.255366395262776</v>
      </c>
      <c r="R5" s="12" t="s">
        <v>11</v>
      </c>
      <c r="S5" s="12">
        <v>892</v>
      </c>
      <c r="T5" s="7"/>
      <c r="U5" s="7"/>
      <c r="V5" s="7"/>
      <c r="W5" s="7"/>
      <c r="X5" s="7"/>
    </row>
    <row r="6" spans="1:24" ht="15.6" x14ac:dyDescent="0.3">
      <c r="A6" s="7">
        <v>32</v>
      </c>
      <c r="B6" s="7" t="s">
        <v>9</v>
      </c>
      <c r="C6" s="12">
        <f t="shared" si="0"/>
        <v>4</v>
      </c>
      <c r="D6" s="7" t="s">
        <v>25</v>
      </c>
      <c r="I6" s="13"/>
      <c r="J6" s="14"/>
      <c r="K6" s="7" t="s">
        <v>162</v>
      </c>
      <c r="N6" s="1" t="s">
        <v>11</v>
      </c>
      <c r="O6" s="15">
        <f>SUMIF(B:B,"algae",C:C)</f>
        <v>892</v>
      </c>
      <c r="P6" s="16">
        <f t="shared" si="1"/>
        <v>33.012583271650634</v>
      </c>
      <c r="R6" s="7" t="s">
        <v>14</v>
      </c>
      <c r="S6" s="7">
        <v>35</v>
      </c>
    </row>
    <row r="7" spans="1:24" ht="15.6" x14ac:dyDescent="0.3">
      <c r="A7" s="7">
        <v>36</v>
      </c>
      <c r="B7" s="7" t="s">
        <v>11</v>
      </c>
      <c r="C7" s="12">
        <f t="shared" si="0"/>
        <v>4</v>
      </c>
      <c r="D7" s="7" t="s">
        <v>43</v>
      </c>
      <c r="I7" s="13"/>
      <c r="J7" s="14"/>
      <c r="K7" s="7" t="s">
        <v>162</v>
      </c>
      <c r="N7" s="1" t="s">
        <v>10</v>
      </c>
      <c r="O7" s="15">
        <f>SUMIF(B:B,"soft_coral",C:C)</f>
        <v>37</v>
      </c>
      <c r="P7" s="16">
        <f t="shared" si="1"/>
        <v>1.3693560325684677</v>
      </c>
      <c r="R7" s="7" t="s">
        <v>9</v>
      </c>
      <c r="S7" s="7">
        <v>1493</v>
      </c>
    </row>
    <row r="8" spans="1:24" ht="15.6" x14ac:dyDescent="0.3">
      <c r="A8" s="7">
        <v>40</v>
      </c>
      <c r="B8" s="17" t="s">
        <v>13</v>
      </c>
      <c r="C8" s="12">
        <f t="shared" si="0"/>
        <v>2</v>
      </c>
      <c r="D8" s="17"/>
      <c r="I8" s="13"/>
      <c r="J8" s="14"/>
      <c r="K8" s="7" t="s">
        <v>162</v>
      </c>
      <c r="N8" s="1" t="s">
        <v>14</v>
      </c>
      <c r="O8" s="15">
        <f>SUMIF(B:B,"boulder",C:C)</f>
        <v>35</v>
      </c>
      <c r="P8" s="16">
        <f t="shared" si="1"/>
        <v>1.2953367875647668</v>
      </c>
      <c r="R8" s="12" t="s">
        <v>45</v>
      </c>
      <c r="S8" s="12">
        <v>0</v>
      </c>
      <c r="T8" s="7"/>
      <c r="U8" s="7"/>
      <c r="V8" s="7"/>
      <c r="W8" s="7"/>
    </row>
    <row r="9" spans="1:24" ht="15.6" x14ac:dyDescent="0.3">
      <c r="A9" s="7">
        <v>42</v>
      </c>
      <c r="B9" s="7" t="s">
        <v>11</v>
      </c>
      <c r="C9" s="12">
        <f t="shared" si="0"/>
        <v>6</v>
      </c>
      <c r="D9" s="7" t="s">
        <v>43</v>
      </c>
      <c r="I9" s="13"/>
      <c r="J9" s="14"/>
      <c r="K9" s="7" t="s">
        <v>162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ht="15.6" x14ac:dyDescent="0.3">
      <c r="A10" s="7">
        <v>48</v>
      </c>
      <c r="B10" s="7" t="s">
        <v>9</v>
      </c>
      <c r="C10" s="12">
        <f t="shared" si="0"/>
        <v>7</v>
      </c>
      <c r="D10" s="7" t="s">
        <v>27</v>
      </c>
      <c r="F10" s="18" t="s">
        <v>52</v>
      </c>
      <c r="K10" s="7" t="s">
        <v>162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ht="15.6" x14ac:dyDescent="0.3">
      <c r="A11" s="7">
        <v>55</v>
      </c>
      <c r="B11" s="17" t="s">
        <v>9</v>
      </c>
      <c r="C11" s="12">
        <f t="shared" si="0"/>
        <v>8</v>
      </c>
      <c r="D11" s="17" t="s">
        <v>25</v>
      </c>
      <c r="K11" s="7" t="s">
        <v>162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158</v>
      </c>
    </row>
    <row r="12" spans="1:24" ht="15.6" x14ac:dyDescent="0.3">
      <c r="A12" s="7">
        <v>63</v>
      </c>
      <c r="B12" s="7" t="s">
        <v>14</v>
      </c>
      <c r="C12" s="12">
        <f t="shared" si="0"/>
        <v>19</v>
      </c>
      <c r="D12" s="7" t="s">
        <v>41</v>
      </c>
      <c r="K12" s="7" t="s">
        <v>163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37</v>
      </c>
    </row>
    <row r="13" spans="1:24" ht="15.6" x14ac:dyDescent="0.3">
      <c r="A13" s="7">
        <v>82</v>
      </c>
      <c r="B13" s="7" t="s">
        <v>11</v>
      </c>
      <c r="C13" s="12">
        <f t="shared" si="0"/>
        <v>7</v>
      </c>
      <c r="D13" s="12" t="s">
        <v>43</v>
      </c>
      <c r="K13" s="7" t="s">
        <v>164</v>
      </c>
      <c r="N13" s="1" t="s">
        <v>13</v>
      </c>
      <c r="O13" s="15">
        <f>SUMIF(B:B,"unknown",C:C)</f>
        <v>85</v>
      </c>
      <c r="P13" s="16">
        <f t="shared" si="1"/>
        <v>3.1458179126572907</v>
      </c>
      <c r="R13" s="12" t="s">
        <v>12</v>
      </c>
      <c r="S13" s="12">
        <v>0</v>
      </c>
    </row>
    <row r="14" spans="1:24" ht="15.6" x14ac:dyDescent="0.3">
      <c r="A14" s="7">
        <v>89</v>
      </c>
      <c r="B14" s="7" t="s">
        <v>9</v>
      </c>
      <c r="C14" s="12">
        <f t="shared" si="0"/>
        <v>7</v>
      </c>
      <c r="D14" s="12" t="s">
        <v>25</v>
      </c>
      <c r="F14" s="18"/>
      <c r="H14" s="18"/>
      <c r="K14" s="7" t="s">
        <v>164</v>
      </c>
      <c r="L14" s="18"/>
      <c r="N14" s="1" t="s">
        <v>40</v>
      </c>
      <c r="O14" s="15">
        <f>SUMIF(B:B,"shadow",C:C)</f>
        <v>158</v>
      </c>
      <c r="P14" s="16">
        <f t="shared" si="1"/>
        <v>5.8475203552923762</v>
      </c>
      <c r="R14" s="12" t="s">
        <v>13</v>
      </c>
      <c r="S14" s="12">
        <v>85</v>
      </c>
    </row>
    <row r="15" spans="1:24" ht="15.6" x14ac:dyDescent="0.3">
      <c r="A15" s="7">
        <v>96</v>
      </c>
      <c r="B15" s="7" t="s">
        <v>11</v>
      </c>
      <c r="C15" s="12">
        <f t="shared" si="0"/>
        <v>11</v>
      </c>
      <c r="D15" s="7" t="s">
        <v>43</v>
      </c>
      <c r="K15" s="7" t="s">
        <v>164</v>
      </c>
      <c r="N15" s="1" t="s">
        <v>51</v>
      </c>
      <c r="O15" s="15">
        <f>SUMIF(B:B,"zoanthids",C:C)</f>
        <v>2</v>
      </c>
      <c r="P15" s="16">
        <f t="shared" si="1"/>
        <v>7.4019245003700954E-2</v>
      </c>
      <c r="R15" s="12" t="s">
        <v>51</v>
      </c>
      <c r="S15" s="12">
        <v>2</v>
      </c>
    </row>
    <row r="16" spans="1:24" ht="15.6" x14ac:dyDescent="0.3">
      <c r="A16" s="7">
        <v>107</v>
      </c>
      <c r="B16" s="7" t="s">
        <v>9</v>
      </c>
      <c r="C16" s="12">
        <f t="shared" si="0"/>
        <v>5</v>
      </c>
      <c r="D16" s="7" t="s">
        <v>27</v>
      </c>
      <c r="F16" s="18" t="s">
        <v>52</v>
      </c>
      <c r="K16" s="7" t="s">
        <v>165</v>
      </c>
      <c r="N16" s="1"/>
      <c r="O16" s="25">
        <f t="shared" ref="O16:P16" si="2">SUM(O5:O15)</f>
        <v>2702</v>
      </c>
      <c r="P16" s="22">
        <f t="shared" si="2"/>
        <v>100</v>
      </c>
    </row>
    <row r="17" spans="1:16" ht="15.6" x14ac:dyDescent="0.3">
      <c r="A17" s="7">
        <v>112</v>
      </c>
      <c r="B17" s="12" t="s">
        <v>166</v>
      </c>
      <c r="C17" s="12">
        <f t="shared" si="0"/>
        <v>13</v>
      </c>
      <c r="D17" s="12" t="s">
        <v>43</v>
      </c>
      <c r="K17" s="7" t="s">
        <v>167</v>
      </c>
      <c r="N17" s="1"/>
      <c r="O17" s="1"/>
      <c r="P17" s="1"/>
    </row>
    <row r="18" spans="1:16" ht="15.6" x14ac:dyDescent="0.3">
      <c r="A18" s="7">
        <v>125</v>
      </c>
      <c r="B18" s="7" t="s">
        <v>9</v>
      </c>
      <c r="C18" s="12">
        <f t="shared" si="0"/>
        <v>4</v>
      </c>
      <c r="D18" s="17" t="s">
        <v>23</v>
      </c>
      <c r="F18" s="18" t="s">
        <v>168</v>
      </c>
      <c r="K18" s="7" t="s">
        <v>167</v>
      </c>
      <c r="L18" s="18"/>
      <c r="N18" s="23" t="s">
        <v>54</v>
      </c>
      <c r="O18" s="1"/>
      <c r="P18" s="1"/>
    </row>
    <row r="19" spans="1:16" ht="15.6" x14ac:dyDescent="0.3">
      <c r="A19" s="7">
        <v>129</v>
      </c>
      <c r="B19" s="7" t="s">
        <v>11</v>
      </c>
      <c r="C19" s="12">
        <f t="shared" si="0"/>
        <v>1</v>
      </c>
      <c r="D19" s="7" t="s">
        <v>31</v>
      </c>
      <c r="K19" s="7" t="s">
        <v>167</v>
      </c>
      <c r="N19" s="25">
        <f>C268-SUMIF(B:B,"missing",C:C)</f>
        <v>0</v>
      </c>
      <c r="O19" s="1"/>
      <c r="P19" s="1"/>
    </row>
    <row r="20" spans="1:16" ht="15.6" x14ac:dyDescent="0.3">
      <c r="A20" s="7">
        <v>130</v>
      </c>
      <c r="B20" s="7" t="s">
        <v>9</v>
      </c>
      <c r="C20" s="12">
        <f t="shared" si="0"/>
        <v>8</v>
      </c>
      <c r="D20" s="7" t="s">
        <v>28</v>
      </c>
      <c r="K20" s="7" t="s">
        <v>167</v>
      </c>
    </row>
    <row r="21" spans="1:16" ht="15.6" x14ac:dyDescent="0.3">
      <c r="A21" s="12">
        <v>138</v>
      </c>
      <c r="B21" s="7" t="s">
        <v>9</v>
      </c>
      <c r="C21" s="12">
        <f t="shared" si="0"/>
        <v>7</v>
      </c>
      <c r="D21" s="7" t="s">
        <v>25</v>
      </c>
      <c r="K21" s="7" t="s">
        <v>167</v>
      </c>
      <c r="N21" s="12" t="s">
        <v>57</v>
      </c>
    </row>
    <row r="22" spans="1:16" ht="15.6" x14ac:dyDescent="0.3">
      <c r="A22" s="7">
        <v>145</v>
      </c>
      <c r="B22" s="17" t="s">
        <v>13</v>
      </c>
      <c r="C22" s="12">
        <f t="shared" si="0"/>
        <v>16</v>
      </c>
      <c r="D22" s="17"/>
      <c r="K22" s="7" t="s">
        <v>169</v>
      </c>
    </row>
    <row r="23" spans="1:16" ht="15.6" x14ac:dyDescent="0.3">
      <c r="A23" s="7">
        <v>161</v>
      </c>
      <c r="B23" s="7" t="s">
        <v>9</v>
      </c>
      <c r="C23" s="12">
        <f t="shared" si="0"/>
        <v>9</v>
      </c>
      <c r="D23" s="7" t="s">
        <v>30</v>
      </c>
      <c r="K23" s="7" t="s">
        <v>169</v>
      </c>
      <c r="L23" s="18"/>
    </row>
    <row r="24" spans="1:16" ht="15.6" x14ac:dyDescent="0.3">
      <c r="A24" s="7">
        <v>170</v>
      </c>
      <c r="B24" s="7" t="s">
        <v>11</v>
      </c>
      <c r="C24" s="12">
        <f t="shared" si="0"/>
        <v>17</v>
      </c>
      <c r="D24" s="7" t="s">
        <v>43</v>
      </c>
      <c r="K24" s="7" t="s">
        <v>169</v>
      </c>
    </row>
    <row r="25" spans="1:16" ht="15.6" x14ac:dyDescent="0.3">
      <c r="A25" s="7">
        <v>187</v>
      </c>
      <c r="B25" s="7" t="s">
        <v>9</v>
      </c>
      <c r="C25" s="12">
        <f t="shared" si="0"/>
        <v>18</v>
      </c>
      <c r="D25" s="7" t="s">
        <v>28</v>
      </c>
      <c r="K25" s="7" t="s">
        <v>170</v>
      </c>
      <c r="L25" s="18"/>
    </row>
    <row r="26" spans="1:16" ht="15.6" x14ac:dyDescent="0.3">
      <c r="A26" s="7">
        <v>205</v>
      </c>
      <c r="B26" s="7" t="s">
        <v>9</v>
      </c>
      <c r="C26" s="12">
        <f t="shared" si="0"/>
        <v>9</v>
      </c>
      <c r="D26" s="7" t="s">
        <v>25</v>
      </c>
      <c r="K26" s="7" t="s">
        <v>171</v>
      </c>
    </row>
    <row r="27" spans="1:16" ht="15.6" x14ac:dyDescent="0.3">
      <c r="A27" s="7">
        <v>214</v>
      </c>
      <c r="B27" s="7" t="s">
        <v>9</v>
      </c>
      <c r="C27" s="12">
        <f t="shared" si="0"/>
        <v>8</v>
      </c>
      <c r="D27" s="7" t="s">
        <v>27</v>
      </c>
      <c r="F27" s="20" t="s">
        <v>52</v>
      </c>
      <c r="K27" s="7" t="s">
        <v>171</v>
      </c>
    </row>
    <row r="28" spans="1:16" ht="15.6" x14ac:dyDescent="0.3">
      <c r="A28" s="7">
        <v>222</v>
      </c>
      <c r="B28" s="7" t="s">
        <v>11</v>
      </c>
      <c r="C28" s="12">
        <f t="shared" si="0"/>
        <v>1</v>
      </c>
      <c r="D28" s="7" t="s">
        <v>43</v>
      </c>
      <c r="K28" s="7" t="s">
        <v>171</v>
      </c>
      <c r="L28" s="18"/>
    </row>
    <row r="29" spans="1:16" ht="15.6" x14ac:dyDescent="0.3">
      <c r="A29" s="7">
        <v>223</v>
      </c>
      <c r="B29" s="7" t="s">
        <v>9</v>
      </c>
      <c r="C29" s="12">
        <f t="shared" si="0"/>
        <v>2</v>
      </c>
      <c r="D29" s="7" t="s">
        <v>25</v>
      </c>
      <c r="K29" s="7" t="s">
        <v>171</v>
      </c>
    </row>
    <row r="30" spans="1:16" ht="15.6" x14ac:dyDescent="0.3">
      <c r="A30" s="7">
        <v>225</v>
      </c>
      <c r="B30" s="7" t="s">
        <v>9</v>
      </c>
      <c r="C30" s="12">
        <f t="shared" si="0"/>
        <v>19</v>
      </c>
      <c r="D30" s="7" t="s">
        <v>25</v>
      </c>
      <c r="K30" s="7" t="s">
        <v>172</v>
      </c>
    </row>
    <row r="31" spans="1:16" ht="15.6" x14ac:dyDescent="0.3">
      <c r="A31" s="7">
        <v>244</v>
      </c>
      <c r="B31" s="7" t="s">
        <v>9</v>
      </c>
      <c r="C31" s="12">
        <f t="shared" si="0"/>
        <v>14</v>
      </c>
      <c r="D31" s="7" t="s">
        <v>28</v>
      </c>
      <c r="K31" s="7" t="s">
        <v>172</v>
      </c>
      <c r="L31" s="18"/>
    </row>
    <row r="32" spans="1:16" ht="15.6" x14ac:dyDescent="0.3">
      <c r="A32" s="7">
        <v>258</v>
      </c>
      <c r="B32" s="7" t="s">
        <v>11</v>
      </c>
      <c r="C32" s="12">
        <f t="shared" si="0"/>
        <v>4</v>
      </c>
      <c r="D32" s="7" t="s">
        <v>31</v>
      </c>
      <c r="K32" s="7" t="s">
        <v>173</v>
      </c>
    </row>
    <row r="33" spans="1:12" ht="15.6" x14ac:dyDescent="0.3">
      <c r="A33" s="7">
        <v>262</v>
      </c>
      <c r="B33" s="7" t="s">
        <v>9</v>
      </c>
      <c r="C33" s="12">
        <f t="shared" si="0"/>
        <v>14</v>
      </c>
      <c r="D33" s="7" t="s">
        <v>30</v>
      </c>
      <c r="F33" s="20" t="s">
        <v>83</v>
      </c>
      <c r="K33" s="7" t="s">
        <v>174</v>
      </c>
    </row>
    <row r="34" spans="1:12" ht="15.6" x14ac:dyDescent="0.3">
      <c r="A34" s="7">
        <v>276</v>
      </c>
      <c r="B34" s="7" t="s">
        <v>40</v>
      </c>
      <c r="C34" s="12">
        <f t="shared" si="0"/>
        <v>1</v>
      </c>
      <c r="D34" s="7" t="s">
        <v>41</v>
      </c>
      <c r="K34" s="7" t="s">
        <v>175</v>
      </c>
      <c r="L34" s="18"/>
    </row>
    <row r="35" spans="1:12" ht="15.6" x14ac:dyDescent="0.3">
      <c r="A35" s="7">
        <v>277</v>
      </c>
      <c r="B35" s="17" t="s">
        <v>13</v>
      </c>
      <c r="C35" s="12">
        <f t="shared" si="0"/>
        <v>2</v>
      </c>
      <c r="D35" s="17"/>
      <c r="K35" s="7" t="s">
        <v>175</v>
      </c>
    </row>
    <row r="36" spans="1:12" ht="15.6" x14ac:dyDescent="0.3">
      <c r="A36" s="7">
        <v>279</v>
      </c>
      <c r="B36" s="7" t="s">
        <v>11</v>
      </c>
      <c r="C36" s="12">
        <f t="shared" si="0"/>
        <v>2</v>
      </c>
      <c r="D36" s="7" t="s">
        <v>43</v>
      </c>
      <c r="K36" s="7" t="s">
        <v>175</v>
      </c>
      <c r="L36" s="7"/>
    </row>
    <row r="37" spans="1:12" ht="15.6" x14ac:dyDescent="0.3">
      <c r="A37" s="7">
        <v>281</v>
      </c>
      <c r="B37" s="7" t="s">
        <v>9</v>
      </c>
      <c r="C37" s="12">
        <f t="shared" si="0"/>
        <v>14</v>
      </c>
      <c r="D37" s="7" t="s">
        <v>30</v>
      </c>
      <c r="F37" s="20" t="s">
        <v>83</v>
      </c>
      <c r="K37" s="7" t="s">
        <v>175</v>
      </c>
      <c r="L37" s="18"/>
    </row>
    <row r="38" spans="1:12" ht="15.6" x14ac:dyDescent="0.3">
      <c r="A38" s="7">
        <v>295</v>
      </c>
      <c r="B38" s="7" t="s">
        <v>9</v>
      </c>
      <c r="C38" s="12">
        <f t="shared" si="0"/>
        <v>29</v>
      </c>
      <c r="D38" s="7" t="s">
        <v>25</v>
      </c>
      <c r="K38" s="7" t="s">
        <v>176</v>
      </c>
    </row>
    <row r="39" spans="1:12" ht="15.6" x14ac:dyDescent="0.3">
      <c r="A39" s="7">
        <v>324</v>
      </c>
      <c r="B39" s="17" t="s">
        <v>9</v>
      </c>
      <c r="C39" s="12">
        <f t="shared" si="0"/>
        <v>21</v>
      </c>
      <c r="D39" s="17" t="s">
        <v>30</v>
      </c>
      <c r="E39" s="19"/>
      <c r="F39" s="24" t="s">
        <v>83</v>
      </c>
      <c r="H39" s="18"/>
      <c r="K39" s="1" t="s">
        <v>177</v>
      </c>
      <c r="L39" s="18"/>
    </row>
    <row r="40" spans="1:12" ht="15.6" x14ac:dyDescent="0.3">
      <c r="A40" s="7">
        <v>345</v>
      </c>
      <c r="B40" s="7" t="s">
        <v>9</v>
      </c>
      <c r="C40" s="12">
        <f t="shared" si="0"/>
        <v>4</v>
      </c>
      <c r="D40" s="7" t="s">
        <v>25</v>
      </c>
      <c r="K40" s="1" t="s">
        <v>177</v>
      </c>
      <c r="L40" s="18"/>
    </row>
    <row r="41" spans="1:12" ht="15.6" x14ac:dyDescent="0.3">
      <c r="A41" s="7">
        <v>349</v>
      </c>
      <c r="B41" s="7" t="s">
        <v>9</v>
      </c>
      <c r="C41" s="12">
        <f t="shared" si="0"/>
        <v>11</v>
      </c>
      <c r="D41" s="7" t="s">
        <v>23</v>
      </c>
      <c r="K41" s="1" t="s">
        <v>178</v>
      </c>
    </row>
    <row r="42" spans="1:12" ht="15.6" x14ac:dyDescent="0.3">
      <c r="A42" s="7">
        <v>360</v>
      </c>
      <c r="B42" s="7" t="s">
        <v>40</v>
      </c>
      <c r="C42" s="12">
        <f t="shared" si="0"/>
        <v>2</v>
      </c>
      <c r="D42" s="7" t="s">
        <v>41</v>
      </c>
      <c r="K42" s="1" t="s">
        <v>179</v>
      </c>
    </row>
    <row r="43" spans="1:12" ht="15.6" x14ac:dyDescent="0.3">
      <c r="A43" s="7">
        <v>362</v>
      </c>
      <c r="B43" s="7" t="s">
        <v>9</v>
      </c>
      <c r="C43" s="12">
        <f t="shared" si="0"/>
        <v>10</v>
      </c>
      <c r="D43" s="7" t="s">
        <v>27</v>
      </c>
      <c r="K43" s="1" t="s">
        <v>179</v>
      </c>
      <c r="L43" s="18"/>
    </row>
    <row r="44" spans="1:12" ht="15.6" x14ac:dyDescent="0.3">
      <c r="A44" s="7">
        <v>372</v>
      </c>
      <c r="B44" s="7" t="s">
        <v>9</v>
      </c>
      <c r="C44" s="12">
        <f t="shared" si="0"/>
        <v>34</v>
      </c>
      <c r="D44" s="7" t="s">
        <v>22</v>
      </c>
      <c r="K44" s="1" t="s">
        <v>180</v>
      </c>
    </row>
    <row r="45" spans="1:12" ht="15.6" x14ac:dyDescent="0.3">
      <c r="A45" s="7">
        <v>406</v>
      </c>
      <c r="B45" s="7" t="s">
        <v>40</v>
      </c>
      <c r="C45" s="12">
        <f t="shared" si="0"/>
        <v>4</v>
      </c>
      <c r="D45" s="7" t="s">
        <v>41</v>
      </c>
      <c r="K45" s="1" t="s">
        <v>181</v>
      </c>
    </row>
    <row r="46" spans="1:12" ht="15.6" x14ac:dyDescent="0.3">
      <c r="A46" s="7">
        <v>410</v>
      </c>
      <c r="B46" s="7" t="s">
        <v>9</v>
      </c>
      <c r="C46" s="12">
        <f t="shared" si="0"/>
        <v>37</v>
      </c>
      <c r="D46" s="12" t="s">
        <v>25</v>
      </c>
      <c r="K46" s="1" t="s">
        <v>182</v>
      </c>
      <c r="L46" s="18"/>
    </row>
    <row r="47" spans="1:12" ht="15.6" x14ac:dyDescent="0.3">
      <c r="A47" s="7">
        <v>447</v>
      </c>
      <c r="B47" s="7" t="s">
        <v>11</v>
      </c>
      <c r="C47" s="12">
        <f t="shared" si="0"/>
        <v>6</v>
      </c>
      <c r="D47" s="7" t="s">
        <v>43</v>
      </c>
      <c r="K47" s="1" t="s">
        <v>183</v>
      </c>
    </row>
    <row r="48" spans="1:12" ht="15.6" x14ac:dyDescent="0.3">
      <c r="A48" s="7">
        <v>453</v>
      </c>
      <c r="B48" s="7" t="s">
        <v>9</v>
      </c>
      <c r="C48" s="12">
        <f t="shared" si="0"/>
        <v>3</v>
      </c>
      <c r="D48" s="2" t="s">
        <v>25</v>
      </c>
      <c r="K48" s="1" t="s">
        <v>183</v>
      </c>
    </row>
    <row r="49" spans="1:12" ht="15.6" x14ac:dyDescent="0.3">
      <c r="A49" s="12">
        <v>456</v>
      </c>
      <c r="B49" s="7" t="s">
        <v>9</v>
      </c>
      <c r="C49" s="12">
        <f t="shared" si="0"/>
        <v>10</v>
      </c>
      <c r="D49" s="2" t="s">
        <v>28</v>
      </c>
      <c r="K49" s="1" t="s">
        <v>183</v>
      </c>
      <c r="L49" s="18"/>
    </row>
    <row r="50" spans="1:12" ht="15.6" x14ac:dyDescent="0.3">
      <c r="A50" s="7">
        <v>466</v>
      </c>
      <c r="B50" s="7" t="s">
        <v>40</v>
      </c>
      <c r="C50" s="12">
        <f t="shared" si="0"/>
        <v>2</v>
      </c>
      <c r="D50" s="7" t="s">
        <v>41</v>
      </c>
      <c r="K50" s="1" t="s">
        <v>183</v>
      </c>
    </row>
    <row r="51" spans="1:12" ht="15.6" x14ac:dyDescent="0.3">
      <c r="A51" s="7">
        <v>468</v>
      </c>
      <c r="B51" s="7" t="s">
        <v>9</v>
      </c>
      <c r="C51" s="12">
        <f t="shared" si="0"/>
        <v>97</v>
      </c>
      <c r="D51" s="7" t="s">
        <v>30</v>
      </c>
      <c r="F51" s="20" t="s">
        <v>83</v>
      </c>
      <c r="K51" s="1" t="s">
        <v>184</v>
      </c>
    </row>
    <row r="52" spans="1:12" ht="15.6" x14ac:dyDescent="0.3">
      <c r="A52" s="7">
        <v>565</v>
      </c>
      <c r="B52" s="7" t="s">
        <v>9</v>
      </c>
      <c r="C52" s="12">
        <f t="shared" si="0"/>
        <v>6</v>
      </c>
      <c r="D52" s="7" t="s">
        <v>28</v>
      </c>
      <c r="K52" s="1" t="s">
        <v>185</v>
      </c>
      <c r="L52" s="18"/>
    </row>
    <row r="53" spans="1:12" ht="15.6" x14ac:dyDescent="0.3">
      <c r="A53" s="7">
        <v>571</v>
      </c>
      <c r="B53" s="7" t="s">
        <v>11</v>
      </c>
      <c r="C53" s="12">
        <f t="shared" si="0"/>
        <v>23</v>
      </c>
      <c r="D53" s="7" t="s">
        <v>43</v>
      </c>
      <c r="K53" s="1" t="s">
        <v>185</v>
      </c>
    </row>
    <row r="54" spans="1:12" ht="15.6" x14ac:dyDescent="0.3">
      <c r="A54" s="7">
        <v>594</v>
      </c>
      <c r="B54" s="17" t="s">
        <v>13</v>
      </c>
      <c r="C54" s="12">
        <f t="shared" si="0"/>
        <v>21</v>
      </c>
      <c r="D54" s="17"/>
      <c r="K54" s="1" t="s">
        <v>186</v>
      </c>
    </row>
    <row r="55" spans="1:12" ht="15.6" x14ac:dyDescent="0.3">
      <c r="A55" s="7">
        <v>615</v>
      </c>
      <c r="B55" s="12" t="s">
        <v>11</v>
      </c>
      <c r="C55" s="12">
        <f t="shared" si="0"/>
        <v>8</v>
      </c>
      <c r="D55" s="12" t="s">
        <v>43</v>
      </c>
      <c r="K55" s="1" t="s">
        <v>187</v>
      </c>
      <c r="L55" s="18"/>
    </row>
    <row r="56" spans="1:12" ht="15.6" x14ac:dyDescent="0.3">
      <c r="A56" s="7">
        <v>623</v>
      </c>
      <c r="B56" s="7" t="s">
        <v>9</v>
      </c>
      <c r="C56" s="12">
        <f t="shared" si="0"/>
        <v>9</v>
      </c>
      <c r="D56" s="7" t="s">
        <v>23</v>
      </c>
      <c r="K56" s="1" t="s">
        <v>187</v>
      </c>
    </row>
    <row r="57" spans="1:12" ht="15.6" x14ac:dyDescent="0.3">
      <c r="A57" s="7">
        <v>632</v>
      </c>
      <c r="B57" s="17" t="s">
        <v>13</v>
      </c>
      <c r="C57" s="12">
        <f t="shared" si="0"/>
        <v>8</v>
      </c>
      <c r="D57" s="17"/>
      <c r="K57" s="1" t="s">
        <v>187</v>
      </c>
    </row>
    <row r="58" spans="1:12" ht="15.6" x14ac:dyDescent="0.3">
      <c r="A58" s="7">
        <v>640</v>
      </c>
      <c r="B58" s="7" t="s">
        <v>9</v>
      </c>
      <c r="C58" s="12">
        <f t="shared" si="0"/>
        <v>9</v>
      </c>
      <c r="D58" s="7" t="s">
        <v>25</v>
      </c>
      <c r="K58" s="1" t="s">
        <v>188</v>
      </c>
      <c r="L58" s="18"/>
    </row>
    <row r="59" spans="1:12" ht="15.6" x14ac:dyDescent="0.3">
      <c r="A59" s="7">
        <v>649</v>
      </c>
      <c r="B59" s="7" t="s">
        <v>11</v>
      </c>
      <c r="C59" s="12">
        <f t="shared" si="0"/>
        <v>6</v>
      </c>
      <c r="D59" s="7" t="s">
        <v>43</v>
      </c>
      <c r="K59" s="1" t="s">
        <v>188</v>
      </c>
    </row>
    <row r="60" spans="1:12" ht="15.6" x14ac:dyDescent="0.3">
      <c r="A60" s="7">
        <v>655</v>
      </c>
      <c r="B60" s="7" t="s">
        <v>9</v>
      </c>
      <c r="C60" s="12">
        <f t="shared" si="0"/>
        <v>18</v>
      </c>
      <c r="D60" s="7" t="s">
        <v>29</v>
      </c>
      <c r="K60" s="1" t="s">
        <v>189</v>
      </c>
    </row>
    <row r="61" spans="1:12" ht="15.6" x14ac:dyDescent="0.3">
      <c r="A61" s="7">
        <v>673</v>
      </c>
      <c r="B61" s="7" t="s">
        <v>11</v>
      </c>
      <c r="C61" s="12">
        <f t="shared" si="0"/>
        <v>5</v>
      </c>
      <c r="D61" s="7" t="s">
        <v>43</v>
      </c>
      <c r="K61" s="1" t="s">
        <v>190</v>
      </c>
      <c r="L61" s="18"/>
    </row>
    <row r="62" spans="1:12" ht="15.6" x14ac:dyDescent="0.3">
      <c r="A62" s="7">
        <v>678</v>
      </c>
      <c r="B62" s="7" t="s">
        <v>9</v>
      </c>
      <c r="C62" s="12">
        <f t="shared" si="0"/>
        <v>11</v>
      </c>
      <c r="D62" s="7" t="s">
        <v>25</v>
      </c>
      <c r="K62" s="1" t="s">
        <v>190</v>
      </c>
    </row>
    <row r="63" spans="1:12" ht="15.6" x14ac:dyDescent="0.3">
      <c r="A63" s="7">
        <v>689</v>
      </c>
      <c r="B63" s="7" t="s">
        <v>9</v>
      </c>
      <c r="C63" s="12">
        <f t="shared" si="0"/>
        <v>18</v>
      </c>
      <c r="D63" s="12" t="s">
        <v>25</v>
      </c>
      <c r="F63" s="18"/>
      <c r="H63" s="18"/>
      <c r="K63" s="1" t="s">
        <v>191</v>
      </c>
      <c r="L63" s="18"/>
    </row>
    <row r="64" spans="1:12" ht="15.6" x14ac:dyDescent="0.3">
      <c r="A64" s="7">
        <v>707</v>
      </c>
      <c r="B64" s="7" t="s">
        <v>11</v>
      </c>
      <c r="C64" s="12">
        <f t="shared" si="0"/>
        <v>7</v>
      </c>
      <c r="D64" s="7" t="s">
        <v>43</v>
      </c>
      <c r="K64" s="1" t="s">
        <v>192</v>
      </c>
      <c r="L64" s="18"/>
    </row>
    <row r="65" spans="1:12" ht="15.6" x14ac:dyDescent="0.3">
      <c r="A65" s="7">
        <v>714</v>
      </c>
      <c r="B65" s="7" t="s">
        <v>9</v>
      </c>
      <c r="C65" s="12">
        <f t="shared" si="0"/>
        <v>26</v>
      </c>
      <c r="D65" s="12" t="s">
        <v>25</v>
      </c>
      <c r="K65" s="1" t="s">
        <v>193</v>
      </c>
    </row>
    <row r="66" spans="1:12" ht="15.6" x14ac:dyDescent="0.3">
      <c r="A66" s="7">
        <v>740</v>
      </c>
      <c r="B66" s="7" t="s">
        <v>11</v>
      </c>
      <c r="C66" s="12">
        <f t="shared" si="0"/>
        <v>8</v>
      </c>
      <c r="D66" s="7" t="s">
        <v>43</v>
      </c>
      <c r="K66" s="1" t="s">
        <v>194</v>
      </c>
    </row>
    <row r="67" spans="1:12" ht="15.6" x14ac:dyDescent="0.3">
      <c r="A67" s="7">
        <v>748</v>
      </c>
      <c r="B67" s="7" t="s">
        <v>9</v>
      </c>
      <c r="C67" s="12">
        <f t="shared" si="0"/>
        <v>29</v>
      </c>
      <c r="D67" s="1" t="s">
        <v>27</v>
      </c>
      <c r="K67" s="1" t="s">
        <v>195</v>
      </c>
      <c r="L67" s="18"/>
    </row>
    <row r="68" spans="1:12" ht="15.6" x14ac:dyDescent="0.3">
      <c r="A68" s="7">
        <v>777</v>
      </c>
      <c r="B68" s="7" t="s">
        <v>11</v>
      </c>
      <c r="C68" s="12">
        <f t="shared" si="0"/>
        <v>3</v>
      </c>
      <c r="D68" s="7" t="s">
        <v>43</v>
      </c>
      <c r="K68" s="1" t="s">
        <v>196</v>
      </c>
    </row>
    <row r="69" spans="1:12" ht="15.6" x14ac:dyDescent="0.3">
      <c r="A69" s="7">
        <v>780</v>
      </c>
      <c r="B69" s="7" t="s">
        <v>9</v>
      </c>
      <c r="C69" s="12">
        <f t="shared" si="0"/>
        <v>6</v>
      </c>
      <c r="D69" s="12" t="s">
        <v>23</v>
      </c>
      <c r="K69" s="1" t="s">
        <v>196</v>
      </c>
    </row>
    <row r="70" spans="1:12" ht="15.6" x14ac:dyDescent="0.3">
      <c r="A70" s="7">
        <v>786</v>
      </c>
      <c r="B70" s="7" t="s">
        <v>11</v>
      </c>
      <c r="C70" s="12">
        <f t="shared" si="0"/>
        <v>26</v>
      </c>
      <c r="D70" s="7" t="s">
        <v>43</v>
      </c>
      <c r="K70" s="1" t="s">
        <v>197</v>
      </c>
      <c r="L70" s="18"/>
    </row>
    <row r="71" spans="1:12" ht="15.6" x14ac:dyDescent="0.3">
      <c r="A71" s="7">
        <v>812</v>
      </c>
      <c r="B71" s="7" t="s">
        <v>9</v>
      </c>
      <c r="C71" s="12">
        <f t="shared" si="0"/>
        <v>12</v>
      </c>
      <c r="D71" s="7" t="s">
        <v>29</v>
      </c>
      <c r="K71" s="1" t="s">
        <v>198</v>
      </c>
    </row>
    <row r="72" spans="1:12" ht="15.6" x14ac:dyDescent="0.3">
      <c r="A72" s="7">
        <v>824</v>
      </c>
      <c r="B72" s="7" t="s">
        <v>40</v>
      </c>
      <c r="C72" s="12">
        <f t="shared" si="0"/>
        <v>34</v>
      </c>
      <c r="D72" s="7" t="s">
        <v>41</v>
      </c>
      <c r="K72" s="1" t="s">
        <v>199</v>
      </c>
      <c r="L72" s="18"/>
    </row>
    <row r="73" spans="1:12" ht="15.6" x14ac:dyDescent="0.3">
      <c r="A73" s="7">
        <v>858</v>
      </c>
      <c r="B73" s="7" t="s">
        <v>11</v>
      </c>
      <c r="C73" s="12">
        <f t="shared" si="0"/>
        <v>44</v>
      </c>
      <c r="D73" s="7" t="s">
        <v>43</v>
      </c>
      <c r="K73" s="1" t="s">
        <v>200</v>
      </c>
    </row>
    <row r="74" spans="1:12" ht="15.6" x14ac:dyDescent="0.3">
      <c r="A74" s="7">
        <v>902</v>
      </c>
      <c r="B74" s="17" t="s">
        <v>13</v>
      </c>
      <c r="C74" s="12">
        <f t="shared" si="0"/>
        <v>4</v>
      </c>
      <c r="D74" s="17"/>
      <c r="K74" s="1" t="s">
        <v>201</v>
      </c>
    </row>
    <row r="75" spans="1:12" ht="15.6" x14ac:dyDescent="0.3">
      <c r="A75" s="7">
        <v>906</v>
      </c>
      <c r="B75" s="7" t="s">
        <v>11</v>
      </c>
      <c r="C75" s="12">
        <f t="shared" si="0"/>
        <v>7</v>
      </c>
      <c r="D75" s="7" t="s">
        <v>43</v>
      </c>
      <c r="K75" s="1" t="s">
        <v>201</v>
      </c>
      <c r="L75" s="18"/>
    </row>
    <row r="76" spans="1:12" ht="15.6" x14ac:dyDescent="0.3">
      <c r="A76" s="7">
        <v>913</v>
      </c>
      <c r="B76" s="7" t="s">
        <v>40</v>
      </c>
      <c r="C76" s="12">
        <f t="shared" si="0"/>
        <v>4</v>
      </c>
      <c r="D76" s="7" t="s">
        <v>41</v>
      </c>
      <c r="K76" s="1" t="s">
        <v>201</v>
      </c>
    </row>
    <row r="77" spans="1:12" ht="15.6" x14ac:dyDescent="0.3">
      <c r="A77" s="7">
        <v>917</v>
      </c>
      <c r="B77" s="7" t="s">
        <v>9</v>
      </c>
      <c r="C77" s="12">
        <f t="shared" si="0"/>
        <v>6</v>
      </c>
      <c r="D77" s="7" t="s">
        <v>25</v>
      </c>
      <c r="K77" s="1" t="s">
        <v>201</v>
      </c>
    </row>
    <row r="78" spans="1:12" ht="15.6" x14ac:dyDescent="0.3">
      <c r="A78" s="7">
        <v>923</v>
      </c>
      <c r="B78" s="7" t="s">
        <v>9</v>
      </c>
      <c r="C78" s="12">
        <f t="shared" si="0"/>
        <v>2</v>
      </c>
      <c r="D78" s="7" t="s">
        <v>27</v>
      </c>
      <c r="K78" s="1" t="s">
        <v>202</v>
      </c>
      <c r="L78" s="18"/>
    </row>
    <row r="79" spans="1:12" ht="15.6" x14ac:dyDescent="0.3">
      <c r="A79" s="7">
        <v>925</v>
      </c>
      <c r="B79" s="7" t="s">
        <v>11</v>
      </c>
      <c r="C79" s="12">
        <f t="shared" si="0"/>
        <v>5</v>
      </c>
      <c r="D79" s="7" t="s">
        <v>43</v>
      </c>
      <c r="K79" s="1" t="s">
        <v>203</v>
      </c>
    </row>
    <row r="80" spans="1:12" ht="15.6" x14ac:dyDescent="0.3">
      <c r="A80" s="7">
        <v>930</v>
      </c>
      <c r="B80" s="7" t="s">
        <v>11</v>
      </c>
      <c r="C80" s="12">
        <f t="shared" si="0"/>
        <v>11</v>
      </c>
      <c r="D80" s="7" t="s">
        <v>31</v>
      </c>
      <c r="K80" s="1" t="s">
        <v>203</v>
      </c>
    </row>
    <row r="81" spans="1:12" ht="15.6" x14ac:dyDescent="0.3">
      <c r="A81" s="7">
        <v>941</v>
      </c>
      <c r="B81" s="7" t="s">
        <v>11</v>
      </c>
      <c r="C81" s="12">
        <f t="shared" si="0"/>
        <v>6</v>
      </c>
      <c r="D81" s="7" t="s">
        <v>43</v>
      </c>
      <c r="K81" s="1" t="s">
        <v>203</v>
      </c>
      <c r="L81" s="18"/>
    </row>
    <row r="82" spans="1:12" ht="15.6" x14ac:dyDescent="0.3">
      <c r="A82" s="7">
        <v>947</v>
      </c>
      <c r="B82" s="7" t="s">
        <v>9</v>
      </c>
      <c r="C82" s="12">
        <f t="shared" si="0"/>
        <v>7</v>
      </c>
      <c r="D82" s="7" t="s">
        <v>27</v>
      </c>
      <c r="K82" s="1" t="s">
        <v>204</v>
      </c>
    </row>
    <row r="83" spans="1:12" ht="15.6" x14ac:dyDescent="0.3">
      <c r="A83" s="7">
        <v>954</v>
      </c>
      <c r="B83" s="7" t="s">
        <v>40</v>
      </c>
      <c r="C83" s="12">
        <f t="shared" si="0"/>
        <v>26</v>
      </c>
      <c r="D83" s="7" t="s">
        <v>41</v>
      </c>
      <c r="K83" s="1" t="s">
        <v>205</v>
      </c>
    </row>
    <row r="84" spans="1:12" ht="15.6" x14ac:dyDescent="0.3">
      <c r="A84" s="7">
        <v>980</v>
      </c>
      <c r="B84" s="7" t="s">
        <v>9</v>
      </c>
      <c r="C84" s="12">
        <f t="shared" si="0"/>
        <v>8</v>
      </c>
      <c r="D84" s="7" t="s">
        <v>25</v>
      </c>
      <c r="K84" s="1" t="s">
        <v>205</v>
      </c>
      <c r="L84" s="18"/>
    </row>
    <row r="85" spans="1:12" ht="15.6" x14ac:dyDescent="0.3">
      <c r="A85" s="7">
        <v>988</v>
      </c>
      <c r="B85" s="7" t="s">
        <v>40</v>
      </c>
      <c r="C85" s="12">
        <f t="shared" si="0"/>
        <v>25</v>
      </c>
      <c r="D85" s="7" t="s">
        <v>41</v>
      </c>
      <c r="K85" s="1" t="s">
        <v>205</v>
      </c>
    </row>
    <row r="86" spans="1:12" ht="15.6" x14ac:dyDescent="0.3">
      <c r="A86" s="7">
        <v>1013</v>
      </c>
      <c r="B86" s="7" t="s">
        <v>11</v>
      </c>
      <c r="C86" s="12">
        <f t="shared" si="0"/>
        <v>47</v>
      </c>
      <c r="D86" s="7" t="s">
        <v>43</v>
      </c>
      <c r="K86" s="1" t="s">
        <v>206</v>
      </c>
    </row>
    <row r="87" spans="1:12" ht="15.6" x14ac:dyDescent="0.3">
      <c r="A87" s="7">
        <v>1060</v>
      </c>
      <c r="B87" s="7" t="s">
        <v>9</v>
      </c>
      <c r="C87" s="12">
        <f t="shared" si="0"/>
        <v>8</v>
      </c>
      <c r="D87" s="7" t="s">
        <v>26</v>
      </c>
      <c r="K87" s="1" t="s">
        <v>207</v>
      </c>
      <c r="L87" s="18"/>
    </row>
    <row r="88" spans="1:12" ht="15.6" x14ac:dyDescent="0.3">
      <c r="A88" s="7">
        <v>1068</v>
      </c>
      <c r="B88" s="7" t="s">
        <v>40</v>
      </c>
      <c r="C88" s="12">
        <f t="shared" si="0"/>
        <v>9</v>
      </c>
      <c r="D88" s="7" t="s">
        <v>41</v>
      </c>
      <c r="K88" s="1" t="s">
        <v>207</v>
      </c>
    </row>
    <row r="89" spans="1:12" ht="15.6" x14ac:dyDescent="0.3">
      <c r="A89" s="7">
        <v>1077</v>
      </c>
      <c r="B89" s="7" t="s">
        <v>9</v>
      </c>
      <c r="C89" s="12">
        <f t="shared" si="0"/>
        <v>2</v>
      </c>
      <c r="D89" s="7" t="s">
        <v>25</v>
      </c>
      <c r="K89" s="1" t="s">
        <v>207</v>
      </c>
    </row>
    <row r="90" spans="1:12" ht="15.6" x14ac:dyDescent="0.3">
      <c r="A90" s="7">
        <v>1079</v>
      </c>
      <c r="B90" s="7" t="s">
        <v>40</v>
      </c>
      <c r="C90" s="12">
        <f t="shared" si="0"/>
        <v>20</v>
      </c>
      <c r="D90" s="7" t="s">
        <v>41</v>
      </c>
      <c r="K90" s="1" t="s">
        <v>207</v>
      </c>
      <c r="L90" s="18"/>
    </row>
    <row r="91" spans="1:12" ht="15.6" x14ac:dyDescent="0.3">
      <c r="A91" s="7">
        <v>1099</v>
      </c>
      <c r="B91" s="7" t="s">
        <v>9</v>
      </c>
      <c r="C91" s="12">
        <f t="shared" si="0"/>
        <v>16</v>
      </c>
      <c r="D91" s="12" t="s">
        <v>29</v>
      </c>
      <c r="F91" s="18"/>
      <c r="H91" s="18"/>
      <c r="K91" s="1" t="s">
        <v>208</v>
      </c>
      <c r="L91" s="18"/>
    </row>
    <row r="92" spans="1:12" ht="15.6" x14ac:dyDescent="0.3">
      <c r="A92" s="12">
        <v>1115</v>
      </c>
      <c r="B92" s="7" t="s">
        <v>11</v>
      </c>
      <c r="C92" s="12">
        <f t="shared" si="0"/>
        <v>3</v>
      </c>
      <c r="D92" s="7" t="s">
        <v>43</v>
      </c>
      <c r="K92" s="1" t="s">
        <v>208</v>
      </c>
    </row>
    <row r="93" spans="1:12" ht="15.6" x14ac:dyDescent="0.3">
      <c r="A93" s="7">
        <v>1118</v>
      </c>
      <c r="B93" s="7" t="s">
        <v>11</v>
      </c>
      <c r="C93" s="12">
        <f t="shared" si="0"/>
        <v>5</v>
      </c>
      <c r="D93" s="7" t="s">
        <v>31</v>
      </c>
      <c r="K93" s="1" t="s">
        <v>208</v>
      </c>
      <c r="L93" s="18"/>
    </row>
    <row r="94" spans="1:12" ht="15.6" x14ac:dyDescent="0.3">
      <c r="A94" s="7">
        <v>1123</v>
      </c>
      <c r="B94" s="7" t="s">
        <v>11</v>
      </c>
      <c r="C94" s="12">
        <f t="shared" si="0"/>
        <v>5</v>
      </c>
      <c r="D94" s="7" t="s">
        <v>43</v>
      </c>
      <c r="K94" s="1" t="s">
        <v>208</v>
      </c>
    </row>
    <row r="95" spans="1:12" ht="15.6" x14ac:dyDescent="0.3">
      <c r="A95" s="7">
        <v>1128</v>
      </c>
      <c r="B95" s="7" t="s">
        <v>11</v>
      </c>
      <c r="C95" s="12">
        <f t="shared" si="0"/>
        <v>3</v>
      </c>
      <c r="D95" s="7" t="s">
        <v>31</v>
      </c>
      <c r="K95" s="1" t="s">
        <v>208</v>
      </c>
    </row>
    <row r="96" spans="1:12" ht="15.6" x14ac:dyDescent="0.3">
      <c r="A96" s="7">
        <v>1131</v>
      </c>
      <c r="B96" s="7" t="s">
        <v>40</v>
      </c>
      <c r="C96" s="12">
        <f t="shared" si="0"/>
        <v>2</v>
      </c>
      <c r="D96" s="7" t="s">
        <v>41</v>
      </c>
      <c r="K96" s="1" t="s">
        <v>208</v>
      </c>
      <c r="L96" s="18"/>
    </row>
    <row r="97" spans="1:12" ht="15.6" x14ac:dyDescent="0.3">
      <c r="A97" s="7">
        <v>1133</v>
      </c>
      <c r="B97" s="7" t="s">
        <v>9</v>
      </c>
      <c r="C97" s="12">
        <f t="shared" si="0"/>
        <v>20</v>
      </c>
      <c r="D97" s="7" t="s">
        <v>25</v>
      </c>
      <c r="K97" s="1" t="s">
        <v>209</v>
      </c>
    </row>
    <row r="98" spans="1:12" ht="15.6" x14ac:dyDescent="0.3">
      <c r="A98" s="7">
        <v>1153</v>
      </c>
      <c r="B98" s="7" t="s">
        <v>11</v>
      </c>
      <c r="C98" s="12">
        <f t="shared" si="0"/>
        <v>7</v>
      </c>
      <c r="D98" s="7" t="s">
        <v>43</v>
      </c>
      <c r="K98" s="1" t="s">
        <v>210</v>
      </c>
    </row>
    <row r="99" spans="1:12" ht="15.6" x14ac:dyDescent="0.3">
      <c r="A99" s="7">
        <v>1160</v>
      </c>
      <c r="B99" s="17" t="s">
        <v>13</v>
      </c>
      <c r="C99" s="12">
        <f t="shared" si="0"/>
        <v>4</v>
      </c>
      <c r="D99" s="17"/>
      <c r="K99" s="1" t="s">
        <v>210</v>
      </c>
      <c r="L99" s="18"/>
    </row>
    <row r="100" spans="1:12" ht="15.6" x14ac:dyDescent="0.3">
      <c r="A100" s="7">
        <v>1164</v>
      </c>
      <c r="B100" s="7" t="s">
        <v>40</v>
      </c>
      <c r="C100" s="12">
        <f t="shared" si="0"/>
        <v>2</v>
      </c>
      <c r="D100" s="7" t="s">
        <v>41</v>
      </c>
      <c r="K100" s="1" t="s">
        <v>210</v>
      </c>
    </row>
    <row r="101" spans="1:12" ht="15.6" x14ac:dyDescent="0.3">
      <c r="A101" s="7">
        <v>1166</v>
      </c>
      <c r="B101" s="7" t="s">
        <v>9</v>
      </c>
      <c r="C101" s="12">
        <f t="shared" si="0"/>
        <v>3</v>
      </c>
      <c r="D101" s="7" t="s">
        <v>25</v>
      </c>
      <c r="K101" s="1" t="s">
        <v>210</v>
      </c>
    </row>
    <row r="102" spans="1:12" ht="15.6" x14ac:dyDescent="0.3">
      <c r="A102" s="7">
        <v>1169</v>
      </c>
      <c r="B102" s="7" t="s">
        <v>11</v>
      </c>
      <c r="C102" s="12">
        <f t="shared" si="0"/>
        <v>10</v>
      </c>
      <c r="D102" s="7" t="s">
        <v>43</v>
      </c>
      <c r="K102" s="1" t="s">
        <v>210</v>
      </c>
      <c r="L102" s="18"/>
    </row>
    <row r="103" spans="1:12" ht="15.6" x14ac:dyDescent="0.3">
      <c r="A103" s="7">
        <v>1179</v>
      </c>
      <c r="B103" s="7" t="s">
        <v>9</v>
      </c>
      <c r="C103" s="12">
        <f t="shared" si="0"/>
        <v>10</v>
      </c>
      <c r="D103" s="7" t="s">
        <v>25</v>
      </c>
      <c r="K103" s="1" t="s">
        <v>211</v>
      </c>
    </row>
    <row r="104" spans="1:12" ht="15.6" x14ac:dyDescent="0.3">
      <c r="A104" s="7">
        <v>1189</v>
      </c>
      <c r="B104" s="7" t="s">
        <v>11</v>
      </c>
      <c r="C104" s="12">
        <f t="shared" si="0"/>
        <v>7</v>
      </c>
      <c r="D104" s="7" t="s">
        <v>31</v>
      </c>
      <c r="K104" s="1" t="s">
        <v>212</v>
      </c>
    </row>
    <row r="105" spans="1:12" ht="15.6" x14ac:dyDescent="0.3">
      <c r="A105" s="7">
        <v>1196</v>
      </c>
      <c r="B105" s="7" t="s">
        <v>11</v>
      </c>
      <c r="C105" s="12">
        <f t="shared" si="0"/>
        <v>2</v>
      </c>
      <c r="D105" s="12" t="s">
        <v>43</v>
      </c>
      <c r="K105" s="1" t="s">
        <v>212</v>
      </c>
      <c r="L105" s="18"/>
    </row>
    <row r="106" spans="1:12" ht="15.6" x14ac:dyDescent="0.3">
      <c r="A106" s="7">
        <v>1198</v>
      </c>
      <c r="B106" s="7" t="s">
        <v>9</v>
      </c>
      <c r="C106" s="12">
        <f t="shared" si="0"/>
        <v>3</v>
      </c>
      <c r="D106" s="7" t="s">
        <v>25</v>
      </c>
      <c r="K106" s="1" t="s">
        <v>212</v>
      </c>
    </row>
    <row r="107" spans="1:12" ht="15.6" x14ac:dyDescent="0.3">
      <c r="A107" s="7">
        <v>1201</v>
      </c>
      <c r="B107" s="7" t="s">
        <v>11</v>
      </c>
      <c r="C107" s="12">
        <f t="shared" si="0"/>
        <v>5</v>
      </c>
      <c r="D107" s="7" t="s">
        <v>43</v>
      </c>
      <c r="K107" s="1" t="s">
        <v>212</v>
      </c>
    </row>
    <row r="108" spans="1:12" ht="15.6" x14ac:dyDescent="0.3">
      <c r="A108" s="7">
        <v>1206</v>
      </c>
      <c r="B108" s="7" t="s">
        <v>11</v>
      </c>
      <c r="C108" s="12">
        <f t="shared" si="0"/>
        <v>5</v>
      </c>
      <c r="D108" s="7" t="s">
        <v>31</v>
      </c>
      <c r="K108" s="1" t="s">
        <v>212</v>
      </c>
      <c r="L108" s="18"/>
    </row>
    <row r="109" spans="1:12" ht="15.6" x14ac:dyDescent="0.3">
      <c r="A109" s="7">
        <v>1211</v>
      </c>
      <c r="B109" s="7" t="s">
        <v>9</v>
      </c>
      <c r="C109" s="12">
        <f t="shared" si="0"/>
        <v>5</v>
      </c>
      <c r="D109" s="7" t="s">
        <v>25</v>
      </c>
      <c r="K109" s="1" t="s">
        <v>212</v>
      </c>
    </row>
    <row r="110" spans="1:12" ht="15.6" x14ac:dyDescent="0.3">
      <c r="A110" s="7">
        <v>1216</v>
      </c>
      <c r="B110" s="7" t="s">
        <v>9</v>
      </c>
      <c r="C110" s="12">
        <f t="shared" si="0"/>
        <v>2</v>
      </c>
      <c r="D110" s="7" t="s">
        <v>28</v>
      </c>
      <c r="K110" s="1" t="s">
        <v>212</v>
      </c>
    </row>
    <row r="111" spans="1:12" ht="15.6" x14ac:dyDescent="0.3">
      <c r="A111" s="7">
        <v>1218</v>
      </c>
      <c r="B111" s="7" t="s">
        <v>14</v>
      </c>
      <c r="C111" s="12">
        <f t="shared" si="0"/>
        <v>3</v>
      </c>
      <c r="D111" s="7" t="s">
        <v>41</v>
      </c>
      <c r="K111" s="1" t="s">
        <v>212</v>
      </c>
      <c r="L111" s="18"/>
    </row>
    <row r="112" spans="1:12" ht="15.6" x14ac:dyDescent="0.3">
      <c r="A112" s="7">
        <v>1221</v>
      </c>
      <c r="B112" s="7" t="s">
        <v>9</v>
      </c>
      <c r="C112" s="12">
        <f t="shared" si="0"/>
        <v>2</v>
      </c>
      <c r="D112" s="7" t="s">
        <v>25</v>
      </c>
      <c r="K112" s="1" t="s">
        <v>212</v>
      </c>
    </row>
    <row r="113" spans="1:12" ht="15.6" x14ac:dyDescent="0.3">
      <c r="A113" s="7">
        <v>1223</v>
      </c>
      <c r="B113" s="7" t="s">
        <v>11</v>
      </c>
      <c r="C113" s="12">
        <f t="shared" si="0"/>
        <v>12</v>
      </c>
      <c r="D113" s="7" t="s">
        <v>31</v>
      </c>
      <c r="F113" s="18"/>
      <c r="H113" s="18"/>
      <c r="K113" s="1" t="s">
        <v>213</v>
      </c>
      <c r="L113" s="18"/>
    </row>
    <row r="114" spans="1:12" ht="15.6" x14ac:dyDescent="0.3">
      <c r="A114" s="7">
        <v>1235</v>
      </c>
      <c r="B114" s="7" t="s">
        <v>11</v>
      </c>
      <c r="C114" s="12">
        <f t="shared" si="0"/>
        <v>3</v>
      </c>
      <c r="D114" s="7" t="s">
        <v>43</v>
      </c>
      <c r="K114" s="1" t="s">
        <v>213</v>
      </c>
      <c r="L114" s="18"/>
    </row>
    <row r="115" spans="1:12" ht="15.6" x14ac:dyDescent="0.3">
      <c r="A115" s="7">
        <v>1238</v>
      </c>
      <c r="B115" s="7" t="s">
        <v>11</v>
      </c>
      <c r="C115" s="12">
        <f t="shared" si="0"/>
        <v>3</v>
      </c>
      <c r="D115" s="7" t="s">
        <v>31</v>
      </c>
      <c r="K115" s="1" t="s">
        <v>213</v>
      </c>
    </row>
    <row r="116" spans="1:12" ht="15.6" x14ac:dyDescent="0.3">
      <c r="A116" s="7">
        <v>1241</v>
      </c>
      <c r="B116" s="7" t="s">
        <v>11</v>
      </c>
      <c r="C116" s="12">
        <f t="shared" si="0"/>
        <v>4</v>
      </c>
      <c r="D116" s="7" t="s">
        <v>43</v>
      </c>
      <c r="K116" s="1" t="s">
        <v>213</v>
      </c>
    </row>
    <row r="117" spans="1:12" ht="15.6" x14ac:dyDescent="0.3">
      <c r="A117" s="7">
        <v>1245</v>
      </c>
      <c r="B117" s="7" t="s">
        <v>11</v>
      </c>
      <c r="C117" s="12">
        <f t="shared" si="0"/>
        <v>12</v>
      </c>
      <c r="D117" s="7" t="s">
        <v>31</v>
      </c>
      <c r="K117" s="1" t="s">
        <v>213</v>
      </c>
      <c r="L117" s="18"/>
    </row>
    <row r="118" spans="1:12" ht="15.6" x14ac:dyDescent="0.3">
      <c r="A118" s="7">
        <v>1257</v>
      </c>
      <c r="B118" s="7" t="s">
        <v>9</v>
      </c>
      <c r="C118" s="12">
        <f t="shared" si="0"/>
        <v>3</v>
      </c>
      <c r="D118" s="7" t="s">
        <v>25</v>
      </c>
      <c r="K118" s="1" t="s">
        <v>213</v>
      </c>
    </row>
    <row r="119" spans="1:12" ht="15.6" x14ac:dyDescent="0.3">
      <c r="A119" s="7">
        <v>1260</v>
      </c>
      <c r="B119" s="7" t="s">
        <v>9</v>
      </c>
      <c r="C119" s="12">
        <f t="shared" si="0"/>
        <v>6</v>
      </c>
      <c r="D119" s="7" t="s">
        <v>22</v>
      </c>
      <c r="K119" s="1" t="s">
        <v>214</v>
      </c>
    </row>
    <row r="120" spans="1:12" ht="15.6" x14ac:dyDescent="0.3">
      <c r="A120" s="7">
        <v>1266</v>
      </c>
      <c r="B120" s="7" t="s">
        <v>40</v>
      </c>
      <c r="C120" s="12">
        <f t="shared" si="0"/>
        <v>2</v>
      </c>
      <c r="D120" s="7" t="s">
        <v>41</v>
      </c>
      <c r="K120" s="1" t="s">
        <v>215</v>
      </c>
    </row>
    <row r="121" spans="1:12" ht="15.6" x14ac:dyDescent="0.3">
      <c r="A121" s="7">
        <v>1268</v>
      </c>
      <c r="B121" s="7" t="s">
        <v>9</v>
      </c>
      <c r="C121" s="12">
        <f t="shared" si="0"/>
        <v>25</v>
      </c>
      <c r="D121" s="7" t="s">
        <v>29</v>
      </c>
      <c r="K121" s="1" t="s">
        <v>215</v>
      </c>
    </row>
    <row r="122" spans="1:12" ht="15.6" x14ac:dyDescent="0.3">
      <c r="A122" s="7">
        <v>1293</v>
      </c>
      <c r="B122" s="7" t="s">
        <v>9</v>
      </c>
      <c r="C122" s="12">
        <f t="shared" si="0"/>
        <v>15</v>
      </c>
      <c r="D122" s="7" t="s">
        <v>22</v>
      </c>
      <c r="K122" s="1" t="s">
        <v>216</v>
      </c>
    </row>
    <row r="123" spans="1:12" ht="15.6" x14ac:dyDescent="0.3">
      <c r="A123" s="7">
        <v>1308</v>
      </c>
      <c r="B123" s="7" t="s">
        <v>10</v>
      </c>
      <c r="C123" s="12">
        <f t="shared" si="0"/>
        <v>14</v>
      </c>
      <c r="K123" s="1" t="s">
        <v>217</v>
      </c>
    </row>
    <row r="124" spans="1:12" ht="15.6" x14ac:dyDescent="0.3">
      <c r="A124" s="7">
        <v>1322</v>
      </c>
      <c r="B124" s="7" t="s">
        <v>9</v>
      </c>
      <c r="C124" s="12">
        <f t="shared" si="0"/>
        <v>6</v>
      </c>
      <c r="D124" s="7" t="s">
        <v>25</v>
      </c>
      <c r="K124" s="1" t="s">
        <v>217</v>
      </c>
    </row>
    <row r="125" spans="1:12" ht="15.6" x14ac:dyDescent="0.3">
      <c r="A125" s="7">
        <v>1328</v>
      </c>
      <c r="B125" s="7" t="s">
        <v>11</v>
      </c>
      <c r="C125" s="12">
        <f t="shared" si="0"/>
        <v>26</v>
      </c>
      <c r="D125" s="7" t="s">
        <v>43</v>
      </c>
      <c r="K125" s="1" t="s">
        <v>218</v>
      </c>
    </row>
    <row r="126" spans="1:12" ht="15.6" x14ac:dyDescent="0.3">
      <c r="A126" s="7">
        <v>1354</v>
      </c>
      <c r="B126" s="7" t="s">
        <v>9</v>
      </c>
      <c r="C126" s="12">
        <f t="shared" si="0"/>
        <v>4</v>
      </c>
      <c r="D126" s="12" t="s">
        <v>29</v>
      </c>
      <c r="K126" s="1" t="s">
        <v>219</v>
      </c>
    </row>
    <row r="127" spans="1:12" ht="15.6" x14ac:dyDescent="0.3">
      <c r="A127" s="7">
        <v>1358</v>
      </c>
      <c r="B127" s="7" t="s">
        <v>11</v>
      </c>
      <c r="C127" s="12">
        <f t="shared" si="0"/>
        <v>19</v>
      </c>
      <c r="D127" s="7" t="s">
        <v>43</v>
      </c>
      <c r="K127" s="1" t="s">
        <v>219</v>
      </c>
    </row>
    <row r="128" spans="1:12" ht="15.6" x14ac:dyDescent="0.3">
      <c r="A128" s="7">
        <v>1377</v>
      </c>
      <c r="B128" s="7" t="s">
        <v>9</v>
      </c>
      <c r="C128" s="12">
        <f t="shared" si="0"/>
        <v>7</v>
      </c>
      <c r="D128" s="12" t="s">
        <v>25</v>
      </c>
      <c r="K128" s="1" t="s">
        <v>219</v>
      </c>
    </row>
    <row r="129" spans="1:11" ht="15.6" x14ac:dyDescent="0.3">
      <c r="A129" s="7">
        <v>1384</v>
      </c>
      <c r="B129" s="7" t="s">
        <v>11</v>
      </c>
      <c r="C129" s="12">
        <f t="shared" si="0"/>
        <v>13</v>
      </c>
      <c r="D129" s="7" t="s">
        <v>43</v>
      </c>
      <c r="K129" s="1" t="s">
        <v>220</v>
      </c>
    </row>
    <row r="130" spans="1:11" ht="15.6" x14ac:dyDescent="0.3">
      <c r="A130" s="7">
        <v>1397</v>
      </c>
      <c r="B130" s="7" t="s">
        <v>9</v>
      </c>
      <c r="C130" s="12">
        <f t="shared" si="0"/>
        <v>11</v>
      </c>
      <c r="D130" s="12" t="s">
        <v>27</v>
      </c>
      <c r="K130" s="1" t="s">
        <v>221</v>
      </c>
    </row>
    <row r="131" spans="1:11" ht="15.6" x14ac:dyDescent="0.3">
      <c r="A131" s="7">
        <v>1408</v>
      </c>
      <c r="B131" s="7" t="s">
        <v>11</v>
      </c>
      <c r="C131" s="12">
        <f t="shared" si="0"/>
        <v>7</v>
      </c>
      <c r="D131" s="7" t="s">
        <v>43</v>
      </c>
      <c r="K131" s="1" t="s">
        <v>221</v>
      </c>
    </row>
    <row r="132" spans="1:11" ht="15.6" x14ac:dyDescent="0.3">
      <c r="A132" s="7">
        <v>1415</v>
      </c>
      <c r="B132" s="7" t="s">
        <v>9</v>
      </c>
      <c r="C132" s="12">
        <f t="shared" si="0"/>
        <v>19</v>
      </c>
      <c r="D132" s="7" t="s">
        <v>22</v>
      </c>
      <c r="K132" s="1" t="s">
        <v>222</v>
      </c>
    </row>
    <row r="133" spans="1:11" ht="15.6" x14ac:dyDescent="0.3">
      <c r="A133" s="7">
        <v>1434</v>
      </c>
      <c r="B133" s="7" t="s">
        <v>9</v>
      </c>
      <c r="C133" s="12">
        <f t="shared" si="0"/>
        <v>6</v>
      </c>
      <c r="D133" s="2" t="s">
        <v>24</v>
      </c>
      <c r="K133" s="1" t="s">
        <v>223</v>
      </c>
    </row>
    <row r="134" spans="1:11" ht="15.6" x14ac:dyDescent="0.3">
      <c r="A134" s="7">
        <v>1440</v>
      </c>
      <c r="B134" s="7" t="s">
        <v>9</v>
      </c>
      <c r="C134" s="12">
        <f t="shared" si="0"/>
        <v>10</v>
      </c>
      <c r="D134" s="7" t="s">
        <v>29</v>
      </c>
      <c r="K134" s="1" t="s">
        <v>223</v>
      </c>
    </row>
    <row r="135" spans="1:11" ht="15.6" x14ac:dyDescent="0.3">
      <c r="A135" s="7">
        <v>1450</v>
      </c>
      <c r="B135" s="7" t="s">
        <v>9</v>
      </c>
      <c r="C135" s="12">
        <f t="shared" si="0"/>
        <v>42</v>
      </c>
      <c r="D135" s="2" t="s">
        <v>22</v>
      </c>
      <c r="K135" s="1" t="s">
        <v>224</v>
      </c>
    </row>
    <row r="136" spans="1:11" ht="15.6" x14ac:dyDescent="0.3">
      <c r="A136" s="7">
        <v>1492</v>
      </c>
      <c r="B136" s="7" t="s">
        <v>9</v>
      </c>
      <c r="C136" s="12">
        <f t="shared" si="0"/>
        <v>19</v>
      </c>
      <c r="D136" s="7" t="s">
        <v>25</v>
      </c>
      <c r="K136" s="1" t="s">
        <v>225</v>
      </c>
    </row>
    <row r="137" spans="1:11" ht="15.6" x14ac:dyDescent="0.3">
      <c r="A137" s="7">
        <v>1511</v>
      </c>
      <c r="B137" s="7" t="s">
        <v>11</v>
      </c>
      <c r="C137" s="12">
        <f t="shared" si="0"/>
        <v>8</v>
      </c>
      <c r="D137" s="7" t="s">
        <v>43</v>
      </c>
      <c r="K137" s="1" t="s">
        <v>226</v>
      </c>
    </row>
    <row r="138" spans="1:11" ht="15.6" x14ac:dyDescent="0.3">
      <c r="A138" s="7">
        <v>1519</v>
      </c>
      <c r="B138" s="7" t="s">
        <v>9</v>
      </c>
      <c r="C138" s="12">
        <f t="shared" si="0"/>
        <v>22</v>
      </c>
      <c r="D138" s="7" t="s">
        <v>22</v>
      </c>
      <c r="K138" s="1" t="s">
        <v>227</v>
      </c>
    </row>
    <row r="139" spans="1:11" ht="15.6" x14ac:dyDescent="0.3">
      <c r="A139" s="7">
        <v>1541</v>
      </c>
      <c r="B139" s="7" t="s">
        <v>11</v>
      </c>
      <c r="C139" s="12">
        <f t="shared" si="0"/>
        <v>4</v>
      </c>
      <c r="D139" s="7" t="s">
        <v>43</v>
      </c>
      <c r="K139" s="1" t="s">
        <v>228</v>
      </c>
    </row>
    <row r="140" spans="1:11" ht="15.6" x14ac:dyDescent="0.3">
      <c r="A140" s="7">
        <v>1545</v>
      </c>
      <c r="B140" s="17" t="s">
        <v>13</v>
      </c>
      <c r="C140" s="12">
        <f t="shared" si="0"/>
        <v>13</v>
      </c>
      <c r="D140" s="17"/>
      <c r="K140" s="1" t="s">
        <v>228</v>
      </c>
    </row>
    <row r="141" spans="1:11" ht="15.6" x14ac:dyDescent="0.3">
      <c r="A141" s="7">
        <v>1558</v>
      </c>
      <c r="B141" s="7" t="s">
        <v>9</v>
      </c>
      <c r="C141" s="12">
        <f t="shared" si="0"/>
        <v>38</v>
      </c>
      <c r="D141" s="7" t="s">
        <v>22</v>
      </c>
      <c r="K141" s="1" t="s">
        <v>229</v>
      </c>
    </row>
    <row r="142" spans="1:11" ht="15.6" x14ac:dyDescent="0.3">
      <c r="A142" s="7">
        <v>1596</v>
      </c>
      <c r="B142" s="7" t="s">
        <v>9</v>
      </c>
      <c r="C142" s="12">
        <f t="shared" si="0"/>
        <v>13</v>
      </c>
      <c r="D142" s="7" t="s">
        <v>22</v>
      </c>
      <c r="K142" s="1" t="s">
        <v>230</v>
      </c>
    </row>
    <row r="143" spans="1:11" ht="15.6" x14ac:dyDescent="0.3">
      <c r="A143" s="7">
        <v>1609</v>
      </c>
      <c r="B143" s="7" t="s">
        <v>11</v>
      </c>
      <c r="C143" s="12">
        <f t="shared" si="0"/>
        <v>4</v>
      </c>
      <c r="D143" s="7" t="s">
        <v>31</v>
      </c>
      <c r="K143" s="1" t="s">
        <v>230</v>
      </c>
    </row>
    <row r="144" spans="1:11" ht="15.6" x14ac:dyDescent="0.3">
      <c r="A144" s="7">
        <v>1613</v>
      </c>
      <c r="B144" s="7" t="s">
        <v>11</v>
      </c>
      <c r="C144" s="12">
        <f t="shared" si="0"/>
        <v>14</v>
      </c>
      <c r="D144" s="7" t="s">
        <v>43</v>
      </c>
      <c r="K144" s="7" t="s">
        <v>231</v>
      </c>
    </row>
    <row r="145" spans="1:12" ht="15.6" x14ac:dyDescent="0.3">
      <c r="A145" s="7">
        <v>1627</v>
      </c>
      <c r="B145" s="7" t="s">
        <v>11</v>
      </c>
      <c r="C145" s="12">
        <f t="shared" si="0"/>
        <v>1</v>
      </c>
      <c r="D145" s="7" t="s">
        <v>31</v>
      </c>
      <c r="K145" s="7" t="s">
        <v>231</v>
      </c>
    </row>
    <row r="146" spans="1:12" ht="15.6" x14ac:dyDescent="0.3">
      <c r="A146" s="7">
        <v>1628</v>
      </c>
      <c r="B146" s="7" t="s">
        <v>11</v>
      </c>
      <c r="C146" s="12">
        <f t="shared" si="0"/>
        <v>1</v>
      </c>
      <c r="D146" s="7" t="s">
        <v>43</v>
      </c>
      <c r="K146" s="7" t="s">
        <v>231</v>
      </c>
    </row>
    <row r="147" spans="1:12" ht="15.6" x14ac:dyDescent="0.3">
      <c r="A147" s="7">
        <v>1629</v>
      </c>
      <c r="B147" s="7" t="s">
        <v>9</v>
      </c>
      <c r="C147" s="12">
        <f t="shared" si="0"/>
        <v>7</v>
      </c>
      <c r="D147" s="7" t="s">
        <v>25</v>
      </c>
      <c r="K147" s="7" t="s">
        <v>232</v>
      </c>
    </row>
    <row r="148" spans="1:12" ht="15.6" x14ac:dyDescent="0.3">
      <c r="A148" s="7">
        <v>1636</v>
      </c>
      <c r="B148" s="7" t="s">
        <v>11</v>
      </c>
      <c r="C148" s="12">
        <f t="shared" si="0"/>
        <v>13</v>
      </c>
      <c r="D148" s="7" t="s">
        <v>43</v>
      </c>
      <c r="K148" s="7" t="s">
        <v>233</v>
      </c>
    </row>
    <row r="149" spans="1:12" ht="15.6" x14ac:dyDescent="0.3">
      <c r="A149" s="7">
        <v>1649</v>
      </c>
      <c r="B149" s="7" t="s">
        <v>9</v>
      </c>
      <c r="C149" s="12">
        <f t="shared" si="0"/>
        <v>5</v>
      </c>
      <c r="D149" s="7" t="s">
        <v>27</v>
      </c>
      <c r="K149" s="7" t="s">
        <v>233</v>
      </c>
    </row>
    <row r="150" spans="1:12" ht="15.6" x14ac:dyDescent="0.3">
      <c r="A150" s="7">
        <v>1654</v>
      </c>
      <c r="B150" s="7" t="s">
        <v>11</v>
      </c>
      <c r="C150" s="12">
        <f t="shared" si="0"/>
        <v>3</v>
      </c>
      <c r="D150" s="12" t="s">
        <v>43</v>
      </c>
    </row>
    <row r="151" spans="1:12" ht="15.6" x14ac:dyDescent="0.3">
      <c r="A151" s="7">
        <v>1657</v>
      </c>
      <c r="B151" s="7" t="s">
        <v>9</v>
      </c>
      <c r="C151" s="12">
        <f t="shared" si="0"/>
        <v>7</v>
      </c>
      <c r="D151" s="7" t="s">
        <v>23</v>
      </c>
      <c r="K151" s="7" t="s">
        <v>234</v>
      </c>
    </row>
    <row r="152" spans="1:12" ht="15.6" x14ac:dyDescent="0.3">
      <c r="A152" s="7">
        <v>1664</v>
      </c>
      <c r="B152" s="7" t="s">
        <v>9</v>
      </c>
      <c r="C152" s="12">
        <f t="shared" si="0"/>
        <v>1</v>
      </c>
      <c r="D152" s="7" t="s">
        <v>25</v>
      </c>
      <c r="K152" s="7" t="s">
        <v>235</v>
      </c>
    </row>
    <row r="153" spans="1:12" ht="15.6" x14ac:dyDescent="0.3">
      <c r="A153" s="7">
        <v>1665</v>
      </c>
      <c r="B153" s="7" t="s">
        <v>11</v>
      </c>
      <c r="C153" s="12">
        <f t="shared" si="0"/>
        <v>2</v>
      </c>
      <c r="D153" s="7" t="s">
        <v>31</v>
      </c>
      <c r="K153" s="7" t="s">
        <v>235</v>
      </c>
    </row>
    <row r="154" spans="1:12" ht="15.6" x14ac:dyDescent="0.3">
      <c r="A154" s="7">
        <v>1667</v>
      </c>
      <c r="B154" s="7" t="s">
        <v>9</v>
      </c>
      <c r="C154" s="12">
        <f t="shared" si="0"/>
        <v>3</v>
      </c>
      <c r="D154" s="7" t="s">
        <v>25</v>
      </c>
      <c r="K154" s="7" t="s">
        <v>236</v>
      </c>
      <c r="L154" s="19" t="s">
        <v>237</v>
      </c>
    </row>
    <row r="155" spans="1:12" ht="15.6" x14ac:dyDescent="0.3">
      <c r="A155" s="7">
        <v>1670</v>
      </c>
      <c r="B155" s="7" t="s">
        <v>11</v>
      </c>
      <c r="C155" s="12">
        <f t="shared" si="0"/>
        <v>3</v>
      </c>
      <c r="D155" s="7" t="s">
        <v>31</v>
      </c>
      <c r="K155" s="7" t="s">
        <v>236</v>
      </c>
      <c r="L155" s="19" t="s">
        <v>237</v>
      </c>
    </row>
    <row r="156" spans="1:12" ht="15.6" x14ac:dyDescent="0.3">
      <c r="A156" s="7">
        <v>1673</v>
      </c>
      <c r="B156" s="7" t="s">
        <v>9</v>
      </c>
      <c r="C156" s="12">
        <f t="shared" si="0"/>
        <v>9</v>
      </c>
      <c r="D156" s="7" t="s">
        <v>27</v>
      </c>
      <c r="K156" s="7" t="s">
        <v>236</v>
      </c>
    </row>
    <row r="157" spans="1:12" ht="15.6" x14ac:dyDescent="0.3">
      <c r="A157" s="7">
        <v>1682</v>
      </c>
      <c r="B157" s="7" t="s">
        <v>11</v>
      </c>
      <c r="C157" s="12">
        <f t="shared" si="0"/>
        <v>3</v>
      </c>
      <c r="D157" s="7" t="s">
        <v>43</v>
      </c>
      <c r="K157" s="7" t="s">
        <v>236</v>
      </c>
    </row>
    <row r="158" spans="1:12" ht="15.6" x14ac:dyDescent="0.3">
      <c r="A158" s="7">
        <v>1685</v>
      </c>
      <c r="B158" s="7" t="s">
        <v>11</v>
      </c>
      <c r="C158" s="12">
        <f t="shared" si="0"/>
        <v>17</v>
      </c>
      <c r="D158" s="7" t="s">
        <v>31</v>
      </c>
      <c r="K158" s="7" t="s">
        <v>238</v>
      </c>
    </row>
    <row r="159" spans="1:12" ht="15.6" x14ac:dyDescent="0.3">
      <c r="A159" s="7">
        <v>1702</v>
      </c>
      <c r="B159" s="7" t="s">
        <v>11</v>
      </c>
      <c r="C159" s="12">
        <f t="shared" si="0"/>
        <v>19</v>
      </c>
      <c r="D159" s="12" t="s">
        <v>43</v>
      </c>
      <c r="K159" s="7" t="s">
        <v>239</v>
      </c>
    </row>
    <row r="160" spans="1:12" ht="15.6" x14ac:dyDescent="0.3">
      <c r="A160" s="7">
        <v>1721</v>
      </c>
      <c r="B160" s="7" t="s">
        <v>9</v>
      </c>
      <c r="C160" s="12">
        <f t="shared" si="0"/>
        <v>5</v>
      </c>
      <c r="D160" s="7" t="s">
        <v>30</v>
      </c>
      <c r="F160" s="24" t="s">
        <v>83</v>
      </c>
      <c r="K160" s="7" t="s">
        <v>239</v>
      </c>
    </row>
    <row r="161" spans="1:11" ht="15.6" x14ac:dyDescent="0.3">
      <c r="A161" s="7">
        <v>1726</v>
      </c>
      <c r="B161" s="7" t="s">
        <v>11</v>
      </c>
      <c r="C161" s="12">
        <f t="shared" si="0"/>
        <v>33</v>
      </c>
      <c r="D161" s="12" t="s">
        <v>43</v>
      </c>
      <c r="K161" s="7" t="s">
        <v>240</v>
      </c>
    </row>
    <row r="162" spans="1:11" ht="15.6" x14ac:dyDescent="0.3">
      <c r="A162" s="7">
        <v>1759</v>
      </c>
      <c r="B162" s="7" t="s">
        <v>11</v>
      </c>
      <c r="C162" s="12">
        <f t="shared" si="0"/>
        <v>3</v>
      </c>
      <c r="D162" s="7" t="s">
        <v>31</v>
      </c>
      <c r="K162" s="7" t="s">
        <v>241</v>
      </c>
    </row>
    <row r="163" spans="1:11" ht="15.6" x14ac:dyDescent="0.3">
      <c r="A163" s="7">
        <v>1762</v>
      </c>
      <c r="B163" s="7" t="s">
        <v>9</v>
      </c>
      <c r="C163" s="12">
        <f t="shared" si="0"/>
        <v>15</v>
      </c>
      <c r="D163" s="7" t="s">
        <v>25</v>
      </c>
      <c r="K163" s="7" t="s">
        <v>242</v>
      </c>
    </row>
    <row r="164" spans="1:11" ht="15.6" x14ac:dyDescent="0.3">
      <c r="A164" s="7">
        <v>1777</v>
      </c>
      <c r="B164" s="7" t="s">
        <v>9</v>
      </c>
      <c r="C164" s="12">
        <f t="shared" si="0"/>
        <v>3</v>
      </c>
      <c r="D164" s="7" t="s">
        <v>28</v>
      </c>
      <c r="K164" s="7" t="s">
        <v>243</v>
      </c>
    </row>
    <row r="165" spans="1:11" ht="15.6" x14ac:dyDescent="0.3">
      <c r="A165" s="12">
        <v>1780</v>
      </c>
      <c r="B165" s="7" t="s">
        <v>9</v>
      </c>
      <c r="C165" s="12">
        <f t="shared" si="0"/>
        <v>4</v>
      </c>
      <c r="D165" s="12" t="s">
        <v>25</v>
      </c>
      <c r="K165" s="7" t="s">
        <v>243</v>
      </c>
    </row>
    <row r="166" spans="1:11" ht="15.6" x14ac:dyDescent="0.3">
      <c r="A166" s="12">
        <v>1784</v>
      </c>
      <c r="B166" s="7" t="s">
        <v>9</v>
      </c>
      <c r="C166" s="12">
        <f t="shared" si="0"/>
        <v>5</v>
      </c>
      <c r="D166" s="1" t="s">
        <v>22</v>
      </c>
      <c r="K166" s="7" t="s">
        <v>243</v>
      </c>
    </row>
    <row r="167" spans="1:11" ht="15.6" x14ac:dyDescent="0.3">
      <c r="A167" s="7">
        <v>1789</v>
      </c>
      <c r="B167" s="7" t="s">
        <v>11</v>
      </c>
      <c r="C167" s="12">
        <f t="shared" si="0"/>
        <v>4</v>
      </c>
      <c r="D167" s="7" t="s">
        <v>43</v>
      </c>
      <c r="K167" s="7" t="s">
        <v>243</v>
      </c>
    </row>
    <row r="168" spans="1:11" ht="15.6" x14ac:dyDescent="0.3">
      <c r="A168" s="7">
        <v>1793</v>
      </c>
      <c r="B168" s="7" t="s">
        <v>9</v>
      </c>
      <c r="C168" s="12">
        <f t="shared" si="0"/>
        <v>27</v>
      </c>
      <c r="D168" s="7" t="s">
        <v>28</v>
      </c>
      <c r="K168" s="7" t="s">
        <v>244</v>
      </c>
    </row>
    <row r="169" spans="1:11" ht="15.6" x14ac:dyDescent="0.3">
      <c r="A169" s="7">
        <v>1820</v>
      </c>
      <c r="B169" s="7" t="s">
        <v>10</v>
      </c>
      <c r="C169" s="12">
        <f t="shared" si="0"/>
        <v>12</v>
      </c>
      <c r="D169" s="7"/>
      <c r="K169" s="7" t="s">
        <v>245</v>
      </c>
    </row>
    <row r="170" spans="1:11" ht="15.6" x14ac:dyDescent="0.3">
      <c r="A170" s="7">
        <v>1832</v>
      </c>
      <c r="B170" s="7" t="s">
        <v>11</v>
      </c>
      <c r="C170" s="12">
        <f t="shared" si="0"/>
        <v>7</v>
      </c>
      <c r="D170" s="7" t="s">
        <v>43</v>
      </c>
      <c r="K170" s="7" t="s">
        <v>245</v>
      </c>
    </row>
    <row r="171" spans="1:11" ht="15.6" x14ac:dyDescent="0.3">
      <c r="A171" s="7">
        <v>1839</v>
      </c>
      <c r="B171" s="12" t="s">
        <v>9</v>
      </c>
      <c r="C171" s="12">
        <f t="shared" si="0"/>
        <v>13</v>
      </c>
      <c r="D171" s="12" t="s">
        <v>27</v>
      </c>
      <c r="K171" s="7" t="s">
        <v>246</v>
      </c>
    </row>
    <row r="172" spans="1:11" ht="15.6" x14ac:dyDescent="0.3">
      <c r="A172" s="26">
        <v>1852</v>
      </c>
      <c r="B172" s="12" t="s">
        <v>11</v>
      </c>
      <c r="C172" s="12">
        <f t="shared" si="0"/>
        <v>6</v>
      </c>
      <c r="D172" s="12" t="s">
        <v>43</v>
      </c>
      <c r="K172" s="7" t="s">
        <v>247</v>
      </c>
    </row>
    <row r="173" spans="1:11" ht="15.6" x14ac:dyDescent="0.3">
      <c r="A173" s="12">
        <v>1858</v>
      </c>
      <c r="B173" s="12" t="s">
        <v>9</v>
      </c>
      <c r="C173" s="12">
        <f t="shared" si="0"/>
        <v>7</v>
      </c>
      <c r="D173" s="12" t="s">
        <v>23</v>
      </c>
      <c r="K173" s="7" t="s">
        <v>247</v>
      </c>
    </row>
    <row r="174" spans="1:11" ht="15.6" x14ac:dyDescent="0.3">
      <c r="A174" s="12">
        <v>1865</v>
      </c>
      <c r="B174" s="12" t="s">
        <v>9</v>
      </c>
      <c r="C174" s="12">
        <f t="shared" si="0"/>
        <v>19</v>
      </c>
      <c r="D174" s="12" t="s">
        <v>22</v>
      </c>
      <c r="K174" s="7" t="s">
        <v>248</v>
      </c>
    </row>
    <row r="175" spans="1:11" ht="15.6" x14ac:dyDescent="0.3">
      <c r="A175" s="12">
        <v>1884</v>
      </c>
      <c r="B175" s="12" t="s">
        <v>11</v>
      </c>
      <c r="C175" s="12">
        <f t="shared" si="0"/>
        <v>9</v>
      </c>
      <c r="D175" s="12" t="s">
        <v>43</v>
      </c>
      <c r="K175" s="7" t="s">
        <v>249</v>
      </c>
    </row>
    <row r="176" spans="1:11" ht="15.6" x14ac:dyDescent="0.3">
      <c r="A176" s="12">
        <v>1893</v>
      </c>
      <c r="B176" s="12" t="s">
        <v>9</v>
      </c>
      <c r="C176" s="12">
        <f t="shared" si="0"/>
        <v>7</v>
      </c>
      <c r="D176" s="12" t="s">
        <v>28</v>
      </c>
      <c r="K176" s="7" t="s">
        <v>249</v>
      </c>
    </row>
    <row r="177" spans="1:11" ht="15.6" x14ac:dyDescent="0.3">
      <c r="A177" s="12">
        <v>1900</v>
      </c>
      <c r="B177" s="12" t="s">
        <v>9</v>
      </c>
      <c r="C177" s="12">
        <f t="shared" si="0"/>
        <v>11</v>
      </c>
      <c r="D177" s="12" t="s">
        <v>23</v>
      </c>
      <c r="K177" s="7" t="s">
        <v>249</v>
      </c>
    </row>
    <row r="178" spans="1:11" ht="15.6" x14ac:dyDescent="0.3">
      <c r="A178" s="12">
        <v>1911</v>
      </c>
      <c r="B178" s="12" t="s">
        <v>9</v>
      </c>
      <c r="C178" s="12">
        <f t="shared" si="0"/>
        <v>5</v>
      </c>
      <c r="D178" s="12" t="s">
        <v>30</v>
      </c>
      <c r="F178" s="20" t="s">
        <v>83</v>
      </c>
      <c r="K178" s="7" t="s">
        <v>249</v>
      </c>
    </row>
    <row r="179" spans="1:11" ht="15.6" x14ac:dyDescent="0.3">
      <c r="A179" s="12">
        <v>1916</v>
      </c>
      <c r="B179" s="12" t="s">
        <v>9</v>
      </c>
      <c r="C179" s="12">
        <f t="shared" si="0"/>
        <v>31</v>
      </c>
      <c r="D179" s="19" t="s">
        <v>29</v>
      </c>
      <c r="K179" s="7" t="s">
        <v>250</v>
      </c>
    </row>
    <row r="180" spans="1:11" ht="15.6" x14ac:dyDescent="0.3">
      <c r="A180" s="12">
        <v>1947</v>
      </c>
      <c r="B180" s="12" t="s">
        <v>10</v>
      </c>
      <c r="C180" s="12">
        <f t="shared" si="0"/>
        <v>7</v>
      </c>
      <c r="K180" s="7" t="s">
        <v>251</v>
      </c>
    </row>
    <row r="181" spans="1:11" ht="15.6" x14ac:dyDescent="0.3">
      <c r="A181" s="12">
        <v>1954</v>
      </c>
      <c r="B181" s="12" t="s">
        <v>9</v>
      </c>
      <c r="C181" s="12">
        <f t="shared" si="0"/>
        <v>19</v>
      </c>
      <c r="D181" s="12" t="s">
        <v>22</v>
      </c>
      <c r="K181" s="7" t="s">
        <v>252</v>
      </c>
    </row>
    <row r="182" spans="1:11" ht="15.6" x14ac:dyDescent="0.3">
      <c r="A182" s="12">
        <v>1973</v>
      </c>
      <c r="B182" s="12" t="s">
        <v>11</v>
      </c>
      <c r="C182" s="12">
        <f t="shared" si="0"/>
        <v>11</v>
      </c>
      <c r="D182" s="12" t="s">
        <v>43</v>
      </c>
      <c r="K182" s="7" t="s">
        <v>253</v>
      </c>
    </row>
    <row r="183" spans="1:11" ht="15.6" x14ac:dyDescent="0.3">
      <c r="A183" s="12">
        <v>1984</v>
      </c>
      <c r="B183" s="12" t="s">
        <v>9</v>
      </c>
      <c r="C183" s="12">
        <f t="shared" si="0"/>
        <v>4</v>
      </c>
      <c r="D183" s="12" t="s">
        <v>25</v>
      </c>
      <c r="K183" s="7" t="s">
        <v>253</v>
      </c>
    </row>
    <row r="184" spans="1:11" ht="15.6" x14ac:dyDescent="0.3">
      <c r="A184" s="12">
        <v>1988</v>
      </c>
      <c r="B184" s="12" t="s">
        <v>11</v>
      </c>
      <c r="C184" s="12">
        <f t="shared" si="0"/>
        <v>17</v>
      </c>
      <c r="D184" s="12" t="s">
        <v>43</v>
      </c>
      <c r="K184" s="7" t="s">
        <v>254</v>
      </c>
    </row>
    <row r="185" spans="1:11" ht="15.6" x14ac:dyDescent="0.3">
      <c r="A185" s="12">
        <v>2005</v>
      </c>
      <c r="B185" s="12" t="s">
        <v>9</v>
      </c>
      <c r="C185" s="12">
        <f t="shared" si="0"/>
        <v>15</v>
      </c>
      <c r="D185" s="12" t="s">
        <v>25</v>
      </c>
      <c r="K185" s="7" t="s">
        <v>255</v>
      </c>
    </row>
    <row r="186" spans="1:11" ht="15.6" x14ac:dyDescent="0.3">
      <c r="A186" s="12">
        <v>2020</v>
      </c>
      <c r="B186" s="12" t="s">
        <v>40</v>
      </c>
      <c r="C186" s="12">
        <f t="shared" si="0"/>
        <v>2</v>
      </c>
      <c r="D186" s="12" t="s">
        <v>41</v>
      </c>
      <c r="K186" s="7" t="s">
        <v>255</v>
      </c>
    </row>
    <row r="187" spans="1:11" ht="15.6" x14ac:dyDescent="0.3">
      <c r="A187" s="12">
        <v>2022</v>
      </c>
      <c r="B187" s="12" t="s">
        <v>9</v>
      </c>
      <c r="C187" s="12">
        <f t="shared" si="0"/>
        <v>10</v>
      </c>
      <c r="D187" s="12" t="s">
        <v>25</v>
      </c>
      <c r="K187" s="7" t="s">
        <v>255</v>
      </c>
    </row>
    <row r="188" spans="1:11" ht="15.6" x14ac:dyDescent="0.3">
      <c r="A188" s="12">
        <v>2032</v>
      </c>
      <c r="B188" s="12" t="s">
        <v>9</v>
      </c>
      <c r="C188" s="12">
        <f t="shared" si="0"/>
        <v>7</v>
      </c>
      <c r="D188" s="12" t="s">
        <v>22</v>
      </c>
      <c r="K188" s="7" t="s">
        <v>255</v>
      </c>
    </row>
    <row r="189" spans="1:11" ht="15.6" x14ac:dyDescent="0.3">
      <c r="A189" s="12">
        <v>2039</v>
      </c>
      <c r="B189" s="12" t="s">
        <v>9</v>
      </c>
      <c r="C189" s="12">
        <f t="shared" si="0"/>
        <v>21</v>
      </c>
      <c r="D189" s="12" t="s">
        <v>25</v>
      </c>
      <c r="K189" s="7" t="s">
        <v>256</v>
      </c>
    </row>
    <row r="190" spans="1:11" ht="15.6" x14ac:dyDescent="0.3">
      <c r="A190" s="12">
        <v>2060</v>
      </c>
      <c r="B190" s="12" t="s">
        <v>11</v>
      </c>
      <c r="C190" s="12">
        <f t="shared" si="0"/>
        <v>8</v>
      </c>
      <c r="D190" s="12" t="s">
        <v>43</v>
      </c>
      <c r="K190" s="7" t="s">
        <v>257</v>
      </c>
    </row>
    <row r="191" spans="1:11" ht="15.6" x14ac:dyDescent="0.3">
      <c r="A191" s="12">
        <v>2068</v>
      </c>
      <c r="B191" s="12" t="s">
        <v>11</v>
      </c>
      <c r="C191" s="12">
        <f t="shared" si="0"/>
        <v>1</v>
      </c>
      <c r="D191" s="12" t="s">
        <v>31</v>
      </c>
      <c r="K191" s="7" t="s">
        <v>257</v>
      </c>
    </row>
    <row r="192" spans="1:11" ht="15.6" x14ac:dyDescent="0.3">
      <c r="A192" s="12">
        <v>2069</v>
      </c>
      <c r="B192" s="12" t="s">
        <v>11</v>
      </c>
      <c r="C192" s="12">
        <f t="shared" si="0"/>
        <v>3</v>
      </c>
      <c r="D192" s="12" t="s">
        <v>43</v>
      </c>
      <c r="K192" s="7" t="s">
        <v>257</v>
      </c>
    </row>
    <row r="193" spans="1:11" ht="15.6" x14ac:dyDescent="0.3">
      <c r="A193" s="12">
        <v>2072</v>
      </c>
      <c r="B193" s="12" t="s">
        <v>9</v>
      </c>
      <c r="C193" s="12">
        <f t="shared" si="0"/>
        <v>3</v>
      </c>
      <c r="D193" s="12" t="s">
        <v>25</v>
      </c>
      <c r="K193" s="7" t="s">
        <v>257</v>
      </c>
    </row>
    <row r="194" spans="1:11" ht="15.6" x14ac:dyDescent="0.3">
      <c r="A194" s="12">
        <v>2075</v>
      </c>
      <c r="B194" s="12" t="s">
        <v>9</v>
      </c>
      <c r="C194" s="12">
        <f t="shared" si="0"/>
        <v>17</v>
      </c>
      <c r="D194" s="12" t="s">
        <v>30</v>
      </c>
      <c r="F194" s="20" t="s">
        <v>83</v>
      </c>
      <c r="K194" s="7" t="s">
        <v>258</v>
      </c>
    </row>
    <row r="195" spans="1:11" ht="15.6" x14ac:dyDescent="0.3">
      <c r="A195" s="12">
        <v>2092</v>
      </c>
      <c r="B195" s="12" t="s">
        <v>11</v>
      </c>
      <c r="C195" s="12">
        <f t="shared" si="0"/>
        <v>9</v>
      </c>
      <c r="D195" s="12" t="s">
        <v>43</v>
      </c>
      <c r="K195" s="7" t="s">
        <v>259</v>
      </c>
    </row>
    <row r="196" spans="1:11" ht="15.6" x14ac:dyDescent="0.3">
      <c r="A196" s="12">
        <v>2101</v>
      </c>
      <c r="B196" s="12" t="s">
        <v>9</v>
      </c>
      <c r="C196" s="12">
        <f t="shared" si="0"/>
        <v>4</v>
      </c>
      <c r="D196" s="12" t="s">
        <v>25</v>
      </c>
      <c r="K196" s="7" t="s">
        <v>259</v>
      </c>
    </row>
    <row r="197" spans="1:11" ht="15.6" x14ac:dyDescent="0.3">
      <c r="A197" s="12">
        <v>2105</v>
      </c>
      <c r="B197" s="12" t="s">
        <v>11</v>
      </c>
      <c r="C197" s="12">
        <f t="shared" si="0"/>
        <v>2</v>
      </c>
      <c r="D197" s="12" t="s">
        <v>43</v>
      </c>
      <c r="K197" s="7" t="s">
        <v>259</v>
      </c>
    </row>
    <row r="198" spans="1:11" ht="15.6" x14ac:dyDescent="0.3">
      <c r="A198" s="12">
        <v>2107</v>
      </c>
      <c r="B198" s="12" t="s">
        <v>9</v>
      </c>
      <c r="C198" s="12">
        <f t="shared" si="0"/>
        <v>3</v>
      </c>
      <c r="D198" s="12" t="s">
        <v>25</v>
      </c>
      <c r="K198" s="7" t="s">
        <v>259</v>
      </c>
    </row>
    <row r="199" spans="1:11" ht="15.6" x14ac:dyDescent="0.3">
      <c r="A199" s="12">
        <v>2110</v>
      </c>
      <c r="B199" s="12" t="s">
        <v>11</v>
      </c>
      <c r="C199" s="12">
        <f t="shared" si="0"/>
        <v>10</v>
      </c>
      <c r="D199" s="12" t="s">
        <v>43</v>
      </c>
      <c r="K199" s="7" t="s">
        <v>259</v>
      </c>
    </row>
    <row r="200" spans="1:11" ht="15.6" x14ac:dyDescent="0.3">
      <c r="A200" s="12">
        <v>2120</v>
      </c>
      <c r="B200" s="12" t="s">
        <v>11</v>
      </c>
      <c r="C200" s="12">
        <f t="shared" si="0"/>
        <v>3</v>
      </c>
      <c r="D200" s="12" t="s">
        <v>31</v>
      </c>
      <c r="K200" s="7" t="s">
        <v>259</v>
      </c>
    </row>
    <row r="201" spans="1:11" ht="15.6" x14ac:dyDescent="0.3">
      <c r="A201" s="12">
        <v>2123</v>
      </c>
      <c r="B201" s="12" t="s">
        <v>11</v>
      </c>
      <c r="C201" s="12">
        <f t="shared" si="0"/>
        <v>1</v>
      </c>
      <c r="D201" s="12" t="s">
        <v>43</v>
      </c>
      <c r="K201" s="7" t="s">
        <v>259</v>
      </c>
    </row>
    <row r="202" spans="1:11" ht="15.6" x14ac:dyDescent="0.3">
      <c r="A202" s="12">
        <v>2124</v>
      </c>
      <c r="B202" s="12" t="s">
        <v>9</v>
      </c>
      <c r="C202" s="12">
        <f t="shared" si="0"/>
        <v>8</v>
      </c>
      <c r="D202" s="12" t="s">
        <v>28</v>
      </c>
      <c r="K202" s="7" t="s">
        <v>260</v>
      </c>
    </row>
    <row r="203" spans="1:11" ht="15.6" x14ac:dyDescent="0.3">
      <c r="A203" s="12">
        <v>2132</v>
      </c>
      <c r="B203" s="12" t="s">
        <v>11</v>
      </c>
      <c r="C203" s="12">
        <f t="shared" si="0"/>
        <v>7</v>
      </c>
      <c r="D203" s="12" t="s">
        <v>43</v>
      </c>
      <c r="K203" s="7" t="s">
        <v>261</v>
      </c>
    </row>
    <row r="204" spans="1:11" ht="15.6" x14ac:dyDescent="0.3">
      <c r="A204" s="12">
        <v>2139</v>
      </c>
      <c r="B204" s="12" t="s">
        <v>10</v>
      </c>
      <c r="C204" s="12">
        <f t="shared" si="0"/>
        <v>4</v>
      </c>
      <c r="K204" s="7" t="s">
        <v>261</v>
      </c>
    </row>
    <row r="205" spans="1:11" ht="15.6" x14ac:dyDescent="0.3">
      <c r="A205" s="12">
        <v>2143</v>
      </c>
      <c r="B205" s="12" t="s">
        <v>9</v>
      </c>
      <c r="C205" s="12">
        <f t="shared" si="0"/>
        <v>6</v>
      </c>
      <c r="D205" s="12" t="s">
        <v>22</v>
      </c>
      <c r="K205" s="7" t="s">
        <v>262</v>
      </c>
    </row>
    <row r="206" spans="1:11" ht="15.6" x14ac:dyDescent="0.3">
      <c r="A206" s="12">
        <v>2149</v>
      </c>
      <c r="B206" s="12" t="s">
        <v>9</v>
      </c>
      <c r="C206" s="12">
        <f t="shared" si="0"/>
        <v>6</v>
      </c>
      <c r="D206" s="12" t="s">
        <v>25</v>
      </c>
      <c r="K206" s="7" t="s">
        <v>263</v>
      </c>
    </row>
    <row r="207" spans="1:11" ht="15.6" x14ac:dyDescent="0.3">
      <c r="A207" s="12">
        <v>2155</v>
      </c>
      <c r="B207" s="12" t="s">
        <v>11</v>
      </c>
      <c r="C207" s="12">
        <f t="shared" si="0"/>
        <v>6</v>
      </c>
      <c r="D207" s="12" t="s">
        <v>31</v>
      </c>
      <c r="K207" s="7" t="s">
        <v>263</v>
      </c>
    </row>
    <row r="208" spans="1:11" ht="15.6" x14ac:dyDescent="0.3">
      <c r="A208" s="12">
        <v>2161</v>
      </c>
      <c r="B208" s="12" t="s">
        <v>11</v>
      </c>
      <c r="C208" s="12">
        <f t="shared" si="0"/>
        <v>13</v>
      </c>
      <c r="D208" s="12" t="s">
        <v>43</v>
      </c>
      <c r="K208" s="7" t="s">
        <v>264</v>
      </c>
    </row>
    <row r="209" spans="1:11" ht="15.6" x14ac:dyDescent="0.3">
      <c r="A209" s="12">
        <v>2174</v>
      </c>
      <c r="B209" s="12" t="s">
        <v>11</v>
      </c>
      <c r="C209" s="12">
        <f t="shared" si="0"/>
        <v>9</v>
      </c>
      <c r="D209" s="12" t="s">
        <v>31</v>
      </c>
      <c r="K209" s="7" t="s">
        <v>264</v>
      </c>
    </row>
    <row r="210" spans="1:11" ht="15.6" x14ac:dyDescent="0.3">
      <c r="A210" s="12">
        <v>2183</v>
      </c>
      <c r="B210" s="12" t="s">
        <v>11</v>
      </c>
      <c r="C210" s="12">
        <f t="shared" si="0"/>
        <v>7</v>
      </c>
      <c r="D210" s="12" t="s">
        <v>43</v>
      </c>
      <c r="K210" s="7" t="s">
        <v>264</v>
      </c>
    </row>
    <row r="211" spans="1:11" ht="15.6" x14ac:dyDescent="0.3">
      <c r="A211" s="12">
        <v>2190</v>
      </c>
      <c r="B211" s="12" t="s">
        <v>11</v>
      </c>
      <c r="C211" s="12">
        <f t="shared" si="0"/>
        <v>18</v>
      </c>
      <c r="D211" s="12" t="s">
        <v>31</v>
      </c>
      <c r="K211" s="7" t="s">
        <v>265</v>
      </c>
    </row>
    <row r="212" spans="1:11" ht="15.6" x14ac:dyDescent="0.3">
      <c r="A212" s="12">
        <v>2208</v>
      </c>
      <c r="B212" s="12" t="s">
        <v>11</v>
      </c>
      <c r="C212" s="12">
        <f t="shared" si="0"/>
        <v>7</v>
      </c>
      <c r="D212" s="12" t="s">
        <v>43</v>
      </c>
      <c r="K212" s="7" t="s">
        <v>266</v>
      </c>
    </row>
    <row r="213" spans="1:11" ht="15.6" x14ac:dyDescent="0.3">
      <c r="A213" s="12">
        <v>2215</v>
      </c>
      <c r="B213" s="12" t="s">
        <v>11</v>
      </c>
      <c r="C213" s="12">
        <f t="shared" si="0"/>
        <v>2</v>
      </c>
      <c r="D213" s="12" t="s">
        <v>31</v>
      </c>
      <c r="K213" s="7" t="s">
        <v>266</v>
      </c>
    </row>
    <row r="214" spans="1:11" ht="15.6" x14ac:dyDescent="0.3">
      <c r="A214" s="12">
        <v>2217</v>
      </c>
      <c r="B214" s="12" t="s">
        <v>11</v>
      </c>
      <c r="C214" s="12">
        <f t="shared" si="0"/>
        <v>10</v>
      </c>
      <c r="D214" s="12" t="s">
        <v>43</v>
      </c>
      <c r="K214" s="7" t="s">
        <v>266</v>
      </c>
    </row>
    <row r="215" spans="1:11" ht="15.6" x14ac:dyDescent="0.3">
      <c r="A215" s="12">
        <v>2227</v>
      </c>
      <c r="B215" s="12" t="s">
        <v>9</v>
      </c>
      <c r="C215" s="12">
        <f t="shared" si="0"/>
        <v>28</v>
      </c>
      <c r="D215" s="12" t="s">
        <v>25</v>
      </c>
      <c r="K215" s="7" t="s">
        <v>267</v>
      </c>
    </row>
    <row r="216" spans="1:11" ht="15.6" x14ac:dyDescent="0.3">
      <c r="A216" s="12">
        <v>2255</v>
      </c>
      <c r="B216" s="12" t="s">
        <v>11</v>
      </c>
      <c r="C216" s="12">
        <f t="shared" si="0"/>
        <v>3</v>
      </c>
      <c r="D216" s="12" t="s">
        <v>43</v>
      </c>
      <c r="K216" s="7" t="s">
        <v>268</v>
      </c>
    </row>
    <row r="217" spans="1:11" ht="15.6" x14ac:dyDescent="0.3">
      <c r="A217" s="12">
        <v>2258</v>
      </c>
      <c r="B217" s="12" t="s">
        <v>9</v>
      </c>
      <c r="C217" s="12">
        <f t="shared" si="0"/>
        <v>3</v>
      </c>
      <c r="D217" s="12" t="s">
        <v>25</v>
      </c>
      <c r="K217" s="7" t="s">
        <v>268</v>
      </c>
    </row>
    <row r="218" spans="1:11" ht="15.6" x14ac:dyDescent="0.3">
      <c r="A218" s="12">
        <v>2261</v>
      </c>
      <c r="B218" s="12" t="s">
        <v>11</v>
      </c>
      <c r="C218" s="12">
        <f t="shared" si="0"/>
        <v>11</v>
      </c>
      <c r="D218" s="12" t="s">
        <v>43</v>
      </c>
      <c r="K218" s="7" t="s">
        <v>268</v>
      </c>
    </row>
    <row r="219" spans="1:11" ht="15.6" x14ac:dyDescent="0.3">
      <c r="A219" s="12">
        <v>2272</v>
      </c>
      <c r="B219" s="12" t="s">
        <v>9</v>
      </c>
      <c r="C219" s="12">
        <f t="shared" si="0"/>
        <v>5</v>
      </c>
      <c r="D219" s="12" t="s">
        <v>25</v>
      </c>
      <c r="K219" s="7" t="s">
        <v>268</v>
      </c>
    </row>
    <row r="220" spans="1:11" ht="15.6" x14ac:dyDescent="0.3">
      <c r="A220" s="12">
        <v>2277</v>
      </c>
      <c r="B220" s="12" t="s">
        <v>11</v>
      </c>
      <c r="C220" s="12">
        <f t="shared" si="0"/>
        <v>4</v>
      </c>
      <c r="D220" s="12" t="s">
        <v>43</v>
      </c>
      <c r="K220" s="7" t="s">
        <v>268</v>
      </c>
    </row>
    <row r="221" spans="1:11" ht="15.6" x14ac:dyDescent="0.3">
      <c r="A221" s="12">
        <v>2281</v>
      </c>
      <c r="B221" s="12" t="s">
        <v>9</v>
      </c>
      <c r="C221" s="12">
        <f t="shared" si="0"/>
        <v>8</v>
      </c>
      <c r="D221" s="12" t="s">
        <v>25</v>
      </c>
      <c r="K221" s="7" t="s">
        <v>269</v>
      </c>
    </row>
    <row r="222" spans="1:11" ht="15.6" x14ac:dyDescent="0.3">
      <c r="A222" s="12">
        <v>2289</v>
      </c>
      <c r="B222" s="12" t="s">
        <v>11</v>
      </c>
      <c r="C222" s="12">
        <f t="shared" si="0"/>
        <v>6</v>
      </c>
      <c r="D222" s="12" t="s">
        <v>43</v>
      </c>
      <c r="K222" s="7" t="s">
        <v>270</v>
      </c>
    </row>
    <row r="223" spans="1:11" ht="15.6" x14ac:dyDescent="0.3">
      <c r="A223" s="12">
        <v>2295</v>
      </c>
      <c r="B223" s="12" t="s">
        <v>9</v>
      </c>
      <c r="C223" s="12">
        <f t="shared" si="0"/>
        <v>4</v>
      </c>
      <c r="D223" s="12" t="s">
        <v>27</v>
      </c>
      <c r="K223" s="7" t="s">
        <v>270</v>
      </c>
    </row>
    <row r="224" spans="1:11" ht="15.6" x14ac:dyDescent="0.3">
      <c r="A224" s="12">
        <v>2299</v>
      </c>
      <c r="B224" s="12" t="s">
        <v>11</v>
      </c>
      <c r="C224" s="12">
        <f t="shared" si="0"/>
        <v>6</v>
      </c>
      <c r="D224" s="12" t="s">
        <v>43</v>
      </c>
      <c r="K224" s="7" t="s">
        <v>270</v>
      </c>
    </row>
    <row r="225" spans="1:11" ht="15.6" x14ac:dyDescent="0.3">
      <c r="A225" s="12">
        <v>2305</v>
      </c>
      <c r="B225" s="12" t="s">
        <v>9</v>
      </c>
      <c r="C225" s="12">
        <f t="shared" si="0"/>
        <v>4</v>
      </c>
      <c r="D225" s="12" t="s">
        <v>25</v>
      </c>
      <c r="K225" s="7" t="s">
        <v>270</v>
      </c>
    </row>
    <row r="226" spans="1:11" ht="15.6" x14ac:dyDescent="0.3">
      <c r="A226" s="12">
        <v>2309</v>
      </c>
      <c r="B226" s="12" t="s">
        <v>11</v>
      </c>
      <c r="C226" s="12">
        <f t="shared" si="0"/>
        <v>4</v>
      </c>
      <c r="D226" s="12" t="s">
        <v>43</v>
      </c>
      <c r="K226" s="7" t="s">
        <v>270</v>
      </c>
    </row>
    <row r="227" spans="1:11" ht="15.6" x14ac:dyDescent="0.3">
      <c r="A227" s="12">
        <v>2313</v>
      </c>
      <c r="B227" s="12" t="s">
        <v>9</v>
      </c>
      <c r="C227" s="12">
        <f t="shared" si="0"/>
        <v>45</v>
      </c>
      <c r="D227" s="12" t="s">
        <v>25</v>
      </c>
      <c r="K227" s="7" t="s">
        <v>271</v>
      </c>
    </row>
    <row r="228" spans="1:11" ht="15.6" x14ac:dyDescent="0.3">
      <c r="A228" s="12">
        <v>2358</v>
      </c>
      <c r="B228" s="12" t="s">
        <v>11</v>
      </c>
      <c r="C228" s="12">
        <f t="shared" si="0"/>
        <v>3</v>
      </c>
      <c r="D228" s="12" t="s">
        <v>43</v>
      </c>
      <c r="K228" s="7" t="s">
        <v>272</v>
      </c>
    </row>
    <row r="229" spans="1:11" ht="15.6" x14ac:dyDescent="0.3">
      <c r="A229" s="12">
        <v>2361</v>
      </c>
      <c r="B229" s="12" t="s">
        <v>9</v>
      </c>
      <c r="C229" s="12">
        <f t="shared" si="0"/>
        <v>19</v>
      </c>
      <c r="D229" s="12" t="s">
        <v>25</v>
      </c>
      <c r="K229" s="7" t="s">
        <v>273</v>
      </c>
    </row>
    <row r="230" spans="1:11" ht="15.6" x14ac:dyDescent="0.3">
      <c r="A230" s="12">
        <v>2380</v>
      </c>
      <c r="B230" s="12" t="s">
        <v>11</v>
      </c>
      <c r="C230" s="12">
        <f t="shared" si="0"/>
        <v>5</v>
      </c>
      <c r="D230" s="12" t="s">
        <v>31</v>
      </c>
      <c r="K230" s="7" t="s">
        <v>274</v>
      </c>
    </row>
    <row r="231" spans="1:11" ht="15.6" x14ac:dyDescent="0.3">
      <c r="A231" s="12">
        <v>2385</v>
      </c>
      <c r="B231" s="12" t="s">
        <v>11</v>
      </c>
      <c r="C231" s="12">
        <f t="shared" si="0"/>
        <v>22</v>
      </c>
      <c r="D231" s="12" t="s">
        <v>43</v>
      </c>
      <c r="K231" s="1" t="s">
        <v>275</v>
      </c>
    </row>
    <row r="232" spans="1:11" ht="15.6" x14ac:dyDescent="0.3">
      <c r="A232" s="12">
        <v>2407</v>
      </c>
      <c r="B232" s="17" t="s">
        <v>13</v>
      </c>
      <c r="C232" s="12">
        <f t="shared" si="0"/>
        <v>5</v>
      </c>
      <c r="D232" s="17"/>
      <c r="K232" s="1" t="s">
        <v>275</v>
      </c>
    </row>
    <row r="233" spans="1:11" ht="15.6" x14ac:dyDescent="0.3">
      <c r="A233" s="12">
        <v>2412</v>
      </c>
      <c r="B233" s="12" t="s">
        <v>9</v>
      </c>
      <c r="C233" s="12">
        <f t="shared" si="0"/>
        <v>13</v>
      </c>
      <c r="D233" s="12" t="s">
        <v>25</v>
      </c>
      <c r="K233" s="1" t="s">
        <v>276</v>
      </c>
    </row>
    <row r="234" spans="1:11" ht="15.6" x14ac:dyDescent="0.3">
      <c r="A234" s="12">
        <v>2425</v>
      </c>
      <c r="B234" s="12" t="s">
        <v>40</v>
      </c>
      <c r="C234" s="12">
        <f t="shared" si="0"/>
        <v>6</v>
      </c>
      <c r="D234" s="12" t="s">
        <v>41</v>
      </c>
      <c r="K234" s="1" t="s">
        <v>277</v>
      </c>
    </row>
    <row r="235" spans="1:11" ht="15.6" x14ac:dyDescent="0.3">
      <c r="A235" s="12">
        <v>2431</v>
      </c>
      <c r="B235" s="12" t="s">
        <v>9</v>
      </c>
      <c r="C235" s="12">
        <f t="shared" si="0"/>
        <v>2</v>
      </c>
      <c r="D235" s="19" t="s">
        <v>23</v>
      </c>
      <c r="F235" s="20" t="s">
        <v>168</v>
      </c>
      <c r="K235" s="1" t="s">
        <v>277</v>
      </c>
    </row>
    <row r="236" spans="1:11" ht="15.6" x14ac:dyDescent="0.3">
      <c r="A236" s="12">
        <v>2433</v>
      </c>
      <c r="B236" s="12" t="s">
        <v>40</v>
      </c>
      <c r="C236" s="12">
        <f t="shared" si="0"/>
        <v>10</v>
      </c>
      <c r="D236" s="12" t="s">
        <v>41</v>
      </c>
      <c r="K236" s="1" t="s">
        <v>277</v>
      </c>
    </row>
    <row r="237" spans="1:11" ht="15.6" x14ac:dyDescent="0.3">
      <c r="A237" s="12">
        <v>2443</v>
      </c>
      <c r="B237" s="12" t="s">
        <v>9</v>
      </c>
      <c r="C237" s="12">
        <f t="shared" si="0"/>
        <v>9</v>
      </c>
      <c r="D237" s="12" t="s">
        <v>27</v>
      </c>
      <c r="K237" s="1" t="s">
        <v>277</v>
      </c>
    </row>
    <row r="238" spans="1:11" ht="15.6" x14ac:dyDescent="0.3">
      <c r="A238" s="12">
        <v>2452</v>
      </c>
      <c r="B238" s="12" t="s">
        <v>9</v>
      </c>
      <c r="C238" s="12">
        <f t="shared" si="0"/>
        <v>8</v>
      </c>
      <c r="D238" s="12" t="s">
        <v>25</v>
      </c>
      <c r="K238" s="1" t="s">
        <v>277</v>
      </c>
    </row>
    <row r="239" spans="1:11" ht="15.6" x14ac:dyDescent="0.3">
      <c r="A239" s="12">
        <v>2460</v>
      </c>
      <c r="B239" s="12" t="s">
        <v>9</v>
      </c>
      <c r="C239" s="12">
        <f t="shared" si="0"/>
        <v>30</v>
      </c>
      <c r="D239" s="12" t="s">
        <v>25</v>
      </c>
      <c r="K239" s="1" t="s">
        <v>278</v>
      </c>
    </row>
    <row r="240" spans="1:11" ht="15.6" x14ac:dyDescent="0.3">
      <c r="A240" s="12">
        <v>2490</v>
      </c>
      <c r="B240" s="12" t="s">
        <v>9</v>
      </c>
      <c r="C240" s="12">
        <f t="shared" si="0"/>
        <v>24</v>
      </c>
      <c r="D240" s="12" t="s">
        <v>28</v>
      </c>
      <c r="K240" s="1" t="s">
        <v>279</v>
      </c>
    </row>
    <row r="241" spans="1:11" ht="15.6" x14ac:dyDescent="0.3">
      <c r="A241" s="12">
        <v>2514</v>
      </c>
      <c r="B241" s="12" t="s">
        <v>11</v>
      </c>
      <c r="C241" s="12">
        <f t="shared" si="0"/>
        <v>3</v>
      </c>
      <c r="D241" s="12" t="s">
        <v>43</v>
      </c>
      <c r="K241" s="1" t="s">
        <v>280</v>
      </c>
    </row>
    <row r="242" spans="1:11" ht="15.6" x14ac:dyDescent="0.3">
      <c r="A242" s="12">
        <v>2517</v>
      </c>
      <c r="B242" s="12" t="s">
        <v>11</v>
      </c>
      <c r="C242" s="12">
        <f t="shared" si="0"/>
        <v>2</v>
      </c>
      <c r="D242" s="12" t="s">
        <v>31</v>
      </c>
      <c r="K242" s="1" t="s">
        <v>280</v>
      </c>
    </row>
    <row r="243" spans="1:11" ht="15.6" x14ac:dyDescent="0.3">
      <c r="A243" s="12">
        <v>2519</v>
      </c>
      <c r="B243" s="12" t="s">
        <v>9</v>
      </c>
      <c r="C243" s="12">
        <f t="shared" si="0"/>
        <v>4</v>
      </c>
      <c r="D243" s="12" t="s">
        <v>22</v>
      </c>
      <c r="K243" s="1" t="s">
        <v>280</v>
      </c>
    </row>
    <row r="244" spans="1:11" ht="15.6" x14ac:dyDescent="0.3">
      <c r="A244" s="12">
        <v>2523</v>
      </c>
      <c r="B244" s="12" t="s">
        <v>9</v>
      </c>
      <c r="C244" s="12">
        <f t="shared" si="0"/>
        <v>27</v>
      </c>
      <c r="D244" s="12" t="s">
        <v>23</v>
      </c>
      <c r="K244" s="1" t="s">
        <v>281</v>
      </c>
    </row>
    <row r="245" spans="1:11" ht="15.6" x14ac:dyDescent="0.3">
      <c r="A245" s="12">
        <v>2550</v>
      </c>
      <c r="B245" s="12" t="s">
        <v>40</v>
      </c>
      <c r="C245" s="12">
        <f t="shared" si="0"/>
        <v>3</v>
      </c>
      <c r="D245" s="12" t="s">
        <v>41</v>
      </c>
      <c r="K245" s="1" t="s">
        <v>282</v>
      </c>
    </row>
    <row r="246" spans="1:11" ht="15.6" x14ac:dyDescent="0.3">
      <c r="A246" s="12">
        <v>2553</v>
      </c>
      <c r="B246" s="12" t="s">
        <v>9</v>
      </c>
      <c r="C246" s="12">
        <f t="shared" si="0"/>
        <v>7</v>
      </c>
      <c r="D246" s="12" t="s">
        <v>28</v>
      </c>
      <c r="K246" s="1" t="s">
        <v>282</v>
      </c>
    </row>
    <row r="247" spans="1:11" ht="15.6" x14ac:dyDescent="0.3">
      <c r="A247" s="12">
        <v>2560</v>
      </c>
      <c r="B247" s="12" t="s">
        <v>9</v>
      </c>
      <c r="C247" s="12">
        <f t="shared" si="0"/>
        <v>5</v>
      </c>
      <c r="D247" s="12" t="s">
        <v>25</v>
      </c>
      <c r="K247" s="1" t="s">
        <v>282</v>
      </c>
    </row>
    <row r="248" spans="1:11" ht="15.6" x14ac:dyDescent="0.3">
      <c r="A248" s="12">
        <v>2565</v>
      </c>
      <c r="B248" s="12" t="s">
        <v>11</v>
      </c>
      <c r="C248" s="12">
        <f t="shared" si="0"/>
        <v>2</v>
      </c>
      <c r="D248" s="12" t="s">
        <v>43</v>
      </c>
      <c r="K248" s="1" t="s">
        <v>282</v>
      </c>
    </row>
    <row r="249" spans="1:11" ht="15.6" x14ac:dyDescent="0.3">
      <c r="A249" s="12">
        <v>2567</v>
      </c>
      <c r="B249" s="12" t="s">
        <v>9</v>
      </c>
      <c r="C249" s="12">
        <f t="shared" si="0"/>
        <v>5</v>
      </c>
      <c r="D249" s="12" t="s">
        <v>25</v>
      </c>
      <c r="K249" s="1" t="s">
        <v>282</v>
      </c>
    </row>
    <row r="250" spans="1:11" ht="15.6" x14ac:dyDescent="0.3">
      <c r="A250" s="12">
        <v>2572</v>
      </c>
      <c r="B250" s="12" t="s">
        <v>11</v>
      </c>
      <c r="C250" s="12">
        <f t="shared" si="0"/>
        <v>26</v>
      </c>
      <c r="D250" s="12" t="s">
        <v>43</v>
      </c>
      <c r="K250" s="1" t="s">
        <v>283</v>
      </c>
    </row>
    <row r="251" spans="1:11" ht="15.6" x14ac:dyDescent="0.3">
      <c r="A251" s="12">
        <v>2598</v>
      </c>
      <c r="B251" s="12" t="s">
        <v>9</v>
      </c>
      <c r="C251" s="12">
        <f t="shared" si="0"/>
        <v>2</v>
      </c>
      <c r="D251" s="12" t="s">
        <v>25</v>
      </c>
      <c r="K251" s="1" t="s">
        <v>283</v>
      </c>
    </row>
    <row r="252" spans="1:11" ht="15.6" x14ac:dyDescent="0.3">
      <c r="A252" s="12">
        <v>2600</v>
      </c>
      <c r="B252" s="12" t="s">
        <v>11</v>
      </c>
      <c r="C252" s="12">
        <f t="shared" si="0"/>
        <v>12</v>
      </c>
      <c r="D252" s="12" t="s">
        <v>43</v>
      </c>
      <c r="K252" s="1" t="s">
        <v>283</v>
      </c>
    </row>
    <row r="253" spans="1:11" ht="15.6" x14ac:dyDescent="0.3">
      <c r="A253" s="12">
        <v>2612</v>
      </c>
      <c r="B253" s="12" t="s">
        <v>9</v>
      </c>
      <c r="C253" s="12">
        <f t="shared" si="0"/>
        <v>4</v>
      </c>
      <c r="D253" s="12" t="s">
        <v>25</v>
      </c>
      <c r="K253" s="1" t="s">
        <v>283</v>
      </c>
    </row>
    <row r="254" spans="1:11" ht="15.6" x14ac:dyDescent="0.3">
      <c r="A254" s="12">
        <v>2616</v>
      </c>
      <c r="B254" s="12" t="s">
        <v>11</v>
      </c>
      <c r="C254" s="12">
        <f t="shared" si="0"/>
        <v>21</v>
      </c>
      <c r="D254" s="12" t="s">
        <v>43</v>
      </c>
      <c r="K254" s="1" t="s">
        <v>284</v>
      </c>
    </row>
    <row r="255" spans="1:11" ht="15.6" x14ac:dyDescent="0.3">
      <c r="A255" s="12">
        <v>2637</v>
      </c>
      <c r="B255" s="12" t="s">
        <v>11</v>
      </c>
      <c r="C255" s="12">
        <f t="shared" si="0"/>
        <v>11</v>
      </c>
      <c r="D255" s="12" t="s">
        <v>31</v>
      </c>
      <c r="K255" s="1" t="s">
        <v>284</v>
      </c>
    </row>
    <row r="256" spans="1:11" ht="15.6" x14ac:dyDescent="0.3">
      <c r="A256" s="12">
        <v>2648</v>
      </c>
      <c r="B256" s="12" t="s">
        <v>11</v>
      </c>
      <c r="C256" s="12">
        <f t="shared" si="0"/>
        <v>18</v>
      </c>
      <c r="D256" s="12" t="s">
        <v>43</v>
      </c>
      <c r="K256" s="1" t="s">
        <v>285</v>
      </c>
    </row>
    <row r="257" spans="1:11" ht="15.6" x14ac:dyDescent="0.3">
      <c r="A257" s="12">
        <v>2666</v>
      </c>
      <c r="B257" s="12" t="s">
        <v>11</v>
      </c>
      <c r="C257" s="12">
        <f t="shared" si="0"/>
        <v>9</v>
      </c>
      <c r="D257" s="12" t="s">
        <v>31</v>
      </c>
      <c r="K257" s="1" t="s">
        <v>286</v>
      </c>
    </row>
    <row r="258" spans="1:11" ht="15.6" x14ac:dyDescent="0.3">
      <c r="A258" s="12">
        <v>2675</v>
      </c>
      <c r="B258" s="12" t="s">
        <v>9</v>
      </c>
      <c r="C258" s="12">
        <f t="shared" si="0"/>
        <v>9</v>
      </c>
      <c r="D258" s="12" t="s">
        <v>27</v>
      </c>
      <c r="K258" s="1" t="s">
        <v>286</v>
      </c>
    </row>
    <row r="259" spans="1:11" ht="15.6" x14ac:dyDescent="0.3">
      <c r="A259" s="12">
        <v>2684</v>
      </c>
      <c r="B259" s="12" t="s">
        <v>11</v>
      </c>
      <c r="C259" s="12">
        <f t="shared" si="0"/>
        <v>4</v>
      </c>
      <c r="D259" s="12" t="s">
        <v>43</v>
      </c>
      <c r="K259" s="1" t="s">
        <v>286</v>
      </c>
    </row>
    <row r="260" spans="1:11" ht="15.6" x14ac:dyDescent="0.3">
      <c r="A260" s="12">
        <v>2688</v>
      </c>
      <c r="B260" s="12" t="s">
        <v>9</v>
      </c>
      <c r="C260" s="12">
        <f t="shared" ref="C260:C267" si="3">A261-A260</f>
        <v>20</v>
      </c>
      <c r="D260" s="12" t="s">
        <v>28</v>
      </c>
      <c r="F260" s="20" t="s">
        <v>52</v>
      </c>
      <c r="K260" s="1" t="s">
        <v>287</v>
      </c>
    </row>
    <row r="261" spans="1:11" ht="15.6" x14ac:dyDescent="0.3">
      <c r="A261" s="12">
        <v>2708</v>
      </c>
      <c r="B261" s="12" t="s">
        <v>11</v>
      </c>
      <c r="C261" s="12">
        <f t="shared" si="3"/>
        <v>2</v>
      </c>
      <c r="D261" s="12" t="s">
        <v>43</v>
      </c>
      <c r="K261" s="1" t="s">
        <v>288</v>
      </c>
    </row>
    <row r="262" spans="1:11" ht="15.6" x14ac:dyDescent="0.3">
      <c r="A262" s="12">
        <v>2710</v>
      </c>
      <c r="B262" s="19" t="s">
        <v>51</v>
      </c>
      <c r="C262" s="12">
        <f t="shared" si="3"/>
        <v>2</v>
      </c>
      <c r="K262" s="1" t="s">
        <v>288</v>
      </c>
    </row>
    <row r="263" spans="1:11" ht="15.6" x14ac:dyDescent="0.3">
      <c r="A263" s="12">
        <v>2712</v>
      </c>
      <c r="B263" s="17" t="s">
        <v>13</v>
      </c>
      <c r="C263" s="12">
        <f t="shared" si="3"/>
        <v>4</v>
      </c>
      <c r="D263" s="17"/>
      <c r="K263" s="1" t="s">
        <v>288</v>
      </c>
    </row>
    <row r="264" spans="1:11" ht="15.6" x14ac:dyDescent="0.3">
      <c r="A264" s="12">
        <v>2716</v>
      </c>
      <c r="B264" s="12" t="s">
        <v>11</v>
      </c>
      <c r="C264" s="12">
        <f t="shared" si="3"/>
        <v>4</v>
      </c>
      <c r="D264" s="12" t="s">
        <v>43</v>
      </c>
      <c r="K264" s="1" t="s">
        <v>288</v>
      </c>
    </row>
    <row r="265" spans="1:11" ht="15.6" x14ac:dyDescent="0.3">
      <c r="A265" s="12">
        <v>2720</v>
      </c>
      <c r="B265" s="12" t="s">
        <v>40</v>
      </c>
      <c r="C265" s="12">
        <f t="shared" si="3"/>
        <v>4</v>
      </c>
      <c r="D265" s="12" t="s">
        <v>41</v>
      </c>
      <c r="K265" s="1" t="s">
        <v>288</v>
      </c>
    </row>
    <row r="266" spans="1:11" ht="15.6" x14ac:dyDescent="0.3">
      <c r="A266" s="12">
        <v>2724</v>
      </c>
      <c r="B266" s="12" t="s">
        <v>14</v>
      </c>
      <c r="C266" s="12">
        <f t="shared" si="3"/>
        <v>13</v>
      </c>
      <c r="D266" s="12" t="s">
        <v>41</v>
      </c>
      <c r="K266" s="1" t="s">
        <v>289</v>
      </c>
    </row>
    <row r="267" spans="1:11" ht="15.6" x14ac:dyDescent="0.3">
      <c r="A267" s="12">
        <v>2737</v>
      </c>
      <c r="B267" s="12" t="s">
        <v>9</v>
      </c>
      <c r="C267" s="12">
        <f t="shared" si="3"/>
        <v>4</v>
      </c>
      <c r="D267" s="12" t="s">
        <v>25</v>
      </c>
      <c r="K267" s="1" t="s">
        <v>290</v>
      </c>
    </row>
    <row r="268" spans="1:11" ht="15.6" x14ac:dyDescent="0.3">
      <c r="A268" s="12">
        <v>2741</v>
      </c>
      <c r="C268" s="12"/>
    </row>
    <row r="269" spans="1:11" ht="15.6" x14ac:dyDescent="0.3">
      <c r="A269" s="12" t="s">
        <v>161</v>
      </c>
    </row>
  </sheetData>
  <autoFilter ref="A4:X269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X273"/>
  <sheetViews>
    <sheetView tabSelected="1" workbookViewId="0">
      <selection activeCell="D23" sqref="D2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ht="15.6" x14ac:dyDescent="0.3">
      <c r="A1" s="3" t="s">
        <v>32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ht="15.6" x14ac:dyDescent="0.3">
      <c r="A2" s="3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ht="15.6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ht="15.6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ht="15.6" hidden="1" x14ac:dyDescent="0.3">
      <c r="A5" s="12">
        <v>44</v>
      </c>
      <c r="B5" s="12" t="s">
        <v>11</v>
      </c>
      <c r="C5" s="12">
        <f t="shared" ref="C5:C259" si="0">A6-A5</f>
        <v>5</v>
      </c>
      <c r="D5" s="12" t="s">
        <v>31</v>
      </c>
      <c r="K5" s="12" t="s">
        <v>291</v>
      </c>
      <c r="N5" s="1" t="s">
        <v>9</v>
      </c>
      <c r="O5" s="15">
        <f>SUMIF(B:B,"hard_coral",C:C)</f>
        <v>1643</v>
      </c>
      <c r="P5" s="16">
        <f t="shared" ref="P5:P15" si="1">(O5/$O$16)*100</f>
        <v>61.283103319656838</v>
      </c>
      <c r="R5" s="12" t="s">
        <v>11</v>
      </c>
      <c r="S5" s="12">
        <v>858</v>
      </c>
      <c r="T5" s="7"/>
      <c r="U5" s="7"/>
      <c r="V5" s="7"/>
      <c r="W5" s="7"/>
      <c r="X5" s="7"/>
    </row>
    <row r="6" spans="1:24" ht="15.6" x14ac:dyDescent="0.3">
      <c r="A6" s="12">
        <v>49</v>
      </c>
      <c r="B6" s="12" t="s">
        <v>9</v>
      </c>
      <c r="C6" s="12">
        <f t="shared" si="0"/>
        <v>19</v>
      </c>
      <c r="D6" s="12" t="s">
        <v>25</v>
      </c>
      <c r="K6" s="12" t="s">
        <v>291</v>
      </c>
      <c r="N6" s="1" t="s">
        <v>11</v>
      </c>
      <c r="O6" s="15">
        <f>SUMIF(B:B,"algae",C:C)</f>
        <v>848</v>
      </c>
      <c r="P6" s="16">
        <f t="shared" si="1"/>
        <v>31.62998881014547</v>
      </c>
      <c r="R6" s="7" t="s">
        <v>14</v>
      </c>
      <c r="S6" s="7">
        <v>21</v>
      </c>
    </row>
    <row r="7" spans="1:24" ht="15.6" hidden="1" x14ac:dyDescent="0.3">
      <c r="A7" s="12">
        <v>68</v>
      </c>
      <c r="B7" s="12" t="s">
        <v>11</v>
      </c>
      <c r="C7" s="12">
        <f t="shared" si="0"/>
        <v>33</v>
      </c>
      <c r="D7" s="12" t="s">
        <v>43</v>
      </c>
      <c r="K7" s="12" t="s">
        <v>292</v>
      </c>
      <c r="N7" s="1" t="s">
        <v>10</v>
      </c>
      <c r="O7" s="15">
        <f>SUMIF(B:B,"soft_coral",C:C)</f>
        <v>64</v>
      </c>
      <c r="P7" s="16">
        <f t="shared" si="1"/>
        <v>2.3871689668034315</v>
      </c>
      <c r="R7" s="7" t="s">
        <v>9</v>
      </c>
      <c r="S7" s="7">
        <v>1633</v>
      </c>
    </row>
    <row r="8" spans="1:24" ht="15.6" x14ac:dyDescent="0.3">
      <c r="A8" s="12">
        <v>101</v>
      </c>
      <c r="B8" s="12" t="s">
        <v>9</v>
      </c>
      <c r="C8" s="12">
        <f t="shared" si="0"/>
        <v>3</v>
      </c>
      <c r="D8" s="12" t="s">
        <v>27</v>
      </c>
      <c r="K8" s="12" t="s">
        <v>293</v>
      </c>
      <c r="N8" s="1" t="s">
        <v>14</v>
      </c>
      <c r="O8" s="15">
        <f>SUMIF(B:B,"boulder",C:C)</f>
        <v>21</v>
      </c>
      <c r="P8" s="16">
        <f t="shared" si="1"/>
        <v>0.7832898172323759</v>
      </c>
      <c r="R8" s="12" t="s">
        <v>45</v>
      </c>
      <c r="S8" s="12">
        <v>0</v>
      </c>
      <c r="T8" s="7"/>
      <c r="U8" s="7"/>
      <c r="V8" s="7"/>
      <c r="W8" s="7"/>
    </row>
    <row r="9" spans="1:24" ht="15.6" hidden="1" x14ac:dyDescent="0.3">
      <c r="A9" s="12">
        <v>104</v>
      </c>
      <c r="B9" s="12" t="s">
        <v>40</v>
      </c>
      <c r="C9" s="12">
        <f t="shared" si="0"/>
        <v>2</v>
      </c>
      <c r="D9" s="12" t="s">
        <v>41</v>
      </c>
      <c r="K9" s="12" t="s">
        <v>293</v>
      </c>
      <c r="N9" s="1" t="s">
        <v>46</v>
      </c>
      <c r="O9" s="15">
        <f>SUMIF(B:B,"rubble",C:C)</f>
        <v>3</v>
      </c>
      <c r="P9" s="16">
        <f t="shared" si="1"/>
        <v>0.11189854531891084</v>
      </c>
      <c r="R9" s="7" t="s">
        <v>46</v>
      </c>
      <c r="S9" s="7">
        <v>3</v>
      </c>
      <c r="T9" s="7"/>
      <c r="U9" s="7"/>
      <c r="V9" s="7"/>
      <c r="W9" s="7"/>
    </row>
    <row r="10" spans="1:24" ht="15.6" x14ac:dyDescent="0.3">
      <c r="A10" s="12">
        <v>106</v>
      </c>
      <c r="B10" s="12" t="s">
        <v>9</v>
      </c>
      <c r="C10" s="12">
        <f t="shared" si="0"/>
        <v>35</v>
      </c>
      <c r="D10" s="12" t="s">
        <v>25</v>
      </c>
      <c r="K10" s="12" t="s">
        <v>294</v>
      </c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ht="15.6" x14ac:dyDescent="0.3">
      <c r="A11" s="12">
        <v>141</v>
      </c>
      <c r="B11" s="12" t="s">
        <v>9</v>
      </c>
      <c r="C11" s="12">
        <f t="shared" si="0"/>
        <v>6</v>
      </c>
      <c r="D11" s="12" t="s">
        <v>27</v>
      </c>
      <c r="K11" s="12" t="s">
        <v>295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50</v>
      </c>
    </row>
    <row r="12" spans="1:24" ht="15.6" x14ac:dyDescent="0.3">
      <c r="A12" s="12">
        <v>147</v>
      </c>
      <c r="B12" s="12" t="s">
        <v>9</v>
      </c>
      <c r="C12" s="12">
        <f t="shared" si="0"/>
        <v>3</v>
      </c>
      <c r="D12" s="12" t="s">
        <v>25</v>
      </c>
      <c r="F12" s="20" t="s">
        <v>52</v>
      </c>
      <c r="K12" s="12" t="s">
        <v>295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64</v>
      </c>
    </row>
    <row r="13" spans="1:24" ht="15.6" hidden="1" x14ac:dyDescent="0.3">
      <c r="A13" s="12">
        <v>150</v>
      </c>
      <c r="B13" s="12" t="s">
        <v>11</v>
      </c>
      <c r="C13" s="12">
        <f t="shared" si="0"/>
        <v>3</v>
      </c>
      <c r="D13" s="12" t="s">
        <v>31</v>
      </c>
      <c r="K13" s="12" t="s">
        <v>295</v>
      </c>
      <c r="N13" s="1" t="s">
        <v>13</v>
      </c>
      <c r="O13" s="15">
        <f>SUMIF(B:B,"unknown",C:C)</f>
        <v>52</v>
      </c>
      <c r="P13" s="16">
        <f t="shared" si="1"/>
        <v>1.9395747855277881</v>
      </c>
      <c r="R13" s="12" t="s">
        <v>12</v>
      </c>
      <c r="S13" s="12">
        <v>0</v>
      </c>
    </row>
    <row r="14" spans="1:24" ht="15.6" hidden="1" x14ac:dyDescent="0.3">
      <c r="A14" s="12">
        <v>153</v>
      </c>
      <c r="B14" s="12" t="s">
        <v>11</v>
      </c>
      <c r="C14" s="12">
        <f t="shared" si="0"/>
        <v>8</v>
      </c>
      <c r="D14" s="12" t="s">
        <v>43</v>
      </c>
      <c r="K14" s="12" t="s">
        <v>296</v>
      </c>
      <c r="N14" s="1" t="s">
        <v>40</v>
      </c>
      <c r="O14" s="15">
        <f>SUMIF(B:B,"shadow",C:C)</f>
        <v>50</v>
      </c>
      <c r="P14" s="16">
        <f t="shared" si="1"/>
        <v>1.8649757553151809</v>
      </c>
      <c r="R14" s="12" t="s">
        <v>13</v>
      </c>
      <c r="S14" s="12">
        <v>52</v>
      </c>
    </row>
    <row r="15" spans="1:24" ht="15.6" x14ac:dyDescent="0.3">
      <c r="A15" s="12">
        <v>161</v>
      </c>
      <c r="B15" s="12" t="s">
        <v>9</v>
      </c>
      <c r="C15" s="12">
        <f t="shared" si="0"/>
        <v>4</v>
      </c>
      <c r="D15" s="12" t="s">
        <v>27</v>
      </c>
      <c r="K15" s="12" t="s">
        <v>297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ht="15.6" hidden="1" x14ac:dyDescent="0.3">
      <c r="A16" s="12">
        <v>165</v>
      </c>
      <c r="B16" s="12" t="s">
        <v>11</v>
      </c>
      <c r="C16" s="12">
        <f t="shared" si="0"/>
        <v>3</v>
      </c>
      <c r="D16" s="12" t="s">
        <v>43</v>
      </c>
      <c r="K16" s="12" t="s">
        <v>297</v>
      </c>
      <c r="N16" s="1"/>
      <c r="O16" s="21">
        <f t="shared" ref="O16:P16" si="2">SUM(O5:O15)</f>
        <v>2681</v>
      </c>
      <c r="P16" s="22">
        <f t="shared" si="2"/>
        <v>99.999999999999986</v>
      </c>
    </row>
    <row r="17" spans="1:16" ht="15.6" hidden="1" x14ac:dyDescent="0.3">
      <c r="A17" s="12">
        <v>168</v>
      </c>
      <c r="B17" s="12" t="s">
        <v>11</v>
      </c>
      <c r="C17" s="12">
        <f t="shared" si="0"/>
        <v>2</v>
      </c>
      <c r="D17" s="12" t="s">
        <v>31</v>
      </c>
      <c r="K17" s="12" t="s">
        <v>297</v>
      </c>
      <c r="N17" s="1"/>
      <c r="O17" s="1"/>
      <c r="P17" s="1"/>
    </row>
    <row r="18" spans="1:16" ht="15.6" hidden="1" x14ac:dyDescent="0.3">
      <c r="A18" s="12">
        <v>170</v>
      </c>
      <c r="B18" s="19" t="s">
        <v>13</v>
      </c>
      <c r="C18" s="12">
        <f t="shared" si="0"/>
        <v>2</v>
      </c>
      <c r="D18" s="19"/>
      <c r="K18" s="12" t="s">
        <v>297</v>
      </c>
      <c r="N18" s="23" t="s">
        <v>54</v>
      </c>
      <c r="O18" s="1"/>
      <c r="P18" s="1"/>
    </row>
    <row r="19" spans="1:16" ht="15.6" x14ac:dyDescent="0.3">
      <c r="A19" s="12">
        <v>172</v>
      </c>
      <c r="B19" s="12" t="s">
        <v>9</v>
      </c>
      <c r="C19" s="12">
        <f t="shared" si="0"/>
        <v>12</v>
      </c>
      <c r="D19" s="12" t="s">
        <v>25</v>
      </c>
      <c r="K19" s="12" t="s">
        <v>297</v>
      </c>
      <c r="N19" s="21">
        <f>C272-SUMIF(B5:B263,"missing",C5:C263)</f>
        <v>0</v>
      </c>
      <c r="O19" s="1"/>
      <c r="P19" s="1"/>
    </row>
    <row r="20" spans="1:16" ht="15.6" x14ac:dyDescent="0.3">
      <c r="A20" s="12">
        <v>184</v>
      </c>
      <c r="B20" s="12" t="s">
        <v>9</v>
      </c>
      <c r="C20" s="12">
        <f t="shared" si="0"/>
        <v>19</v>
      </c>
      <c r="D20" s="12" t="s">
        <v>28</v>
      </c>
      <c r="K20" s="12" t="s">
        <v>298</v>
      </c>
    </row>
    <row r="21" spans="1:16" ht="15.6" x14ac:dyDescent="0.3">
      <c r="A21" s="12">
        <v>203</v>
      </c>
      <c r="B21" s="12" t="s">
        <v>9</v>
      </c>
      <c r="C21" s="12">
        <f t="shared" si="0"/>
        <v>14</v>
      </c>
      <c r="D21" s="12" t="s">
        <v>25</v>
      </c>
      <c r="K21" s="12" t="s">
        <v>299</v>
      </c>
      <c r="N21" s="12" t="s">
        <v>57</v>
      </c>
    </row>
    <row r="22" spans="1:16" ht="15" hidden="1" customHeight="1" x14ac:dyDescent="0.45">
      <c r="A22" s="12">
        <v>217</v>
      </c>
      <c r="B22" s="12" t="s">
        <v>40</v>
      </c>
      <c r="C22" s="12">
        <f t="shared" si="0"/>
        <v>2</v>
      </c>
      <c r="D22" s="12" t="s">
        <v>41</v>
      </c>
      <c r="K22" s="12" t="s">
        <v>299</v>
      </c>
      <c r="O22" s="27"/>
    </row>
    <row r="23" spans="1:16" ht="15.6" x14ac:dyDescent="0.3">
      <c r="A23" s="12">
        <v>219</v>
      </c>
      <c r="B23" s="12" t="s">
        <v>9</v>
      </c>
      <c r="C23" s="12">
        <f t="shared" si="0"/>
        <v>2</v>
      </c>
      <c r="D23" s="12" t="s">
        <v>25</v>
      </c>
      <c r="K23" s="12" t="s">
        <v>299</v>
      </c>
    </row>
    <row r="24" spans="1:16" ht="15.6" hidden="1" x14ac:dyDescent="0.3">
      <c r="A24" s="12">
        <v>221</v>
      </c>
      <c r="B24" s="12" t="s">
        <v>40</v>
      </c>
      <c r="C24" s="12">
        <f t="shared" si="0"/>
        <v>4</v>
      </c>
      <c r="D24" s="12" t="s">
        <v>41</v>
      </c>
      <c r="K24" s="12" t="s">
        <v>299</v>
      </c>
    </row>
    <row r="25" spans="1:16" ht="15.6" x14ac:dyDescent="0.3">
      <c r="A25" s="12">
        <v>225</v>
      </c>
      <c r="B25" s="12" t="s">
        <v>9</v>
      </c>
      <c r="C25" s="12">
        <f t="shared" si="0"/>
        <v>8</v>
      </c>
      <c r="D25" s="12" t="s">
        <v>25</v>
      </c>
      <c r="K25" s="12" t="s">
        <v>299</v>
      </c>
    </row>
    <row r="26" spans="1:16" ht="15.6" hidden="1" x14ac:dyDescent="0.3">
      <c r="A26" s="12">
        <v>233</v>
      </c>
      <c r="B26" s="12" t="s">
        <v>11</v>
      </c>
      <c r="C26" s="12">
        <f t="shared" si="0"/>
        <v>24</v>
      </c>
      <c r="D26" s="12" t="s">
        <v>43</v>
      </c>
      <c r="K26" s="12" t="s">
        <v>300</v>
      </c>
    </row>
    <row r="27" spans="1:16" ht="15.6" x14ac:dyDescent="0.3">
      <c r="A27" s="12">
        <v>257</v>
      </c>
      <c r="B27" s="12" t="s">
        <v>9</v>
      </c>
      <c r="C27" s="12">
        <f t="shared" si="0"/>
        <v>3</v>
      </c>
      <c r="D27" s="12" t="s">
        <v>25</v>
      </c>
      <c r="K27" s="12" t="s">
        <v>300</v>
      </c>
    </row>
    <row r="28" spans="1:16" ht="15.6" x14ac:dyDescent="0.3">
      <c r="A28" s="12">
        <v>260</v>
      </c>
      <c r="B28" s="12" t="s">
        <v>9</v>
      </c>
      <c r="C28" s="12">
        <f t="shared" si="0"/>
        <v>7</v>
      </c>
      <c r="D28" s="12" t="s">
        <v>22</v>
      </c>
      <c r="K28" s="12" t="s">
        <v>300</v>
      </c>
    </row>
    <row r="29" spans="1:16" ht="15.6" x14ac:dyDescent="0.3">
      <c r="A29" s="12">
        <v>267</v>
      </c>
      <c r="B29" s="12" t="s">
        <v>9</v>
      </c>
      <c r="C29" s="12">
        <f t="shared" si="0"/>
        <v>2</v>
      </c>
      <c r="D29" s="12" t="s">
        <v>27</v>
      </c>
      <c r="K29" s="12" t="s">
        <v>300</v>
      </c>
    </row>
    <row r="30" spans="1:16" ht="15.6" hidden="1" x14ac:dyDescent="0.3">
      <c r="A30" s="12">
        <v>269</v>
      </c>
      <c r="B30" s="12" t="s">
        <v>11</v>
      </c>
      <c r="C30" s="12">
        <f t="shared" si="0"/>
        <v>1</v>
      </c>
      <c r="D30" s="12" t="s">
        <v>43</v>
      </c>
      <c r="K30" s="12" t="s">
        <v>300</v>
      </c>
    </row>
    <row r="31" spans="1:16" ht="15.6" x14ac:dyDescent="0.3">
      <c r="A31" s="12">
        <v>270</v>
      </c>
      <c r="B31" s="12" t="s">
        <v>9</v>
      </c>
      <c r="C31" s="12">
        <f t="shared" si="0"/>
        <v>17</v>
      </c>
      <c r="D31" s="12" t="s">
        <v>25</v>
      </c>
      <c r="K31" s="12" t="s">
        <v>301</v>
      </c>
    </row>
    <row r="32" spans="1:16" ht="15.6" x14ac:dyDescent="0.3">
      <c r="A32" s="12">
        <v>287</v>
      </c>
      <c r="B32" s="12" t="s">
        <v>9</v>
      </c>
      <c r="C32" s="12">
        <f t="shared" si="0"/>
        <v>40</v>
      </c>
      <c r="D32" s="12" t="s">
        <v>22</v>
      </c>
      <c r="K32" s="12" t="s">
        <v>302</v>
      </c>
    </row>
    <row r="33" spans="1:11" ht="15.6" x14ac:dyDescent="0.3">
      <c r="A33" s="12">
        <v>327</v>
      </c>
      <c r="B33" s="12" t="s">
        <v>9</v>
      </c>
      <c r="C33" s="12">
        <f t="shared" si="0"/>
        <v>7</v>
      </c>
      <c r="D33" s="12" t="s">
        <v>25</v>
      </c>
      <c r="K33" s="12" t="s">
        <v>303</v>
      </c>
    </row>
    <row r="34" spans="1:11" ht="15.6" hidden="1" x14ac:dyDescent="0.3">
      <c r="A34" s="12">
        <v>334</v>
      </c>
      <c r="B34" s="12" t="s">
        <v>40</v>
      </c>
      <c r="C34" s="12">
        <f t="shared" si="0"/>
        <v>1</v>
      </c>
      <c r="D34" s="12" t="s">
        <v>41</v>
      </c>
      <c r="K34" s="12" t="s">
        <v>304</v>
      </c>
    </row>
    <row r="35" spans="1:11" ht="15.6" x14ac:dyDescent="0.3">
      <c r="A35" s="12">
        <v>335</v>
      </c>
      <c r="B35" s="12" t="s">
        <v>9</v>
      </c>
      <c r="C35" s="12">
        <f t="shared" si="0"/>
        <v>2</v>
      </c>
      <c r="D35" s="12" t="s">
        <v>22</v>
      </c>
      <c r="K35" s="12" t="s">
        <v>304</v>
      </c>
    </row>
    <row r="36" spans="1:11" ht="15.6" hidden="1" x14ac:dyDescent="0.3">
      <c r="A36" s="12">
        <v>337</v>
      </c>
      <c r="B36" s="12" t="s">
        <v>40</v>
      </c>
      <c r="C36" s="12">
        <f t="shared" si="0"/>
        <v>2</v>
      </c>
      <c r="D36" s="12" t="s">
        <v>41</v>
      </c>
      <c r="K36" s="12" t="s">
        <v>304</v>
      </c>
    </row>
    <row r="37" spans="1:11" ht="15.6" x14ac:dyDescent="0.3">
      <c r="A37" s="12">
        <v>339</v>
      </c>
      <c r="B37" s="12" t="s">
        <v>9</v>
      </c>
      <c r="C37" s="12">
        <f t="shared" si="0"/>
        <v>3</v>
      </c>
      <c r="D37" s="12" t="s">
        <v>29</v>
      </c>
      <c r="K37" s="12" t="s">
        <v>304</v>
      </c>
    </row>
    <row r="38" spans="1:11" ht="15.6" hidden="1" x14ac:dyDescent="0.3">
      <c r="A38" s="12">
        <v>342</v>
      </c>
      <c r="B38" s="12" t="s">
        <v>11</v>
      </c>
      <c r="C38" s="12">
        <f t="shared" si="0"/>
        <v>8</v>
      </c>
      <c r="D38" s="12" t="s">
        <v>43</v>
      </c>
      <c r="K38" s="12" t="s">
        <v>305</v>
      </c>
    </row>
    <row r="39" spans="1:11" ht="15.6" x14ac:dyDescent="0.3">
      <c r="A39" s="12">
        <v>350</v>
      </c>
      <c r="B39" s="12" t="s">
        <v>9</v>
      </c>
      <c r="C39" s="12">
        <f t="shared" si="0"/>
        <v>7</v>
      </c>
      <c r="D39" s="12" t="s">
        <v>25</v>
      </c>
      <c r="K39" s="12" t="s">
        <v>306</v>
      </c>
    </row>
    <row r="40" spans="1:11" ht="15.6" x14ac:dyDescent="0.3">
      <c r="A40" s="12">
        <v>357</v>
      </c>
      <c r="B40" s="12" t="s">
        <v>9</v>
      </c>
      <c r="C40" s="12">
        <f t="shared" si="0"/>
        <v>4</v>
      </c>
      <c r="D40" s="12" t="s">
        <v>25</v>
      </c>
      <c r="K40" s="12" t="s">
        <v>306</v>
      </c>
    </row>
    <row r="41" spans="1:11" ht="15.6" x14ac:dyDescent="0.3">
      <c r="A41" s="12">
        <v>361</v>
      </c>
      <c r="B41" s="12" t="s">
        <v>9</v>
      </c>
      <c r="C41" s="12">
        <f t="shared" si="0"/>
        <v>10</v>
      </c>
      <c r="D41" s="12" t="s">
        <v>25</v>
      </c>
      <c r="K41" s="12" t="s">
        <v>306</v>
      </c>
    </row>
    <row r="42" spans="1:11" ht="15.6" hidden="1" x14ac:dyDescent="0.3">
      <c r="A42" s="12">
        <v>371</v>
      </c>
      <c r="B42" s="12" t="s">
        <v>11</v>
      </c>
      <c r="C42" s="12">
        <f t="shared" si="0"/>
        <v>9</v>
      </c>
      <c r="D42" s="12" t="s">
        <v>43</v>
      </c>
      <c r="K42" s="12" t="s">
        <v>306</v>
      </c>
    </row>
    <row r="43" spans="1:11" ht="15.6" x14ac:dyDescent="0.3">
      <c r="A43" s="12">
        <v>380</v>
      </c>
      <c r="B43" s="12" t="s">
        <v>9</v>
      </c>
      <c r="C43" s="12">
        <f t="shared" si="0"/>
        <v>12</v>
      </c>
      <c r="D43" s="12" t="s">
        <v>27</v>
      </c>
      <c r="K43" s="12" t="s">
        <v>307</v>
      </c>
    </row>
    <row r="44" spans="1:11" ht="15.6" hidden="1" x14ac:dyDescent="0.3">
      <c r="A44" s="12">
        <v>392</v>
      </c>
      <c r="B44" s="19" t="s">
        <v>13</v>
      </c>
      <c r="C44" s="12">
        <f t="shared" si="0"/>
        <v>15</v>
      </c>
      <c r="D44" s="19"/>
      <c r="K44" s="12" t="s">
        <v>308</v>
      </c>
    </row>
    <row r="45" spans="1:11" ht="15.6" x14ac:dyDescent="0.3">
      <c r="A45" s="12">
        <v>407</v>
      </c>
      <c r="B45" s="12" t="s">
        <v>9</v>
      </c>
      <c r="C45" s="12">
        <f t="shared" si="0"/>
        <v>16</v>
      </c>
      <c r="D45" s="12" t="s">
        <v>23</v>
      </c>
      <c r="K45" s="12" t="s">
        <v>309</v>
      </c>
    </row>
    <row r="46" spans="1:11" ht="15.6" hidden="1" x14ac:dyDescent="0.3">
      <c r="A46" s="12">
        <v>423</v>
      </c>
      <c r="B46" s="12" t="s">
        <v>11</v>
      </c>
      <c r="C46" s="12">
        <f t="shared" si="0"/>
        <v>3</v>
      </c>
      <c r="D46" s="12" t="s">
        <v>43</v>
      </c>
      <c r="K46" s="12" t="s">
        <v>310</v>
      </c>
    </row>
    <row r="47" spans="1:11" ht="15.6" x14ac:dyDescent="0.3">
      <c r="A47" s="12">
        <v>426</v>
      </c>
      <c r="B47" s="12" t="s">
        <v>9</v>
      </c>
      <c r="C47" s="12">
        <f t="shared" si="0"/>
        <v>4</v>
      </c>
      <c r="D47" s="12" t="s">
        <v>25</v>
      </c>
      <c r="K47" s="12" t="s">
        <v>310</v>
      </c>
    </row>
    <row r="48" spans="1:11" ht="15.6" x14ac:dyDescent="0.3">
      <c r="A48" s="12">
        <v>430</v>
      </c>
      <c r="B48" s="12" t="s">
        <v>9</v>
      </c>
      <c r="C48" s="12">
        <f t="shared" si="0"/>
        <v>2</v>
      </c>
      <c r="D48" s="12" t="s">
        <v>25</v>
      </c>
      <c r="K48" s="12" t="s">
        <v>310</v>
      </c>
    </row>
    <row r="49" spans="1:11" ht="15.6" x14ac:dyDescent="0.3">
      <c r="A49" s="12">
        <v>432</v>
      </c>
      <c r="B49" s="12" t="s">
        <v>9</v>
      </c>
      <c r="C49" s="12">
        <f t="shared" si="0"/>
        <v>2</v>
      </c>
      <c r="D49" s="12" t="s">
        <v>25</v>
      </c>
      <c r="K49" s="12" t="s">
        <v>310</v>
      </c>
    </row>
    <row r="50" spans="1:11" ht="15.6" x14ac:dyDescent="0.3">
      <c r="A50" s="12">
        <v>434</v>
      </c>
      <c r="B50" s="12" t="s">
        <v>9</v>
      </c>
      <c r="C50" s="12">
        <f t="shared" si="0"/>
        <v>20</v>
      </c>
      <c r="D50" s="12" t="s">
        <v>25</v>
      </c>
      <c r="K50" s="12" t="s">
        <v>311</v>
      </c>
    </row>
    <row r="51" spans="1:11" ht="15.6" x14ac:dyDescent="0.3">
      <c r="A51" s="12">
        <v>454</v>
      </c>
      <c r="B51" s="12" t="s">
        <v>9</v>
      </c>
      <c r="C51" s="12">
        <f t="shared" si="0"/>
        <v>13</v>
      </c>
      <c r="D51" s="12" t="s">
        <v>22</v>
      </c>
      <c r="K51" s="12" t="s">
        <v>312</v>
      </c>
    </row>
    <row r="52" spans="1:11" ht="15.6" hidden="1" x14ac:dyDescent="0.3">
      <c r="A52" s="12">
        <v>467</v>
      </c>
      <c r="B52" s="12" t="s">
        <v>40</v>
      </c>
      <c r="C52" s="12">
        <f t="shared" si="0"/>
        <v>3</v>
      </c>
      <c r="D52" s="12" t="s">
        <v>41</v>
      </c>
      <c r="K52" s="12" t="s">
        <v>312</v>
      </c>
    </row>
    <row r="53" spans="1:11" ht="15.6" x14ac:dyDescent="0.3">
      <c r="A53" s="12">
        <v>470</v>
      </c>
      <c r="B53" s="12" t="s">
        <v>9</v>
      </c>
      <c r="C53" s="12">
        <f t="shared" si="0"/>
        <v>26</v>
      </c>
      <c r="D53" s="12" t="s">
        <v>25</v>
      </c>
      <c r="K53" s="12" t="s">
        <v>313</v>
      </c>
    </row>
    <row r="54" spans="1:11" ht="15.6" hidden="1" x14ac:dyDescent="0.3">
      <c r="A54" s="12">
        <v>496</v>
      </c>
      <c r="B54" s="12" t="s">
        <v>40</v>
      </c>
      <c r="C54" s="12">
        <f t="shared" si="0"/>
        <v>6</v>
      </c>
      <c r="D54" s="12" t="s">
        <v>41</v>
      </c>
      <c r="K54" s="12" t="s">
        <v>314</v>
      </c>
    </row>
    <row r="55" spans="1:11" ht="15.6" hidden="1" x14ac:dyDescent="0.3">
      <c r="A55" s="12">
        <v>502</v>
      </c>
      <c r="B55" s="12" t="s">
        <v>11</v>
      </c>
      <c r="C55" s="12">
        <f t="shared" si="0"/>
        <v>3</v>
      </c>
      <c r="D55" s="12" t="s">
        <v>43</v>
      </c>
      <c r="K55" s="12" t="s">
        <v>314</v>
      </c>
    </row>
    <row r="56" spans="1:11" ht="15.6" x14ac:dyDescent="0.3">
      <c r="A56" s="12">
        <v>505</v>
      </c>
      <c r="B56" s="12" t="s">
        <v>9</v>
      </c>
      <c r="C56" s="12">
        <f t="shared" si="0"/>
        <v>2</v>
      </c>
      <c r="D56" s="12" t="s">
        <v>25</v>
      </c>
      <c r="K56" s="12" t="s">
        <v>314</v>
      </c>
    </row>
    <row r="57" spans="1:11" ht="15.6" hidden="1" x14ac:dyDescent="0.3">
      <c r="A57" s="12">
        <v>507</v>
      </c>
      <c r="B57" s="12" t="s">
        <v>11</v>
      </c>
      <c r="C57" s="12">
        <f t="shared" si="0"/>
        <v>3</v>
      </c>
      <c r="D57" s="12" t="s">
        <v>43</v>
      </c>
      <c r="K57" s="12" t="s">
        <v>314</v>
      </c>
    </row>
    <row r="58" spans="1:11" ht="15.6" hidden="1" x14ac:dyDescent="0.3">
      <c r="A58" s="12">
        <v>510</v>
      </c>
      <c r="B58" s="12" t="s">
        <v>11</v>
      </c>
      <c r="C58" s="12">
        <f t="shared" si="0"/>
        <v>2</v>
      </c>
      <c r="D58" s="12" t="s">
        <v>31</v>
      </c>
      <c r="K58" s="12" t="s">
        <v>314</v>
      </c>
    </row>
    <row r="59" spans="1:11" ht="15.6" hidden="1" x14ac:dyDescent="0.3">
      <c r="A59" s="12">
        <v>512</v>
      </c>
      <c r="B59" s="12" t="s">
        <v>11</v>
      </c>
      <c r="C59" s="12">
        <f t="shared" si="0"/>
        <v>11</v>
      </c>
      <c r="D59" s="12" t="s">
        <v>43</v>
      </c>
      <c r="K59" s="12" t="s">
        <v>314</v>
      </c>
    </row>
    <row r="60" spans="1:11" ht="15.6" x14ac:dyDescent="0.3">
      <c r="A60" s="12">
        <v>523</v>
      </c>
      <c r="B60" s="12" t="s">
        <v>9</v>
      </c>
      <c r="C60" s="12">
        <f t="shared" si="0"/>
        <v>16</v>
      </c>
      <c r="D60" s="12" t="s">
        <v>25</v>
      </c>
      <c r="K60" s="12" t="s">
        <v>315</v>
      </c>
    </row>
    <row r="61" spans="1:11" ht="15.6" hidden="1" x14ac:dyDescent="0.3">
      <c r="A61" s="12">
        <v>539</v>
      </c>
      <c r="B61" s="12" t="s">
        <v>40</v>
      </c>
      <c r="C61" s="12">
        <f t="shared" si="0"/>
        <v>2</v>
      </c>
      <c r="D61" s="12" t="s">
        <v>41</v>
      </c>
      <c r="K61" s="12" t="s">
        <v>316</v>
      </c>
    </row>
    <row r="62" spans="1:11" ht="15.6" x14ac:dyDescent="0.3">
      <c r="A62" s="12">
        <v>541</v>
      </c>
      <c r="B62" s="12" t="s">
        <v>9</v>
      </c>
      <c r="C62" s="12">
        <f t="shared" si="0"/>
        <v>7</v>
      </c>
      <c r="D62" s="12" t="s">
        <v>27</v>
      </c>
      <c r="K62" s="12" t="s">
        <v>316</v>
      </c>
    </row>
    <row r="63" spans="1:11" ht="15.6" hidden="1" x14ac:dyDescent="0.3">
      <c r="A63" s="12">
        <v>548</v>
      </c>
      <c r="B63" s="12" t="s">
        <v>11</v>
      </c>
      <c r="C63" s="12">
        <f t="shared" si="0"/>
        <v>3</v>
      </c>
      <c r="D63" s="12" t="s">
        <v>31</v>
      </c>
      <c r="K63" s="12" t="s">
        <v>316</v>
      </c>
    </row>
    <row r="64" spans="1:11" ht="15.6" hidden="1" x14ac:dyDescent="0.3">
      <c r="A64" s="12">
        <v>551</v>
      </c>
      <c r="B64" s="19" t="s">
        <v>13</v>
      </c>
      <c r="C64" s="12">
        <f t="shared" si="0"/>
        <v>6</v>
      </c>
      <c r="D64" s="19"/>
      <c r="K64" s="12" t="s">
        <v>316</v>
      </c>
    </row>
    <row r="65" spans="1:12" ht="15.6" hidden="1" x14ac:dyDescent="0.3">
      <c r="A65" s="12">
        <v>557</v>
      </c>
      <c r="B65" s="12" t="s">
        <v>11</v>
      </c>
      <c r="C65" s="12">
        <f t="shared" si="0"/>
        <v>20</v>
      </c>
      <c r="D65" s="12" t="s">
        <v>31</v>
      </c>
      <c r="K65" s="12" t="s">
        <v>317</v>
      </c>
    </row>
    <row r="66" spans="1:12" ht="15.6" hidden="1" x14ac:dyDescent="0.3">
      <c r="A66" s="12">
        <v>577</v>
      </c>
      <c r="B66" s="12" t="s">
        <v>11</v>
      </c>
      <c r="C66" s="12">
        <f t="shared" si="0"/>
        <v>2</v>
      </c>
      <c r="D66" s="12" t="s">
        <v>43</v>
      </c>
      <c r="K66" s="12" t="s">
        <v>318</v>
      </c>
    </row>
    <row r="67" spans="1:12" ht="15.6" x14ac:dyDescent="0.3">
      <c r="A67" s="12">
        <v>579</v>
      </c>
      <c r="B67" s="12" t="s">
        <v>9</v>
      </c>
      <c r="C67" s="12">
        <f t="shared" si="0"/>
        <v>9</v>
      </c>
      <c r="D67" s="12" t="s">
        <v>25</v>
      </c>
      <c r="K67" s="12" t="s">
        <v>318</v>
      </c>
    </row>
    <row r="68" spans="1:12" ht="15.6" hidden="1" x14ac:dyDescent="0.3">
      <c r="A68" s="12">
        <v>588</v>
      </c>
      <c r="B68" s="12" t="s">
        <v>11</v>
      </c>
      <c r="C68" s="12">
        <f t="shared" si="0"/>
        <v>3</v>
      </c>
      <c r="D68" s="12" t="s">
        <v>43</v>
      </c>
      <c r="K68" s="12" t="s">
        <v>318</v>
      </c>
    </row>
    <row r="69" spans="1:12" ht="15.6" hidden="1" x14ac:dyDescent="0.3">
      <c r="A69" s="12">
        <v>591</v>
      </c>
      <c r="B69" s="12" t="s">
        <v>14</v>
      </c>
      <c r="C69" s="12">
        <f t="shared" si="0"/>
        <v>5</v>
      </c>
      <c r="D69" s="12" t="s">
        <v>41</v>
      </c>
      <c r="K69" s="12" t="s">
        <v>318</v>
      </c>
    </row>
    <row r="70" spans="1:12" ht="15.6" hidden="1" x14ac:dyDescent="0.3">
      <c r="A70" s="12">
        <v>596</v>
      </c>
      <c r="B70" s="12" t="s">
        <v>11</v>
      </c>
      <c r="C70" s="12">
        <f t="shared" si="0"/>
        <v>56</v>
      </c>
      <c r="D70" s="12" t="s">
        <v>43</v>
      </c>
      <c r="K70" s="12" t="s">
        <v>319</v>
      </c>
    </row>
    <row r="71" spans="1:12" ht="15.6" x14ac:dyDescent="0.3">
      <c r="A71" s="12">
        <v>652</v>
      </c>
      <c r="B71" s="12" t="s">
        <v>9</v>
      </c>
      <c r="C71" s="12">
        <f t="shared" si="0"/>
        <v>3</v>
      </c>
      <c r="D71" s="12" t="s">
        <v>25</v>
      </c>
      <c r="K71" s="12" t="s">
        <v>320</v>
      </c>
    </row>
    <row r="72" spans="1:12" ht="15.6" x14ac:dyDescent="0.3">
      <c r="A72" s="12">
        <v>655</v>
      </c>
      <c r="B72" s="12" t="s">
        <v>9</v>
      </c>
      <c r="C72" s="12">
        <f t="shared" si="0"/>
        <v>4</v>
      </c>
      <c r="D72" s="12" t="s">
        <v>25</v>
      </c>
      <c r="K72" s="12" t="s">
        <v>320</v>
      </c>
    </row>
    <row r="73" spans="1:12" ht="15.6" x14ac:dyDescent="0.3">
      <c r="A73" s="12">
        <v>659</v>
      </c>
      <c r="B73" s="12" t="s">
        <v>9</v>
      </c>
      <c r="C73" s="12">
        <f t="shared" si="0"/>
        <v>5</v>
      </c>
      <c r="D73" s="12" t="s">
        <v>29</v>
      </c>
      <c r="K73" s="12" t="s">
        <v>320</v>
      </c>
    </row>
    <row r="74" spans="1:12" ht="15.6" x14ac:dyDescent="0.3">
      <c r="A74" s="12">
        <v>664</v>
      </c>
      <c r="B74" s="12" t="s">
        <v>9</v>
      </c>
      <c r="C74" s="12">
        <f t="shared" si="0"/>
        <v>5</v>
      </c>
      <c r="D74" s="12" t="s">
        <v>25</v>
      </c>
      <c r="K74" s="12" t="s">
        <v>320</v>
      </c>
    </row>
    <row r="75" spans="1:12" ht="15.6" x14ac:dyDescent="0.3">
      <c r="A75" s="12">
        <v>669</v>
      </c>
      <c r="B75" s="12" t="s">
        <v>9</v>
      </c>
      <c r="C75" s="12">
        <f t="shared" si="0"/>
        <v>4</v>
      </c>
      <c r="D75" s="12" t="s">
        <v>22</v>
      </c>
      <c r="K75" s="12" t="s">
        <v>320</v>
      </c>
    </row>
    <row r="76" spans="1:12" ht="15.6" x14ac:dyDescent="0.3">
      <c r="A76" s="12">
        <v>673</v>
      </c>
      <c r="B76" s="12" t="s">
        <v>9</v>
      </c>
      <c r="C76" s="12">
        <f t="shared" si="0"/>
        <v>2</v>
      </c>
      <c r="D76" s="12" t="s">
        <v>25</v>
      </c>
      <c r="K76" s="12" t="s">
        <v>320</v>
      </c>
    </row>
    <row r="77" spans="1:12" ht="15.6" hidden="1" x14ac:dyDescent="0.3">
      <c r="A77" s="12">
        <v>675</v>
      </c>
      <c r="B77" s="12" t="s">
        <v>40</v>
      </c>
      <c r="C77" s="12">
        <f t="shared" si="0"/>
        <v>6</v>
      </c>
      <c r="D77" s="12" t="s">
        <v>41</v>
      </c>
      <c r="K77" s="12" t="s">
        <v>320</v>
      </c>
    </row>
    <row r="78" spans="1:12" ht="15.6" x14ac:dyDescent="0.3">
      <c r="A78" s="12">
        <v>681</v>
      </c>
      <c r="B78" s="12" t="s">
        <v>9</v>
      </c>
      <c r="C78" s="12">
        <f t="shared" si="0"/>
        <v>49</v>
      </c>
      <c r="D78" s="12" t="s">
        <v>25</v>
      </c>
      <c r="K78" s="12" t="s">
        <v>321</v>
      </c>
      <c r="L78" s="19" t="s">
        <v>322</v>
      </c>
    </row>
    <row r="79" spans="1:12" ht="15.6" x14ac:dyDescent="0.3">
      <c r="A79" s="12">
        <v>730</v>
      </c>
      <c r="B79" s="12" t="s">
        <v>9</v>
      </c>
      <c r="C79" s="12">
        <f t="shared" si="0"/>
        <v>43</v>
      </c>
      <c r="D79" s="12" t="s">
        <v>29</v>
      </c>
      <c r="K79" s="12" t="s">
        <v>323</v>
      </c>
    </row>
    <row r="80" spans="1:12" ht="15.6" hidden="1" x14ac:dyDescent="0.3">
      <c r="A80" s="12">
        <v>773</v>
      </c>
      <c r="B80" s="12" t="s">
        <v>11</v>
      </c>
      <c r="C80" s="12">
        <f t="shared" si="0"/>
        <v>1</v>
      </c>
      <c r="D80" s="12" t="s">
        <v>43</v>
      </c>
      <c r="K80" s="12" t="s">
        <v>323</v>
      </c>
    </row>
    <row r="81" spans="1:11" ht="15.6" x14ac:dyDescent="0.3">
      <c r="A81" s="12">
        <v>774</v>
      </c>
      <c r="B81" s="12" t="s">
        <v>9</v>
      </c>
      <c r="C81" s="12">
        <f t="shared" si="0"/>
        <v>1</v>
      </c>
      <c r="D81" s="12" t="s">
        <v>25</v>
      </c>
      <c r="K81" s="12" t="s">
        <v>323</v>
      </c>
    </row>
    <row r="82" spans="1:11" ht="15.6" hidden="1" x14ac:dyDescent="0.3">
      <c r="A82" s="12">
        <v>775</v>
      </c>
      <c r="B82" s="12" t="s">
        <v>11</v>
      </c>
      <c r="C82" s="12">
        <f t="shared" si="0"/>
        <v>16</v>
      </c>
      <c r="D82" s="12" t="s">
        <v>43</v>
      </c>
      <c r="K82" s="12" t="s">
        <v>323</v>
      </c>
    </row>
    <row r="83" spans="1:11" ht="15.6" x14ac:dyDescent="0.3">
      <c r="A83" s="12">
        <v>791</v>
      </c>
      <c r="B83" s="12" t="s">
        <v>9</v>
      </c>
      <c r="C83" s="12">
        <f t="shared" si="0"/>
        <v>74</v>
      </c>
      <c r="D83" s="12" t="s">
        <v>27</v>
      </c>
      <c r="K83" s="12" t="s">
        <v>324</v>
      </c>
    </row>
    <row r="84" spans="1:11" ht="15.6" x14ac:dyDescent="0.3">
      <c r="A84" s="12">
        <v>865</v>
      </c>
      <c r="B84" s="12" t="s">
        <v>9</v>
      </c>
      <c r="C84" s="12">
        <f t="shared" si="0"/>
        <v>54</v>
      </c>
      <c r="D84" s="12" t="s">
        <v>29</v>
      </c>
      <c r="K84" s="12" t="s">
        <v>325</v>
      </c>
    </row>
    <row r="85" spans="1:11" ht="15.6" x14ac:dyDescent="0.3">
      <c r="A85" s="12">
        <v>919</v>
      </c>
      <c r="B85" s="12" t="s">
        <v>9</v>
      </c>
      <c r="C85" s="12">
        <f t="shared" si="0"/>
        <v>55</v>
      </c>
      <c r="D85" s="12" t="s">
        <v>30</v>
      </c>
      <c r="F85" s="20" t="s">
        <v>83</v>
      </c>
      <c r="K85" s="12" t="s">
        <v>326</v>
      </c>
    </row>
    <row r="86" spans="1:11" ht="15.6" hidden="1" x14ac:dyDescent="0.3">
      <c r="A86" s="12">
        <v>974</v>
      </c>
      <c r="B86" s="12" t="s">
        <v>40</v>
      </c>
      <c r="C86" s="12">
        <f t="shared" si="0"/>
        <v>4</v>
      </c>
      <c r="D86" s="12" t="s">
        <v>41</v>
      </c>
      <c r="K86" s="12" t="s">
        <v>327</v>
      </c>
    </row>
    <row r="87" spans="1:11" ht="15.6" hidden="1" x14ac:dyDescent="0.3">
      <c r="A87" s="12">
        <v>978</v>
      </c>
      <c r="B87" s="19" t="s">
        <v>13</v>
      </c>
      <c r="C87" s="12">
        <f t="shared" si="0"/>
        <v>5</v>
      </c>
      <c r="D87" s="19"/>
      <c r="K87" s="12" t="s">
        <v>327</v>
      </c>
    </row>
    <row r="88" spans="1:11" ht="15.6" x14ac:dyDescent="0.3">
      <c r="A88" s="12">
        <v>983</v>
      </c>
      <c r="B88" s="12" t="s">
        <v>9</v>
      </c>
      <c r="C88" s="12">
        <f t="shared" si="0"/>
        <v>8</v>
      </c>
      <c r="D88" s="12" t="s">
        <v>30</v>
      </c>
      <c r="F88" s="20" t="s">
        <v>83</v>
      </c>
      <c r="K88" s="12" t="s">
        <v>327</v>
      </c>
    </row>
    <row r="89" spans="1:11" ht="15.6" x14ac:dyDescent="0.3">
      <c r="A89" s="12">
        <v>991</v>
      </c>
      <c r="B89" s="12" t="s">
        <v>9</v>
      </c>
      <c r="C89" s="12">
        <f t="shared" si="0"/>
        <v>13</v>
      </c>
      <c r="D89" s="12" t="s">
        <v>25</v>
      </c>
      <c r="K89" s="12" t="s">
        <v>327</v>
      </c>
    </row>
    <row r="90" spans="1:11" ht="15.6" x14ac:dyDescent="0.3">
      <c r="A90" s="12">
        <v>1004</v>
      </c>
      <c r="B90" s="12" t="s">
        <v>9</v>
      </c>
      <c r="C90" s="12">
        <f t="shared" si="0"/>
        <v>18</v>
      </c>
      <c r="D90" s="12" t="s">
        <v>22</v>
      </c>
      <c r="K90" s="12" t="s">
        <v>328</v>
      </c>
    </row>
    <row r="91" spans="1:11" ht="15.6" hidden="1" x14ac:dyDescent="0.3">
      <c r="A91" s="12">
        <v>1022</v>
      </c>
      <c r="B91" s="12" t="s">
        <v>11</v>
      </c>
      <c r="C91" s="12">
        <f t="shared" si="0"/>
        <v>62</v>
      </c>
      <c r="D91" s="12" t="s">
        <v>43</v>
      </c>
      <c r="K91" s="12" t="s">
        <v>329</v>
      </c>
    </row>
    <row r="92" spans="1:11" ht="15.6" x14ac:dyDescent="0.3">
      <c r="A92" s="12">
        <v>1084</v>
      </c>
      <c r="B92" s="12" t="s">
        <v>9</v>
      </c>
      <c r="C92" s="12">
        <f t="shared" si="0"/>
        <v>8</v>
      </c>
      <c r="D92" s="12" t="s">
        <v>28</v>
      </c>
      <c r="K92" s="12" t="s">
        <v>330</v>
      </c>
    </row>
    <row r="93" spans="1:11" ht="15.6" hidden="1" x14ac:dyDescent="0.3">
      <c r="A93" s="12">
        <v>1092</v>
      </c>
      <c r="B93" s="12" t="s">
        <v>11</v>
      </c>
      <c r="C93" s="12">
        <f t="shared" si="0"/>
        <v>41</v>
      </c>
      <c r="D93" s="12" t="s">
        <v>43</v>
      </c>
      <c r="K93" s="12" t="s">
        <v>331</v>
      </c>
    </row>
    <row r="94" spans="1:11" ht="15.6" x14ac:dyDescent="0.3">
      <c r="A94" s="12">
        <v>1133</v>
      </c>
      <c r="B94" s="12" t="s">
        <v>9</v>
      </c>
      <c r="C94" s="12">
        <f t="shared" si="0"/>
        <v>4</v>
      </c>
      <c r="D94" s="12" t="s">
        <v>27</v>
      </c>
      <c r="K94" s="12" t="s">
        <v>332</v>
      </c>
    </row>
    <row r="95" spans="1:11" ht="15.6" hidden="1" x14ac:dyDescent="0.3">
      <c r="A95" s="12">
        <v>1137</v>
      </c>
      <c r="B95" s="12" t="s">
        <v>11</v>
      </c>
      <c r="C95" s="12">
        <f t="shared" si="0"/>
        <v>5</v>
      </c>
      <c r="D95" s="12" t="s">
        <v>43</v>
      </c>
      <c r="K95" s="12" t="s">
        <v>333</v>
      </c>
    </row>
    <row r="96" spans="1:11" ht="15.6" x14ac:dyDescent="0.3">
      <c r="A96" s="12">
        <v>1142</v>
      </c>
      <c r="B96" s="12" t="s">
        <v>9</v>
      </c>
      <c r="C96" s="12">
        <f t="shared" si="0"/>
        <v>10</v>
      </c>
      <c r="D96" s="12" t="s">
        <v>25</v>
      </c>
      <c r="K96" s="12" t="s">
        <v>334</v>
      </c>
    </row>
    <row r="97" spans="1:12" ht="15.6" hidden="1" x14ac:dyDescent="0.3">
      <c r="A97" s="12">
        <v>1152</v>
      </c>
      <c r="B97" s="12" t="s">
        <v>11</v>
      </c>
      <c r="C97" s="12">
        <f t="shared" si="0"/>
        <v>2</v>
      </c>
      <c r="D97" s="12" t="s">
        <v>43</v>
      </c>
      <c r="K97" s="12" t="s">
        <v>334</v>
      </c>
    </row>
    <row r="98" spans="1:12" ht="15.6" x14ac:dyDescent="0.3">
      <c r="A98" s="12">
        <v>1154</v>
      </c>
      <c r="B98" s="12" t="s">
        <v>9</v>
      </c>
      <c r="C98" s="12">
        <f t="shared" si="0"/>
        <v>46</v>
      </c>
      <c r="D98" s="12" t="s">
        <v>26</v>
      </c>
      <c r="K98" s="12" t="s">
        <v>335</v>
      </c>
    </row>
    <row r="99" spans="1:12" ht="15.6" hidden="1" x14ac:dyDescent="0.3">
      <c r="A99" s="12">
        <v>1200</v>
      </c>
      <c r="B99" s="12" t="s">
        <v>40</v>
      </c>
      <c r="C99" s="12">
        <f t="shared" si="0"/>
        <v>11</v>
      </c>
      <c r="D99" s="12" t="s">
        <v>41</v>
      </c>
      <c r="K99" s="12" t="s">
        <v>336</v>
      </c>
    </row>
    <row r="100" spans="1:12" ht="15.6" x14ac:dyDescent="0.3">
      <c r="A100" s="12">
        <v>1211</v>
      </c>
      <c r="B100" s="12" t="s">
        <v>9</v>
      </c>
      <c r="C100" s="12">
        <f t="shared" si="0"/>
        <v>39</v>
      </c>
      <c r="D100" s="12" t="s">
        <v>28</v>
      </c>
      <c r="K100" s="12" t="s">
        <v>337</v>
      </c>
    </row>
    <row r="101" spans="1:12" ht="15.6" x14ac:dyDescent="0.3">
      <c r="A101" s="12">
        <v>1250</v>
      </c>
      <c r="B101" s="12" t="s">
        <v>9</v>
      </c>
      <c r="C101" s="12">
        <f t="shared" si="0"/>
        <v>5</v>
      </c>
      <c r="D101" s="12" t="s">
        <v>28</v>
      </c>
      <c r="K101" s="12" t="s">
        <v>338</v>
      </c>
    </row>
    <row r="102" spans="1:12" ht="15.6" hidden="1" x14ac:dyDescent="0.3">
      <c r="A102" s="12">
        <v>1255</v>
      </c>
      <c r="B102" s="12" t="s">
        <v>11</v>
      </c>
      <c r="C102" s="12">
        <f t="shared" si="0"/>
        <v>14</v>
      </c>
      <c r="D102" s="12" t="s">
        <v>43</v>
      </c>
      <c r="K102" s="12" t="s">
        <v>338</v>
      </c>
    </row>
    <row r="103" spans="1:12" ht="15.6" x14ac:dyDescent="0.3">
      <c r="A103" s="12">
        <v>1269</v>
      </c>
      <c r="B103" s="12" t="s">
        <v>9</v>
      </c>
      <c r="C103" s="12">
        <f t="shared" si="0"/>
        <v>4</v>
      </c>
      <c r="D103" s="12" t="s">
        <v>27</v>
      </c>
      <c r="K103" s="12" t="s">
        <v>338</v>
      </c>
    </row>
    <row r="104" spans="1:12" ht="15.6" hidden="1" x14ac:dyDescent="0.3">
      <c r="A104" s="12">
        <v>1273</v>
      </c>
      <c r="B104" s="12" t="s">
        <v>11</v>
      </c>
      <c r="C104" s="12">
        <f t="shared" si="0"/>
        <v>2</v>
      </c>
      <c r="D104" s="12" t="s">
        <v>31</v>
      </c>
      <c r="K104" s="12" t="s">
        <v>338</v>
      </c>
    </row>
    <row r="105" spans="1:12" ht="15.6" hidden="1" x14ac:dyDescent="0.3">
      <c r="A105" s="12">
        <v>1275</v>
      </c>
      <c r="B105" s="12" t="s">
        <v>11</v>
      </c>
      <c r="C105" s="12">
        <f t="shared" si="0"/>
        <v>26</v>
      </c>
      <c r="D105" s="12" t="s">
        <v>43</v>
      </c>
      <c r="K105" s="12" t="s">
        <v>339</v>
      </c>
    </row>
    <row r="106" spans="1:12" ht="15.6" x14ac:dyDescent="0.3">
      <c r="A106" s="12">
        <v>1301</v>
      </c>
      <c r="B106" s="12" t="s">
        <v>9</v>
      </c>
      <c r="C106" s="12">
        <f t="shared" si="0"/>
        <v>9</v>
      </c>
      <c r="D106" s="12" t="s">
        <v>25</v>
      </c>
      <c r="K106" s="12" t="s">
        <v>340</v>
      </c>
    </row>
    <row r="107" spans="1:12" ht="15.6" x14ac:dyDescent="0.3">
      <c r="A107" s="12">
        <v>1310</v>
      </c>
      <c r="B107" s="12" t="s">
        <v>9</v>
      </c>
      <c r="C107" s="12">
        <f t="shared" si="0"/>
        <v>18</v>
      </c>
      <c r="D107" s="19" t="s">
        <v>22</v>
      </c>
      <c r="K107" s="12" t="s">
        <v>340</v>
      </c>
      <c r="L107" s="19" t="s">
        <v>322</v>
      </c>
    </row>
    <row r="108" spans="1:12" ht="15.6" x14ac:dyDescent="0.3">
      <c r="A108" s="12">
        <v>1328</v>
      </c>
      <c r="B108" s="12" t="s">
        <v>9</v>
      </c>
      <c r="C108" s="12">
        <f t="shared" si="0"/>
        <v>8</v>
      </c>
      <c r="D108" s="12" t="s">
        <v>28</v>
      </c>
      <c r="K108" s="12" t="s">
        <v>341</v>
      </c>
    </row>
    <row r="109" spans="1:12" ht="15.6" hidden="1" x14ac:dyDescent="0.3">
      <c r="A109" s="12">
        <v>1336</v>
      </c>
      <c r="B109" s="12" t="s">
        <v>11</v>
      </c>
      <c r="C109" s="12">
        <f t="shared" si="0"/>
        <v>7</v>
      </c>
      <c r="D109" s="12" t="s">
        <v>43</v>
      </c>
      <c r="K109" s="12" t="s">
        <v>341</v>
      </c>
    </row>
    <row r="110" spans="1:12" ht="15.6" hidden="1" x14ac:dyDescent="0.3">
      <c r="A110" s="12">
        <v>1343</v>
      </c>
      <c r="B110" s="19" t="s">
        <v>13</v>
      </c>
      <c r="C110" s="12">
        <f t="shared" si="0"/>
        <v>4</v>
      </c>
      <c r="D110" s="19"/>
      <c r="K110" s="12" t="s">
        <v>341</v>
      </c>
    </row>
    <row r="111" spans="1:12" ht="15.6" x14ac:dyDescent="0.3">
      <c r="A111" s="12">
        <v>1347</v>
      </c>
      <c r="B111" s="12" t="s">
        <v>9</v>
      </c>
      <c r="C111" s="12">
        <f t="shared" si="0"/>
        <v>20</v>
      </c>
      <c r="D111" s="19" t="s">
        <v>30</v>
      </c>
      <c r="K111" s="12" t="s">
        <v>342</v>
      </c>
    </row>
    <row r="112" spans="1:12" ht="15.6" hidden="1" x14ac:dyDescent="0.3">
      <c r="A112" s="12">
        <v>1367</v>
      </c>
      <c r="B112" s="12" t="s">
        <v>40</v>
      </c>
      <c r="C112" s="12">
        <f t="shared" si="0"/>
        <v>1</v>
      </c>
      <c r="D112" s="12" t="s">
        <v>41</v>
      </c>
      <c r="K112" s="12" t="s">
        <v>343</v>
      </c>
    </row>
    <row r="113" spans="1:12" ht="15.6" x14ac:dyDescent="0.3">
      <c r="A113" s="12">
        <v>1368</v>
      </c>
      <c r="B113" s="12" t="s">
        <v>9</v>
      </c>
      <c r="C113" s="12">
        <f t="shared" si="0"/>
        <v>4</v>
      </c>
      <c r="D113" s="12" t="s">
        <v>25</v>
      </c>
      <c r="K113" s="12" t="s">
        <v>343</v>
      </c>
    </row>
    <row r="114" spans="1:12" ht="15.6" hidden="1" x14ac:dyDescent="0.3">
      <c r="A114" s="12">
        <v>1372</v>
      </c>
      <c r="B114" s="12" t="s">
        <v>11</v>
      </c>
      <c r="C114" s="12">
        <f t="shared" si="0"/>
        <v>2</v>
      </c>
      <c r="D114" s="12" t="s">
        <v>43</v>
      </c>
      <c r="K114" s="12" t="s">
        <v>343</v>
      </c>
    </row>
    <row r="115" spans="1:12" ht="15.6" x14ac:dyDescent="0.3">
      <c r="A115" s="12">
        <v>1374</v>
      </c>
      <c r="B115" s="12" t="s">
        <v>9</v>
      </c>
      <c r="C115" s="12">
        <f t="shared" si="0"/>
        <v>29</v>
      </c>
      <c r="D115" s="12" t="s">
        <v>24</v>
      </c>
      <c r="K115" s="12" t="s">
        <v>344</v>
      </c>
    </row>
    <row r="116" spans="1:12" ht="15.6" hidden="1" x14ac:dyDescent="0.3">
      <c r="A116" s="12">
        <v>1403</v>
      </c>
      <c r="B116" s="12" t="s">
        <v>11</v>
      </c>
      <c r="C116" s="12">
        <f t="shared" si="0"/>
        <v>4</v>
      </c>
      <c r="D116" s="12" t="s">
        <v>43</v>
      </c>
      <c r="K116" s="12" t="s">
        <v>345</v>
      </c>
    </row>
    <row r="117" spans="1:12" ht="15.6" x14ac:dyDescent="0.3">
      <c r="A117" s="12">
        <v>1407</v>
      </c>
      <c r="B117" s="12" t="s">
        <v>9</v>
      </c>
      <c r="C117" s="12">
        <f t="shared" si="0"/>
        <v>6</v>
      </c>
      <c r="D117" s="12" t="s">
        <v>28</v>
      </c>
      <c r="K117" s="12" t="s">
        <v>345</v>
      </c>
    </row>
    <row r="118" spans="1:12" ht="15.6" hidden="1" x14ac:dyDescent="0.3">
      <c r="A118" s="12">
        <v>1413</v>
      </c>
      <c r="B118" s="12" t="s">
        <v>11</v>
      </c>
      <c r="C118" s="12">
        <f t="shared" si="0"/>
        <v>2</v>
      </c>
      <c r="D118" s="12" t="s">
        <v>31</v>
      </c>
      <c r="K118" s="12" t="s">
        <v>345</v>
      </c>
    </row>
    <row r="119" spans="1:12" ht="15.6" x14ac:dyDescent="0.3">
      <c r="A119" s="12">
        <v>1415</v>
      </c>
      <c r="B119" s="12" t="s">
        <v>9</v>
      </c>
      <c r="C119" s="12">
        <f t="shared" si="0"/>
        <v>9</v>
      </c>
      <c r="D119" s="12" t="s">
        <v>25</v>
      </c>
      <c r="K119" s="12" t="s">
        <v>345</v>
      </c>
      <c r="L119" s="19" t="s">
        <v>322</v>
      </c>
    </row>
    <row r="120" spans="1:12" ht="15.6" x14ac:dyDescent="0.3">
      <c r="A120" s="12">
        <v>1424</v>
      </c>
      <c r="B120" s="12" t="s">
        <v>9</v>
      </c>
      <c r="C120" s="12">
        <f t="shared" si="0"/>
        <v>10</v>
      </c>
      <c r="D120" s="12" t="s">
        <v>25</v>
      </c>
      <c r="K120" s="12" t="s">
        <v>346</v>
      </c>
    </row>
    <row r="121" spans="1:12" ht="15.6" x14ac:dyDescent="0.3">
      <c r="A121" s="12">
        <v>1434</v>
      </c>
      <c r="B121" s="12" t="s">
        <v>9</v>
      </c>
      <c r="C121" s="12">
        <f t="shared" si="0"/>
        <v>8</v>
      </c>
      <c r="D121" s="12" t="s">
        <v>27</v>
      </c>
      <c r="K121" s="12" t="s">
        <v>346</v>
      </c>
    </row>
    <row r="122" spans="1:12" ht="15.6" x14ac:dyDescent="0.3">
      <c r="A122" s="12">
        <v>1442</v>
      </c>
      <c r="B122" s="12" t="s">
        <v>9</v>
      </c>
      <c r="C122" s="12">
        <f t="shared" si="0"/>
        <v>6</v>
      </c>
      <c r="D122" s="12" t="s">
        <v>28</v>
      </c>
      <c r="K122" s="12" t="s">
        <v>346</v>
      </c>
    </row>
    <row r="123" spans="1:12" ht="15.6" hidden="1" x14ac:dyDescent="0.3">
      <c r="A123" s="12">
        <v>1448</v>
      </c>
      <c r="B123" s="12" t="s">
        <v>11</v>
      </c>
      <c r="C123" s="12">
        <f t="shared" si="0"/>
        <v>2</v>
      </c>
      <c r="D123" s="12" t="s">
        <v>43</v>
      </c>
      <c r="K123" s="12" t="s">
        <v>346</v>
      </c>
    </row>
    <row r="124" spans="1:12" ht="15.6" x14ac:dyDescent="0.3">
      <c r="A124" s="12">
        <v>1450</v>
      </c>
      <c r="B124" s="12" t="s">
        <v>9</v>
      </c>
      <c r="C124" s="12">
        <f t="shared" si="0"/>
        <v>5</v>
      </c>
      <c r="D124" s="12" t="s">
        <v>25</v>
      </c>
      <c r="K124" s="12" t="s">
        <v>346</v>
      </c>
    </row>
    <row r="125" spans="1:12" ht="15.6" hidden="1" x14ac:dyDescent="0.3">
      <c r="A125" s="12">
        <v>1455</v>
      </c>
      <c r="B125" s="12" t="s">
        <v>11</v>
      </c>
      <c r="C125" s="12">
        <f t="shared" si="0"/>
        <v>19</v>
      </c>
      <c r="D125" s="12" t="s">
        <v>43</v>
      </c>
      <c r="K125" s="12" t="s">
        <v>347</v>
      </c>
    </row>
    <row r="126" spans="1:12" ht="15.6" x14ac:dyDescent="0.3">
      <c r="A126" s="12">
        <v>1474</v>
      </c>
      <c r="B126" s="12" t="s">
        <v>9</v>
      </c>
      <c r="C126" s="12">
        <f t="shared" si="0"/>
        <v>4</v>
      </c>
      <c r="D126" s="12" t="s">
        <v>25</v>
      </c>
      <c r="K126" s="12" t="s">
        <v>348</v>
      </c>
    </row>
    <row r="127" spans="1:12" ht="15.6" x14ac:dyDescent="0.3">
      <c r="A127" s="12">
        <v>1478</v>
      </c>
      <c r="B127" s="12" t="s">
        <v>9</v>
      </c>
      <c r="C127" s="12">
        <f t="shared" si="0"/>
        <v>5</v>
      </c>
      <c r="D127" s="12" t="s">
        <v>25</v>
      </c>
      <c r="K127" s="12" t="s">
        <v>348</v>
      </c>
    </row>
    <row r="128" spans="1:12" ht="15.6" hidden="1" x14ac:dyDescent="0.3">
      <c r="A128" s="12">
        <v>1483</v>
      </c>
      <c r="B128" s="19" t="s">
        <v>13</v>
      </c>
      <c r="C128" s="12">
        <f t="shared" si="0"/>
        <v>3</v>
      </c>
      <c r="D128" s="19"/>
      <c r="K128" s="12" t="s">
        <v>348</v>
      </c>
    </row>
    <row r="129" spans="1:11" ht="15.6" hidden="1" x14ac:dyDescent="0.3">
      <c r="A129" s="12">
        <v>1486</v>
      </c>
      <c r="B129" s="12" t="s">
        <v>11</v>
      </c>
      <c r="C129" s="12">
        <f t="shared" si="0"/>
        <v>2</v>
      </c>
      <c r="D129" s="12" t="s">
        <v>43</v>
      </c>
      <c r="K129" s="12" t="s">
        <v>348</v>
      </c>
    </row>
    <row r="130" spans="1:11" ht="15.6" hidden="1" x14ac:dyDescent="0.3">
      <c r="A130" s="12">
        <v>1488</v>
      </c>
      <c r="B130" s="12" t="s">
        <v>11</v>
      </c>
      <c r="C130" s="12">
        <f t="shared" si="0"/>
        <v>3</v>
      </c>
      <c r="D130" s="12" t="s">
        <v>31</v>
      </c>
      <c r="K130" s="12" t="s">
        <v>348</v>
      </c>
    </row>
    <row r="131" spans="1:11" ht="15.6" x14ac:dyDescent="0.3">
      <c r="A131" s="12">
        <v>1491</v>
      </c>
      <c r="B131" s="12" t="s">
        <v>9</v>
      </c>
      <c r="C131" s="12">
        <f t="shared" si="0"/>
        <v>2</v>
      </c>
      <c r="D131" s="12" t="s">
        <v>25</v>
      </c>
      <c r="K131" s="12" t="s">
        <v>348</v>
      </c>
    </row>
    <row r="132" spans="1:11" ht="15.6" x14ac:dyDescent="0.3">
      <c r="A132" s="12">
        <v>1493</v>
      </c>
      <c r="B132" s="12" t="s">
        <v>9</v>
      </c>
      <c r="C132" s="12">
        <f t="shared" si="0"/>
        <v>18</v>
      </c>
      <c r="D132" s="12" t="s">
        <v>22</v>
      </c>
      <c r="K132" s="12" t="s">
        <v>349</v>
      </c>
    </row>
    <row r="133" spans="1:11" ht="15.6" x14ac:dyDescent="0.3">
      <c r="A133" s="12">
        <v>1511</v>
      </c>
      <c r="B133" s="12" t="s">
        <v>9</v>
      </c>
      <c r="C133" s="12">
        <f t="shared" si="0"/>
        <v>2</v>
      </c>
      <c r="D133" s="12" t="s">
        <v>25</v>
      </c>
      <c r="K133" s="12" t="s">
        <v>350</v>
      </c>
    </row>
    <row r="134" spans="1:11" ht="15.6" x14ac:dyDescent="0.3">
      <c r="A134" s="12">
        <v>1513</v>
      </c>
      <c r="B134" s="12" t="s">
        <v>9</v>
      </c>
      <c r="C134" s="12">
        <f t="shared" si="0"/>
        <v>2</v>
      </c>
      <c r="D134" s="12" t="s">
        <v>25</v>
      </c>
      <c r="K134" s="12" t="s">
        <v>350</v>
      </c>
    </row>
    <row r="135" spans="1:11" ht="15.6" x14ac:dyDescent="0.3">
      <c r="A135" s="12">
        <v>1515</v>
      </c>
      <c r="B135" s="12" t="s">
        <v>9</v>
      </c>
      <c r="C135" s="12">
        <f t="shared" si="0"/>
        <v>6</v>
      </c>
      <c r="D135" s="12" t="s">
        <v>25</v>
      </c>
      <c r="K135" s="12" t="s">
        <v>350</v>
      </c>
    </row>
    <row r="136" spans="1:11" ht="15.6" x14ac:dyDescent="0.3">
      <c r="A136" s="12">
        <v>1521</v>
      </c>
      <c r="B136" s="12" t="s">
        <v>9</v>
      </c>
      <c r="C136" s="12">
        <f t="shared" si="0"/>
        <v>5</v>
      </c>
      <c r="D136" s="12" t="s">
        <v>22</v>
      </c>
      <c r="K136" s="12" t="s">
        <v>350</v>
      </c>
    </row>
    <row r="137" spans="1:11" ht="15.6" hidden="1" x14ac:dyDescent="0.3">
      <c r="A137" s="12">
        <v>1526</v>
      </c>
      <c r="B137" s="12" t="s">
        <v>11</v>
      </c>
      <c r="C137" s="12">
        <f t="shared" si="0"/>
        <v>2</v>
      </c>
      <c r="D137" s="12" t="s">
        <v>43</v>
      </c>
      <c r="K137" s="12" t="s">
        <v>350</v>
      </c>
    </row>
    <row r="138" spans="1:11" ht="15.6" x14ac:dyDescent="0.3">
      <c r="A138" s="12">
        <v>1528</v>
      </c>
      <c r="B138" s="12" t="s">
        <v>9</v>
      </c>
      <c r="C138" s="12">
        <f t="shared" si="0"/>
        <v>1</v>
      </c>
      <c r="D138" s="12" t="s">
        <v>22</v>
      </c>
      <c r="K138" s="12" t="s">
        <v>350</v>
      </c>
    </row>
    <row r="139" spans="1:11" ht="15.6" hidden="1" x14ac:dyDescent="0.3">
      <c r="A139" s="12">
        <v>1529</v>
      </c>
      <c r="B139" s="12" t="s">
        <v>11</v>
      </c>
      <c r="C139" s="12">
        <f t="shared" si="0"/>
        <v>27</v>
      </c>
      <c r="D139" s="12" t="s">
        <v>43</v>
      </c>
      <c r="K139" s="12" t="s">
        <v>351</v>
      </c>
    </row>
    <row r="140" spans="1:11" ht="15.6" x14ac:dyDescent="0.3">
      <c r="A140" s="12">
        <v>1556</v>
      </c>
      <c r="B140" s="12" t="s">
        <v>9</v>
      </c>
      <c r="C140" s="12">
        <f t="shared" si="0"/>
        <v>7</v>
      </c>
      <c r="D140" s="12" t="s">
        <v>25</v>
      </c>
      <c r="K140" s="12" t="s">
        <v>352</v>
      </c>
    </row>
    <row r="141" spans="1:11" ht="15.6" hidden="1" x14ac:dyDescent="0.3">
      <c r="A141" s="12">
        <v>1563</v>
      </c>
      <c r="B141" s="12" t="s">
        <v>11</v>
      </c>
      <c r="C141" s="12">
        <f t="shared" si="0"/>
        <v>2</v>
      </c>
      <c r="D141" s="12" t="s">
        <v>43</v>
      </c>
      <c r="K141" s="12" t="s">
        <v>352</v>
      </c>
    </row>
    <row r="142" spans="1:11" ht="15.6" hidden="1" x14ac:dyDescent="0.3">
      <c r="A142" s="12">
        <v>1565</v>
      </c>
      <c r="B142" s="12" t="s">
        <v>14</v>
      </c>
      <c r="C142" s="12">
        <f t="shared" si="0"/>
        <v>3</v>
      </c>
      <c r="D142" s="12" t="s">
        <v>41</v>
      </c>
      <c r="K142" s="12" t="s">
        <v>352</v>
      </c>
    </row>
    <row r="143" spans="1:11" ht="15.6" x14ac:dyDescent="0.3">
      <c r="A143" s="12">
        <v>1568</v>
      </c>
      <c r="B143" s="12" t="s">
        <v>9</v>
      </c>
      <c r="C143" s="12">
        <f t="shared" si="0"/>
        <v>3</v>
      </c>
      <c r="D143" s="12" t="s">
        <v>25</v>
      </c>
      <c r="K143" s="12" t="s">
        <v>352</v>
      </c>
    </row>
    <row r="144" spans="1:11" ht="15.6" hidden="1" x14ac:dyDescent="0.3">
      <c r="A144" s="12">
        <v>1571</v>
      </c>
      <c r="B144" s="12" t="s">
        <v>11</v>
      </c>
      <c r="C144" s="12">
        <f t="shared" si="0"/>
        <v>2</v>
      </c>
      <c r="D144" s="12" t="s">
        <v>43</v>
      </c>
      <c r="K144" s="12" t="s">
        <v>352</v>
      </c>
    </row>
    <row r="145" spans="1:12" ht="15.6" x14ac:dyDescent="0.3">
      <c r="A145" s="12">
        <v>1573</v>
      </c>
      <c r="B145" s="12" t="s">
        <v>9</v>
      </c>
      <c r="C145" s="12">
        <f t="shared" si="0"/>
        <v>6</v>
      </c>
      <c r="D145" s="12" t="s">
        <v>28</v>
      </c>
      <c r="K145" s="12" t="s">
        <v>353</v>
      </c>
      <c r="L145" s="19" t="s">
        <v>322</v>
      </c>
    </row>
    <row r="146" spans="1:12" ht="15.6" hidden="1" x14ac:dyDescent="0.3">
      <c r="A146" s="12">
        <v>1579</v>
      </c>
      <c r="B146" s="12" t="s">
        <v>11</v>
      </c>
      <c r="C146" s="12">
        <f t="shared" si="0"/>
        <v>2</v>
      </c>
      <c r="D146" s="12" t="s">
        <v>43</v>
      </c>
      <c r="K146" s="12" t="s">
        <v>354</v>
      </c>
    </row>
    <row r="147" spans="1:12" ht="15.6" hidden="1" x14ac:dyDescent="0.3">
      <c r="A147" s="12">
        <v>1581</v>
      </c>
      <c r="B147" s="19" t="s">
        <v>13</v>
      </c>
      <c r="C147" s="12">
        <f t="shared" si="0"/>
        <v>1</v>
      </c>
      <c r="D147" s="19"/>
      <c r="K147" s="12" t="s">
        <v>354</v>
      </c>
    </row>
    <row r="148" spans="1:12" ht="15.6" hidden="1" x14ac:dyDescent="0.3">
      <c r="A148" s="12">
        <v>1582</v>
      </c>
      <c r="B148" s="12" t="s">
        <v>11</v>
      </c>
      <c r="C148" s="12">
        <f t="shared" si="0"/>
        <v>6</v>
      </c>
      <c r="D148" s="12" t="s">
        <v>43</v>
      </c>
      <c r="K148" s="12" t="s">
        <v>354</v>
      </c>
    </row>
    <row r="149" spans="1:12" ht="15.6" hidden="1" x14ac:dyDescent="0.3">
      <c r="A149" s="12">
        <v>1588</v>
      </c>
      <c r="B149" s="19" t="s">
        <v>13</v>
      </c>
      <c r="C149" s="12">
        <f t="shared" si="0"/>
        <v>3</v>
      </c>
      <c r="D149" s="19"/>
      <c r="K149" s="12" t="s">
        <v>354</v>
      </c>
    </row>
    <row r="150" spans="1:12" ht="15.6" hidden="1" x14ac:dyDescent="0.3">
      <c r="A150" s="12">
        <v>1591</v>
      </c>
      <c r="B150" s="12" t="s">
        <v>11</v>
      </c>
      <c r="C150" s="12">
        <f t="shared" si="0"/>
        <v>10</v>
      </c>
      <c r="D150" s="12" t="s">
        <v>43</v>
      </c>
      <c r="K150" s="12" t="s">
        <v>354</v>
      </c>
    </row>
    <row r="151" spans="1:12" ht="15.6" hidden="1" x14ac:dyDescent="0.3">
      <c r="A151" s="12">
        <v>1601</v>
      </c>
      <c r="B151" s="12" t="s">
        <v>11</v>
      </c>
      <c r="C151" s="12">
        <f t="shared" si="0"/>
        <v>5</v>
      </c>
      <c r="D151" s="12" t="s">
        <v>31</v>
      </c>
      <c r="K151" s="12" t="s">
        <v>354</v>
      </c>
    </row>
    <row r="152" spans="1:12" ht="15.6" hidden="1" x14ac:dyDescent="0.3">
      <c r="A152" s="12">
        <v>1606</v>
      </c>
      <c r="B152" s="12" t="s">
        <v>11</v>
      </c>
      <c r="C152" s="12">
        <f t="shared" si="0"/>
        <v>17</v>
      </c>
      <c r="D152" s="12" t="s">
        <v>43</v>
      </c>
      <c r="K152" s="12" t="s">
        <v>354</v>
      </c>
    </row>
    <row r="153" spans="1:12" ht="15.6" x14ac:dyDescent="0.3">
      <c r="A153" s="12">
        <v>1623</v>
      </c>
      <c r="B153" s="12" t="s">
        <v>9</v>
      </c>
      <c r="C153" s="12">
        <f t="shared" si="0"/>
        <v>21</v>
      </c>
      <c r="D153" s="12" t="s">
        <v>25</v>
      </c>
      <c r="K153" s="12" t="s">
        <v>355</v>
      </c>
    </row>
    <row r="154" spans="1:12" ht="15.6" x14ac:dyDescent="0.3">
      <c r="A154" s="12">
        <v>1644</v>
      </c>
      <c r="B154" s="12" t="s">
        <v>9</v>
      </c>
      <c r="C154" s="12">
        <f t="shared" si="0"/>
        <v>5</v>
      </c>
      <c r="D154" s="12" t="s">
        <v>125</v>
      </c>
      <c r="K154" s="12" t="s">
        <v>356</v>
      </c>
    </row>
    <row r="155" spans="1:12" ht="15.6" hidden="1" x14ac:dyDescent="0.3">
      <c r="A155" s="12">
        <v>1649</v>
      </c>
      <c r="B155" s="12" t="s">
        <v>11</v>
      </c>
      <c r="C155" s="12">
        <f t="shared" si="0"/>
        <v>2</v>
      </c>
      <c r="D155" s="12" t="s">
        <v>31</v>
      </c>
      <c r="K155" s="12" t="s">
        <v>356</v>
      </c>
    </row>
    <row r="156" spans="1:12" ht="15.6" hidden="1" x14ac:dyDescent="0.3">
      <c r="A156" s="12">
        <v>1651</v>
      </c>
      <c r="B156" s="12" t="s">
        <v>11</v>
      </c>
      <c r="C156" s="12">
        <f t="shared" si="0"/>
        <v>21</v>
      </c>
      <c r="D156" s="12" t="s">
        <v>43</v>
      </c>
      <c r="K156" s="12" t="s">
        <v>357</v>
      </c>
    </row>
    <row r="157" spans="1:12" ht="15.6" x14ac:dyDescent="0.3">
      <c r="A157" s="12">
        <v>1672</v>
      </c>
      <c r="B157" s="12" t="s">
        <v>9</v>
      </c>
      <c r="C157" s="12">
        <f t="shared" si="0"/>
        <v>3</v>
      </c>
      <c r="D157" s="12" t="s">
        <v>25</v>
      </c>
      <c r="K157" s="12" t="s">
        <v>358</v>
      </c>
    </row>
    <row r="158" spans="1:12" ht="15.6" hidden="1" x14ac:dyDescent="0.3">
      <c r="A158" s="12">
        <v>1675</v>
      </c>
      <c r="B158" s="12" t="s">
        <v>11</v>
      </c>
      <c r="C158" s="12">
        <f t="shared" si="0"/>
        <v>22</v>
      </c>
      <c r="D158" s="12" t="s">
        <v>31</v>
      </c>
      <c r="K158" s="12" t="s">
        <v>358</v>
      </c>
    </row>
    <row r="159" spans="1:12" ht="15.6" x14ac:dyDescent="0.3">
      <c r="A159" s="12">
        <v>1697</v>
      </c>
      <c r="B159" s="12" t="s">
        <v>9</v>
      </c>
      <c r="C159" s="12">
        <f t="shared" si="0"/>
        <v>14</v>
      </c>
      <c r="D159" s="12" t="s">
        <v>27</v>
      </c>
      <c r="K159" s="12" t="s">
        <v>359</v>
      </c>
    </row>
    <row r="160" spans="1:12" ht="15.6" x14ac:dyDescent="0.3">
      <c r="A160" s="12">
        <v>1711</v>
      </c>
      <c r="B160" s="12" t="s">
        <v>9</v>
      </c>
      <c r="C160" s="12">
        <f t="shared" si="0"/>
        <v>22</v>
      </c>
      <c r="D160" s="12" t="s">
        <v>22</v>
      </c>
      <c r="K160" s="12" t="s">
        <v>360</v>
      </c>
    </row>
    <row r="161" spans="1:11" ht="15.6" x14ac:dyDescent="0.3">
      <c r="A161" s="12">
        <v>1733</v>
      </c>
      <c r="B161" s="12" t="s">
        <v>9</v>
      </c>
      <c r="C161" s="12">
        <f t="shared" si="0"/>
        <v>18</v>
      </c>
      <c r="D161" s="12" t="s">
        <v>25</v>
      </c>
      <c r="K161" s="12" t="s">
        <v>361</v>
      </c>
    </row>
    <row r="162" spans="1:11" ht="15.6" hidden="1" x14ac:dyDescent="0.3">
      <c r="A162" s="12">
        <v>1751</v>
      </c>
      <c r="B162" s="12" t="s">
        <v>11</v>
      </c>
      <c r="C162" s="12">
        <f t="shared" si="0"/>
        <v>7</v>
      </c>
      <c r="D162" s="12" t="s">
        <v>43</v>
      </c>
      <c r="K162" s="12" t="s">
        <v>362</v>
      </c>
    </row>
    <row r="163" spans="1:11" ht="15.6" hidden="1" x14ac:dyDescent="0.3">
      <c r="A163" s="12">
        <v>1758</v>
      </c>
      <c r="B163" s="12" t="s">
        <v>10</v>
      </c>
      <c r="C163" s="12">
        <f t="shared" si="0"/>
        <v>6</v>
      </c>
      <c r="F163" s="20" t="s">
        <v>70</v>
      </c>
      <c r="K163" s="12" t="s">
        <v>362</v>
      </c>
    </row>
    <row r="164" spans="1:11" ht="15.6" x14ac:dyDescent="0.3">
      <c r="A164" s="12">
        <v>1764</v>
      </c>
      <c r="B164" s="12" t="s">
        <v>9</v>
      </c>
      <c r="C164" s="12">
        <f t="shared" si="0"/>
        <v>2</v>
      </c>
      <c r="D164" s="12" t="s">
        <v>22</v>
      </c>
      <c r="K164" s="12" t="s">
        <v>362</v>
      </c>
    </row>
    <row r="165" spans="1:11" ht="15.6" x14ac:dyDescent="0.3">
      <c r="A165" s="12">
        <v>1766</v>
      </c>
      <c r="B165" s="12" t="s">
        <v>9</v>
      </c>
      <c r="C165" s="12">
        <f t="shared" si="0"/>
        <v>6</v>
      </c>
      <c r="D165" s="12" t="s">
        <v>28</v>
      </c>
      <c r="K165" s="12" t="s">
        <v>362</v>
      </c>
    </row>
    <row r="166" spans="1:11" ht="15.6" hidden="1" x14ac:dyDescent="0.3">
      <c r="A166" s="12">
        <v>1772</v>
      </c>
      <c r="B166" s="12" t="s">
        <v>11</v>
      </c>
      <c r="C166" s="12">
        <f t="shared" si="0"/>
        <v>6</v>
      </c>
      <c r="D166" s="12" t="s">
        <v>43</v>
      </c>
      <c r="K166" s="12" t="s">
        <v>362</v>
      </c>
    </row>
    <row r="167" spans="1:11" ht="15.6" hidden="1" x14ac:dyDescent="0.3">
      <c r="A167" s="12">
        <v>1778</v>
      </c>
      <c r="B167" s="12" t="s">
        <v>11</v>
      </c>
      <c r="C167" s="12">
        <f t="shared" si="0"/>
        <v>1</v>
      </c>
      <c r="D167" s="12" t="s">
        <v>31</v>
      </c>
      <c r="K167" s="12" t="s">
        <v>363</v>
      </c>
    </row>
    <row r="168" spans="1:11" ht="15.6" x14ac:dyDescent="0.3">
      <c r="A168" s="12">
        <v>1779</v>
      </c>
      <c r="B168" s="12" t="s">
        <v>9</v>
      </c>
      <c r="C168" s="12">
        <f t="shared" si="0"/>
        <v>6</v>
      </c>
      <c r="D168" s="19" t="s">
        <v>24</v>
      </c>
      <c r="K168" s="12" t="s">
        <v>364</v>
      </c>
    </row>
    <row r="169" spans="1:11" ht="15.6" hidden="1" x14ac:dyDescent="0.3">
      <c r="A169" s="12">
        <v>1785</v>
      </c>
      <c r="B169" s="12" t="s">
        <v>11</v>
      </c>
      <c r="C169" s="12">
        <f t="shared" si="0"/>
        <v>3</v>
      </c>
      <c r="D169" s="12" t="s">
        <v>43</v>
      </c>
      <c r="K169" s="12" t="s">
        <v>364</v>
      </c>
    </row>
    <row r="170" spans="1:11" ht="15.6" x14ac:dyDescent="0.3">
      <c r="A170" s="12">
        <v>1788</v>
      </c>
      <c r="B170" s="12" t="s">
        <v>9</v>
      </c>
      <c r="C170" s="12">
        <f t="shared" si="0"/>
        <v>16</v>
      </c>
      <c r="D170" s="12" t="s">
        <v>27</v>
      </c>
      <c r="K170" s="12" t="s">
        <v>364</v>
      </c>
    </row>
    <row r="171" spans="1:11" ht="15.6" hidden="1" x14ac:dyDescent="0.3">
      <c r="A171" s="12">
        <v>1804</v>
      </c>
      <c r="B171" s="12" t="s">
        <v>10</v>
      </c>
      <c r="C171" s="12">
        <f t="shared" si="0"/>
        <v>6</v>
      </c>
      <c r="F171" s="20" t="s">
        <v>70</v>
      </c>
      <c r="K171" s="12" t="s">
        <v>364</v>
      </c>
    </row>
    <row r="172" spans="1:11" ht="15.6" x14ac:dyDescent="0.3">
      <c r="A172" s="12">
        <v>1810</v>
      </c>
      <c r="B172" s="12" t="s">
        <v>9</v>
      </c>
      <c r="C172" s="12">
        <f t="shared" si="0"/>
        <v>2</v>
      </c>
      <c r="D172" s="12" t="s">
        <v>25</v>
      </c>
      <c r="K172" s="12" t="s">
        <v>364</v>
      </c>
    </row>
    <row r="173" spans="1:11" ht="15.6" x14ac:dyDescent="0.3">
      <c r="A173" s="12">
        <v>1812</v>
      </c>
      <c r="B173" s="12" t="s">
        <v>9</v>
      </c>
      <c r="C173" s="12">
        <f t="shared" si="0"/>
        <v>16</v>
      </c>
      <c r="D173" s="12" t="s">
        <v>28</v>
      </c>
      <c r="K173" s="12" t="s">
        <v>365</v>
      </c>
    </row>
    <row r="174" spans="1:11" ht="15.6" hidden="1" x14ac:dyDescent="0.3">
      <c r="A174" s="12">
        <v>1828</v>
      </c>
      <c r="B174" s="12" t="s">
        <v>11</v>
      </c>
      <c r="C174" s="12">
        <f t="shared" si="0"/>
        <v>9</v>
      </c>
      <c r="D174" s="12" t="s">
        <v>43</v>
      </c>
      <c r="K174" s="12" t="s">
        <v>366</v>
      </c>
    </row>
    <row r="175" spans="1:11" ht="15.6" hidden="1" x14ac:dyDescent="0.3">
      <c r="A175" s="12">
        <v>1837</v>
      </c>
      <c r="B175" s="19" t="s">
        <v>10</v>
      </c>
      <c r="C175" s="12">
        <f t="shared" si="0"/>
        <v>33</v>
      </c>
      <c r="K175" s="12" t="s">
        <v>366</v>
      </c>
    </row>
    <row r="176" spans="1:11" ht="15.6" x14ac:dyDescent="0.3">
      <c r="A176" s="12">
        <v>1870</v>
      </c>
      <c r="B176" s="12" t="s">
        <v>9</v>
      </c>
      <c r="C176" s="12">
        <f t="shared" si="0"/>
        <v>1</v>
      </c>
      <c r="D176" s="12" t="s">
        <v>25</v>
      </c>
      <c r="F176" s="20" t="s">
        <v>52</v>
      </c>
      <c r="K176" s="12" t="s">
        <v>366</v>
      </c>
    </row>
    <row r="177" spans="1:11" ht="15.6" hidden="1" x14ac:dyDescent="0.3">
      <c r="A177" s="12">
        <v>1871</v>
      </c>
      <c r="B177" s="19" t="s">
        <v>10</v>
      </c>
      <c r="C177" s="12">
        <f t="shared" si="0"/>
        <v>13</v>
      </c>
      <c r="K177" s="12" t="s">
        <v>367</v>
      </c>
    </row>
    <row r="178" spans="1:11" ht="15.6" x14ac:dyDescent="0.3">
      <c r="A178" s="12">
        <v>1884</v>
      </c>
      <c r="B178" s="12" t="s">
        <v>9</v>
      </c>
      <c r="C178" s="12">
        <f t="shared" si="0"/>
        <v>3</v>
      </c>
      <c r="D178" s="12" t="s">
        <v>25</v>
      </c>
      <c r="K178" s="12" t="s">
        <v>368</v>
      </c>
    </row>
    <row r="179" spans="1:11" ht="15.6" x14ac:dyDescent="0.3">
      <c r="A179" s="12">
        <v>1887</v>
      </c>
      <c r="B179" s="12" t="s">
        <v>9</v>
      </c>
      <c r="C179" s="12">
        <f t="shared" si="0"/>
        <v>6</v>
      </c>
      <c r="D179" s="12" t="s">
        <v>27</v>
      </c>
      <c r="K179" s="12" t="s">
        <v>368</v>
      </c>
    </row>
    <row r="180" spans="1:11" ht="15.6" x14ac:dyDescent="0.3">
      <c r="A180" s="12">
        <v>1893</v>
      </c>
      <c r="B180" s="12" t="s">
        <v>9</v>
      </c>
      <c r="C180" s="12">
        <f t="shared" si="0"/>
        <v>7</v>
      </c>
      <c r="D180" s="12" t="s">
        <v>27</v>
      </c>
      <c r="K180" s="12" t="s">
        <v>368</v>
      </c>
    </row>
    <row r="181" spans="1:11" ht="15.6" hidden="1" x14ac:dyDescent="0.3">
      <c r="A181" s="12">
        <v>1900</v>
      </c>
      <c r="B181" s="12" t="s">
        <v>11</v>
      </c>
      <c r="C181" s="12">
        <f t="shared" si="0"/>
        <v>4</v>
      </c>
      <c r="D181" s="12" t="s">
        <v>43</v>
      </c>
      <c r="K181" s="12" t="s">
        <v>368</v>
      </c>
    </row>
    <row r="182" spans="1:11" ht="15.6" x14ac:dyDescent="0.3">
      <c r="A182" s="12">
        <v>1904</v>
      </c>
      <c r="B182" s="12" t="s">
        <v>9</v>
      </c>
      <c r="C182" s="12">
        <f t="shared" si="0"/>
        <v>5</v>
      </c>
      <c r="D182" s="12" t="s">
        <v>22</v>
      </c>
      <c r="K182" s="12" t="s">
        <v>368</v>
      </c>
    </row>
    <row r="183" spans="1:11" ht="15.6" hidden="1" x14ac:dyDescent="0.3">
      <c r="A183" s="12">
        <v>1909</v>
      </c>
      <c r="B183" s="12" t="s">
        <v>11</v>
      </c>
      <c r="C183" s="12">
        <f t="shared" si="0"/>
        <v>9</v>
      </c>
      <c r="D183" s="12" t="s">
        <v>43</v>
      </c>
      <c r="K183" s="12" t="s">
        <v>368</v>
      </c>
    </row>
    <row r="184" spans="1:11" ht="15.6" x14ac:dyDescent="0.3">
      <c r="A184" s="12">
        <v>1918</v>
      </c>
      <c r="B184" s="12" t="s">
        <v>9</v>
      </c>
      <c r="C184" s="12">
        <f t="shared" si="0"/>
        <v>14</v>
      </c>
      <c r="D184" s="12" t="s">
        <v>25</v>
      </c>
      <c r="K184" s="12" t="s">
        <v>369</v>
      </c>
    </row>
    <row r="185" spans="1:11" ht="15.6" x14ac:dyDescent="0.3">
      <c r="A185" s="12">
        <v>1932</v>
      </c>
      <c r="B185" s="12" t="s">
        <v>9</v>
      </c>
      <c r="C185" s="12">
        <f t="shared" si="0"/>
        <v>28</v>
      </c>
      <c r="D185" s="12" t="s">
        <v>30</v>
      </c>
      <c r="F185" s="20" t="s">
        <v>83</v>
      </c>
      <c r="K185" s="12" t="s">
        <v>370</v>
      </c>
    </row>
    <row r="186" spans="1:11" ht="15.6" x14ac:dyDescent="0.3">
      <c r="A186" s="12">
        <v>1960</v>
      </c>
      <c r="B186" s="12" t="s">
        <v>9</v>
      </c>
      <c r="C186" s="12">
        <f t="shared" si="0"/>
        <v>35</v>
      </c>
      <c r="D186" s="12" t="s">
        <v>30</v>
      </c>
      <c r="F186" s="20" t="s">
        <v>83</v>
      </c>
      <c r="K186" s="12" t="s">
        <v>371</v>
      </c>
    </row>
    <row r="187" spans="1:11" ht="15.6" hidden="1" x14ac:dyDescent="0.3">
      <c r="A187" s="12">
        <v>1995</v>
      </c>
      <c r="B187" s="12" t="s">
        <v>11</v>
      </c>
      <c r="C187" s="12">
        <f t="shared" si="0"/>
        <v>5</v>
      </c>
      <c r="D187" s="12" t="s">
        <v>43</v>
      </c>
      <c r="K187" s="12" t="s">
        <v>372</v>
      </c>
    </row>
    <row r="188" spans="1:11" ht="15.6" x14ac:dyDescent="0.3">
      <c r="A188" s="12">
        <v>2000</v>
      </c>
      <c r="B188" s="12" t="s">
        <v>9</v>
      </c>
      <c r="C188" s="12">
        <f t="shared" si="0"/>
        <v>62</v>
      </c>
      <c r="D188" s="12" t="s">
        <v>30</v>
      </c>
      <c r="F188" s="20" t="s">
        <v>83</v>
      </c>
      <c r="K188" s="12" t="s">
        <v>373</v>
      </c>
    </row>
    <row r="189" spans="1:11" ht="15.6" hidden="1" x14ac:dyDescent="0.3">
      <c r="A189" s="12">
        <v>2062</v>
      </c>
      <c r="B189" s="12" t="s">
        <v>11</v>
      </c>
      <c r="C189" s="12">
        <f t="shared" si="0"/>
        <v>4</v>
      </c>
      <c r="D189" s="12" t="s">
        <v>43</v>
      </c>
      <c r="K189" s="12" t="s">
        <v>374</v>
      </c>
    </row>
    <row r="190" spans="1:11" ht="15.6" hidden="1" x14ac:dyDescent="0.3">
      <c r="A190" s="12">
        <v>2066</v>
      </c>
      <c r="B190" s="12" t="s">
        <v>14</v>
      </c>
      <c r="C190" s="12">
        <f t="shared" si="0"/>
        <v>7</v>
      </c>
      <c r="D190" s="12" t="s">
        <v>41</v>
      </c>
      <c r="K190" s="12" t="s">
        <v>374</v>
      </c>
    </row>
    <row r="191" spans="1:11" ht="15.6" hidden="1" x14ac:dyDescent="0.3">
      <c r="A191" s="12">
        <v>2073</v>
      </c>
      <c r="B191" s="12" t="s">
        <v>11</v>
      </c>
      <c r="C191" s="12">
        <f t="shared" si="0"/>
        <v>10</v>
      </c>
      <c r="D191" s="12" t="s">
        <v>43</v>
      </c>
      <c r="K191" s="12" t="s">
        <v>374</v>
      </c>
    </row>
    <row r="192" spans="1:11" ht="15.6" hidden="1" x14ac:dyDescent="0.3">
      <c r="A192" s="12">
        <v>2083</v>
      </c>
      <c r="B192" s="12" t="s">
        <v>46</v>
      </c>
      <c r="C192" s="12">
        <f t="shared" si="0"/>
        <v>3</v>
      </c>
      <c r="D192" s="12" t="s">
        <v>41</v>
      </c>
      <c r="K192" s="12" t="s">
        <v>374</v>
      </c>
    </row>
    <row r="193" spans="1:12" ht="15.6" hidden="1" x14ac:dyDescent="0.3">
      <c r="A193" s="12">
        <v>2086</v>
      </c>
      <c r="B193" s="12" t="s">
        <v>11</v>
      </c>
      <c r="C193" s="12">
        <f t="shared" si="0"/>
        <v>23</v>
      </c>
      <c r="D193" s="12" t="s">
        <v>43</v>
      </c>
      <c r="K193" s="12" t="s">
        <v>375</v>
      </c>
    </row>
    <row r="194" spans="1:12" ht="15.6" hidden="1" x14ac:dyDescent="0.3">
      <c r="A194" s="12">
        <v>2109</v>
      </c>
      <c r="B194" s="12" t="s">
        <v>11</v>
      </c>
      <c r="C194" s="12">
        <f t="shared" si="0"/>
        <v>5</v>
      </c>
      <c r="D194" s="12" t="s">
        <v>31</v>
      </c>
      <c r="K194" s="12" t="s">
        <v>376</v>
      </c>
    </row>
    <row r="195" spans="1:12" ht="15.6" hidden="1" x14ac:dyDescent="0.3">
      <c r="A195" s="12">
        <v>2114</v>
      </c>
      <c r="B195" s="12" t="s">
        <v>11</v>
      </c>
      <c r="C195" s="12">
        <f t="shared" si="0"/>
        <v>29</v>
      </c>
      <c r="D195" s="12" t="s">
        <v>43</v>
      </c>
      <c r="K195" s="12" t="s">
        <v>377</v>
      </c>
    </row>
    <row r="196" spans="1:12" ht="15.6" x14ac:dyDescent="0.3">
      <c r="A196" s="12">
        <v>2143</v>
      </c>
      <c r="B196" s="12" t="s">
        <v>9</v>
      </c>
      <c r="C196" s="12">
        <f t="shared" si="0"/>
        <v>31</v>
      </c>
      <c r="D196" s="12" t="s">
        <v>22</v>
      </c>
      <c r="K196" s="12" t="s">
        <v>378</v>
      </c>
    </row>
    <row r="197" spans="1:12" ht="15.6" x14ac:dyDescent="0.3">
      <c r="A197" s="12">
        <v>2174</v>
      </c>
      <c r="B197" s="12" t="s">
        <v>9</v>
      </c>
      <c r="C197" s="12">
        <f t="shared" si="0"/>
        <v>27</v>
      </c>
      <c r="D197" s="12" t="s">
        <v>30</v>
      </c>
      <c r="F197" s="20" t="s">
        <v>83</v>
      </c>
      <c r="K197" s="12" t="s">
        <v>379</v>
      </c>
    </row>
    <row r="198" spans="1:12" ht="15.6" hidden="1" x14ac:dyDescent="0.3">
      <c r="A198" s="12">
        <v>2201</v>
      </c>
      <c r="B198" s="12" t="s">
        <v>11</v>
      </c>
      <c r="C198" s="12">
        <f t="shared" si="0"/>
        <v>2</v>
      </c>
      <c r="D198" s="12" t="s">
        <v>43</v>
      </c>
      <c r="K198" s="12" t="s">
        <v>379</v>
      </c>
    </row>
    <row r="199" spans="1:12" ht="15.6" x14ac:dyDescent="0.3">
      <c r="A199" s="12">
        <v>2203</v>
      </c>
      <c r="B199" s="12" t="s">
        <v>9</v>
      </c>
      <c r="C199" s="12">
        <f t="shared" si="0"/>
        <v>1</v>
      </c>
      <c r="D199" s="12" t="s">
        <v>25</v>
      </c>
      <c r="K199" s="12" t="s">
        <v>379</v>
      </c>
    </row>
    <row r="200" spans="1:12" ht="15.6" hidden="1" x14ac:dyDescent="0.3">
      <c r="A200" s="12">
        <v>2204</v>
      </c>
      <c r="B200" s="12" t="s">
        <v>11</v>
      </c>
      <c r="C200" s="12">
        <f t="shared" si="0"/>
        <v>5</v>
      </c>
      <c r="D200" s="12" t="s">
        <v>43</v>
      </c>
      <c r="K200" s="12" t="s">
        <v>379</v>
      </c>
    </row>
    <row r="201" spans="1:12" ht="15.6" x14ac:dyDescent="0.3">
      <c r="A201" s="12">
        <v>2209</v>
      </c>
      <c r="B201" s="12" t="s">
        <v>9</v>
      </c>
      <c r="C201" s="12">
        <f t="shared" si="0"/>
        <v>5</v>
      </c>
      <c r="D201" s="12" t="s">
        <v>28</v>
      </c>
      <c r="K201" s="12" t="s">
        <v>380</v>
      </c>
    </row>
    <row r="202" spans="1:12" ht="15.6" hidden="1" x14ac:dyDescent="0.3">
      <c r="A202" s="12">
        <v>2214</v>
      </c>
      <c r="B202" s="12" t="s">
        <v>11</v>
      </c>
      <c r="C202" s="12">
        <f t="shared" si="0"/>
        <v>3</v>
      </c>
      <c r="D202" s="12" t="s">
        <v>43</v>
      </c>
      <c r="K202" s="12" t="s">
        <v>381</v>
      </c>
    </row>
    <row r="203" spans="1:12" ht="15.6" x14ac:dyDescent="0.3">
      <c r="A203" s="12">
        <v>2217</v>
      </c>
      <c r="B203" s="12" t="s">
        <v>9</v>
      </c>
      <c r="C203" s="12">
        <f t="shared" si="0"/>
        <v>4</v>
      </c>
      <c r="D203" s="12" t="s">
        <v>30</v>
      </c>
      <c r="F203" s="20" t="s">
        <v>83</v>
      </c>
      <c r="K203" s="12" t="s">
        <v>381</v>
      </c>
    </row>
    <row r="204" spans="1:12" ht="15.6" hidden="1" x14ac:dyDescent="0.3">
      <c r="A204" s="12">
        <v>2221</v>
      </c>
      <c r="B204" s="12" t="s">
        <v>11</v>
      </c>
      <c r="C204" s="12">
        <f t="shared" si="0"/>
        <v>4</v>
      </c>
      <c r="D204" s="12" t="s">
        <v>43</v>
      </c>
      <c r="K204" s="12" t="s">
        <v>381</v>
      </c>
      <c r="L204" s="19" t="s">
        <v>237</v>
      </c>
    </row>
    <row r="205" spans="1:12" ht="15.6" hidden="1" x14ac:dyDescent="0.3">
      <c r="A205" s="12">
        <v>2225</v>
      </c>
      <c r="B205" s="19" t="s">
        <v>13</v>
      </c>
      <c r="C205" s="12">
        <f t="shared" si="0"/>
        <v>4</v>
      </c>
      <c r="D205" s="19"/>
      <c r="K205" s="12" t="s">
        <v>381</v>
      </c>
      <c r="L205" s="19" t="s">
        <v>237</v>
      </c>
    </row>
    <row r="206" spans="1:12" ht="15.6" hidden="1" x14ac:dyDescent="0.3">
      <c r="A206" s="12">
        <v>2229</v>
      </c>
      <c r="B206" s="12" t="s">
        <v>14</v>
      </c>
      <c r="C206" s="12">
        <f t="shared" si="0"/>
        <v>1</v>
      </c>
      <c r="D206" s="12" t="s">
        <v>41</v>
      </c>
      <c r="K206" s="12" t="s">
        <v>381</v>
      </c>
    </row>
    <row r="207" spans="1:12" ht="15.6" hidden="1" x14ac:dyDescent="0.3">
      <c r="A207" s="12">
        <v>2230</v>
      </c>
      <c r="B207" s="12" t="s">
        <v>11</v>
      </c>
      <c r="C207" s="12">
        <f t="shared" si="0"/>
        <v>7</v>
      </c>
      <c r="D207" s="12" t="s">
        <v>43</v>
      </c>
      <c r="K207" s="12" t="s">
        <v>381</v>
      </c>
    </row>
    <row r="208" spans="1:12" ht="15.6" hidden="1" x14ac:dyDescent="0.3">
      <c r="A208" s="12">
        <v>2237</v>
      </c>
      <c r="B208" s="12" t="s">
        <v>11</v>
      </c>
      <c r="C208" s="12">
        <f t="shared" si="0"/>
        <v>1</v>
      </c>
      <c r="D208" s="12" t="s">
        <v>31</v>
      </c>
      <c r="K208" s="12" t="s">
        <v>381</v>
      </c>
    </row>
    <row r="209" spans="1:11" ht="15.6" hidden="1" x14ac:dyDescent="0.3">
      <c r="A209" s="12">
        <v>2238</v>
      </c>
      <c r="B209" s="12" t="s">
        <v>11</v>
      </c>
      <c r="C209" s="12">
        <f t="shared" si="0"/>
        <v>18</v>
      </c>
      <c r="D209" s="12" t="s">
        <v>43</v>
      </c>
      <c r="K209" s="12" t="s">
        <v>382</v>
      </c>
    </row>
    <row r="210" spans="1:11" ht="15.6" x14ac:dyDescent="0.3">
      <c r="A210" s="12">
        <v>2256</v>
      </c>
      <c r="B210" s="12" t="s">
        <v>9</v>
      </c>
      <c r="C210" s="12">
        <f t="shared" si="0"/>
        <v>2</v>
      </c>
      <c r="D210" s="12" t="s">
        <v>24</v>
      </c>
      <c r="K210" s="12" t="s">
        <v>383</v>
      </c>
    </row>
    <row r="211" spans="1:11" ht="15.6" hidden="1" x14ac:dyDescent="0.3">
      <c r="A211" s="12">
        <v>2258</v>
      </c>
      <c r="B211" s="12" t="s">
        <v>11</v>
      </c>
      <c r="C211" s="12">
        <f t="shared" si="0"/>
        <v>10</v>
      </c>
      <c r="D211" s="12" t="s">
        <v>43</v>
      </c>
      <c r="K211" s="12" t="s">
        <v>383</v>
      </c>
    </row>
    <row r="212" spans="1:11" ht="15.6" x14ac:dyDescent="0.3">
      <c r="A212" s="12">
        <v>2268</v>
      </c>
      <c r="B212" s="12" t="s">
        <v>9</v>
      </c>
      <c r="C212" s="12">
        <f t="shared" si="0"/>
        <v>22</v>
      </c>
      <c r="D212" s="12" t="s">
        <v>22</v>
      </c>
      <c r="K212" s="12" t="s">
        <v>384</v>
      </c>
    </row>
    <row r="213" spans="1:11" ht="15.6" x14ac:dyDescent="0.3">
      <c r="A213" s="12">
        <v>2290</v>
      </c>
      <c r="B213" s="12" t="s">
        <v>9</v>
      </c>
      <c r="C213" s="12">
        <f t="shared" si="0"/>
        <v>61</v>
      </c>
      <c r="D213" s="12" t="s">
        <v>22</v>
      </c>
      <c r="K213" s="12" t="s">
        <v>385</v>
      </c>
    </row>
    <row r="214" spans="1:11" ht="15.6" hidden="1" x14ac:dyDescent="0.3">
      <c r="A214" s="12">
        <v>2351</v>
      </c>
      <c r="B214" s="12" t="s">
        <v>11</v>
      </c>
      <c r="C214" s="12">
        <f t="shared" si="0"/>
        <v>4</v>
      </c>
      <c r="D214" s="12" t="s">
        <v>43</v>
      </c>
      <c r="K214" s="12" t="s">
        <v>386</v>
      </c>
    </row>
    <row r="215" spans="1:11" ht="15.6" x14ac:dyDescent="0.3">
      <c r="A215" s="12">
        <v>2355</v>
      </c>
      <c r="B215" s="12" t="s">
        <v>9</v>
      </c>
      <c r="C215" s="12">
        <f t="shared" si="0"/>
        <v>1</v>
      </c>
      <c r="D215" s="12" t="s">
        <v>25</v>
      </c>
      <c r="K215" s="12" t="s">
        <v>386</v>
      </c>
    </row>
    <row r="216" spans="1:11" ht="15.6" hidden="1" x14ac:dyDescent="0.3">
      <c r="A216" s="12">
        <v>2356</v>
      </c>
      <c r="B216" s="12" t="s">
        <v>11</v>
      </c>
      <c r="C216" s="12">
        <f t="shared" si="0"/>
        <v>37</v>
      </c>
      <c r="D216" s="12" t="s">
        <v>43</v>
      </c>
      <c r="K216" s="12" t="s">
        <v>387</v>
      </c>
    </row>
    <row r="217" spans="1:11" ht="15.6" x14ac:dyDescent="0.3">
      <c r="A217" s="12">
        <v>2393</v>
      </c>
      <c r="B217" s="12" t="s">
        <v>9</v>
      </c>
      <c r="C217" s="12">
        <f t="shared" si="0"/>
        <v>4</v>
      </c>
      <c r="D217" s="12" t="s">
        <v>30</v>
      </c>
      <c r="F217" s="20" t="s">
        <v>83</v>
      </c>
      <c r="K217" s="12" t="s">
        <v>388</v>
      </c>
    </row>
    <row r="218" spans="1:11" ht="15.6" hidden="1" x14ac:dyDescent="0.3">
      <c r="A218" s="12">
        <v>2397</v>
      </c>
      <c r="B218" s="12" t="s">
        <v>11</v>
      </c>
      <c r="C218" s="12">
        <f t="shared" si="0"/>
        <v>14</v>
      </c>
      <c r="D218" s="12" t="s">
        <v>43</v>
      </c>
      <c r="K218" s="12" t="s">
        <v>389</v>
      </c>
    </row>
    <row r="219" spans="1:11" ht="15.6" hidden="1" x14ac:dyDescent="0.3">
      <c r="A219" s="12">
        <v>2411</v>
      </c>
      <c r="B219" s="12" t="s">
        <v>10</v>
      </c>
      <c r="C219" s="12">
        <f t="shared" si="0"/>
        <v>3</v>
      </c>
      <c r="F219" s="20" t="s">
        <v>70</v>
      </c>
      <c r="K219" s="12" t="s">
        <v>390</v>
      </c>
    </row>
    <row r="220" spans="1:11" ht="15.6" hidden="1" x14ac:dyDescent="0.3">
      <c r="A220" s="12">
        <v>2414</v>
      </c>
      <c r="B220" s="12" t="s">
        <v>11</v>
      </c>
      <c r="C220" s="12">
        <f t="shared" si="0"/>
        <v>7</v>
      </c>
      <c r="D220" s="12" t="s">
        <v>43</v>
      </c>
      <c r="K220" s="12" t="s">
        <v>390</v>
      </c>
    </row>
    <row r="221" spans="1:11" ht="15.6" hidden="1" x14ac:dyDescent="0.3">
      <c r="A221" s="12">
        <v>2421</v>
      </c>
      <c r="B221" s="19" t="s">
        <v>13</v>
      </c>
      <c r="C221" s="12">
        <f t="shared" si="0"/>
        <v>2</v>
      </c>
      <c r="D221" s="19"/>
      <c r="K221" s="12" t="s">
        <v>390</v>
      </c>
    </row>
    <row r="222" spans="1:11" ht="15.6" hidden="1" x14ac:dyDescent="0.3">
      <c r="A222" s="12">
        <v>2423</v>
      </c>
      <c r="B222" s="12" t="s">
        <v>11</v>
      </c>
      <c r="C222" s="12">
        <f t="shared" si="0"/>
        <v>10</v>
      </c>
      <c r="D222" s="12" t="s">
        <v>43</v>
      </c>
      <c r="K222" s="12" t="s">
        <v>390</v>
      </c>
    </row>
    <row r="223" spans="1:11" ht="15.6" x14ac:dyDescent="0.3">
      <c r="A223" s="12">
        <v>2433</v>
      </c>
      <c r="B223" s="12" t="s">
        <v>9</v>
      </c>
      <c r="C223" s="12">
        <f t="shared" si="0"/>
        <v>6</v>
      </c>
      <c r="D223" s="12" t="s">
        <v>27</v>
      </c>
      <c r="F223" s="20" t="s">
        <v>52</v>
      </c>
      <c r="K223" s="12" t="s">
        <v>391</v>
      </c>
    </row>
    <row r="224" spans="1:11" ht="15.6" x14ac:dyDescent="0.3">
      <c r="A224" s="12">
        <v>2439</v>
      </c>
      <c r="B224" s="12" t="s">
        <v>9</v>
      </c>
      <c r="C224" s="12">
        <f t="shared" si="0"/>
        <v>11</v>
      </c>
      <c r="D224" s="12" t="s">
        <v>28</v>
      </c>
      <c r="K224" s="12" t="s">
        <v>392</v>
      </c>
    </row>
    <row r="225" spans="1:11" ht="15.6" x14ac:dyDescent="0.3">
      <c r="A225" s="12">
        <v>2450</v>
      </c>
      <c r="B225" s="12" t="s">
        <v>9</v>
      </c>
      <c r="C225" s="12">
        <f t="shared" si="0"/>
        <v>11</v>
      </c>
      <c r="D225" s="12" t="s">
        <v>25</v>
      </c>
      <c r="K225" s="12" t="s">
        <v>392</v>
      </c>
    </row>
    <row r="226" spans="1:11" ht="15.6" x14ac:dyDescent="0.3">
      <c r="A226" s="12">
        <v>2461</v>
      </c>
      <c r="B226" s="12" t="s">
        <v>9</v>
      </c>
      <c r="C226" s="12">
        <f t="shared" si="0"/>
        <v>4</v>
      </c>
      <c r="D226" s="12" t="s">
        <v>25</v>
      </c>
      <c r="K226" s="12" t="s">
        <v>392</v>
      </c>
    </row>
    <row r="227" spans="1:11" ht="15.6" hidden="1" x14ac:dyDescent="0.3">
      <c r="A227" s="12">
        <v>2465</v>
      </c>
      <c r="B227" s="12" t="s">
        <v>11</v>
      </c>
      <c r="C227" s="12">
        <f t="shared" si="0"/>
        <v>7</v>
      </c>
      <c r="D227" s="12" t="s">
        <v>43</v>
      </c>
      <c r="K227" s="12" t="s">
        <v>392</v>
      </c>
    </row>
    <row r="228" spans="1:11" ht="15.6" x14ac:dyDescent="0.3">
      <c r="A228" s="12">
        <v>2472</v>
      </c>
      <c r="B228" s="12" t="s">
        <v>9</v>
      </c>
      <c r="C228" s="12">
        <f t="shared" si="0"/>
        <v>4</v>
      </c>
      <c r="D228" s="12" t="s">
        <v>22</v>
      </c>
      <c r="K228" s="12" t="s">
        <v>392</v>
      </c>
    </row>
    <row r="229" spans="1:11" ht="15.6" hidden="1" x14ac:dyDescent="0.3">
      <c r="A229" s="12">
        <v>2476</v>
      </c>
      <c r="B229" s="12" t="s">
        <v>11</v>
      </c>
      <c r="C229" s="12">
        <f t="shared" si="0"/>
        <v>1</v>
      </c>
      <c r="D229" s="12" t="s">
        <v>43</v>
      </c>
      <c r="K229" s="12" t="s">
        <v>392</v>
      </c>
    </row>
    <row r="230" spans="1:11" ht="15.6" x14ac:dyDescent="0.3">
      <c r="A230" s="12">
        <v>2477</v>
      </c>
      <c r="B230" s="12" t="s">
        <v>9</v>
      </c>
      <c r="C230" s="12">
        <f t="shared" si="0"/>
        <v>13</v>
      </c>
      <c r="D230" s="12" t="s">
        <v>22</v>
      </c>
      <c r="K230" s="12" t="s">
        <v>393</v>
      </c>
    </row>
    <row r="231" spans="1:11" ht="15.6" hidden="1" x14ac:dyDescent="0.3">
      <c r="A231" s="12">
        <v>2490</v>
      </c>
      <c r="B231" s="12" t="s">
        <v>11</v>
      </c>
      <c r="C231" s="12">
        <f t="shared" si="0"/>
        <v>4</v>
      </c>
      <c r="D231" s="12" t="s">
        <v>43</v>
      </c>
      <c r="K231" s="12" t="s">
        <v>394</v>
      </c>
    </row>
    <row r="232" spans="1:11" ht="15.6" x14ac:dyDescent="0.3">
      <c r="A232" s="12">
        <v>2494</v>
      </c>
      <c r="B232" s="12" t="s">
        <v>9</v>
      </c>
      <c r="C232" s="12">
        <f t="shared" si="0"/>
        <v>27</v>
      </c>
      <c r="D232" s="12" t="s">
        <v>30</v>
      </c>
      <c r="F232" s="20" t="s">
        <v>83</v>
      </c>
      <c r="K232" s="12" t="s">
        <v>395</v>
      </c>
    </row>
    <row r="233" spans="1:11" ht="15.6" hidden="1" x14ac:dyDescent="0.3">
      <c r="A233" s="12">
        <v>2521</v>
      </c>
      <c r="B233" s="12" t="s">
        <v>11</v>
      </c>
      <c r="C233" s="12">
        <f t="shared" si="0"/>
        <v>7</v>
      </c>
      <c r="D233" s="12" t="s">
        <v>43</v>
      </c>
      <c r="K233" s="12" t="s">
        <v>396</v>
      </c>
    </row>
    <row r="234" spans="1:11" ht="15.6" x14ac:dyDescent="0.3">
      <c r="A234" s="12">
        <v>2528</v>
      </c>
      <c r="B234" s="12" t="s">
        <v>9</v>
      </c>
      <c r="C234" s="12">
        <f t="shared" si="0"/>
        <v>4</v>
      </c>
      <c r="D234" s="12" t="s">
        <v>25</v>
      </c>
      <c r="K234" s="12" t="s">
        <v>396</v>
      </c>
    </row>
    <row r="235" spans="1:11" ht="15.6" hidden="1" x14ac:dyDescent="0.3">
      <c r="A235" s="12">
        <v>2532</v>
      </c>
      <c r="B235" s="12" t="s">
        <v>11</v>
      </c>
      <c r="C235" s="12">
        <f t="shared" si="0"/>
        <v>2</v>
      </c>
      <c r="D235" s="12" t="s">
        <v>43</v>
      </c>
      <c r="K235" s="12" t="s">
        <v>396</v>
      </c>
    </row>
    <row r="236" spans="1:11" ht="15.6" x14ac:dyDescent="0.3">
      <c r="A236" s="12">
        <v>2534</v>
      </c>
      <c r="B236" s="12" t="s">
        <v>9</v>
      </c>
      <c r="C236" s="12">
        <f t="shared" si="0"/>
        <v>5</v>
      </c>
      <c r="D236" s="12" t="s">
        <v>25</v>
      </c>
      <c r="K236" s="12" t="s">
        <v>396</v>
      </c>
    </row>
    <row r="237" spans="1:11" ht="15.6" hidden="1" x14ac:dyDescent="0.3">
      <c r="A237" s="12">
        <v>2539</v>
      </c>
      <c r="B237" s="12" t="s">
        <v>11</v>
      </c>
      <c r="C237" s="12">
        <f t="shared" si="0"/>
        <v>4</v>
      </c>
      <c r="D237" s="12" t="s">
        <v>43</v>
      </c>
      <c r="K237" s="12" t="s">
        <v>396</v>
      </c>
    </row>
    <row r="238" spans="1:11" ht="15.6" x14ac:dyDescent="0.3">
      <c r="A238" s="12">
        <v>2543</v>
      </c>
      <c r="B238" s="12" t="s">
        <v>9</v>
      </c>
      <c r="C238" s="12">
        <f t="shared" si="0"/>
        <v>12</v>
      </c>
      <c r="D238" s="12" t="s">
        <v>25</v>
      </c>
      <c r="K238" s="12" t="s">
        <v>397</v>
      </c>
    </row>
    <row r="239" spans="1:11" ht="15.6" hidden="1" x14ac:dyDescent="0.3">
      <c r="A239" s="12">
        <v>2555</v>
      </c>
      <c r="B239" s="12" t="s">
        <v>11</v>
      </c>
      <c r="C239" s="12">
        <f t="shared" si="0"/>
        <v>3</v>
      </c>
      <c r="D239" s="12" t="s">
        <v>43</v>
      </c>
      <c r="K239" s="12" t="s">
        <v>398</v>
      </c>
    </row>
    <row r="240" spans="1:11" ht="15.6" x14ac:dyDescent="0.3">
      <c r="A240" s="12">
        <v>2558</v>
      </c>
      <c r="B240" s="12" t="s">
        <v>9</v>
      </c>
      <c r="C240" s="12">
        <f t="shared" si="0"/>
        <v>8</v>
      </c>
      <c r="D240" s="12" t="s">
        <v>25</v>
      </c>
      <c r="K240" s="12" t="s">
        <v>398</v>
      </c>
    </row>
    <row r="241" spans="1:11" ht="15.6" x14ac:dyDescent="0.3">
      <c r="A241" s="12">
        <v>2566</v>
      </c>
      <c r="B241" s="12" t="s">
        <v>9</v>
      </c>
      <c r="C241" s="12">
        <f t="shared" si="0"/>
        <v>2</v>
      </c>
      <c r="D241" s="12" t="s">
        <v>25</v>
      </c>
      <c r="K241" s="12" t="s">
        <v>398</v>
      </c>
    </row>
    <row r="242" spans="1:11" ht="15.6" x14ac:dyDescent="0.3">
      <c r="A242" s="12">
        <v>2568</v>
      </c>
      <c r="B242" s="12" t="s">
        <v>9</v>
      </c>
      <c r="C242" s="12">
        <f t="shared" si="0"/>
        <v>5</v>
      </c>
      <c r="D242" s="12" t="s">
        <v>30</v>
      </c>
      <c r="F242" s="20" t="s">
        <v>83</v>
      </c>
      <c r="K242" s="12" t="s">
        <v>398</v>
      </c>
    </row>
    <row r="243" spans="1:11" ht="15.6" hidden="1" x14ac:dyDescent="0.3">
      <c r="A243" s="12">
        <v>2573</v>
      </c>
      <c r="B243" s="12" t="s">
        <v>10</v>
      </c>
      <c r="C243" s="12">
        <f t="shared" si="0"/>
        <v>3</v>
      </c>
      <c r="F243" s="20" t="s">
        <v>70</v>
      </c>
      <c r="K243" s="12" t="s">
        <v>398</v>
      </c>
    </row>
    <row r="244" spans="1:11" ht="15.6" hidden="1" x14ac:dyDescent="0.3">
      <c r="A244" s="12">
        <v>2576</v>
      </c>
      <c r="B244" s="12" t="s">
        <v>11</v>
      </c>
      <c r="C244" s="12">
        <f t="shared" si="0"/>
        <v>16</v>
      </c>
      <c r="D244" s="12" t="s">
        <v>43</v>
      </c>
      <c r="K244" s="12" t="s">
        <v>399</v>
      </c>
    </row>
    <row r="245" spans="1:11" ht="15.6" hidden="1" x14ac:dyDescent="0.3">
      <c r="A245" s="12">
        <v>2592</v>
      </c>
      <c r="B245" s="19" t="s">
        <v>13</v>
      </c>
      <c r="C245" s="12">
        <f t="shared" si="0"/>
        <v>3</v>
      </c>
      <c r="D245" s="19"/>
      <c r="K245" s="12" t="s">
        <v>400</v>
      </c>
    </row>
    <row r="246" spans="1:11" ht="15.6" hidden="1" x14ac:dyDescent="0.3">
      <c r="A246" s="12">
        <v>2595</v>
      </c>
      <c r="B246" s="19" t="s">
        <v>13</v>
      </c>
      <c r="C246" s="12">
        <f t="shared" si="0"/>
        <v>2</v>
      </c>
      <c r="D246" s="19"/>
      <c r="K246" s="12" t="s">
        <v>400</v>
      </c>
    </row>
    <row r="247" spans="1:11" ht="15.6" hidden="1" x14ac:dyDescent="0.3">
      <c r="A247" s="12">
        <v>2597</v>
      </c>
      <c r="B247" s="12" t="s">
        <v>11</v>
      </c>
      <c r="C247" s="12">
        <f t="shared" si="0"/>
        <v>5</v>
      </c>
      <c r="D247" s="12" t="s">
        <v>43</v>
      </c>
      <c r="K247" s="12" t="s">
        <v>400</v>
      </c>
    </row>
    <row r="248" spans="1:11" ht="15.6" x14ac:dyDescent="0.3">
      <c r="A248" s="12">
        <v>2602</v>
      </c>
      <c r="B248" s="12" t="s">
        <v>9</v>
      </c>
      <c r="C248" s="12">
        <f t="shared" si="0"/>
        <v>4</v>
      </c>
      <c r="D248" s="12" t="s">
        <v>25</v>
      </c>
      <c r="K248" s="12" t="s">
        <v>400</v>
      </c>
    </row>
    <row r="249" spans="1:11" ht="15.6" hidden="1" x14ac:dyDescent="0.3">
      <c r="A249" s="12">
        <v>2606</v>
      </c>
      <c r="B249" s="12" t="s">
        <v>11</v>
      </c>
      <c r="C249" s="12">
        <f t="shared" si="0"/>
        <v>2</v>
      </c>
      <c r="D249" s="12" t="s">
        <v>31</v>
      </c>
      <c r="K249" s="12" t="s">
        <v>400</v>
      </c>
    </row>
    <row r="250" spans="1:11" ht="15.6" hidden="1" x14ac:dyDescent="0.3">
      <c r="A250" s="12">
        <v>2608</v>
      </c>
      <c r="B250" s="12" t="s">
        <v>11</v>
      </c>
      <c r="C250" s="12">
        <f t="shared" si="0"/>
        <v>2</v>
      </c>
      <c r="D250" s="12" t="s">
        <v>43</v>
      </c>
      <c r="K250" s="12" t="s">
        <v>400</v>
      </c>
    </row>
    <row r="251" spans="1:11" ht="15.6" x14ac:dyDescent="0.3">
      <c r="A251" s="12">
        <v>2610</v>
      </c>
      <c r="B251" s="12" t="s">
        <v>9</v>
      </c>
      <c r="C251" s="12">
        <f t="shared" si="0"/>
        <v>17</v>
      </c>
      <c r="D251" s="12" t="s">
        <v>25</v>
      </c>
      <c r="K251" s="12" t="s">
        <v>400</v>
      </c>
    </row>
    <row r="252" spans="1:11" ht="15.6" hidden="1" x14ac:dyDescent="0.3">
      <c r="A252" s="12">
        <v>2627</v>
      </c>
      <c r="B252" s="12" t="s">
        <v>11</v>
      </c>
      <c r="C252" s="12">
        <f t="shared" si="0"/>
        <v>3</v>
      </c>
      <c r="D252" s="12" t="s">
        <v>43</v>
      </c>
      <c r="K252" s="12" t="s">
        <v>401</v>
      </c>
    </row>
    <row r="253" spans="1:11" ht="15.6" x14ac:dyDescent="0.3">
      <c r="A253" s="12">
        <v>2630</v>
      </c>
      <c r="B253" s="12" t="s">
        <v>9</v>
      </c>
      <c r="C253" s="12">
        <f t="shared" si="0"/>
        <v>6</v>
      </c>
      <c r="D253" s="12" t="s">
        <v>25</v>
      </c>
      <c r="K253" s="12" t="s">
        <v>402</v>
      </c>
    </row>
    <row r="254" spans="1:11" ht="15.6" hidden="1" x14ac:dyDescent="0.3">
      <c r="A254" s="12">
        <v>2636</v>
      </c>
      <c r="B254" s="12" t="s">
        <v>14</v>
      </c>
      <c r="C254" s="12">
        <f t="shared" si="0"/>
        <v>5</v>
      </c>
      <c r="D254" s="12" t="s">
        <v>41</v>
      </c>
      <c r="K254" s="12" t="s">
        <v>402</v>
      </c>
    </row>
    <row r="255" spans="1:11" ht="15.6" hidden="1" x14ac:dyDescent="0.3">
      <c r="A255" s="12">
        <v>2641</v>
      </c>
      <c r="B255" s="12" t="s">
        <v>11</v>
      </c>
      <c r="C255" s="12">
        <f t="shared" si="0"/>
        <v>2</v>
      </c>
      <c r="D255" s="12" t="s">
        <v>43</v>
      </c>
      <c r="K255" s="12" t="s">
        <v>402</v>
      </c>
    </row>
    <row r="256" spans="1:11" ht="15.6" x14ac:dyDescent="0.3">
      <c r="A256" s="12">
        <v>2643</v>
      </c>
      <c r="B256" s="12" t="s">
        <v>9</v>
      </c>
      <c r="C256" s="12">
        <f t="shared" si="0"/>
        <v>9</v>
      </c>
      <c r="D256" s="12" t="s">
        <v>25</v>
      </c>
      <c r="K256" s="12" t="s">
        <v>402</v>
      </c>
    </row>
    <row r="257" spans="1:11" ht="15.6" hidden="1" x14ac:dyDescent="0.3">
      <c r="A257" s="12">
        <v>2652</v>
      </c>
      <c r="B257" s="12" t="s">
        <v>40</v>
      </c>
      <c r="C257" s="12">
        <f t="shared" si="0"/>
        <v>4</v>
      </c>
      <c r="D257" s="12" t="s">
        <v>41</v>
      </c>
      <c r="K257" s="12" t="s">
        <v>402</v>
      </c>
    </row>
    <row r="258" spans="1:11" ht="15.6" x14ac:dyDescent="0.3">
      <c r="A258" s="12">
        <v>2656</v>
      </c>
      <c r="B258" s="12" t="s">
        <v>9</v>
      </c>
      <c r="C258" s="12">
        <f t="shared" si="0"/>
        <v>1</v>
      </c>
      <c r="D258" s="12" t="s">
        <v>22</v>
      </c>
      <c r="K258" s="12" t="s">
        <v>402</v>
      </c>
    </row>
    <row r="259" spans="1:11" ht="15.6" x14ac:dyDescent="0.3">
      <c r="A259" s="12">
        <v>2657</v>
      </c>
      <c r="B259" s="12" t="s">
        <v>9</v>
      </c>
      <c r="C259" s="12">
        <f t="shared" si="0"/>
        <v>10</v>
      </c>
      <c r="D259" s="12" t="s">
        <v>25</v>
      </c>
      <c r="F259" s="20" t="s">
        <v>52</v>
      </c>
      <c r="K259" s="12" t="s">
        <v>403</v>
      </c>
    </row>
    <row r="260" spans="1:11" ht="15.6" hidden="1" x14ac:dyDescent="0.3">
      <c r="A260" s="12">
        <v>2667</v>
      </c>
      <c r="B260" s="12" t="s">
        <v>40</v>
      </c>
      <c r="C260" s="12">
        <f t="shared" ref="C260:C271" si="3">A261-A260</f>
        <v>2</v>
      </c>
      <c r="D260" s="12" t="s">
        <v>41</v>
      </c>
      <c r="K260" s="12" t="s">
        <v>404</v>
      </c>
    </row>
    <row r="261" spans="1:11" ht="15.6" x14ac:dyDescent="0.3">
      <c r="A261" s="12">
        <v>2669</v>
      </c>
      <c r="B261" s="12" t="s">
        <v>9</v>
      </c>
      <c r="C261" s="12">
        <f t="shared" si="3"/>
        <v>4</v>
      </c>
      <c r="D261" s="12" t="s">
        <v>25</v>
      </c>
      <c r="K261" s="12" t="s">
        <v>404</v>
      </c>
    </row>
    <row r="262" spans="1:11" ht="15.6" hidden="1" x14ac:dyDescent="0.3">
      <c r="A262" s="12">
        <v>2673</v>
      </c>
      <c r="B262" s="12" t="s">
        <v>11</v>
      </c>
      <c r="C262" s="12">
        <f t="shared" si="3"/>
        <v>7</v>
      </c>
      <c r="D262" s="12" t="s">
        <v>43</v>
      </c>
      <c r="K262" s="12" t="s">
        <v>404</v>
      </c>
    </row>
    <row r="263" spans="1:11" ht="15.6" hidden="1" x14ac:dyDescent="0.3">
      <c r="A263" s="12">
        <v>2680</v>
      </c>
      <c r="B263" s="12" t="s">
        <v>11</v>
      </c>
      <c r="C263" s="12">
        <f t="shared" si="3"/>
        <v>2</v>
      </c>
      <c r="D263" s="12" t="s">
        <v>31</v>
      </c>
      <c r="K263" s="12" t="s">
        <v>404</v>
      </c>
    </row>
    <row r="264" spans="1:11" ht="15.6" hidden="1" x14ac:dyDescent="0.3">
      <c r="A264" s="12">
        <v>2682</v>
      </c>
      <c r="B264" s="12" t="s">
        <v>11</v>
      </c>
      <c r="C264" s="12">
        <f t="shared" si="3"/>
        <v>2</v>
      </c>
      <c r="D264" s="12" t="s">
        <v>43</v>
      </c>
      <c r="K264" s="12" t="s">
        <v>404</v>
      </c>
    </row>
    <row r="265" spans="1:11" ht="15.6" x14ac:dyDescent="0.3">
      <c r="A265" s="12">
        <v>2684</v>
      </c>
      <c r="B265" s="12" t="s">
        <v>9</v>
      </c>
      <c r="C265" s="12">
        <f t="shared" si="3"/>
        <v>4</v>
      </c>
      <c r="D265" s="12" t="s">
        <v>25</v>
      </c>
      <c r="K265" s="12" t="s">
        <v>404</v>
      </c>
    </row>
    <row r="266" spans="1:11" ht="15.6" hidden="1" x14ac:dyDescent="0.3">
      <c r="A266" s="12">
        <v>2688</v>
      </c>
      <c r="B266" s="12" t="s">
        <v>11</v>
      </c>
      <c r="C266" s="12">
        <f t="shared" si="3"/>
        <v>11</v>
      </c>
      <c r="D266" s="12" t="s">
        <v>43</v>
      </c>
      <c r="K266" s="12" t="s">
        <v>405</v>
      </c>
    </row>
    <row r="267" spans="1:11" ht="15.6" hidden="1" x14ac:dyDescent="0.3">
      <c r="A267" s="12">
        <v>2699</v>
      </c>
      <c r="B267" s="19" t="s">
        <v>13</v>
      </c>
      <c r="C267" s="12">
        <f t="shared" si="3"/>
        <v>2</v>
      </c>
      <c r="D267" s="19"/>
      <c r="K267" s="12" t="s">
        <v>405</v>
      </c>
    </row>
    <row r="268" spans="1:11" ht="15.6" x14ac:dyDescent="0.3">
      <c r="A268" s="12">
        <v>2701</v>
      </c>
      <c r="B268" s="12" t="s">
        <v>9</v>
      </c>
      <c r="C268" s="12">
        <f t="shared" si="3"/>
        <v>12</v>
      </c>
      <c r="D268" s="12" t="s">
        <v>25</v>
      </c>
      <c r="K268" s="12" t="s">
        <v>405</v>
      </c>
    </row>
    <row r="269" spans="1:11" ht="15.6" x14ac:dyDescent="0.3">
      <c r="A269" s="12">
        <v>2713</v>
      </c>
      <c r="B269" s="12" t="s">
        <v>9</v>
      </c>
      <c r="C269" s="12">
        <f t="shared" si="3"/>
        <v>3</v>
      </c>
      <c r="D269" s="12" t="s">
        <v>25</v>
      </c>
      <c r="K269" s="12" t="s">
        <v>405</v>
      </c>
    </row>
    <row r="270" spans="1:11" ht="15.6" hidden="1" x14ac:dyDescent="0.3">
      <c r="A270" s="12">
        <v>2716</v>
      </c>
      <c r="B270" s="12" t="s">
        <v>11</v>
      </c>
      <c r="C270" s="12">
        <f t="shared" si="3"/>
        <v>1</v>
      </c>
      <c r="D270" s="12" t="s">
        <v>43</v>
      </c>
      <c r="K270" s="12" t="s">
        <v>405</v>
      </c>
    </row>
    <row r="271" spans="1:11" ht="15.6" x14ac:dyDescent="0.3">
      <c r="A271" s="12">
        <v>2717</v>
      </c>
      <c r="B271" s="12" t="s">
        <v>9</v>
      </c>
      <c r="C271" s="12">
        <f t="shared" si="3"/>
        <v>8</v>
      </c>
      <c r="D271" s="12" t="s">
        <v>25</v>
      </c>
      <c r="K271" s="12" t="s">
        <v>405</v>
      </c>
    </row>
    <row r="272" spans="1:11" ht="15.6" hidden="1" x14ac:dyDescent="0.3">
      <c r="A272" s="12">
        <v>2725</v>
      </c>
      <c r="C272" s="12"/>
    </row>
    <row r="273" spans="1:1" ht="15.6" hidden="1" x14ac:dyDescent="0.3">
      <c r="A273" s="12" t="s">
        <v>161</v>
      </c>
    </row>
  </sheetData>
  <autoFilter ref="A4:X273" xr:uid="{00000000-0001-0000-0300-000000000000}">
    <filterColumn colId="1">
      <filters>
        <filter val="hard_cor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252"/>
  <sheetViews>
    <sheetView workbookViewId="0">
      <selection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4.8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40</v>
      </c>
      <c r="B5" s="12" t="s">
        <v>9</v>
      </c>
      <c r="C5" s="12">
        <f t="shared" ref="C5:C248" si="0">A6-A5</f>
        <v>6</v>
      </c>
      <c r="D5" s="12" t="s">
        <v>25</v>
      </c>
      <c r="K5" s="12" t="s">
        <v>406</v>
      </c>
      <c r="N5" s="1" t="s">
        <v>9</v>
      </c>
      <c r="O5" s="15">
        <f>SUMIF(B:B,"hard_coral",C:C)</f>
        <v>1511</v>
      </c>
      <c r="P5" s="16">
        <f t="shared" ref="P5:P15" si="1">(O5/$O$16)*100</f>
        <v>46.039000609384523</v>
      </c>
      <c r="R5" s="1" t="s">
        <v>11</v>
      </c>
      <c r="S5" s="15">
        <v>1372</v>
      </c>
      <c r="T5" s="7"/>
      <c r="U5" s="7"/>
      <c r="V5" s="7"/>
      <c r="W5" s="7"/>
      <c r="X5" s="7"/>
    </row>
    <row r="6" spans="1:24" x14ac:dyDescent="0.3">
      <c r="A6" s="12">
        <v>46</v>
      </c>
      <c r="B6" s="12" t="s">
        <v>11</v>
      </c>
      <c r="C6" s="12">
        <f t="shared" si="0"/>
        <v>8</v>
      </c>
      <c r="D6" s="12" t="s">
        <v>43</v>
      </c>
      <c r="K6" s="12" t="s">
        <v>406</v>
      </c>
      <c r="N6" s="1" t="s">
        <v>11</v>
      </c>
      <c r="O6" s="15">
        <f>SUMIF(B:B,"algae",C:C)</f>
        <v>1372</v>
      </c>
      <c r="P6" s="16">
        <f t="shared" si="1"/>
        <v>41.803778184034122</v>
      </c>
      <c r="R6" s="1" t="s">
        <v>14</v>
      </c>
      <c r="S6" s="15">
        <v>49</v>
      </c>
    </row>
    <row r="7" spans="1:24" x14ac:dyDescent="0.3">
      <c r="A7" s="12">
        <v>54</v>
      </c>
      <c r="B7" s="12" t="s">
        <v>9</v>
      </c>
      <c r="C7" s="12">
        <f t="shared" si="0"/>
        <v>7</v>
      </c>
      <c r="D7" s="12" t="s">
        <v>25</v>
      </c>
      <c r="K7" s="12" t="s">
        <v>406</v>
      </c>
      <c r="N7" s="1" t="s">
        <v>10</v>
      </c>
      <c r="O7" s="15">
        <f>SUMIF(B:B,"soft_coral",C:C)</f>
        <v>128</v>
      </c>
      <c r="P7" s="16">
        <f t="shared" si="1"/>
        <v>3.9000609384521634</v>
      </c>
      <c r="R7" s="1" t="s">
        <v>9</v>
      </c>
      <c r="S7" s="15">
        <v>1511</v>
      </c>
    </row>
    <row r="8" spans="1:24" x14ac:dyDescent="0.3">
      <c r="A8" s="12">
        <v>61</v>
      </c>
      <c r="B8" s="12" t="s">
        <v>9</v>
      </c>
      <c r="C8" s="12">
        <f t="shared" si="0"/>
        <v>30</v>
      </c>
      <c r="D8" s="12" t="s">
        <v>22</v>
      </c>
      <c r="K8" s="12" t="s">
        <v>407</v>
      </c>
      <c r="L8" s="19" t="s">
        <v>408</v>
      </c>
      <c r="N8" s="1" t="s">
        <v>14</v>
      </c>
      <c r="O8" s="15">
        <f>SUMIF(B:B,"boulder",C:C)</f>
        <v>49</v>
      </c>
      <c r="P8" s="16">
        <f t="shared" si="1"/>
        <v>1.4929920780012187</v>
      </c>
      <c r="R8" s="1" t="s">
        <v>45</v>
      </c>
      <c r="S8" s="15">
        <v>0</v>
      </c>
      <c r="T8" s="7"/>
      <c r="U8" s="7"/>
      <c r="V8" s="7"/>
      <c r="W8" s="7"/>
    </row>
    <row r="9" spans="1:24" x14ac:dyDescent="0.3">
      <c r="A9" s="12">
        <v>91</v>
      </c>
      <c r="B9" s="12" t="s">
        <v>11</v>
      </c>
      <c r="C9" s="12">
        <f t="shared" si="0"/>
        <v>6</v>
      </c>
      <c r="D9" s="12" t="s">
        <v>43</v>
      </c>
      <c r="K9" s="12" t="s">
        <v>409</v>
      </c>
      <c r="N9" s="1" t="s">
        <v>46</v>
      </c>
      <c r="O9" s="15">
        <f>SUMIF(B:B,"rubble",C:C)</f>
        <v>0</v>
      </c>
      <c r="P9" s="16">
        <f t="shared" si="1"/>
        <v>0</v>
      </c>
      <c r="R9" s="1" t="s">
        <v>46</v>
      </c>
      <c r="S9" s="15">
        <v>0</v>
      </c>
      <c r="T9" s="7"/>
      <c r="U9" s="7"/>
      <c r="V9" s="7"/>
      <c r="W9" s="7"/>
    </row>
    <row r="10" spans="1:24" x14ac:dyDescent="0.3">
      <c r="A10" s="12">
        <v>97</v>
      </c>
      <c r="B10" s="12" t="s">
        <v>9</v>
      </c>
      <c r="C10" s="12">
        <f t="shared" si="0"/>
        <v>14</v>
      </c>
      <c r="D10" s="12" t="s">
        <v>25</v>
      </c>
      <c r="K10" s="12" t="s">
        <v>409</v>
      </c>
      <c r="N10" s="1" t="s">
        <v>15</v>
      </c>
      <c r="O10" s="15">
        <f>SUMIF(B:B,"sand",C:C)</f>
        <v>0</v>
      </c>
      <c r="P10" s="16">
        <f t="shared" si="1"/>
        <v>0</v>
      </c>
      <c r="R10" s="1" t="s">
        <v>15</v>
      </c>
      <c r="S10" s="15">
        <v>0</v>
      </c>
    </row>
    <row r="11" spans="1:24" x14ac:dyDescent="0.3">
      <c r="A11" s="12">
        <v>111</v>
      </c>
      <c r="B11" s="12" t="s">
        <v>9</v>
      </c>
      <c r="C11" s="12">
        <f t="shared" si="0"/>
        <v>4</v>
      </c>
      <c r="D11" s="12" t="s">
        <v>29</v>
      </c>
      <c r="K11" s="12" t="s">
        <v>409</v>
      </c>
      <c r="N11" s="1" t="s">
        <v>12</v>
      </c>
      <c r="O11" s="15">
        <f>SUMIF(B:B,"sponge",C:C)</f>
        <v>0</v>
      </c>
      <c r="P11" s="16">
        <f t="shared" si="1"/>
        <v>0</v>
      </c>
      <c r="R11" s="1" t="s">
        <v>40</v>
      </c>
      <c r="S11" s="15">
        <v>150</v>
      </c>
    </row>
    <row r="12" spans="1:24" x14ac:dyDescent="0.3">
      <c r="A12" s="12">
        <v>115</v>
      </c>
      <c r="B12" s="12" t="s">
        <v>40</v>
      </c>
      <c r="C12" s="12">
        <f t="shared" si="0"/>
        <v>7</v>
      </c>
      <c r="D12" s="12" t="s">
        <v>41</v>
      </c>
      <c r="K12" s="12" t="s">
        <v>409</v>
      </c>
      <c r="N12" s="1" t="s">
        <v>45</v>
      </c>
      <c r="O12" s="15">
        <f>SUMIF(B:B,"other",C:C)</f>
        <v>0</v>
      </c>
      <c r="P12" s="16">
        <f t="shared" si="1"/>
        <v>0</v>
      </c>
      <c r="R12" s="1" t="s">
        <v>10</v>
      </c>
      <c r="S12" s="15">
        <v>128</v>
      </c>
    </row>
    <row r="13" spans="1:24" x14ac:dyDescent="0.3">
      <c r="A13" s="12">
        <v>122</v>
      </c>
      <c r="B13" s="12" t="s">
        <v>9</v>
      </c>
      <c r="C13" s="12">
        <f t="shared" si="0"/>
        <v>5</v>
      </c>
      <c r="D13" s="12" t="s">
        <v>29</v>
      </c>
      <c r="K13" s="12" t="s">
        <v>409</v>
      </c>
      <c r="N13" s="1" t="s">
        <v>13</v>
      </c>
      <c r="O13" s="15">
        <f>SUMIF(B:B,"unknown",C:C)</f>
        <v>69</v>
      </c>
      <c r="P13" s="16">
        <f t="shared" si="1"/>
        <v>2.1023765996343693</v>
      </c>
      <c r="R13" s="1" t="s">
        <v>12</v>
      </c>
      <c r="S13" s="15">
        <v>0</v>
      </c>
    </row>
    <row r="14" spans="1:24" x14ac:dyDescent="0.3">
      <c r="A14" s="12">
        <v>127</v>
      </c>
      <c r="B14" s="12" t="s">
        <v>40</v>
      </c>
      <c r="C14" s="12">
        <f t="shared" si="0"/>
        <v>63</v>
      </c>
      <c r="D14" s="12" t="s">
        <v>41</v>
      </c>
      <c r="K14" s="12" t="s">
        <v>410</v>
      </c>
      <c r="N14" s="1" t="s">
        <v>40</v>
      </c>
      <c r="O14" s="15">
        <f>SUMIF(B:B,"shadow",C:C)</f>
        <v>150</v>
      </c>
      <c r="P14" s="16">
        <f t="shared" si="1"/>
        <v>4.5703839122486292</v>
      </c>
      <c r="R14" s="1" t="s">
        <v>13</v>
      </c>
      <c r="S14" s="15">
        <v>69</v>
      </c>
    </row>
    <row r="15" spans="1:24" x14ac:dyDescent="0.3">
      <c r="A15" s="12">
        <v>190</v>
      </c>
      <c r="B15" s="12" t="s">
        <v>9</v>
      </c>
      <c r="C15" s="12">
        <f t="shared" si="0"/>
        <v>4</v>
      </c>
      <c r="D15" s="12" t="s">
        <v>29</v>
      </c>
      <c r="K15" s="12" t="s">
        <v>411</v>
      </c>
      <c r="L15" s="19" t="s">
        <v>408</v>
      </c>
      <c r="N15" s="1" t="s">
        <v>51</v>
      </c>
      <c r="O15" s="15">
        <f>SUMIF(B:B,"zoanthids",C:C)</f>
        <v>3</v>
      </c>
      <c r="P15" s="16">
        <f t="shared" si="1"/>
        <v>9.1407678244972576E-2</v>
      </c>
      <c r="R15" s="1" t="s">
        <v>51</v>
      </c>
      <c r="S15" s="15">
        <v>3</v>
      </c>
    </row>
    <row r="16" spans="1:24" x14ac:dyDescent="0.3">
      <c r="A16" s="12">
        <v>194</v>
      </c>
      <c r="B16" s="12" t="s">
        <v>11</v>
      </c>
      <c r="C16" s="12">
        <f t="shared" si="0"/>
        <v>3</v>
      </c>
      <c r="D16" s="12" t="s">
        <v>43</v>
      </c>
      <c r="K16" s="12" t="s">
        <v>411</v>
      </c>
      <c r="L16" s="19" t="s">
        <v>408</v>
      </c>
      <c r="N16" s="1"/>
      <c r="O16" s="21">
        <f t="shared" ref="O16:P16" si="2">SUM(O5:O15)</f>
        <v>3282</v>
      </c>
      <c r="P16" s="22">
        <f t="shared" si="2"/>
        <v>100</v>
      </c>
    </row>
    <row r="17" spans="1:16" x14ac:dyDescent="0.3">
      <c r="A17" s="12">
        <v>197</v>
      </c>
      <c r="B17" s="12" t="s">
        <v>9</v>
      </c>
      <c r="C17" s="12">
        <f t="shared" si="0"/>
        <v>7</v>
      </c>
      <c r="D17" s="12" t="s">
        <v>30</v>
      </c>
      <c r="F17" s="20" t="s">
        <v>83</v>
      </c>
      <c r="K17" s="12" t="s">
        <v>411</v>
      </c>
      <c r="L17" s="19" t="s">
        <v>408</v>
      </c>
      <c r="N17" s="1"/>
      <c r="O17" s="1"/>
      <c r="P17" s="1"/>
    </row>
    <row r="18" spans="1:16" x14ac:dyDescent="0.3">
      <c r="A18" s="12">
        <v>204</v>
      </c>
      <c r="B18" s="12" t="s">
        <v>11</v>
      </c>
      <c r="C18" s="12">
        <f t="shared" si="0"/>
        <v>4</v>
      </c>
      <c r="D18" s="12" t="s">
        <v>43</v>
      </c>
      <c r="K18" s="12" t="s">
        <v>411</v>
      </c>
      <c r="L18" s="19" t="s">
        <v>408</v>
      </c>
      <c r="N18" s="23" t="s">
        <v>54</v>
      </c>
      <c r="O18" s="1"/>
      <c r="P18" s="1"/>
    </row>
    <row r="19" spans="1:16" x14ac:dyDescent="0.3">
      <c r="A19" s="12">
        <v>208</v>
      </c>
      <c r="B19" s="12" t="s">
        <v>9</v>
      </c>
      <c r="C19" s="12">
        <f t="shared" si="0"/>
        <v>9</v>
      </c>
      <c r="D19" s="12" t="s">
        <v>29</v>
      </c>
      <c r="L19" s="19" t="s">
        <v>408</v>
      </c>
      <c r="N19" s="21">
        <f>C272-SUMIF(B5:B263,"missing",C5:C263)</f>
        <v>0</v>
      </c>
      <c r="O19" s="1"/>
      <c r="P19" s="1"/>
    </row>
    <row r="20" spans="1:16" x14ac:dyDescent="0.3">
      <c r="A20" s="12">
        <v>217</v>
      </c>
      <c r="B20" s="12" t="s">
        <v>11</v>
      </c>
      <c r="C20" s="12">
        <f t="shared" si="0"/>
        <v>291</v>
      </c>
      <c r="D20" s="12" t="s">
        <v>43</v>
      </c>
      <c r="K20" s="12" t="s">
        <v>412</v>
      </c>
      <c r="L20" s="19" t="s">
        <v>408</v>
      </c>
    </row>
    <row r="21" spans="1:16" x14ac:dyDescent="0.3">
      <c r="A21" s="12">
        <v>508</v>
      </c>
      <c r="B21" s="12" t="s">
        <v>11</v>
      </c>
      <c r="C21" s="12">
        <f t="shared" si="0"/>
        <v>3</v>
      </c>
      <c r="D21" s="12" t="s">
        <v>43</v>
      </c>
      <c r="K21" s="12" t="s">
        <v>413</v>
      </c>
      <c r="N21" s="12" t="s">
        <v>57</v>
      </c>
    </row>
    <row r="22" spans="1:16" x14ac:dyDescent="0.3">
      <c r="A22" s="12">
        <v>511</v>
      </c>
      <c r="B22" s="12" t="s">
        <v>9</v>
      </c>
      <c r="C22" s="12">
        <f t="shared" si="0"/>
        <v>5</v>
      </c>
      <c r="D22" s="12" t="s">
        <v>25</v>
      </c>
      <c r="K22" s="12" t="s">
        <v>413</v>
      </c>
    </row>
    <row r="23" spans="1:16" x14ac:dyDescent="0.3">
      <c r="A23" s="12">
        <v>516</v>
      </c>
      <c r="B23" s="12" t="s">
        <v>11</v>
      </c>
      <c r="C23" s="12">
        <f t="shared" si="0"/>
        <v>6</v>
      </c>
      <c r="D23" s="12" t="s">
        <v>43</v>
      </c>
      <c r="K23" s="12" t="s">
        <v>413</v>
      </c>
    </row>
    <row r="24" spans="1:16" x14ac:dyDescent="0.3">
      <c r="A24" s="12">
        <v>522</v>
      </c>
      <c r="B24" s="12" t="s">
        <v>9</v>
      </c>
      <c r="C24" s="12">
        <f t="shared" si="0"/>
        <v>2</v>
      </c>
      <c r="D24" s="12" t="s">
        <v>28</v>
      </c>
      <c r="K24" s="12" t="s">
        <v>413</v>
      </c>
    </row>
    <row r="25" spans="1:16" x14ac:dyDescent="0.3">
      <c r="A25" s="12">
        <v>524</v>
      </c>
      <c r="B25" s="12" t="s">
        <v>9</v>
      </c>
      <c r="C25" s="12">
        <f t="shared" si="0"/>
        <v>30</v>
      </c>
      <c r="D25" s="12" t="s">
        <v>29</v>
      </c>
      <c r="K25" s="12" t="s">
        <v>414</v>
      </c>
      <c r="L25" s="19" t="s">
        <v>408</v>
      </c>
    </row>
    <row r="26" spans="1:16" x14ac:dyDescent="0.3">
      <c r="A26" s="12">
        <v>554</v>
      </c>
      <c r="B26" s="12" t="s">
        <v>11</v>
      </c>
      <c r="C26" s="12">
        <f t="shared" si="0"/>
        <v>21</v>
      </c>
      <c r="D26" s="12" t="s">
        <v>43</v>
      </c>
      <c r="K26" s="12" t="s">
        <v>415</v>
      </c>
    </row>
    <row r="27" spans="1:16" x14ac:dyDescent="0.3">
      <c r="A27" s="12">
        <v>575</v>
      </c>
      <c r="B27" s="12" t="s">
        <v>11</v>
      </c>
      <c r="C27" s="12">
        <f t="shared" si="0"/>
        <v>9</v>
      </c>
      <c r="D27" s="12" t="s">
        <v>31</v>
      </c>
      <c r="K27" s="12" t="s">
        <v>416</v>
      </c>
    </row>
    <row r="28" spans="1:16" x14ac:dyDescent="0.3">
      <c r="A28" s="12">
        <v>584</v>
      </c>
      <c r="B28" s="12" t="s">
        <v>10</v>
      </c>
      <c r="C28" s="12">
        <f t="shared" si="0"/>
        <v>15</v>
      </c>
      <c r="F28" s="20" t="s">
        <v>70</v>
      </c>
      <c r="K28" s="12" t="s">
        <v>416</v>
      </c>
    </row>
    <row r="29" spans="1:16" x14ac:dyDescent="0.3">
      <c r="A29" s="12">
        <v>599</v>
      </c>
      <c r="B29" s="12" t="s">
        <v>9</v>
      </c>
      <c r="C29" s="12">
        <f t="shared" si="0"/>
        <v>33</v>
      </c>
      <c r="D29" s="12" t="s">
        <v>28</v>
      </c>
      <c r="K29" s="12" t="s">
        <v>417</v>
      </c>
    </row>
    <row r="30" spans="1:16" x14ac:dyDescent="0.3">
      <c r="A30" s="12">
        <v>632</v>
      </c>
      <c r="B30" s="12" t="s">
        <v>11</v>
      </c>
      <c r="C30" s="12">
        <f t="shared" si="0"/>
        <v>8</v>
      </c>
      <c r="D30" s="12" t="s">
        <v>43</v>
      </c>
      <c r="K30" s="12" t="s">
        <v>418</v>
      </c>
      <c r="L30" s="19" t="s">
        <v>408</v>
      </c>
    </row>
    <row r="31" spans="1:16" x14ac:dyDescent="0.3">
      <c r="A31" s="12">
        <v>640</v>
      </c>
      <c r="B31" s="12" t="s">
        <v>11</v>
      </c>
      <c r="C31" s="12">
        <f t="shared" si="0"/>
        <v>7</v>
      </c>
      <c r="D31" s="12" t="s">
        <v>31</v>
      </c>
      <c r="K31" s="12" t="s">
        <v>419</v>
      </c>
    </row>
    <row r="32" spans="1:16" x14ac:dyDescent="0.3">
      <c r="A32" s="12">
        <v>647</v>
      </c>
      <c r="B32" s="19" t="s">
        <v>13</v>
      </c>
      <c r="C32" s="12">
        <f t="shared" si="0"/>
        <v>6</v>
      </c>
      <c r="D32" s="19"/>
      <c r="K32" s="12" t="s">
        <v>420</v>
      </c>
    </row>
    <row r="33" spans="1:12" x14ac:dyDescent="0.3">
      <c r="A33" s="12">
        <v>653</v>
      </c>
      <c r="B33" s="12" t="s">
        <v>11</v>
      </c>
      <c r="C33" s="12">
        <f t="shared" si="0"/>
        <v>16</v>
      </c>
      <c r="D33" s="12" t="s">
        <v>43</v>
      </c>
      <c r="K33" s="12" t="s">
        <v>420</v>
      </c>
    </row>
    <row r="34" spans="1:12" x14ac:dyDescent="0.3">
      <c r="A34" s="12">
        <v>669</v>
      </c>
      <c r="B34" s="12" t="s">
        <v>9</v>
      </c>
      <c r="C34" s="12">
        <f t="shared" si="0"/>
        <v>13</v>
      </c>
      <c r="D34" s="12" t="s">
        <v>28</v>
      </c>
      <c r="K34" s="12" t="s">
        <v>421</v>
      </c>
    </row>
    <row r="35" spans="1:12" x14ac:dyDescent="0.3">
      <c r="A35" s="12">
        <v>682</v>
      </c>
      <c r="B35" s="12" t="s">
        <v>9</v>
      </c>
      <c r="C35" s="12">
        <f t="shared" si="0"/>
        <v>44</v>
      </c>
      <c r="D35" s="12" t="s">
        <v>29</v>
      </c>
      <c r="K35" s="12" t="s">
        <v>422</v>
      </c>
    </row>
    <row r="36" spans="1:12" x14ac:dyDescent="0.3">
      <c r="A36" s="12">
        <v>726</v>
      </c>
      <c r="B36" s="12" t="s">
        <v>40</v>
      </c>
      <c r="C36" s="12">
        <f t="shared" si="0"/>
        <v>10</v>
      </c>
      <c r="D36" s="12" t="s">
        <v>41</v>
      </c>
      <c r="K36" s="12" t="s">
        <v>423</v>
      </c>
    </row>
    <row r="37" spans="1:12" x14ac:dyDescent="0.3">
      <c r="A37" s="12">
        <v>736</v>
      </c>
      <c r="B37" s="12" t="s">
        <v>11</v>
      </c>
      <c r="C37" s="12">
        <f t="shared" si="0"/>
        <v>7</v>
      </c>
      <c r="D37" s="12" t="s">
        <v>43</v>
      </c>
      <c r="K37" s="12" t="s">
        <v>423</v>
      </c>
    </row>
    <row r="38" spans="1:12" x14ac:dyDescent="0.3">
      <c r="A38" s="12">
        <v>743</v>
      </c>
      <c r="B38" s="12" t="s">
        <v>40</v>
      </c>
      <c r="C38" s="12">
        <f t="shared" si="0"/>
        <v>7</v>
      </c>
      <c r="D38" s="12" t="s">
        <v>41</v>
      </c>
      <c r="K38" s="12" t="s">
        <v>423</v>
      </c>
    </row>
    <row r="39" spans="1:12" x14ac:dyDescent="0.3">
      <c r="A39" s="12">
        <v>750</v>
      </c>
      <c r="B39" s="12" t="s">
        <v>9</v>
      </c>
      <c r="C39" s="12">
        <f t="shared" si="0"/>
        <v>7</v>
      </c>
      <c r="D39" s="12" t="s">
        <v>25</v>
      </c>
      <c r="K39" s="12" t="s">
        <v>423</v>
      </c>
    </row>
    <row r="40" spans="1:12" x14ac:dyDescent="0.3">
      <c r="A40" s="12">
        <v>757</v>
      </c>
      <c r="B40" s="12" t="s">
        <v>11</v>
      </c>
      <c r="C40" s="12">
        <f t="shared" si="0"/>
        <v>6</v>
      </c>
      <c r="D40" s="12" t="s">
        <v>43</v>
      </c>
      <c r="K40" s="12" t="s">
        <v>423</v>
      </c>
    </row>
    <row r="41" spans="1:12" x14ac:dyDescent="0.3">
      <c r="A41" s="12">
        <v>763</v>
      </c>
      <c r="B41" s="12" t="s">
        <v>9</v>
      </c>
      <c r="C41" s="12">
        <f t="shared" si="0"/>
        <v>31</v>
      </c>
      <c r="D41" s="12" t="s">
        <v>25</v>
      </c>
      <c r="K41" s="12" t="s">
        <v>424</v>
      </c>
      <c r="L41" s="19" t="s">
        <v>408</v>
      </c>
    </row>
    <row r="42" spans="1:12" x14ac:dyDescent="0.3">
      <c r="A42" s="12">
        <v>794</v>
      </c>
      <c r="B42" s="12" t="s">
        <v>11</v>
      </c>
      <c r="C42" s="12">
        <f t="shared" si="0"/>
        <v>46</v>
      </c>
      <c r="D42" s="12" t="s">
        <v>43</v>
      </c>
      <c r="K42" s="12" t="s">
        <v>425</v>
      </c>
    </row>
    <row r="43" spans="1:12" x14ac:dyDescent="0.3">
      <c r="A43" s="12">
        <v>840</v>
      </c>
      <c r="B43" s="12" t="s">
        <v>9</v>
      </c>
      <c r="C43" s="12">
        <f t="shared" si="0"/>
        <v>7</v>
      </c>
      <c r="D43" s="12" t="s">
        <v>23</v>
      </c>
      <c r="K43" s="12" t="s">
        <v>426</v>
      </c>
    </row>
    <row r="44" spans="1:12" x14ac:dyDescent="0.3">
      <c r="A44" s="12">
        <v>847</v>
      </c>
      <c r="B44" s="12" t="s">
        <v>9</v>
      </c>
      <c r="C44" s="12">
        <f t="shared" si="0"/>
        <v>20</v>
      </c>
      <c r="D44" s="12" t="s">
        <v>25</v>
      </c>
      <c r="K44" s="12" t="s">
        <v>427</v>
      </c>
    </row>
    <row r="45" spans="1:12" x14ac:dyDescent="0.3">
      <c r="A45" s="12">
        <v>867</v>
      </c>
      <c r="B45" s="12" t="s">
        <v>9</v>
      </c>
      <c r="C45" s="12">
        <f t="shared" si="0"/>
        <v>10</v>
      </c>
      <c r="D45" s="12" t="s">
        <v>25</v>
      </c>
      <c r="K45" s="12" t="s">
        <v>428</v>
      </c>
    </row>
    <row r="46" spans="1:12" x14ac:dyDescent="0.3">
      <c r="A46" s="12">
        <v>877</v>
      </c>
      <c r="B46" s="12" t="s">
        <v>11</v>
      </c>
      <c r="C46" s="12">
        <f t="shared" si="0"/>
        <v>3</v>
      </c>
      <c r="D46" s="12" t="s">
        <v>43</v>
      </c>
      <c r="K46" s="12" t="s">
        <v>428</v>
      </c>
    </row>
    <row r="47" spans="1:12" x14ac:dyDescent="0.3">
      <c r="A47" s="12">
        <v>880</v>
      </c>
      <c r="B47" s="12" t="s">
        <v>9</v>
      </c>
      <c r="C47" s="12">
        <f t="shared" si="0"/>
        <v>13</v>
      </c>
      <c r="D47" s="12" t="s">
        <v>25</v>
      </c>
      <c r="K47" s="12" t="s">
        <v>429</v>
      </c>
    </row>
    <row r="48" spans="1:12" x14ac:dyDescent="0.3">
      <c r="A48" s="12">
        <v>893</v>
      </c>
      <c r="B48" s="12" t="s">
        <v>40</v>
      </c>
      <c r="C48" s="12">
        <f t="shared" si="0"/>
        <v>4</v>
      </c>
      <c r="D48" s="12" t="s">
        <v>41</v>
      </c>
      <c r="K48" s="12" t="s">
        <v>430</v>
      </c>
    </row>
    <row r="49" spans="1:11" x14ac:dyDescent="0.3">
      <c r="A49" s="12">
        <v>897</v>
      </c>
      <c r="B49" s="12" t="s">
        <v>9</v>
      </c>
      <c r="C49" s="12">
        <f t="shared" si="0"/>
        <v>3</v>
      </c>
      <c r="D49" s="12" t="s">
        <v>24</v>
      </c>
      <c r="K49" s="12" t="s">
        <v>430</v>
      </c>
    </row>
    <row r="50" spans="1:11" x14ac:dyDescent="0.3">
      <c r="A50" s="12">
        <v>900</v>
      </c>
      <c r="B50" s="12" t="s">
        <v>40</v>
      </c>
      <c r="C50" s="12">
        <f t="shared" si="0"/>
        <v>1</v>
      </c>
      <c r="D50" s="12" t="s">
        <v>41</v>
      </c>
      <c r="K50" s="12" t="s">
        <v>430</v>
      </c>
    </row>
    <row r="51" spans="1:11" x14ac:dyDescent="0.3">
      <c r="A51" s="12">
        <v>901</v>
      </c>
      <c r="B51" s="12" t="s">
        <v>9</v>
      </c>
      <c r="C51" s="12">
        <f t="shared" si="0"/>
        <v>18</v>
      </c>
      <c r="D51" s="12" t="s">
        <v>25</v>
      </c>
      <c r="K51" s="12" t="s">
        <v>431</v>
      </c>
    </row>
    <row r="52" spans="1:11" x14ac:dyDescent="0.3">
      <c r="A52" s="12">
        <v>919</v>
      </c>
      <c r="B52" s="12" t="s">
        <v>9</v>
      </c>
      <c r="C52" s="12">
        <f t="shared" si="0"/>
        <v>14</v>
      </c>
      <c r="D52" s="12" t="s">
        <v>25</v>
      </c>
      <c r="K52" s="12" t="s">
        <v>432</v>
      </c>
    </row>
    <row r="53" spans="1:11" x14ac:dyDescent="0.3">
      <c r="A53" s="12">
        <v>933</v>
      </c>
      <c r="B53" s="12" t="s">
        <v>11</v>
      </c>
      <c r="C53" s="12">
        <f t="shared" si="0"/>
        <v>9</v>
      </c>
      <c r="D53" s="12" t="s">
        <v>43</v>
      </c>
      <c r="K53" s="12" t="s">
        <v>433</v>
      </c>
    </row>
    <row r="54" spans="1:11" x14ac:dyDescent="0.3">
      <c r="A54" s="12">
        <v>942</v>
      </c>
      <c r="B54" s="12" t="s">
        <v>9</v>
      </c>
      <c r="C54" s="12">
        <f t="shared" si="0"/>
        <v>2</v>
      </c>
      <c r="D54" s="12" t="s">
        <v>27</v>
      </c>
      <c r="K54" s="12" t="s">
        <v>433</v>
      </c>
    </row>
    <row r="55" spans="1:11" x14ac:dyDescent="0.3">
      <c r="A55" s="12">
        <v>944</v>
      </c>
      <c r="B55" s="12" t="s">
        <v>11</v>
      </c>
      <c r="C55" s="12">
        <f t="shared" si="0"/>
        <v>4</v>
      </c>
      <c r="D55" s="12" t="s">
        <v>31</v>
      </c>
      <c r="K55" s="12" t="s">
        <v>433</v>
      </c>
    </row>
    <row r="56" spans="1:11" x14ac:dyDescent="0.3">
      <c r="A56" s="12">
        <v>948</v>
      </c>
      <c r="B56" s="12" t="s">
        <v>11</v>
      </c>
      <c r="C56" s="12">
        <f t="shared" si="0"/>
        <v>12</v>
      </c>
      <c r="D56" s="12" t="s">
        <v>43</v>
      </c>
      <c r="K56" s="12" t="s">
        <v>433</v>
      </c>
    </row>
    <row r="57" spans="1:11" x14ac:dyDescent="0.3">
      <c r="A57" s="12">
        <v>960</v>
      </c>
      <c r="B57" s="12" t="s">
        <v>9</v>
      </c>
      <c r="C57" s="12">
        <f t="shared" si="0"/>
        <v>10</v>
      </c>
      <c r="D57" s="12" t="s">
        <v>23</v>
      </c>
      <c r="K57" s="12" t="s">
        <v>434</v>
      </c>
    </row>
    <row r="58" spans="1:11" x14ac:dyDescent="0.3">
      <c r="A58" s="12">
        <v>970</v>
      </c>
      <c r="B58" s="12" t="s">
        <v>11</v>
      </c>
      <c r="C58" s="12">
        <f t="shared" si="0"/>
        <v>10</v>
      </c>
      <c r="D58" s="12" t="s">
        <v>43</v>
      </c>
      <c r="K58" s="12" t="s">
        <v>435</v>
      </c>
    </row>
    <row r="59" spans="1:11" x14ac:dyDescent="0.3">
      <c r="A59" s="12">
        <v>980</v>
      </c>
      <c r="B59" s="12" t="s">
        <v>40</v>
      </c>
      <c r="C59" s="12">
        <f t="shared" si="0"/>
        <v>5</v>
      </c>
      <c r="D59" s="12" t="s">
        <v>41</v>
      </c>
      <c r="K59" s="12" t="s">
        <v>435</v>
      </c>
    </row>
    <row r="60" spans="1:11" x14ac:dyDescent="0.3">
      <c r="A60" s="12">
        <v>985</v>
      </c>
      <c r="B60" s="12" t="s">
        <v>9</v>
      </c>
      <c r="C60" s="12">
        <f t="shared" si="0"/>
        <v>3</v>
      </c>
      <c r="D60" s="12" t="s">
        <v>25</v>
      </c>
      <c r="K60" s="12" t="s">
        <v>435</v>
      </c>
    </row>
    <row r="61" spans="1:11" x14ac:dyDescent="0.3">
      <c r="A61" s="12">
        <v>988</v>
      </c>
      <c r="B61" s="19" t="s">
        <v>13</v>
      </c>
      <c r="C61" s="12">
        <f t="shared" si="0"/>
        <v>2</v>
      </c>
      <c r="D61" s="19"/>
      <c r="K61" s="12" t="s">
        <v>435</v>
      </c>
    </row>
    <row r="62" spans="1:11" x14ac:dyDescent="0.3">
      <c r="A62" s="12">
        <v>990</v>
      </c>
      <c r="B62" s="12" t="s">
        <v>11</v>
      </c>
      <c r="C62" s="12">
        <f t="shared" si="0"/>
        <v>16</v>
      </c>
      <c r="D62" s="12" t="s">
        <v>31</v>
      </c>
      <c r="K62" s="12" t="s">
        <v>436</v>
      </c>
    </row>
    <row r="63" spans="1:11" x14ac:dyDescent="0.3">
      <c r="A63" s="12">
        <v>1006</v>
      </c>
      <c r="B63" s="12" t="s">
        <v>11</v>
      </c>
      <c r="C63" s="12">
        <f t="shared" si="0"/>
        <v>4</v>
      </c>
      <c r="D63" s="12" t="s">
        <v>43</v>
      </c>
      <c r="K63" s="12" t="s">
        <v>437</v>
      </c>
    </row>
    <row r="64" spans="1:11" x14ac:dyDescent="0.3">
      <c r="A64" s="12">
        <v>1010</v>
      </c>
      <c r="B64" s="12" t="s">
        <v>11</v>
      </c>
      <c r="C64" s="12">
        <f t="shared" si="0"/>
        <v>350</v>
      </c>
      <c r="D64" s="12" t="s">
        <v>43</v>
      </c>
      <c r="K64" s="12" t="s">
        <v>438</v>
      </c>
    </row>
    <row r="65" spans="1:12" x14ac:dyDescent="0.3">
      <c r="A65" s="12">
        <v>1360</v>
      </c>
      <c r="B65" s="19" t="s">
        <v>13</v>
      </c>
      <c r="C65" s="12">
        <f t="shared" si="0"/>
        <v>7</v>
      </c>
      <c r="D65" s="19"/>
      <c r="K65" s="12" t="s">
        <v>439</v>
      </c>
      <c r="L65" s="19" t="s">
        <v>72</v>
      </c>
    </row>
    <row r="66" spans="1:12" x14ac:dyDescent="0.3">
      <c r="A66" s="12">
        <v>1367</v>
      </c>
      <c r="B66" s="12" t="s">
        <v>11</v>
      </c>
      <c r="C66" s="12">
        <f t="shared" si="0"/>
        <v>44</v>
      </c>
      <c r="D66" s="12" t="s">
        <v>43</v>
      </c>
      <c r="K66" s="12" t="s">
        <v>440</v>
      </c>
    </row>
    <row r="67" spans="1:12" x14ac:dyDescent="0.3">
      <c r="A67" s="12">
        <v>1411</v>
      </c>
      <c r="B67" s="12" t="s">
        <v>9</v>
      </c>
      <c r="C67" s="12">
        <f t="shared" si="0"/>
        <v>3</v>
      </c>
      <c r="D67" s="12" t="s">
        <v>25</v>
      </c>
      <c r="K67" s="1" t="s">
        <v>441</v>
      </c>
    </row>
    <row r="68" spans="1:12" x14ac:dyDescent="0.3">
      <c r="A68" s="12">
        <v>1414</v>
      </c>
      <c r="B68" s="12" t="s">
        <v>9</v>
      </c>
      <c r="C68" s="12">
        <f t="shared" si="0"/>
        <v>3</v>
      </c>
      <c r="D68" s="12" t="s">
        <v>25</v>
      </c>
      <c r="F68" s="20" t="s">
        <v>52</v>
      </c>
      <c r="K68" s="1" t="s">
        <v>441</v>
      </c>
    </row>
    <row r="69" spans="1:12" x14ac:dyDescent="0.3">
      <c r="A69" s="12">
        <v>1417</v>
      </c>
      <c r="B69" s="12" t="s">
        <v>11</v>
      </c>
      <c r="C69" s="12">
        <f t="shared" si="0"/>
        <v>3</v>
      </c>
      <c r="D69" s="12" t="s">
        <v>43</v>
      </c>
      <c r="K69" s="1" t="s">
        <v>441</v>
      </c>
    </row>
    <row r="70" spans="1:12" x14ac:dyDescent="0.3">
      <c r="A70" s="12">
        <v>1420</v>
      </c>
      <c r="B70" s="12" t="s">
        <v>9</v>
      </c>
      <c r="C70" s="12">
        <f t="shared" si="0"/>
        <v>35</v>
      </c>
      <c r="D70" s="12" t="s">
        <v>29</v>
      </c>
      <c r="K70" s="1" t="s">
        <v>442</v>
      </c>
    </row>
    <row r="71" spans="1:12" x14ac:dyDescent="0.3">
      <c r="A71" s="12">
        <v>1455</v>
      </c>
      <c r="B71" s="12" t="s">
        <v>9</v>
      </c>
      <c r="C71" s="12">
        <f t="shared" si="0"/>
        <v>5</v>
      </c>
      <c r="D71" s="12" t="s">
        <v>25</v>
      </c>
      <c r="K71" s="1" t="s">
        <v>443</v>
      </c>
    </row>
    <row r="72" spans="1:12" x14ac:dyDescent="0.3">
      <c r="A72" s="12">
        <v>1460</v>
      </c>
      <c r="B72" s="12" t="s">
        <v>11</v>
      </c>
      <c r="C72" s="12">
        <f t="shared" si="0"/>
        <v>2</v>
      </c>
      <c r="D72" s="12" t="s">
        <v>43</v>
      </c>
      <c r="K72" s="1" t="s">
        <v>443</v>
      </c>
    </row>
    <row r="73" spans="1:12" x14ac:dyDescent="0.3">
      <c r="A73" s="12">
        <v>1462</v>
      </c>
      <c r="B73" s="12" t="s">
        <v>11</v>
      </c>
      <c r="C73" s="12">
        <f t="shared" si="0"/>
        <v>2</v>
      </c>
      <c r="D73" s="12" t="s">
        <v>31</v>
      </c>
      <c r="K73" s="1" t="s">
        <v>443</v>
      </c>
    </row>
    <row r="74" spans="1:12" x14ac:dyDescent="0.3">
      <c r="A74" s="12">
        <v>1464</v>
      </c>
      <c r="B74" s="12" t="s">
        <v>11</v>
      </c>
      <c r="C74" s="12">
        <f t="shared" si="0"/>
        <v>15</v>
      </c>
      <c r="D74" s="12" t="s">
        <v>43</v>
      </c>
      <c r="K74" s="1" t="s">
        <v>444</v>
      </c>
    </row>
    <row r="75" spans="1:12" x14ac:dyDescent="0.3">
      <c r="A75" s="12">
        <v>1479</v>
      </c>
      <c r="B75" s="12" t="s">
        <v>9</v>
      </c>
      <c r="C75" s="12">
        <f t="shared" si="0"/>
        <v>1</v>
      </c>
      <c r="D75" s="12" t="s">
        <v>25</v>
      </c>
      <c r="K75" s="1" t="s">
        <v>445</v>
      </c>
    </row>
    <row r="76" spans="1:12" x14ac:dyDescent="0.3">
      <c r="A76" s="12">
        <v>1480</v>
      </c>
      <c r="B76" s="12" t="s">
        <v>11</v>
      </c>
      <c r="C76" s="12">
        <f t="shared" si="0"/>
        <v>9</v>
      </c>
      <c r="D76" s="12" t="s">
        <v>43</v>
      </c>
      <c r="K76" s="1" t="s">
        <v>445</v>
      </c>
    </row>
    <row r="77" spans="1:12" x14ac:dyDescent="0.3">
      <c r="A77" s="12">
        <v>1489</v>
      </c>
      <c r="B77" s="12" t="s">
        <v>9</v>
      </c>
      <c r="C77" s="12">
        <f t="shared" si="0"/>
        <v>2</v>
      </c>
      <c r="D77" s="12" t="s">
        <v>25</v>
      </c>
      <c r="K77" s="1" t="s">
        <v>445</v>
      </c>
    </row>
    <row r="78" spans="1:12" x14ac:dyDescent="0.3">
      <c r="A78" s="12">
        <v>1491</v>
      </c>
      <c r="B78" s="12" t="s">
        <v>11</v>
      </c>
      <c r="C78" s="12">
        <f t="shared" si="0"/>
        <v>7</v>
      </c>
      <c r="D78" s="12" t="s">
        <v>43</v>
      </c>
      <c r="K78" s="1" t="s">
        <v>445</v>
      </c>
    </row>
    <row r="79" spans="1:12" x14ac:dyDescent="0.3">
      <c r="A79" s="12">
        <v>1498</v>
      </c>
      <c r="B79" s="12" t="s">
        <v>9</v>
      </c>
      <c r="C79" s="12">
        <f t="shared" si="0"/>
        <v>22</v>
      </c>
      <c r="D79" s="19" t="s">
        <v>30</v>
      </c>
      <c r="F79" s="24" t="s">
        <v>83</v>
      </c>
      <c r="K79" s="1" t="s">
        <v>446</v>
      </c>
    </row>
    <row r="80" spans="1:12" x14ac:dyDescent="0.3">
      <c r="A80" s="12">
        <v>1520</v>
      </c>
      <c r="B80" s="12" t="s">
        <v>11</v>
      </c>
      <c r="C80" s="12">
        <f t="shared" si="0"/>
        <v>13</v>
      </c>
      <c r="D80" s="12" t="s">
        <v>43</v>
      </c>
      <c r="K80" s="1" t="s">
        <v>447</v>
      </c>
    </row>
    <row r="81" spans="1:11" x14ac:dyDescent="0.3">
      <c r="A81" s="12">
        <v>1533</v>
      </c>
      <c r="B81" s="12" t="s">
        <v>40</v>
      </c>
      <c r="C81" s="12">
        <f t="shared" si="0"/>
        <v>2</v>
      </c>
      <c r="D81" s="12" t="s">
        <v>41</v>
      </c>
      <c r="K81" s="1" t="s">
        <v>447</v>
      </c>
    </row>
    <row r="82" spans="1:11" x14ac:dyDescent="0.3">
      <c r="A82" s="12">
        <v>1535</v>
      </c>
      <c r="B82" s="12" t="s">
        <v>10</v>
      </c>
      <c r="C82" s="12">
        <f t="shared" si="0"/>
        <v>13</v>
      </c>
      <c r="K82" s="1" t="s">
        <v>448</v>
      </c>
    </row>
    <row r="83" spans="1:11" x14ac:dyDescent="0.3">
      <c r="A83" s="12">
        <v>1548</v>
      </c>
      <c r="B83" s="12" t="s">
        <v>9</v>
      </c>
      <c r="C83" s="12">
        <f t="shared" si="0"/>
        <v>18</v>
      </c>
      <c r="D83" s="12" t="s">
        <v>30</v>
      </c>
      <c r="F83" s="20" t="s">
        <v>83</v>
      </c>
      <c r="K83" s="1" t="s">
        <v>449</v>
      </c>
    </row>
    <row r="84" spans="1:11" x14ac:dyDescent="0.3">
      <c r="A84" s="12">
        <v>1566</v>
      </c>
      <c r="B84" s="12" t="s">
        <v>9</v>
      </c>
      <c r="C84" s="12">
        <f t="shared" si="0"/>
        <v>22</v>
      </c>
      <c r="D84" s="12" t="s">
        <v>22</v>
      </c>
      <c r="K84" s="1" t="s">
        <v>450</v>
      </c>
    </row>
    <row r="85" spans="1:11" x14ac:dyDescent="0.3">
      <c r="A85" s="12">
        <v>1588</v>
      </c>
      <c r="B85" s="12" t="s">
        <v>9</v>
      </c>
      <c r="C85" s="12">
        <f t="shared" si="0"/>
        <v>5</v>
      </c>
      <c r="D85" s="12" t="s">
        <v>22</v>
      </c>
      <c r="K85" s="1" t="s">
        <v>451</v>
      </c>
    </row>
    <row r="86" spans="1:11" x14ac:dyDescent="0.3">
      <c r="A86" s="12">
        <v>1593</v>
      </c>
      <c r="B86" s="12" t="s">
        <v>11</v>
      </c>
      <c r="C86" s="12">
        <f t="shared" si="0"/>
        <v>5</v>
      </c>
      <c r="D86" s="12" t="s">
        <v>31</v>
      </c>
      <c r="K86" s="1" t="s">
        <v>451</v>
      </c>
    </row>
    <row r="87" spans="1:11" x14ac:dyDescent="0.3">
      <c r="A87" s="12">
        <v>1598</v>
      </c>
      <c r="B87" s="12" t="s">
        <v>9</v>
      </c>
      <c r="C87" s="12">
        <f t="shared" si="0"/>
        <v>37</v>
      </c>
      <c r="D87" s="12" t="s">
        <v>22</v>
      </c>
      <c r="K87" s="1" t="s">
        <v>452</v>
      </c>
    </row>
    <row r="88" spans="1:11" x14ac:dyDescent="0.3">
      <c r="A88" s="12">
        <v>1635</v>
      </c>
      <c r="B88" s="12" t="s">
        <v>40</v>
      </c>
      <c r="C88" s="12">
        <f t="shared" si="0"/>
        <v>5</v>
      </c>
      <c r="D88" s="12" t="s">
        <v>41</v>
      </c>
      <c r="K88" s="1" t="s">
        <v>453</v>
      </c>
    </row>
    <row r="89" spans="1:11" x14ac:dyDescent="0.3">
      <c r="A89" s="12">
        <v>1640</v>
      </c>
      <c r="B89" s="12" t="s">
        <v>9</v>
      </c>
      <c r="C89" s="12">
        <f t="shared" si="0"/>
        <v>2</v>
      </c>
      <c r="D89" s="12" t="s">
        <v>22</v>
      </c>
      <c r="K89" s="1" t="s">
        <v>453</v>
      </c>
    </row>
    <row r="90" spans="1:11" x14ac:dyDescent="0.3">
      <c r="A90" s="12">
        <v>1642</v>
      </c>
      <c r="B90" s="12" t="s">
        <v>40</v>
      </c>
      <c r="C90" s="12">
        <f t="shared" si="0"/>
        <v>1</v>
      </c>
      <c r="D90" s="12" t="s">
        <v>41</v>
      </c>
      <c r="K90" s="1" t="s">
        <v>453</v>
      </c>
    </row>
    <row r="91" spans="1:11" x14ac:dyDescent="0.3">
      <c r="A91" s="12">
        <v>1643</v>
      </c>
      <c r="B91" s="12" t="s">
        <v>9</v>
      </c>
      <c r="C91" s="12">
        <f t="shared" si="0"/>
        <v>20</v>
      </c>
      <c r="D91" s="12" t="s">
        <v>25</v>
      </c>
      <c r="K91" s="1" t="s">
        <v>454</v>
      </c>
    </row>
    <row r="92" spans="1:11" x14ac:dyDescent="0.3">
      <c r="A92" s="12">
        <v>1663</v>
      </c>
      <c r="B92" s="12" t="s">
        <v>9</v>
      </c>
      <c r="C92" s="12">
        <f t="shared" si="0"/>
        <v>10</v>
      </c>
      <c r="D92" s="12" t="s">
        <v>29</v>
      </c>
      <c r="K92" s="1" t="s">
        <v>455</v>
      </c>
    </row>
    <row r="93" spans="1:11" x14ac:dyDescent="0.3">
      <c r="A93" s="12">
        <v>1673</v>
      </c>
      <c r="B93" s="12" t="s">
        <v>11</v>
      </c>
      <c r="C93" s="12">
        <f t="shared" si="0"/>
        <v>3</v>
      </c>
      <c r="D93" s="12" t="s">
        <v>43</v>
      </c>
      <c r="K93" s="1" t="s">
        <v>455</v>
      </c>
    </row>
    <row r="94" spans="1:11" x14ac:dyDescent="0.3">
      <c r="A94" s="12">
        <v>1676</v>
      </c>
      <c r="B94" s="12" t="s">
        <v>9</v>
      </c>
      <c r="C94" s="12">
        <f t="shared" si="0"/>
        <v>10</v>
      </c>
      <c r="D94" s="12" t="s">
        <v>25</v>
      </c>
      <c r="K94" s="1" t="s">
        <v>456</v>
      </c>
    </row>
    <row r="95" spans="1:11" x14ac:dyDescent="0.3">
      <c r="A95" s="12">
        <v>1686</v>
      </c>
      <c r="B95" s="12" t="s">
        <v>11</v>
      </c>
      <c r="C95" s="12">
        <f t="shared" si="0"/>
        <v>9</v>
      </c>
      <c r="D95" s="12" t="s">
        <v>43</v>
      </c>
      <c r="K95" s="1" t="s">
        <v>457</v>
      </c>
    </row>
    <row r="96" spans="1:11" x14ac:dyDescent="0.3">
      <c r="A96" s="12">
        <v>1695</v>
      </c>
      <c r="B96" s="12" t="s">
        <v>14</v>
      </c>
      <c r="C96" s="12">
        <f t="shared" si="0"/>
        <v>20</v>
      </c>
      <c r="D96" s="12" t="s">
        <v>41</v>
      </c>
      <c r="K96" s="1" t="s">
        <v>457</v>
      </c>
    </row>
    <row r="97" spans="1:12" x14ac:dyDescent="0.3">
      <c r="A97" s="12">
        <v>1715</v>
      </c>
      <c r="B97" s="12" t="s">
        <v>9</v>
      </c>
      <c r="C97" s="12">
        <f t="shared" si="0"/>
        <v>4</v>
      </c>
      <c r="D97" s="12" t="s">
        <v>25</v>
      </c>
      <c r="K97" s="1" t="s">
        <v>458</v>
      </c>
    </row>
    <row r="98" spans="1:12" x14ac:dyDescent="0.3">
      <c r="A98" s="12">
        <v>1719</v>
      </c>
      <c r="B98" s="12" t="s">
        <v>40</v>
      </c>
      <c r="C98" s="12">
        <f t="shared" si="0"/>
        <v>4</v>
      </c>
      <c r="D98" s="12" t="s">
        <v>41</v>
      </c>
      <c r="K98" s="1" t="s">
        <v>459</v>
      </c>
      <c r="L98" s="19" t="s">
        <v>72</v>
      </c>
    </row>
    <row r="99" spans="1:12" x14ac:dyDescent="0.3">
      <c r="A99" s="12">
        <v>1723</v>
      </c>
      <c r="B99" s="19" t="s">
        <v>13</v>
      </c>
      <c r="C99" s="12">
        <f t="shared" si="0"/>
        <v>24</v>
      </c>
      <c r="D99" s="19"/>
      <c r="K99" s="1" t="s">
        <v>460</v>
      </c>
      <c r="L99" s="19" t="s">
        <v>72</v>
      </c>
    </row>
    <row r="100" spans="1:12" x14ac:dyDescent="0.3">
      <c r="A100" s="12">
        <v>1747</v>
      </c>
      <c r="B100" s="12" t="s">
        <v>40</v>
      </c>
      <c r="C100" s="12">
        <f t="shared" si="0"/>
        <v>4</v>
      </c>
      <c r="D100" s="12" t="s">
        <v>41</v>
      </c>
      <c r="K100" s="1" t="s">
        <v>460</v>
      </c>
      <c r="L100" s="19" t="s">
        <v>72</v>
      </c>
    </row>
    <row r="101" spans="1:12" x14ac:dyDescent="0.3">
      <c r="A101" s="12">
        <v>1751</v>
      </c>
      <c r="B101" s="12" t="s">
        <v>10</v>
      </c>
      <c r="C101" s="12">
        <f t="shared" si="0"/>
        <v>4</v>
      </c>
      <c r="F101" s="20" t="s">
        <v>70</v>
      </c>
      <c r="K101" s="1" t="s">
        <v>460</v>
      </c>
      <c r="L101" s="19" t="s">
        <v>72</v>
      </c>
    </row>
    <row r="102" spans="1:12" x14ac:dyDescent="0.3">
      <c r="A102" s="12">
        <v>1755</v>
      </c>
      <c r="B102" s="12" t="s">
        <v>11</v>
      </c>
      <c r="C102" s="12">
        <f t="shared" si="0"/>
        <v>6</v>
      </c>
      <c r="D102" s="12" t="s">
        <v>43</v>
      </c>
      <c r="K102" s="1" t="s">
        <v>460</v>
      </c>
    </row>
    <row r="103" spans="1:12" x14ac:dyDescent="0.3">
      <c r="A103" s="12">
        <v>1761</v>
      </c>
      <c r="B103" s="12" t="s">
        <v>14</v>
      </c>
      <c r="C103" s="12">
        <f t="shared" si="0"/>
        <v>2</v>
      </c>
      <c r="D103" s="12" t="s">
        <v>41</v>
      </c>
      <c r="K103" s="1" t="s">
        <v>460</v>
      </c>
    </row>
    <row r="104" spans="1:12" x14ac:dyDescent="0.3">
      <c r="A104" s="12">
        <v>1763</v>
      </c>
      <c r="B104" s="12" t="s">
        <v>9</v>
      </c>
      <c r="C104" s="12">
        <f t="shared" si="0"/>
        <v>6</v>
      </c>
      <c r="D104" s="12" t="s">
        <v>25</v>
      </c>
      <c r="K104" s="1" t="s">
        <v>460</v>
      </c>
    </row>
    <row r="105" spans="1:12" x14ac:dyDescent="0.3">
      <c r="A105" s="12">
        <v>1769</v>
      </c>
      <c r="B105" s="12" t="s">
        <v>10</v>
      </c>
      <c r="C105" s="12">
        <f t="shared" si="0"/>
        <v>6</v>
      </c>
      <c r="F105" s="20" t="s">
        <v>70</v>
      </c>
      <c r="K105" s="1" t="s">
        <v>460</v>
      </c>
    </row>
    <row r="106" spans="1:12" x14ac:dyDescent="0.3">
      <c r="A106" s="12">
        <v>1775</v>
      </c>
      <c r="B106" s="12" t="s">
        <v>9</v>
      </c>
      <c r="C106" s="12">
        <f t="shared" si="0"/>
        <v>15</v>
      </c>
      <c r="D106" s="12" t="s">
        <v>25</v>
      </c>
      <c r="K106" s="1" t="s">
        <v>461</v>
      </c>
      <c r="L106" s="19" t="s">
        <v>322</v>
      </c>
    </row>
    <row r="107" spans="1:12" x14ac:dyDescent="0.3">
      <c r="A107" s="12">
        <v>1790</v>
      </c>
      <c r="B107" s="12" t="s">
        <v>11</v>
      </c>
      <c r="C107" s="12">
        <f t="shared" si="0"/>
        <v>3</v>
      </c>
      <c r="D107" s="12" t="s">
        <v>43</v>
      </c>
      <c r="K107" s="1" t="s">
        <v>462</v>
      </c>
    </row>
    <row r="108" spans="1:12" x14ac:dyDescent="0.3">
      <c r="A108" s="12">
        <v>1793</v>
      </c>
      <c r="B108" s="12" t="s">
        <v>9</v>
      </c>
      <c r="C108" s="12">
        <f t="shared" si="0"/>
        <v>6</v>
      </c>
      <c r="D108" s="12" t="s">
        <v>25</v>
      </c>
      <c r="K108" s="1" t="s">
        <v>462</v>
      </c>
    </row>
    <row r="109" spans="1:12" x14ac:dyDescent="0.3">
      <c r="A109" s="12">
        <v>1799</v>
      </c>
      <c r="B109" s="12" t="s">
        <v>9</v>
      </c>
      <c r="C109" s="12">
        <f t="shared" si="0"/>
        <v>1</v>
      </c>
      <c r="D109" s="12" t="s">
        <v>25</v>
      </c>
      <c r="K109" s="1" t="s">
        <v>462</v>
      </c>
    </row>
    <row r="110" spans="1:12" x14ac:dyDescent="0.3">
      <c r="A110" s="12">
        <v>1800</v>
      </c>
      <c r="B110" s="12" t="s">
        <v>9</v>
      </c>
      <c r="C110" s="12">
        <f t="shared" si="0"/>
        <v>5</v>
      </c>
      <c r="D110" s="12" t="s">
        <v>28</v>
      </c>
      <c r="K110" s="1" t="s">
        <v>462</v>
      </c>
    </row>
    <row r="111" spans="1:12" x14ac:dyDescent="0.3">
      <c r="A111" s="12">
        <v>1805</v>
      </c>
      <c r="B111" s="12" t="s">
        <v>11</v>
      </c>
      <c r="C111" s="12">
        <f t="shared" si="0"/>
        <v>3</v>
      </c>
      <c r="D111" s="12" t="s">
        <v>31</v>
      </c>
      <c r="K111" s="1" t="s">
        <v>462</v>
      </c>
    </row>
    <row r="112" spans="1:12" x14ac:dyDescent="0.3">
      <c r="A112" s="12">
        <v>1808</v>
      </c>
      <c r="B112" s="12" t="s">
        <v>9</v>
      </c>
      <c r="C112" s="12">
        <f t="shared" si="0"/>
        <v>16</v>
      </c>
      <c r="D112" s="12" t="s">
        <v>25</v>
      </c>
      <c r="K112" s="1" t="s">
        <v>463</v>
      </c>
    </row>
    <row r="113" spans="1:11" x14ac:dyDescent="0.3">
      <c r="A113" s="12">
        <v>1824</v>
      </c>
      <c r="B113" s="12" t="s">
        <v>11</v>
      </c>
      <c r="C113" s="12">
        <f t="shared" si="0"/>
        <v>7</v>
      </c>
      <c r="D113" s="12" t="s">
        <v>43</v>
      </c>
      <c r="K113" s="1" t="s">
        <v>464</v>
      </c>
    </row>
    <row r="114" spans="1:11" x14ac:dyDescent="0.3">
      <c r="A114" s="12">
        <v>1831</v>
      </c>
      <c r="B114" s="12" t="s">
        <v>9</v>
      </c>
      <c r="C114" s="12">
        <f t="shared" si="0"/>
        <v>6</v>
      </c>
      <c r="D114" s="12" t="s">
        <v>25</v>
      </c>
      <c r="K114" s="1" t="s">
        <v>464</v>
      </c>
    </row>
    <row r="115" spans="1:11" x14ac:dyDescent="0.3">
      <c r="A115" s="12">
        <v>1837</v>
      </c>
      <c r="B115" s="12" t="s">
        <v>9</v>
      </c>
      <c r="C115" s="12">
        <f t="shared" si="0"/>
        <v>63</v>
      </c>
      <c r="D115" s="12" t="s">
        <v>29</v>
      </c>
      <c r="K115" s="1" t="s">
        <v>465</v>
      </c>
    </row>
    <row r="116" spans="1:11" x14ac:dyDescent="0.3">
      <c r="A116" s="12">
        <v>1900</v>
      </c>
      <c r="B116" s="12" t="s">
        <v>9</v>
      </c>
      <c r="C116" s="12">
        <f t="shared" si="0"/>
        <v>10</v>
      </c>
      <c r="D116" s="12" t="s">
        <v>30</v>
      </c>
      <c r="F116" s="20" t="s">
        <v>83</v>
      </c>
      <c r="K116" s="1" t="s">
        <v>466</v>
      </c>
    </row>
    <row r="117" spans="1:11" x14ac:dyDescent="0.3">
      <c r="A117" s="12">
        <v>1910</v>
      </c>
      <c r="B117" s="12" t="s">
        <v>9</v>
      </c>
      <c r="C117" s="12">
        <f t="shared" si="0"/>
        <v>7</v>
      </c>
      <c r="D117" s="12" t="s">
        <v>27</v>
      </c>
      <c r="K117" s="1" t="s">
        <v>466</v>
      </c>
    </row>
    <row r="118" spans="1:11" x14ac:dyDescent="0.3">
      <c r="A118" s="12">
        <v>1917</v>
      </c>
      <c r="B118" s="12" t="s">
        <v>11</v>
      </c>
      <c r="C118" s="12">
        <f t="shared" si="0"/>
        <v>2</v>
      </c>
      <c r="D118" s="12" t="s">
        <v>43</v>
      </c>
      <c r="K118" s="1" t="s">
        <v>466</v>
      </c>
    </row>
    <row r="119" spans="1:11" x14ac:dyDescent="0.3">
      <c r="A119" s="12">
        <v>1919</v>
      </c>
      <c r="B119" s="12" t="s">
        <v>11</v>
      </c>
      <c r="C119" s="12">
        <f t="shared" si="0"/>
        <v>1</v>
      </c>
      <c r="D119" s="12" t="s">
        <v>31</v>
      </c>
      <c r="K119" s="1" t="s">
        <v>466</v>
      </c>
    </row>
    <row r="120" spans="1:11" x14ac:dyDescent="0.3">
      <c r="A120" s="12">
        <v>1920</v>
      </c>
      <c r="B120" s="12" t="s">
        <v>9</v>
      </c>
      <c r="C120" s="12">
        <f t="shared" si="0"/>
        <v>4</v>
      </c>
      <c r="D120" s="12" t="s">
        <v>25</v>
      </c>
      <c r="K120" s="1" t="s">
        <v>466</v>
      </c>
    </row>
    <row r="121" spans="1:11" x14ac:dyDescent="0.3">
      <c r="A121" s="12">
        <v>1924</v>
      </c>
      <c r="B121" s="12" t="s">
        <v>11</v>
      </c>
      <c r="C121" s="12">
        <f t="shared" si="0"/>
        <v>7</v>
      </c>
      <c r="D121" s="12" t="s">
        <v>31</v>
      </c>
      <c r="K121" s="1" t="s">
        <v>466</v>
      </c>
    </row>
    <row r="122" spans="1:11" x14ac:dyDescent="0.3">
      <c r="A122" s="12">
        <v>1931</v>
      </c>
      <c r="B122" s="12" t="s">
        <v>9</v>
      </c>
      <c r="C122" s="12">
        <f t="shared" si="0"/>
        <v>17</v>
      </c>
      <c r="D122" s="12" t="s">
        <v>30</v>
      </c>
      <c r="F122" s="20" t="s">
        <v>83</v>
      </c>
      <c r="K122" s="1" t="s">
        <v>467</v>
      </c>
    </row>
    <row r="123" spans="1:11" x14ac:dyDescent="0.3">
      <c r="A123" s="12">
        <v>1948</v>
      </c>
      <c r="B123" s="12" t="s">
        <v>14</v>
      </c>
      <c r="C123" s="12">
        <f t="shared" si="0"/>
        <v>3</v>
      </c>
      <c r="D123" s="12" t="s">
        <v>41</v>
      </c>
      <c r="K123" s="1" t="s">
        <v>468</v>
      </c>
    </row>
    <row r="124" spans="1:11" x14ac:dyDescent="0.3">
      <c r="A124" s="12">
        <v>1951</v>
      </c>
      <c r="B124" s="12" t="s">
        <v>9</v>
      </c>
      <c r="C124" s="12">
        <f t="shared" si="0"/>
        <v>8</v>
      </c>
      <c r="D124" s="12" t="s">
        <v>22</v>
      </c>
      <c r="K124" s="1" t="s">
        <v>468</v>
      </c>
    </row>
    <row r="125" spans="1:11" x14ac:dyDescent="0.3">
      <c r="A125" s="12">
        <v>1959</v>
      </c>
      <c r="B125" s="12" t="s">
        <v>9</v>
      </c>
      <c r="C125" s="12">
        <f t="shared" si="0"/>
        <v>13</v>
      </c>
      <c r="D125" s="12" t="s">
        <v>27</v>
      </c>
      <c r="K125" s="1" t="s">
        <v>469</v>
      </c>
    </row>
    <row r="126" spans="1:11" x14ac:dyDescent="0.3">
      <c r="A126" s="12">
        <v>1972</v>
      </c>
      <c r="B126" s="12" t="s">
        <v>11</v>
      </c>
      <c r="C126" s="12">
        <f t="shared" si="0"/>
        <v>10</v>
      </c>
      <c r="D126" s="12" t="s">
        <v>31</v>
      </c>
      <c r="K126" s="1" t="s">
        <v>470</v>
      </c>
    </row>
    <row r="127" spans="1:11" x14ac:dyDescent="0.3">
      <c r="A127" s="12">
        <v>1982</v>
      </c>
      <c r="B127" s="12" t="s">
        <v>11</v>
      </c>
      <c r="C127" s="12">
        <f t="shared" si="0"/>
        <v>10</v>
      </c>
      <c r="D127" s="12" t="s">
        <v>43</v>
      </c>
      <c r="K127" s="1" t="s">
        <v>470</v>
      </c>
    </row>
    <row r="128" spans="1:11" x14ac:dyDescent="0.3">
      <c r="A128" s="12">
        <v>1992</v>
      </c>
      <c r="B128" s="12" t="s">
        <v>9</v>
      </c>
      <c r="C128" s="12">
        <f t="shared" si="0"/>
        <v>12</v>
      </c>
      <c r="D128" s="12" t="s">
        <v>28</v>
      </c>
      <c r="K128" s="1" t="s">
        <v>471</v>
      </c>
    </row>
    <row r="129" spans="1:11" x14ac:dyDescent="0.3">
      <c r="A129" s="12">
        <v>2004</v>
      </c>
      <c r="B129" s="12" t="s">
        <v>11</v>
      </c>
      <c r="C129" s="12">
        <f t="shared" si="0"/>
        <v>17</v>
      </c>
      <c r="D129" s="12" t="s">
        <v>43</v>
      </c>
      <c r="K129" s="1" t="s">
        <v>472</v>
      </c>
    </row>
    <row r="130" spans="1:11" x14ac:dyDescent="0.3">
      <c r="A130" s="12">
        <v>2021</v>
      </c>
      <c r="B130" s="12" t="s">
        <v>11</v>
      </c>
      <c r="C130" s="12">
        <f t="shared" si="0"/>
        <v>1</v>
      </c>
      <c r="D130" s="12" t="s">
        <v>31</v>
      </c>
      <c r="K130" s="1" t="s">
        <v>472</v>
      </c>
    </row>
    <row r="131" spans="1:11" x14ac:dyDescent="0.3">
      <c r="A131" s="12">
        <v>2022</v>
      </c>
      <c r="B131" s="12" t="s">
        <v>11</v>
      </c>
      <c r="C131" s="12">
        <f t="shared" si="0"/>
        <v>17</v>
      </c>
      <c r="D131" s="12" t="s">
        <v>43</v>
      </c>
      <c r="K131" s="1" t="s">
        <v>472</v>
      </c>
    </row>
    <row r="132" spans="1:11" x14ac:dyDescent="0.3">
      <c r="A132" s="12">
        <v>2039</v>
      </c>
      <c r="B132" s="12" t="s">
        <v>40</v>
      </c>
      <c r="C132" s="12">
        <f t="shared" si="0"/>
        <v>9</v>
      </c>
      <c r="D132" s="12" t="s">
        <v>41</v>
      </c>
      <c r="K132" s="1" t="s">
        <v>473</v>
      </c>
    </row>
    <row r="133" spans="1:11" x14ac:dyDescent="0.3">
      <c r="A133" s="12">
        <v>2048</v>
      </c>
      <c r="B133" s="12" t="s">
        <v>11</v>
      </c>
      <c r="C133" s="12">
        <f t="shared" si="0"/>
        <v>2</v>
      </c>
      <c r="D133" s="12" t="s">
        <v>43</v>
      </c>
      <c r="K133" s="1" t="s">
        <v>474</v>
      </c>
    </row>
    <row r="134" spans="1:11" x14ac:dyDescent="0.3">
      <c r="A134" s="12">
        <v>2050</v>
      </c>
      <c r="B134" s="12" t="s">
        <v>9</v>
      </c>
      <c r="C134" s="12">
        <f t="shared" si="0"/>
        <v>9</v>
      </c>
      <c r="D134" s="12" t="s">
        <v>25</v>
      </c>
      <c r="K134" s="1" t="s">
        <v>474</v>
      </c>
    </row>
    <row r="135" spans="1:11" x14ac:dyDescent="0.3">
      <c r="A135" s="12">
        <v>2059</v>
      </c>
      <c r="B135" s="12" t="s">
        <v>11</v>
      </c>
      <c r="C135" s="12">
        <f t="shared" si="0"/>
        <v>7</v>
      </c>
      <c r="D135" s="12" t="s">
        <v>43</v>
      </c>
      <c r="K135" s="1" t="s">
        <v>474</v>
      </c>
    </row>
    <row r="136" spans="1:11" x14ac:dyDescent="0.3">
      <c r="A136" s="12">
        <v>2066</v>
      </c>
      <c r="B136" s="12" t="s">
        <v>51</v>
      </c>
      <c r="C136" s="12">
        <f t="shared" si="0"/>
        <v>3</v>
      </c>
      <c r="K136" s="1" t="s">
        <v>474</v>
      </c>
    </row>
    <row r="137" spans="1:11" x14ac:dyDescent="0.3">
      <c r="A137" s="12">
        <v>2069</v>
      </c>
      <c r="B137" s="12" t="s">
        <v>11</v>
      </c>
      <c r="C137" s="12">
        <f t="shared" si="0"/>
        <v>5</v>
      </c>
      <c r="D137" s="12" t="s">
        <v>43</v>
      </c>
      <c r="K137" s="1" t="s">
        <v>475</v>
      </c>
    </row>
    <row r="138" spans="1:11" x14ac:dyDescent="0.3">
      <c r="A138" s="12">
        <v>2074</v>
      </c>
      <c r="B138" s="12" t="s">
        <v>14</v>
      </c>
      <c r="C138" s="12">
        <f t="shared" si="0"/>
        <v>12</v>
      </c>
      <c r="D138" s="12" t="s">
        <v>41</v>
      </c>
      <c r="K138" s="1" t="s">
        <v>476</v>
      </c>
    </row>
    <row r="139" spans="1:11" x14ac:dyDescent="0.3">
      <c r="A139" s="12">
        <v>2086</v>
      </c>
      <c r="B139" s="12" t="s">
        <v>11</v>
      </c>
      <c r="C139" s="12">
        <f t="shared" si="0"/>
        <v>5</v>
      </c>
      <c r="D139" s="12" t="s">
        <v>43</v>
      </c>
      <c r="K139" s="1" t="s">
        <v>476</v>
      </c>
    </row>
    <row r="140" spans="1:11" x14ac:dyDescent="0.3">
      <c r="A140" s="12">
        <v>2091</v>
      </c>
      <c r="B140" s="12" t="s">
        <v>9</v>
      </c>
      <c r="C140" s="12">
        <f t="shared" si="0"/>
        <v>4</v>
      </c>
      <c r="D140" s="12" t="s">
        <v>28</v>
      </c>
      <c r="K140" s="1" t="s">
        <v>476</v>
      </c>
    </row>
    <row r="141" spans="1:11" x14ac:dyDescent="0.3">
      <c r="A141" s="12">
        <v>2095</v>
      </c>
      <c r="B141" s="12" t="s">
        <v>11</v>
      </c>
      <c r="C141" s="12">
        <f t="shared" si="0"/>
        <v>2</v>
      </c>
      <c r="D141" s="12" t="s">
        <v>43</v>
      </c>
      <c r="K141" s="1" t="s">
        <v>476</v>
      </c>
    </row>
    <row r="142" spans="1:11" x14ac:dyDescent="0.3">
      <c r="A142" s="12">
        <v>2097</v>
      </c>
      <c r="B142" s="12" t="s">
        <v>9</v>
      </c>
      <c r="C142" s="12">
        <f t="shared" si="0"/>
        <v>3</v>
      </c>
      <c r="D142" s="12" t="s">
        <v>27</v>
      </c>
      <c r="K142" s="1" t="s">
        <v>476</v>
      </c>
    </row>
    <row r="143" spans="1:11" x14ac:dyDescent="0.3">
      <c r="A143" s="12">
        <v>2100</v>
      </c>
      <c r="B143" s="12" t="s">
        <v>11</v>
      </c>
      <c r="C143" s="12">
        <f t="shared" si="0"/>
        <v>23</v>
      </c>
      <c r="D143" s="12" t="s">
        <v>43</v>
      </c>
      <c r="K143" s="1" t="s">
        <v>477</v>
      </c>
    </row>
    <row r="144" spans="1:11" x14ac:dyDescent="0.3">
      <c r="A144" s="12">
        <v>2123</v>
      </c>
      <c r="B144" s="12" t="s">
        <v>11</v>
      </c>
      <c r="C144" s="12">
        <f t="shared" si="0"/>
        <v>3</v>
      </c>
      <c r="D144" s="12" t="s">
        <v>31</v>
      </c>
      <c r="K144" s="1" t="s">
        <v>478</v>
      </c>
    </row>
    <row r="145" spans="1:11" x14ac:dyDescent="0.3">
      <c r="A145" s="12">
        <v>2126</v>
      </c>
      <c r="B145" s="12" t="s">
        <v>9</v>
      </c>
      <c r="C145" s="12">
        <f t="shared" si="0"/>
        <v>6</v>
      </c>
      <c r="D145" s="12" t="s">
        <v>25</v>
      </c>
      <c r="F145" s="20" t="s">
        <v>52</v>
      </c>
      <c r="K145" s="1" t="s">
        <v>478</v>
      </c>
    </row>
    <row r="146" spans="1:11" x14ac:dyDescent="0.3">
      <c r="A146" s="12">
        <v>2132</v>
      </c>
      <c r="B146" s="12" t="s">
        <v>9</v>
      </c>
      <c r="C146" s="12">
        <f t="shared" si="0"/>
        <v>5</v>
      </c>
      <c r="D146" s="12" t="s">
        <v>25</v>
      </c>
      <c r="K146" s="1" t="s">
        <v>478</v>
      </c>
    </row>
    <row r="147" spans="1:11" x14ac:dyDescent="0.3">
      <c r="A147" s="12">
        <v>2137</v>
      </c>
      <c r="B147" s="12" t="s">
        <v>9</v>
      </c>
      <c r="C147" s="12">
        <f t="shared" si="0"/>
        <v>3</v>
      </c>
      <c r="D147" s="12" t="s">
        <v>25</v>
      </c>
      <c r="K147" s="1" t="s">
        <v>478</v>
      </c>
    </row>
    <row r="148" spans="1:11" x14ac:dyDescent="0.3">
      <c r="A148" s="12">
        <v>2140</v>
      </c>
      <c r="B148" s="12" t="s">
        <v>9</v>
      </c>
      <c r="C148" s="12">
        <f t="shared" si="0"/>
        <v>15</v>
      </c>
      <c r="D148" s="12" t="s">
        <v>30</v>
      </c>
      <c r="F148" s="20" t="s">
        <v>83</v>
      </c>
      <c r="K148" s="1" t="s">
        <v>479</v>
      </c>
    </row>
    <row r="149" spans="1:11" x14ac:dyDescent="0.3">
      <c r="A149" s="12">
        <v>2155</v>
      </c>
      <c r="B149" s="12" t="s">
        <v>11</v>
      </c>
      <c r="C149" s="12">
        <f t="shared" si="0"/>
        <v>25</v>
      </c>
      <c r="D149" s="12" t="s">
        <v>43</v>
      </c>
      <c r="K149" s="1" t="s">
        <v>480</v>
      </c>
    </row>
    <row r="150" spans="1:11" x14ac:dyDescent="0.3">
      <c r="A150" s="12">
        <v>2180</v>
      </c>
      <c r="B150" s="12" t="s">
        <v>9</v>
      </c>
      <c r="C150" s="12">
        <f t="shared" si="0"/>
        <v>5</v>
      </c>
      <c r="D150" s="12" t="s">
        <v>30</v>
      </c>
      <c r="F150" s="20" t="s">
        <v>83</v>
      </c>
      <c r="K150" s="1" t="s">
        <v>481</v>
      </c>
    </row>
    <row r="151" spans="1:11" x14ac:dyDescent="0.3">
      <c r="A151" s="12">
        <v>2185</v>
      </c>
      <c r="B151" s="12" t="s">
        <v>11</v>
      </c>
      <c r="C151" s="12">
        <f t="shared" si="0"/>
        <v>6</v>
      </c>
      <c r="D151" s="12" t="s">
        <v>43</v>
      </c>
      <c r="K151" s="1" t="s">
        <v>481</v>
      </c>
    </row>
    <row r="152" spans="1:11" x14ac:dyDescent="0.3">
      <c r="A152" s="12">
        <v>2191</v>
      </c>
      <c r="B152" s="12" t="s">
        <v>11</v>
      </c>
      <c r="C152" s="12">
        <f t="shared" si="0"/>
        <v>1</v>
      </c>
      <c r="D152" s="12" t="s">
        <v>31</v>
      </c>
      <c r="K152" s="1" t="s">
        <v>481</v>
      </c>
    </row>
    <row r="153" spans="1:11" x14ac:dyDescent="0.3">
      <c r="A153" s="12">
        <v>2192</v>
      </c>
      <c r="B153" s="12" t="s">
        <v>9</v>
      </c>
      <c r="C153" s="12">
        <f t="shared" si="0"/>
        <v>27</v>
      </c>
      <c r="D153" s="12" t="s">
        <v>30</v>
      </c>
      <c r="F153" s="20" t="s">
        <v>83</v>
      </c>
      <c r="K153" s="1" t="s">
        <v>482</v>
      </c>
    </row>
    <row r="154" spans="1:11" x14ac:dyDescent="0.3">
      <c r="A154" s="12">
        <v>2219</v>
      </c>
      <c r="B154" s="12" t="s">
        <v>11</v>
      </c>
      <c r="C154" s="12">
        <f t="shared" si="0"/>
        <v>3</v>
      </c>
      <c r="D154" s="12" t="s">
        <v>31</v>
      </c>
      <c r="K154" s="1" t="s">
        <v>483</v>
      </c>
    </row>
    <row r="155" spans="1:11" x14ac:dyDescent="0.3">
      <c r="A155" s="12">
        <v>2222</v>
      </c>
      <c r="B155" s="12" t="s">
        <v>9</v>
      </c>
      <c r="C155" s="12">
        <f t="shared" si="0"/>
        <v>6</v>
      </c>
      <c r="D155" s="12" t="s">
        <v>27</v>
      </c>
      <c r="K155" s="1" t="s">
        <v>483</v>
      </c>
    </row>
    <row r="156" spans="1:11" x14ac:dyDescent="0.3">
      <c r="A156" s="12">
        <v>2228</v>
      </c>
      <c r="B156" s="12" t="s">
        <v>11</v>
      </c>
      <c r="C156" s="12">
        <f t="shared" si="0"/>
        <v>31</v>
      </c>
      <c r="D156" s="12" t="s">
        <v>43</v>
      </c>
      <c r="K156" s="1" t="s">
        <v>484</v>
      </c>
    </row>
    <row r="157" spans="1:11" x14ac:dyDescent="0.3">
      <c r="A157" s="12">
        <v>2259</v>
      </c>
      <c r="B157" s="12" t="s">
        <v>9</v>
      </c>
      <c r="C157" s="12">
        <f t="shared" si="0"/>
        <v>1</v>
      </c>
      <c r="D157" s="12" t="s">
        <v>30</v>
      </c>
      <c r="F157" s="20" t="s">
        <v>83</v>
      </c>
      <c r="K157" s="1" t="s">
        <v>485</v>
      </c>
    </row>
    <row r="158" spans="1:11" x14ac:dyDescent="0.3">
      <c r="A158" s="12">
        <v>2260</v>
      </c>
      <c r="B158" s="12" t="s">
        <v>40</v>
      </c>
      <c r="C158" s="12">
        <f t="shared" si="0"/>
        <v>2</v>
      </c>
      <c r="D158" s="12" t="s">
        <v>41</v>
      </c>
      <c r="K158" s="1" t="s">
        <v>485</v>
      </c>
    </row>
    <row r="159" spans="1:11" x14ac:dyDescent="0.3">
      <c r="A159" s="12">
        <v>2262</v>
      </c>
      <c r="B159" s="12" t="s">
        <v>9</v>
      </c>
      <c r="C159" s="12">
        <f t="shared" si="0"/>
        <v>28</v>
      </c>
      <c r="D159" s="12" t="s">
        <v>25</v>
      </c>
      <c r="K159" s="1" t="s">
        <v>486</v>
      </c>
    </row>
    <row r="160" spans="1:11" x14ac:dyDescent="0.3">
      <c r="A160" s="12">
        <v>2290</v>
      </c>
      <c r="B160" s="12" t="s">
        <v>11</v>
      </c>
      <c r="C160" s="12">
        <f t="shared" si="0"/>
        <v>12</v>
      </c>
      <c r="D160" s="12" t="s">
        <v>43</v>
      </c>
      <c r="K160" s="1" t="s">
        <v>487</v>
      </c>
    </row>
    <row r="161" spans="1:11" x14ac:dyDescent="0.3">
      <c r="A161" s="12">
        <v>2302</v>
      </c>
      <c r="B161" s="12" t="s">
        <v>9</v>
      </c>
      <c r="C161" s="12">
        <f t="shared" si="0"/>
        <v>7</v>
      </c>
      <c r="D161" s="12" t="s">
        <v>25</v>
      </c>
      <c r="K161" s="1" t="s">
        <v>487</v>
      </c>
    </row>
    <row r="162" spans="1:11" x14ac:dyDescent="0.3">
      <c r="A162" s="12">
        <v>2309</v>
      </c>
      <c r="B162" s="12" t="s">
        <v>9</v>
      </c>
      <c r="C162" s="12">
        <f t="shared" si="0"/>
        <v>57</v>
      </c>
      <c r="D162" s="12" t="s">
        <v>22</v>
      </c>
      <c r="K162" s="1" t="s">
        <v>488</v>
      </c>
    </row>
    <row r="163" spans="1:11" x14ac:dyDescent="0.3">
      <c r="A163" s="12">
        <v>2366</v>
      </c>
      <c r="B163" s="12" t="s">
        <v>10</v>
      </c>
      <c r="C163" s="12">
        <f t="shared" si="0"/>
        <v>12</v>
      </c>
      <c r="F163" s="20" t="s">
        <v>70</v>
      </c>
      <c r="K163" s="1" t="s">
        <v>489</v>
      </c>
    </row>
    <row r="164" spans="1:11" x14ac:dyDescent="0.3">
      <c r="A164" s="12">
        <v>2378</v>
      </c>
      <c r="B164" s="12" t="s">
        <v>11</v>
      </c>
      <c r="C164" s="12">
        <f t="shared" si="0"/>
        <v>5</v>
      </c>
      <c r="D164" s="12" t="s">
        <v>43</v>
      </c>
      <c r="K164" s="1" t="s">
        <v>489</v>
      </c>
    </row>
    <row r="165" spans="1:11" x14ac:dyDescent="0.3">
      <c r="A165" s="12">
        <v>2383</v>
      </c>
      <c r="B165" s="12" t="s">
        <v>10</v>
      </c>
      <c r="C165" s="12">
        <f t="shared" si="0"/>
        <v>23</v>
      </c>
      <c r="F165" s="20" t="s">
        <v>70</v>
      </c>
      <c r="K165" s="1" t="s">
        <v>490</v>
      </c>
    </row>
    <row r="166" spans="1:11" x14ac:dyDescent="0.3">
      <c r="A166" s="12">
        <v>2406</v>
      </c>
      <c r="B166" s="12" t="s">
        <v>11</v>
      </c>
      <c r="C166" s="12">
        <f t="shared" si="0"/>
        <v>4</v>
      </c>
      <c r="D166" s="12" t="s">
        <v>43</v>
      </c>
      <c r="K166" s="1" t="s">
        <v>491</v>
      </c>
    </row>
    <row r="167" spans="1:11" x14ac:dyDescent="0.3">
      <c r="A167" s="12">
        <v>2410</v>
      </c>
      <c r="B167" s="12" t="s">
        <v>9</v>
      </c>
      <c r="C167" s="12">
        <f t="shared" si="0"/>
        <v>9</v>
      </c>
      <c r="D167" s="12" t="s">
        <v>22</v>
      </c>
      <c r="K167" s="1" t="s">
        <v>491</v>
      </c>
    </row>
    <row r="168" spans="1:11" x14ac:dyDescent="0.3">
      <c r="A168" s="12">
        <v>2419</v>
      </c>
      <c r="B168" s="12" t="s">
        <v>10</v>
      </c>
      <c r="C168" s="12">
        <f t="shared" si="0"/>
        <v>6</v>
      </c>
      <c r="F168" s="20" t="s">
        <v>70</v>
      </c>
      <c r="K168" s="1" t="s">
        <v>491</v>
      </c>
    </row>
    <row r="169" spans="1:11" x14ac:dyDescent="0.3">
      <c r="A169" s="12">
        <v>2425</v>
      </c>
      <c r="B169" s="12" t="s">
        <v>9</v>
      </c>
      <c r="C169" s="12">
        <f t="shared" si="0"/>
        <v>22</v>
      </c>
      <c r="D169" s="12" t="s">
        <v>23</v>
      </c>
      <c r="K169" s="1" t="s">
        <v>492</v>
      </c>
    </row>
    <row r="170" spans="1:11" x14ac:dyDescent="0.3">
      <c r="A170" s="12">
        <v>2447</v>
      </c>
      <c r="B170" s="12" t="s">
        <v>11</v>
      </c>
      <c r="C170" s="12">
        <f t="shared" si="0"/>
        <v>4</v>
      </c>
      <c r="D170" s="12" t="s">
        <v>31</v>
      </c>
      <c r="K170" s="1" t="s">
        <v>493</v>
      </c>
    </row>
    <row r="171" spans="1:11" x14ac:dyDescent="0.3">
      <c r="A171" s="12">
        <v>2451</v>
      </c>
      <c r="B171" s="12" t="s">
        <v>11</v>
      </c>
      <c r="C171" s="12">
        <f t="shared" si="0"/>
        <v>2</v>
      </c>
      <c r="D171" s="12" t="s">
        <v>43</v>
      </c>
      <c r="K171" s="1" t="s">
        <v>493</v>
      </c>
    </row>
    <row r="172" spans="1:11" x14ac:dyDescent="0.3">
      <c r="A172" s="12">
        <v>2453</v>
      </c>
      <c r="B172" s="12" t="s">
        <v>10</v>
      </c>
      <c r="C172" s="12">
        <f t="shared" si="0"/>
        <v>17</v>
      </c>
      <c r="F172" s="20" t="s">
        <v>70</v>
      </c>
      <c r="K172" s="1" t="s">
        <v>494</v>
      </c>
    </row>
    <row r="173" spans="1:11" x14ac:dyDescent="0.3">
      <c r="A173" s="12">
        <v>2470</v>
      </c>
      <c r="B173" s="12" t="s">
        <v>11</v>
      </c>
      <c r="C173" s="12">
        <f t="shared" si="0"/>
        <v>3</v>
      </c>
      <c r="D173" s="12" t="s">
        <v>43</v>
      </c>
      <c r="K173" s="1" t="s">
        <v>495</v>
      </c>
    </row>
    <row r="174" spans="1:11" x14ac:dyDescent="0.3">
      <c r="A174" s="12">
        <v>2473</v>
      </c>
      <c r="B174" s="12" t="s">
        <v>9</v>
      </c>
      <c r="C174" s="12">
        <f t="shared" si="0"/>
        <v>11</v>
      </c>
      <c r="D174" s="12" t="s">
        <v>25</v>
      </c>
      <c r="K174" s="1" t="s">
        <v>495</v>
      </c>
    </row>
    <row r="175" spans="1:11" x14ac:dyDescent="0.3">
      <c r="A175" s="12">
        <v>2484</v>
      </c>
      <c r="B175" s="12" t="s">
        <v>11</v>
      </c>
      <c r="C175" s="12">
        <f t="shared" si="0"/>
        <v>3</v>
      </c>
      <c r="D175" s="12" t="s">
        <v>43</v>
      </c>
      <c r="K175" s="1" t="s">
        <v>495</v>
      </c>
    </row>
    <row r="176" spans="1:11" x14ac:dyDescent="0.3">
      <c r="A176" s="12">
        <v>2487</v>
      </c>
      <c r="B176" s="19" t="s">
        <v>13</v>
      </c>
      <c r="C176" s="12">
        <f t="shared" si="0"/>
        <v>8</v>
      </c>
      <c r="D176" s="19"/>
      <c r="K176" s="1" t="s">
        <v>495</v>
      </c>
    </row>
    <row r="177" spans="1:11" x14ac:dyDescent="0.3">
      <c r="A177" s="12">
        <v>2495</v>
      </c>
      <c r="B177" s="12" t="s">
        <v>11</v>
      </c>
      <c r="C177" s="12">
        <f t="shared" si="0"/>
        <v>5</v>
      </c>
      <c r="D177" s="12" t="s">
        <v>43</v>
      </c>
      <c r="K177" s="1" t="s">
        <v>495</v>
      </c>
    </row>
    <row r="178" spans="1:11" x14ac:dyDescent="0.3">
      <c r="A178" s="12">
        <v>2500</v>
      </c>
      <c r="B178" s="12" t="s">
        <v>40</v>
      </c>
      <c r="C178" s="12">
        <f t="shared" si="0"/>
        <v>5</v>
      </c>
      <c r="D178" s="12" t="s">
        <v>41</v>
      </c>
      <c r="K178" s="1" t="s">
        <v>495</v>
      </c>
    </row>
    <row r="179" spans="1:11" x14ac:dyDescent="0.3">
      <c r="A179" s="12">
        <v>2505</v>
      </c>
      <c r="B179" s="12" t="s">
        <v>9</v>
      </c>
      <c r="C179" s="12">
        <f t="shared" si="0"/>
        <v>53</v>
      </c>
      <c r="D179" s="12" t="s">
        <v>30</v>
      </c>
      <c r="F179" s="20" t="s">
        <v>83</v>
      </c>
      <c r="K179" s="1" t="s">
        <v>496</v>
      </c>
    </row>
    <row r="180" spans="1:11" x14ac:dyDescent="0.3">
      <c r="A180" s="12">
        <v>2558</v>
      </c>
      <c r="B180" s="12" t="s">
        <v>9</v>
      </c>
      <c r="C180" s="12">
        <f t="shared" si="0"/>
        <v>38</v>
      </c>
      <c r="D180" s="12" t="s">
        <v>25</v>
      </c>
      <c r="K180" s="1" t="s">
        <v>497</v>
      </c>
    </row>
    <row r="181" spans="1:11" x14ac:dyDescent="0.3">
      <c r="A181" s="12">
        <v>2596</v>
      </c>
      <c r="B181" s="19" t="s">
        <v>13</v>
      </c>
      <c r="C181" s="12">
        <f t="shared" si="0"/>
        <v>2</v>
      </c>
      <c r="D181" s="19"/>
      <c r="K181" s="1" t="s">
        <v>498</v>
      </c>
    </row>
    <row r="182" spans="1:11" x14ac:dyDescent="0.3">
      <c r="A182" s="12">
        <v>2598</v>
      </c>
      <c r="B182" s="19" t="s">
        <v>13</v>
      </c>
      <c r="C182" s="12">
        <f t="shared" si="0"/>
        <v>7</v>
      </c>
      <c r="D182" s="19"/>
      <c r="K182" s="1" t="s">
        <v>498</v>
      </c>
    </row>
    <row r="183" spans="1:11" x14ac:dyDescent="0.3">
      <c r="A183" s="12">
        <v>2605</v>
      </c>
      <c r="B183" s="12" t="s">
        <v>14</v>
      </c>
      <c r="C183" s="12">
        <f t="shared" si="0"/>
        <v>8</v>
      </c>
      <c r="D183" s="12" t="s">
        <v>41</v>
      </c>
      <c r="K183" s="1" t="s">
        <v>498</v>
      </c>
    </row>
    <row r="184" spans="1:11" x14ac:dyDescent="0.3">
      <c r="A184" s="12">
        <v>2613</v>
      </c>
      <c r="B184" s="12" t="s">
        <v>9</v>
      </c>
      <c r="C184" s="12">
        <f t="shared" si="0"/>
        <v>2</v>
      </c>
      <c r="D184" s="12" t="s">
        <v>25</v>
      </c>
      <c r="K184" s="1" t="s">
        <v>498</v>
      </c>
    </row>
    <row r="185" spans="1:11" x14ac:dyDescent="0.3">
      <c r="A185" s="12">
        <v>2615</v>
      </c>
      <c r="B185" s="12" t="s">
        <v>40</v>
      </c>
      <c r="C185" s="12">
        <f t="shared" si="0"/>
        <v>3</v>
      </c>
      <c r="D185" s="12" t="s">
        <v>41</v>
      </c>
      <c r="K185" s="1" t="s">
        <v>498</v>
      </c>
    </row>
    <row r="186" spans="1:11" x14ac:dyDescent="0.3">
      <c r="A186" s="12">
        <v>2618</v>
      </c>
      <c r="B186" s="12" t="s">
        <v>9</v>
      </c>
      <c r="C186" s="12">
        <f t="shared" si="0"/>
        <v>33</v>
      </c>
      <c r="D186" s="12" t="s">
        <v>29</v>
      </c>
      <c r="K186" s="1" t="s">
        <v>499</v>
      </c>
    </row>
    <row r="187" spans="1:11" x14ac:dyDescent="0.3">
      <c r="A187" s="12">
        <v>2651</v>
      </c>
      <c r="B187" s="12" t="s">
        <v>9</v>
      </c>
      <c r="C187" s="12">
        <f t="shared" si="0"/>
        <v>1</v>
      </c>
      <c r="D187" s="19" t="s">
        <v>23</v>
      </c>
      <c r="K187" s="1" t="s">
        <v>500</v>
      </c>
    </row>
    <row r="188" spans="1:11" x14ac:dyDescent="0.3">
      <c r="A188" s="12">
        <v>2652</v>
      </c>
      <c r="B188" s="12" t="s">
        <v>11</v>
      </c>
      <c r="C188" s="12">
        <f t="shared" si="0"/>
        <v>28</v>
      </c>
      <c r="D188" s="12" t="s">
        <v>43</v>
      </c>
      <c r="K188" s="1" t="s">
        <v>501</v>
      </c>
    </row>
    <row r="189" spans="1:11" x14ac:dyDescent="0.3">
      <c r="A189" s="12">
        <v>2680</v>
      </c>
      <c r="B189" s="12" t="s">
        <v>9</v>
      </c>
      <c r="C189" s="12">
        <f t="shared" si="0"/>
        <v>7</v>
      </c>
      <c r="D189" s="12" t="s">
        <v>29</v>
      </c>
      <c r="K189" s="1" t="s">
        <v>502</v>
      </c>
    </row>
    <row r="190" spans="1:11" x14ac:dyDescent="0.3">
      <c r="A190" s="12">
        <v>2687</v>
      </c>
      <c r="B190" s="12" t="s">
        <v>9</v>
      </c>
      <c r="C190" s="12">
        <f t="shared" si="0"/>
        <v>17</v>
      </c>
      <c r="D190" s="12" t="s">
        <v>23</v>
      </c>
      <c r="K190" s="1" t="s">
        <v>503</v>
      </c>
    </row>
    <row r="191" spans="1:11" x14ac:dyDescent="0.3">
      <c r="A191" s="12">
        <v>2704</v>
      </c>
      <c r="B191" s="12" t="s">
        <v>10</v>
      </c>
      <c r="C191" s="12">
        <f t="shared" si="0"/>
        <v>1</v>
      </c>
      <c r="F191" s="20" t="s">
        <v>70</v>
      </c>
      <c r="K191" s="1" t="s">
        <v>504</v>
      </c>
    </row>
    <row r="192" spans="1:11" x14ac:dyDescent="0.3">
      <c r="A192" s="12">
        <v>2705</v>
      </c>
      <c r="B192" s="12" t="s">
        <v>9</v>
      </c>
      <c r="C192" s="12">
        <f t="shared" si="0"/>
        <v>9</v>
      </c>
      <c r="D192" s="12" t="s">
        <v>25</v>
      </c>
      <c r="K192" s="1" t="s">
        <v>504</v>
      </c>
    </row>
    <row r="193" spans="1:11" x14ac:dyDescent="0.3">
      <c r="A193" s="12">
        <v>2714</v>
      </c>
      <c r="B193" s="12" t="s">
        <v>11</v>
      </c>
      <c r="C193" s="12">
        <f t="shared" si="0"/>
        <v>2</v>
      </c>
      <c r="D193" s="12" t="s">
        <v>43</v>
      </c>
      <c r="K193" s="1" t="s">
        <v>504</v>
      </c>
    </row>
    <row r="194" spans="1:11" x14ac:dyDescent="0.3">
      <c r="A194" s="12">
        <v>2716</v>
      </c>
      <c r="B194" s="12" t="s">
        <v>9</v>
      </c>
      <c r="C194" s="12">
        <f t="shared" si="0"/>
        <v>4</v>
      </c>
      <c r="D194" s="12" t="s">
        <v>25</v>
      </c>
      <c r="K194" s="1" t="s">
        <v>504</v>
      </c>
    </row>
    <row r="195" spans="1:11" x14ac:dyDescent="0.3">
      <c r="A195" s="12">
        <v>2720</v>
      </c>
      <c r="B195" s="12" t="s">
        <v>9</v>
      </c>
      <c r="C195" s="12">
        <f t="shared" si="0"/>
        <v>24</v>
      </c>
      <c r="D195" s="12" t="s">
        <v>28</v>
      </c>
      <c r="K195" s="1" t="s">
        <v>505</v>
      </c>
    </row>
    <row r="196" spans="1:11" x14ac:dyDescent="0.3">
      <c r="A196" s="12">
        <v>2744</v>
      </c>
      <c r="B196" s="12" t="s">
        <v>11</v>
      </c>
      <c r="C196" s="12">
        <f t="shared" si="0"/>
        <v>2</v>
      </c>
      <c r="D196" s="12" t="s">
        <v>43</v>
      </c>
      <c r="K196" s="1" t="s">
        <v>506</v>
      </c>
    </row>
    <row r="197" spans="1:11" x14ac:dyDescent="0.3">
      <c r="A197" s="12">
        <v>2746</v>
      </c>
      <c r="B197" s="12" t="s">
        <v>9</v>
      </c>
      <c r="C197" s="12">
        <f t="shared" si="0"/>
        <v>7</v>
      </c>
      <c r="D197" s="12" t="s">
        <v>25</v>
      </c>
      <c r="K197" s="1" t="s">
        <v>506</v>
      </c>
    </row>
    <row r="198" spans="1:11" x14ac:dyDescent="0.3">
      <c r="A198" s="12">
        <v>2753</v>
      </c>
      <c r="B198" s="12" t="s">
        <v>9</v>
      </c>
      <c r="C198" s="12">
        <f t="shared" si="0"/>
        <v>3</v>
      </c>
      <c r="D198" s="12" t="s">
        <v>25</v>
      </c>
      <c r="K198" s="1" t="s">
        <v>506</v>
      </c>
    </row>
    <row r="199" spans="1:11" x14ac:dyDescent="0.3">
      <c r="A199" s="12">
        <v>2756</v>
      </c>
      <c r="B199" s="12" t="s">
        <v>40</v>
      </c>
      <c r="C199" s="12">
        <f t="shared" si="0"/>
        <v>3</v>
      </c>
      <c r="D199" s="12" t="s">
        <v>41</v>
      </c>
      <c r="K199" s="1" t="s">
        <v>506</v>
      </c>
    </row>
    <row r="200" spans="1:11" x14ac:dyDescent="0.3">
      <c r="A200" s="12">
        <v>2759</v>
      </c>
      <c r="B200" s="12" t="s">
        <v>9</v>
      </c>
      <c r="C200" s="12">
        <f t="shared" si="0"/>
        <v>19</v>
      </c>
      <c r="D200" s="12" t="s">
        <v>25</v>
      </c>
      <c r="K200" s="1" t="s">
        <v>507</v>
      </c>
    </row>
    <row r="201" spans="1:11" x14ac:dyDescent="0.3">
      <c r="A201" s="12">
        <v>2778</v>
      </c>
      <c r="B201" s="12" t="s">
        <v>9</v>
      </c>
      <c r="C201" s="12">
        <f t="shared" si="0"/>
        <v>4</v>
      </c>
      <c r="D201" s="12" t="s">
        <v>28</v>
      </c>
      <c r="K201" s="1" t="s">
        <v>508</v>
      </c>
    </row>
    <row r="202" spans="1:11" x14ac:dyDescent="0.3">
      <c r="A202" s="12">
        <v>2782</v>
      </c>
      <c r="B202" s="12" t="s">
        <v>11</v>
      </c>
      <c r="C202" s="12">
        <f t="shared" si="0"/>
        <v>8</v>
      </c>
      <c r="D202" s="12" t="s">
        <v>43</v>
      </c>
      <c r="K202" s="1" t="s">
        <v>508</v>
      </c>
    </row>
    <row r="203" spans="1:11" x14ac:dyDescent="0.3">
      <c r="A203" s="12">
        <v>2790</v>
      </c>
      <c r="B203" s="12" t="s">
        <v>9</v>
      </c>
      <c r="C203" s="12">
        <f t="shared" si="0"/>
        <v>20</v>
      </c>
      <c r="D203" s="12" t="s">
        <v>25</v>
      </c>
      <c r="K203" s="1" t="s">
        <v>509</v>
      </c>
    </row>
    <row r="204" spans="1:11" x14ac:dyDescent="0.3">
      <c r="A204" s="12">
        <v>2810</v>
      </c>
      <c r="B204" s="12" t="s">
        <v>11</v>
      </c>
      <c r="C204" s="12">
        <f t="shared" si="0"/>
        <v>9</v>
      </c>
      <c r="D204" s="12" t="s">
        <v>43</v>
      </c>
      <c r="K204" s="1" t="s">
        <v>510</v>
      </c>
    </row>
    <row r="205" spans="1:11" x14ac:dyDescent="0.3">
      <c r="A205" s="12">
        <v>2819</v>
      </c>
      <c r="B205" s="19" t="s">
        <v>13</v>
      </c>
      <c r="C205" s="12">
        <f t="shared" si="0"/>
        <v>2</v>
      </c>
      <c r="D205" s="19"/>
      <c r="K205" s="1" t="s">
        <v>510</v>
      </c>
    </row>
    <row r="206" spans="1:11" x14ac:dyDescent="0.3">
      <c r="A206" s="12">
        <v>2821</v>
      </c>
      <c r="B206" s="12" t="s">
        <v>10</v>
      </c>
      <c r="C206" s="12">
        <f t="shared" si="0"/>
        <v>27</v>
      </c>
      <c r="F206" s="20" t="s">
        <v>70</v>
      </c>
      <c r="K206" s="1" t="s">
        <v>511</v>
      </c>
    </row>
    <row r="207" spans="1:11" x14ac:dyDescent="0.3">
      <c r="A207" s="12">
        <v>2848</v>
      </c>
      <c r="B207" s="19" t="s">
        <v>10</v>
      </c>
      <c r="C207" s="12">
        <f t="shared" si="0"/>
        <v>4</v>
      </c>
      <c r="K207" s="1" t="s">
        <v>512</v>
      </c>
    </row>
    <row r="208" spans="1:11" x14ac:dyDescent="0.3">
      <c r="A208" s="12">
        <v>2852</v>
      </c>
      <c r="B208" s="12" t="s">
        <v>9</v>
      </c>
      <c r="C208" s="12">
        <f t="shared" si="0"/>
        <v>8</v>
      </c>
      <c r="D208" s="12" t="s">
        <v>25</v>
      </c>
      <c r="K208" s="1" t="s">
        <v>513</v>
      </c>
    </row>
    <row r="209" spans="1:11" x14ac:dyDescent="0.3">
      <c r="A209" s="12">
        <v>2860</v>
      </c>
      <c r="B209" s="19" t="s">
        <v>13</v>
      </c>
      <c r="C209" s="12">
        <f t="shared" si="0"/>
        <v>6</v>
      </c>
      <c r="D209" s="19"/>
      <c r="K209" s="1" t="s">
        <v>514</v>
      </c>
    </row>
    <row r="210" spans="1:11" x14ac:dyDescent="0.3">
      <c r="A210" s="12">
        <v>2866</v>
      </c>
      <c r="B210" s="12" t="s">
        <v>14</v>
      </c>
      <c r="C210" s="12">
        <f t="shared" si="0"/>
        <v>2</v>
      </c>
      <c r="D210" s="12" t="s">
        <v>41</v>
      </c>
      <c r="K210" s="1" t="s">
        <v>514</v>
      </c>
    </row>
    <row r="211" spans="1:11" x14ac:dyDescent="0.3">
      <c r="A211" s="12">
        <v>2868</v>
      </c>
      <c r="B211" s="12" t="s">
        <v>40</v>
      </c>
      <c r="C211" s="12">
        <f t="shared" si="0"/>
        <v>4</v>
      </c>
      <c r="D211" s="12" t="s">
        <v>41</v>
      </c>
      <c r="K211" s="1" t="s">
        <v>514</v>
      </c>
    </row>
    <row r="212" spans="1:11" x14ac:dyDescent="0.3">
      <c r="A212" s="12">
        <v>2872</v>
      </c>
      <c r="B212" s="12" t="s">
        <v>9</v>
      </c>
      <c r="C212" s="12">
        <f t="shared" si="0"/>
        <v>16</v>
      </c>
      <c r="D212" s="12" t="s">
        <v>25</v>
      </c>
      <c r="K212" s="1" t="s">
        <v>515</v>
      </c>
    </row>
    <row r="213" spans="1:11" x14ac:dyDescent="0.3">
      <c r="A213" s="12">
        <v>2888</v>
      </c>
      <c r="B213" s="19" t="s">
        <v>13</v>
      </c>
      <c r="C213" s="12">
        <f t="shared" si="0"/>
        <v>5</v>
      </c>
      <c r="D213" s="19"/>
      <c r="K213" s="1" t="s">
        <v>516</v>
      </c>
    </row>
    <row r="214" spans="1:11" x14ac:dyDescent="0.3">
      <c r="A214" s="12">
        <v>2893</v>
      </c>
      <c r="B214" s="12" t="s">
        <v>9</v>
      </c>
      <c r="C214" s="12">
        <f t="shared" si="0"/>
        <v>4</v>
      </c>
      <c r="D214" s="12" t="s">
        <v>25</v>
      </c>
      <c r="K214" s="1" t="s">
        <v>516</v>
      </c>
    </row>
    <row r="215" spans="1:11" x14ac:dyDescent="0.3">
      <c r="A215" s="12">
        <v>2897</v>
      </c>
      <c r="B215" s="12" t="s">
        <v>11</v>
      </c>
      <c r="C215" s="12">
        <f t="shared" si="0"/>
        <v>4</v>
      </c>
      <c r="D215" s="12" t="s">
        <v>31</v>
      </c>
      <c r="K215" s="1" t="s">
        <v>516</v>
      </c>
    </row>
    <row r="216" spans="1:11" x14ac:dyDescent="0.3">
      <c r="A216" s="12">
        <v>2901</v>
      </c>
      <c r="B216" s="12" t="s">
        <v>9</v>
      </c>
      <c r="C216" s="12">
        <f t="shared" si="0"/>
        <v>7</v>
      </c>
      <c r="D216" s="12" t="s">
        <v>27</v>
      </c>
      <c r="K216" s="1" t="s">
        <v>517</v>
      </c>
    </row>
    <row r="217" spans="1:11" x14ac:dyDescent="0.3">
      <c r="A217" s="12">
        <v>2908</v>
      </c>
      <c r="B217" s="12" t="s">
        <v>11</v>
      </c>
      <c r="C217" s="12">
        <f t="shared" si="0"/>
        <v>3</v>
      </c>
      <c r="D217" s="12" t="s">
        <v>43</v>
      </c>
      <c r="K217" s="1" t="s">
        <v>518</v>
      </c>
    </row>
    <row r="218" spans="1:11" x14ac:dyDescent="0.3">
      <c r="A218" s="12">
        <v>2911</v>
      </c>
      <c r="B218" s="12" t="s">
        <v>9</v>
      </c>
      <c r="C218" s="12">
        <f t="shared" si="0"/>
        <v>4</v>
      </c>
      <c r="D218" s="12" t="s">
        <v>25</v>
      </c>
      <c r="K218" s="1" t="s">
        <v>518</v>
      </c>
    </row>
    <row r="219" spans="1:11" x14ac:dyDescent="0.3">
      <c r="A219" s="12">
        <v>2915</v>
      </c>
      <c r="B219" s="12" t="s">
        <v>11</v>
      </c>
      <c r="C219" s="12">
        <f t="shared" si="0"/>
        <v>4</v>
      </c>
      <c r="D219" s="12" t="s">
        <v>43</v>
      </c>
      <c r="K219" s="1" t="s">
        <v>518</v>
      </c>
    </row>
    <row r="220" spans="1:11" x14ac:dyDescent="0.3">
      <c r="A220" s="12">
        <v>2919</v>
      </c>
      <c r="B220" s="12" t="s">
        <v>9</v>
      </c>
      <c r="C220" s="12">
        <f t="shared" si="0"/>
        <v>5</v>
      </c>
      <c r="D220" s="12" t="s">
        <v>28</v>
      </c>
      <c r="K220" s="1" t="s">
        <v>518</v>
      </c>
    </row>
    <row r="221" spans="1:11" x14ac:dyDescent="0.3">
      <c r="A221" s="12">
        <v>2924</v>
      </c>
      <c r="B221" s="12" t="s">
        <v>11</v>
      </c>
      <c r="C221" s="12">
        <f t="shared" si="0"/>
        <v>2</v>
      </c>
      <c r="D221" s="12" t="s">
        <v>43</v>
      </c>
      <c r="K221" s="1" t="s">
        <v>518</v>
      </c>
    </row>
    <row r="222" spans="1:11" x14ac:dyDescent="0.3">
      <c r="A222" s="12">
        <v>2926</v>
      </c>
      <c r="B222" s="12" t="s">
        <v>9</v>
      </c>
      <c r="C222" s="12">
        <f t="shared" si="0"/>
        <v>46</v>
      </c>
      <c r="D222" s="12" t="s">
        <v>25</v>
      </c>
      <c r="K222" s="1" t="s">
        <v>519</v>
      </c>
    </row>
    <row r="223" spans="1:11" x14ac:dyDescent="0.3">
      <c r="A223" s="12">
        <v>2972</v>
      </c>
      <c r="B223" s="12" t="s">
        <v>9</v>
      </c>
      <c r="C223" s="12">
        <f t="shared" si="0"/>
        <v>27</v>
      </c>
      <c r="D223" s="12" t="s">
        <v>25</v>
      </c>
      <c r="K223" s="1" t="s">
        <v>520</v>
      </c>
    </row>
    <row r="224" spans="1:11" x14ac:dyDescent="0.3">
      <c r="A224" s="12">
        <v>2999</v>
      </c>
      <c r="B224" s="12" t="s">
        <v>14</v>
      </c>
      <c r="C224" s="12">
        <f t="shared" si="0"/>
        <v>2</v>
      </c>
      <c r="D224" s="12" t="s">
        <v>41</v>
      </c>
      <c r="K224" s="1" t="s">
        <v>521</v>
      </c>
    </row>
    <row r="225" spans="1:11" x14ac:dyDescent="0.3">
      <c r="A225" s="12">
        <v>3001</v>
      </c>
      <c r="B225" s="12" t="s">
        <v>40</v>
      </c>
      <c r="C225" s="12">
        <f t="shared" si="0"/>
        <v>2</v>
      </c>
      <c r="D225" s="12" t="s">
        <v>41</v>
      </c>
      <c r="K225" s="1" t="s">
        <v>521</v>
      </c>
    </row>
    <row r="226" spans="1:11" x14ac:dyDescent="0.3">
      <c r="A226" s="12">
        <v>3003</v>
      </c>
      <c r="B226" s="12" t="s">
        <v>9</v>
      </c>
      <c r="C226" s="12">
        <f t="shared" si="0"/>
        <v>27</v>
      </c>
      <c r="D226" s="19" t="s">
        <v>22</v>
      </c>
      <c r="F226" s="20" t="s">
        <v>168</v>
      </c>
      <c r="K226" s="1" t="s">
        <v>522</v>
      </c>
    </row>
    <row r="227" spans="1:11" x14ac:dyDescent="0.3">
      <c r="A227" s="12">
        <v>3030</v>
      </c>
      <c r="B227" s="12" t="s">
        <v>9</v>
      </c>
      <c r="C227" s="12">
        <f t="shared" si="0"/>
        <v>13</v>
      </c>
      <c r="D227" s="12" t="s">
        <v>25</v>
      </c>
      <c r="K227" s="1" t="s">
        <v>523</v>
      </c>
    </row>
    <row r="228" spans="1:11" x14ac:dyDescent="0.3">
      <c r="A228" s="12">
        <v>3043</v>
      </c>
      <c r="B228" s="12" t="s">
        <v>9</v>
      </c>
      <c r="C228" s="12">
        <f t="shared" si="0"/>
        <v>11</v>
      </c>
      <c r="D228" s="12" t="s">
        <v>28</v>
      </c>
      <c r="K228" s="1" t="s">
        <v>523</v>
      </c>
    </row>
    <row r="229" spans="1:11" x14ac:dyDescent="0.3">
      <c r="A229" s="12">
        <v>3054</v>
      </c>
      <c r="B229" s="12" t="s">
        <v>9</v>
      </c>
      <c r="C229" s="12">
        <f t="shared" si="0"/>
        <v>19</v>
      </c>
      <c r="D229" s="12" t="s">
        <v>25</v>
      </c>
      <c r="K229" s="1" t="s">
        <v>524</v>
      </c>
    </row>
    <row r="230" spans="1:11" x14ac:dyDescent="0.3">
      <c r="A230" s="12">
        <v>3073</v>
      </c>
      <c r="B230" s="12" t="s">
        <v>9</v>
      </c>
      <c r="C230" s="12">
        <f t="shared" si="0"/>
        <v>13</v>
      </c>
      <c r="D230" s="12" t="s">
        <v>28</v>
      </c>
      <c r="K230" s="1" t="s">
        <v>525</v>
      </c>
    </row>
    <row r="231" spans="1:11" x14ac:dyDescent="0.3">
      <c r="A231" s="12">
        <v>3086</v>
      </c>
      <c r="B231" s="12" t="s">
        <v>40</v>
      </c>
      <c r="C231" s="12">
        <f t="shared" si="0"/>
        <v>3</v>
      </c>
      <c r="D231" s="12" t="s">
        <v>41</v>
      </c>
      <c r="K231" s="1" t="s">
        <v>525</v>
      </c>
    </row>
    <row r="232" spans="1:11" x14ac:dyDescent="0.3">
      <c r="A232" s="12">
        <v>3089</v>
      </c>
      <c r="B232" s="12" t="s">
        <v>9</v>
      </c>
      <c r="C232" s="12">
        <f t="shared" si="0"/>
        <v>42</v>
      </c>
      <c r="D232" s="12" t="s">
        <v>25</v>
      </c>
      <c r="K232" s="1" t="s">
        <v>526</v>
      </c>
    </row>
    <row r="233" spans="1:11" x14ac:dyDescent="0.3">
      <c r="A233" s="12">
        <v>3131</v>
      </c>
      <c r="B233" s="12" t="s">
        <v>40</v>
      </c>
      <c r="C233" s="12">
        <f t="shared" si="0"/>
        <v>4</v>
      </c>
      <c r="D233" s="12" t="s">
        <v>41</v>
      </c>
      <c r="K233" s="1" t="s">
        <v>527</v>
      </c>
    </row>
    <row r="234" spans="1:11" x14ac:dyDescent="0.3">
      <c r="A234" s="12">
        <v>3135</v>
      </c>
      <c r="B234" s="12" t="s">
        <v>9</v>
      </c>
      <c r="C234" s="12">
        <f t="shared" si="0"/>
        <v>13</v>
      </c>
      <c r="D234" s="12" t="s">
        <v>27</v>
      </c>
      <c r="K234" s="1" t="s">
        <v>528</v>
      </c>
    </row>
    <row r="235" spans="1:11" x14ac:dyDescent="0.3">
      <c r="A235" s="12">
        <v>3148</v>
      </c>
      <c r="B235" s="12" t="s">
        <v>11</v>
      </c>
      <c r="C235" s="12">
        <f t="shared" si="0"/>
        <v>1</v>
      </c>
      <c r="D235" s="12" t="s">
        <v>31</v>
      </c>
      <c r="K235" s="1" t="s">
        <v>529</v>
      </c>
    </row>
    <row r="236" spans="1:11" x14ac:dyDescent="0.3">
      <c r="A236" s="12">
        <v>3149</v>
      </c>
      <c r="B236" s="12" t="s">
        <v>11</v>
      </c>
      <c r="C236" s="12">
        <f t="shared" si="0"/>
        <v>10</v>
      </c>
      <c r="D236" s="12" t="s">
        <v>43</v>
      </c>
      <c r="K236" s="1" t="s">
        <v>529</v>
      </c>
    </row>
    <row r="237" spans="1:11" x14ac:dyDescent="0.3">
      <c r="A237" s="12">
        <v>3159</v>
      </c>
      <c r="B237" s="12" t="s">
        <v>11</v>
      </c>
      <c r="C237" s="12">
        <f t="shared" si="0"/>
        <v>4</v>
      </c>
      <c r="D237" s="12" t="s">
        <v>31</v>
      </c>
      <c r="K237" s="1" t="s">
        <v>529</v>
      </c>
    </row>
    <row r="238" spans="1:11" x14ac:dyDescent="0.3">
      <c r="A238" s="12">
        <v>3163</v>
      </c>
      <c r="B238" s="12" t="s">
        <v>11</v>
      </c>
      <c r="C238" s="12">
        <f t="shared" si="0"/>
        <v>7</v>
      </c>
      <c r="D238" s="12" t="s">
        <v>43</v>
      </c>
      <c r="K238" s="1" t="s">
        <v>529</v>
      </c>
    </row>
    <row r="239" spans="1:11" x14ac:dyDescent="0.3">
      <c r="A239" s="12">
        <v>3170</v>
      </c>
      <c r="B239" s="12" t="s">
        <v>9</v>
      </c>
      <c r="C239" s="12">
        <f t="shared" si="0"/>
        <v>5</v>
      </c>
      <c r="D239" s="12" t="s">
        <v>25</v>
      </c>
      <c r="K239" s="1" t="s">
        <v>529</v>
      </c>
    </row>
    <row r="240" spans="1:11" x14ac:dyDescent="0.3">
      <c r="A240" s="12">
        <v>3175</v>
      </c>
      <c r="B240" s="12" t="s">
        <v>9</v>
      </c>
      <c r="C240" s="12">
        <f t="shared" si="0"/>
        <v>15</v>
      </c>
      <c r="D240" s="12" t="s">
        <v>25</v>
      </c>
      <c r="K240" s="1" t="s">
        <v>530</v>
      </c>
    </row>
    <row r="241" spans="1:17" x14ac:dyDescent="0.3">
      <c r="A241" s="12">
        <v>3190</v>
      </c>
      <c r="B241" s="12" t="s">
        <v>9</v>
      </c>
      <c r="C241" s="12">
        <f t="shared" si="0"/>
        <v>11</v>
      </c>
      <c r="D241" s="12" t="s">
        <v>25</v>
      </c>
      <c r="K241" s="1" t="s">
        <v>531</v>
      </c>
    </row>
    <row r="242" spans="1:17" x14ac:dyDescent="0.3">
      <c r="A242" s="12">
        <v>3201</v>
      </c>
      <c r="B242" s="12" t="s">
        <v>11</v>
      </c>
      <c r="C242" s="12">
        <f t="shared" si="0"/>
        <v>9</v>
      </c>
      <c r="D242" s="12" t="s">
        <v>43</v>
      </c>
      <c r="K242" s="1" t="s">
        <v>531</v>
      </c>
    </row>
    <row r="243" spans="1:17" x14ac:dyDescent="0.3">
      <c r="A243" s="12">
        <v>3210</v>
      </c>
      <c r="B243" s="12" t="s">
        <v>9</v>
      </c>
      <c r="C243" s="12">
        <f t="shared" si="0"/>
        <v>15</v>
      </c>
      <c r="D243" s="19" t="s">
        <v>22</v>
      </c>
      <c r="F243" s="20" t="s">
        <v>168</v>
      </c>
      <c r="K243" s="1" t="s">
        <v>532</v>
      </c>
      <c r="M243" s="7"/>
      <c r="N243" s="7"/>
      <c r="O243" s="7"/>
      <c r="P243" s="7"/>
      <c r="Q243" s="7"/>
    </row>
    <row r="244" spans="1:17" x14ac:dyDescent="0.3">
      <c r="A244" s="12">
        <v>3225</v>
      </c>
      <c r="B244" s="12" t="s">
        <v>40</v>
      </c>
      <c r="C244" s="12">
        <f t="shared" si="0"/>
        <v>2</v>
      </c>
      <c r="D244" s="12" t="s">
        <v>41</v>
      </c>
      <c r="K244" s="1" t="s">
        <v>533</v>
      </c>
      <c r="M244" s="7"/>
      <c r="N244" s="7"/>
      <c r="O244" s="7"/>
      <c r="P244" s="7"/>
      <c r="Q244" s="7"/>
    </row>
    <row r="245" spans="1:17" x14ac:dyDescent="0.3">
      <c r="A245" s="12">
        <v>3227</v>
      </c>
      <c r="B245" s="12" t="s">
        <v>9</v>
      </c>
      <c r="C245" s="12">
        <f t="shared" si="0"/>
        <v>7</v>
      </c>
      <c r="D245" s="12" t="s">
        <v>25</v>
      </c>
      <c r="K245" s="1" t="s">
        <v>534</v>
      </c>
      <c r="M245" s="7"/>
      <c r="N245" s="7"/>
      <c r="O245" s="7"/>
      <c r="P245" s="7"/>
      <c r="Q245" s="7"/>
    </row>
    <row r="246" spans="1:17" x14ac:dyDescent="0.3">
      <c r="A246" s="12">
        <v>3234</v>
      </c>
      <c r="B246" s="12" t="s">
        <v>11</v>
      </c>
      <c r="C246" s="12">
        <f t="shared" si="0"/>
        <v>80</v>
      </c>
      <c r="D246" s="12" t="s">
        <v>43</v>
      </c>
      <c r="K246" s="1" t="s">
        <v>535</v>
      </c>
      <c r="M246" s="7"/>
      <c r="N246" s="7"/>
      <c r="O246" s="7"/>
      <c r="P246" s="7"/>
      <c r="Q246" s="7"/>
    </row>
    <row r="247" spans="1:17" x14ac:dyDescent="0.3">
      <c r="A247" s="12">
        <v>3314</v>
      </c>
      <c r="B247" s="12" t="s">
        <v>9</v>
      </c>
      <c r="C247" s="12">
        <f t="shared" si="0"/>
        <v>5</v>
      </c>
      <c r="D247" s="12" t="s">
        <v>25</v>
      </c>
      <c r="K247" s="1" t="s">
        <v>536</v>
      </c>
      <c r="M247" s="7"/>
      <c r="N247" s="7"/>
      <c r="O247" s="7"/>
      <c r="P247" s="7"/>
      <c r="Q247" s="7"/>
    </row>
    <row r="248" spans="1:17" x14ac:dyDescent="0.3">
      <c r="A248" s="12">
        <v>3319</v>
      </c>
      <c r="B248" s="12" t="s">
        <v>11</v>
      </c>
      <c r="C248" s="12">
        <f t="shared" si="0"/>
        <v>3</v>
      </c>
      <c r="D248" s="12" t="s">
        <v>31</v>
      </c>
      <c r="M248" s="7"/>
      <c r="N248" s="7"/>
      <c r="O248" s="7"/>
      <c r="P248" s="7"/>
      <c r="Q248" s="7"/>
    </row>
    <row r="249" spans="1:17" x14ac:dyDescent="0.3">
      <c r="A249" s="12">
        <v>3322</v>
      </c>
      <c r="C249" s="12"/>
      <c r="M249" s="7"/>
      <c r="N249" s="7"/>
      <c r="O249" s="7"/>
      <c r="P249" s="7"/>
      <c r="Q249" s="7"/>
    </row>
    <row r="250" spans="1:17" x14ac:dyDescent="0.3">
      <c r="A250" s="12" t="s">
        <v>161</v>
      </c>
      <c r="M250" s="7"/>
      <c r="N250" s="7"/>
      <c r="O250" s="7"/>
      <c r="P250" s="7"/>
      <c r="Q250" s="7"/>
    </row>
    <row r="251" spans="1:17" x14ac:dyDescent="0.3">
      <c r="M251" s="7"/>
      <c r="N251" s="7"/>
      <c r="O251" s="7"/>
      <c r="P251" s="7"/>
      <c r="Q251" s="7"/>
    </row>
    <row r="252" spans="1:17" x14ac:dyDescent="0.3">
      <c r="M252" s="7"/>
      <c r="N252" s="7"/>
      <c r="O252" s="7"/>
      <c r="P252" s="7"/>
      <c r="Q252" s="7"/>
    </row>
  </sheetData>
  <autoFilter ref="A4:X250" xr:uid="{00000000-0001-0000-04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65"/>
  <sheetViews>
    <sheetView workbookViewId="0">
      <selection activeCell="D266" sqref="D26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200</v>
      </c>
      <c r="B5" s="12" t="s">
        <v>11</v>
      </c>
      <c r="C5" s="12">
        <f t="shared" ref="C5:C259" si="0">A6-A5</f>
        <v>2</v>
      </c>
      <c r="D5" s="12" t="s">
        <v>43</v>
      </c>
      <c r="K5" s="12" t="s">
        <v>537</v>
      </c>
      <c r="N5" s="1" t="s">
        <v>9</v>
      </c>
      <c r="O5" s="15">
        <f>SUMIF(B:B,"hard_coral",C:C)</f>
        <v>1120</v>
      </c>
      <c r="P5" s="16">
        <f t="shared" ref="P5:P15" si="1">(O5/$O$16)*100</f>
        <v>44.532803180914513</v>
      </c>
      <c r="R5" s="12" t="s">
        <v>11</v>
      </c>
      <c r="S5" s="12">
        <v>1058</v>
      </c>
      <c r="T5" s="7"/>
      <c r="U5" s="7"/>
      <c r="V5" s="7"/>
      <c r="W5" s="7"/>
      <c r="X5" s="7"/>
    </row>
    <row r="6" spans="1:24" x14ac:dyDescent="0.3">
      <c r="A6" s="12">
        <v>202</v>
      </c>
      <c r="B6" s="12" t="s">
        <v>9</v>
      </c>
      <c r="C6" s="12">
        <f t="shared" si="0"/>
        <v>4</v>
      </c>
      <c r="D6" s="12" t="s">
        <v>25</v>
      </c>
      <c r="K6" s="12" t="s">
        <v>537</v>
      </c>
      <c r="N6" s="1" t="s">
        <v>11</v>
      </c>
      <c r="O6" s="15">
        <f>SUMIF(B:B,"algae",C:C)</f>
        <v>1058</v>
      </c>
      <c r="P6" s="16">
        <f t="shared" si="1"/>
        <v>42.067594433399606</v>
      </c>
      <c r="R6" s="7" t="s">
        <v>14</v>
      </c>
      <c r="S6" s="7">
        <v>26</v>
      </c>
    </row>
    <row r="7" spans="1:24" x14ac:dyDescent="0.3">
      <c r="A7" s="12">
        <v>206</v>
      </c>
      <c r="B7" s="12" t="s">
        <v>40</v>
      </c>
      <c r="C7" s="12">
        <f t="shared" si="0"/>
        <v>2</v>
      </c>
      <c r="D7" s="12" t="s">
        <v>41</v>
      </c>
      <c r="K7" s="12" t="s">
        <v>537</v>
      </c>
      <c r="N7" s="1" t="s">
        <v>10</v>
      </c>
      <c r="O7" s="15">
        <f>SUMIF(B:B,"soft_coral",C:C)</f>
        <v>28</v>
      </c>
      <c r="P7" s="16">
        <f t="shared" si="1"/>
        <v>1.1133200795228628</v>
      </c>
      <c r="R7" s="7" t="s">
        <v>9</v>
      </c>
      <c r="S7" s="7">
        <v>1126</v>
      </c>
    </row>
    <row r="8" spans="1:24" x14ac:dyDescent="0.3">
      <c r="A8" s="12">
        <v>208</v>
      </c>
      <c r="B8" s="12" t="s">
        <v>10</v>
      </c>
      <c r="C8" s="12">
        <f t="shared" si="0"/>
        <v>6</v>
      </c>
      <c r="K8" s="12" t="s">
        <v>537</v>
      </c>
      <c r="N8" s="1" t="s">
        <v>14</v>
      </c>
      <c r="O8" s="15">
        <f>SUMIF(B:B,"boulder",C:C)</f>
        <v>26</v>
      </c>
      <c r="P8" s="16">
        <f t="shared" si="1"/>
        <v>1.0337972166998011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12">
        <v>214</v>
      </c>
      <c r="B9" s="12" t="s">
        <v>40</v>
      </c>
      <c r="C9" s="12">
        <f t="shared" si="0"/>
        <v>5</v>
      </c>
      <c r="D9" s="12" t="s">
        <v>41</v>
      </c>
      <c r="K9" s="12" t="s">
        <v>537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12">
        <v>219</v>
      </c>
      <c r="B10" s="12" t="s">
        <v>9</v>
      </c>
      <c r="C10" s="12">
        <f t="shared" si="0"/>
        <v>3</v>
      </c>
      <c r="D10" s="12" t="s">
        <v>25</v>
      </c>
      <c r="K10" s="12" t="s">
        <v>537</v>
      </c>
      <c r="N10" s="1" t="s">
        <v>15</v>
      </c>
      <c r="O10" s="15">
        <f>SUMIF(B:B,"sand",C:C)</f>
        <v>12</v>
      </c>
      <c r="P10" s="16">
        <f t="shared" si="1"/>
        <v>0.47713717693836982</v>
      </c>
      <c r="R10" s="12" t="s">
        <v>15</v>
      </c>
      <c r="S10" s="12">
        <v>12</v>
      </c>
    </row>
    <row r="11" spans="1:24" x14ac:dyDescent="0.3">
      <c r="A11" s="12">
        <v>222</v>
      </c>
      <c r="B11" s="12" t="s">
        <v>40</v>
      </c>
      <c r="C11" s="12">
        <f t="shared" si="0"/>
        <v>2</v>
      </c>
      <c r="D11" s="12" t="s">
        <v>41</v>
      </c>
      <c r="K11" s="12" t="s">
        <v>537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235</v>
      </c>
    </row>
    <row r="12" spans="1:24" x14ac:dyDescent="0.3">
      <c r="A12" s="12">
        <v>224</v>
      </c>
      <c r="B12" s="12" t="s">
        <v>9</v>
      </c>
      <c r="C12" s="12">
        <f t="shared" si="0"/>
        <v>2</v>
      </c>
      <c r="D12" s="12" t="s">
        <v>25</v>
      </c>
      <c r="K12" s="12" t="s">
        <v>537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22</v>
      </c>
    </row>
    <row r="13" spans="1:24" x14ac:dyDescent="0.3">
      <c r="A13" s="12">
        <v>226</v>
      </c>
      <c r="B13" s="12" t="s">
        <v>11</v>
      </c>
      <c r="C13" s="12">
        <f t="shared" si="0"/>
        <v>2</v>
      </c>
      <c r="D13" s="12" t="s">
        <v>43</v>
      </c>
      <c r="K13" s="12" t="s">
        <v>537</v>
      </c>
      <c r="N13" s="1" t="s">
        <v>13</v>
      </c>
      <c r="O13" s="15">
        <f>SUMIF(B:B,"unknown",C:C)</f>
        <v>21</v>
      </c>
      <c r="P13" s="16">
        <f t="shared" si="1"/>
        <v>0.83499005964214712</v>
      </c>
      <c r="R13" s="12" t="s">
        <v>12</v>
      </c>
      <c r="S13" s="12">
        <v>0</v>
      </c>
    </row>
    <row r="14" spans="1:24" x14ac:dyDescent="0.3">
      <c r="A14" s="12">
        <v>228</v>
      </c>
      <c r="B14" s="12" t="s">
        <v>9</v>
      </c>
      <c r="C14" s="12">
        <f t="shared" si="0"/>
        <v>18</v>
      </c>
      <c r="D14" s="12" t="s">
        <v>25</v>
      </c>
      <c r="K14" s="12" t="s">
        <v>538</v>
      </c>
      <c r="N14" s="1" t="s">
        <v>40</v>
      </c>
      <c r="O14" s="15">
        <f>SUMIF(B:B,"shadow",C:C)</f>
        <v>235</v>
      </c>
      <c r="P14" s="16">
        <f t="shared" si="1"/>
        <v>9.3439363817097423</v>
      </c>
      <c r="R14" s="12" t="s">
        <v>13</v>
      </c>
      <c r="S14" s="12">
        <v>21</v>
      </c>
    </row>
    <row r="15" spans="1:24" x14ac:dyDescent="0.3">
      <c r="A15" s="12">
        <v>246</v>
      </c>
      <c r="B15" s="12" t="s">
        <v>40</v>
      </c>
      <c r="C15" s="12">
        <f t="shared" si="0"/>
        <v>7</v>
      </c>
      <c r="D15" s="12" t="s">
        <v>41</v>
      </c>
      <c r="K15" s="12" t="s">
        <v>539</v>
      </c>
      <c r="N15" s="1" t="s">
        <v>51</v>
      </c>
      <c r="O15" s="15">
        <f>SUMIF(B:B,"zoanthids",C:C)</f>
        <v>15</v>
      </c>
      <c r="P15" s="16">
        <f t="shared" si="1"/>
        <v>0.59642147117296218</v>
      </c>
      <c r="R15" s="12" t="s">
        <v>51</v>
      </c>
      <c r="S15" s="12">
        <v>15</v>
      </c>
    </row>
    <row r="16" spans="1:24" x14ac:dyDescent="0.3">
      <c r="A16" s="12">
        <v>253</v>
      </c>
      <c r="B16" s="12" t="s">
        <v>11</v>
      </c>
      <c r="C16" s="12">
        <f t="shared" si="0"/>
        <v>5</v>
      </c>
      <c r="D16" s="12" t="s">
        <v>43</v>
      </c>
      <c r="K16" s="12" t="s">
        <v>539</v>
      </c>
      <c r="N16" s="1"/>
      <c r="O16" s="21">
        <f t="shared" ref="O16:P16" si="2">SUM(O5:O15)</f>
        <v>2515</v>
      </c>
      <c r="P16" s="22">
        <f t="shared" si="2"/>
        <v>100</v>
      </c>
    </row>
    <row r="17" spans="1:16" x14ac:dyDescent="0.3">
      <c r="A17" s="12">
        <v>258</v>
      </c>
      <c r="B17" s="12" t="s">
        <v>40</v>
      </c>
      <c r="C17" s="12">
        <f t="shared" si="0"/>
        <v>20</v>
      </c>
      <c r="D17" s="12" t="s">
        <v>41</v>
      </c>
      <c r="K17" s="12" t="s">
        <v>540</v>
      </c>
      <c r="N17" s="1"/>
      <c r="O17" s="1"/>
      <c r="P17" s="1"/>
    </row>
    <row r="18" spans="1:16" x14ac:dyDescent="0.3">
      <c r="A18" s="12">
        <v>278</v>
      </c>
      <c r="B18" s="12" t="s">
        <v>11</v>
      </c>
      <c r="C18" s="12">
        <f t="shared" si="0"/>
        <v>1</v>
      </c>
      <c r="D18" s="12" t="s">
        <v>31</v>
      </c>
      <c r="K18" s="12" t="s">
        <v>541</v>
      </c>
      <c r="N18" s="23" t="s">
        <v>54</v>
      </c>
      <c r="O18" s="1"/>
      <c r="P18" s="1"/>
    </row>
    <row r="19" spans="1:16" x14ac:dyDescent="0.3">
      <c r="A19" s="12">
        <v>279</v>
      </c>
      <c r="B19" s="12" t="s">
        <v>9</v>
      </c>
      <c r="C19" s="12">
        <f t="shared" si="0"/>
        <v>4</v>
      </c>
      <c r="D19" s="12" t="s">
        <v>27</v>
      </c>
      <c r="K19" s="12" t="s">
        <v>541</v>
      </c>
      <c r="N19" s="21">
        <f>C264-SUMIF(B5:B263,"missing",C5:C263)</f>
        <v>0</v>
      </c>
      <c r="O19" s="1"/>
      <c r="P19" s="1"/>
    </row>
    <row r="20" spans="1:16" x14ac:dyDescent="0.3">
      <c r="A20" s="12">
        <v>283</v>
      </c>
      <c r="B20" s="12" t="s">
        <v>9</v>
      </c>
      <c r="C20" s="12">
        <f t="shared" si="0"/>
        <v>8</v>
      </c>
      <c r="D20" s="12" t="s">
        <v>25</v>
      </c>
      <c r="K20" s="12" t="s">
        <v>541</v>
      </c>
    </row>
    <row r="21" spans="1:16" x14ac:dyDescent="0.3">
      <c r="A21" s="12">
        <v>291</v>
      </c>
      <c r="B21" s="12" t="s">
        <v>40</v>
      </c>
      <c r="C21" s="12">
        <f t="shared" si="0"/>
        <v>7</v>
      </c>
      <c r="D21" s="12" t="s">
        <v>41</v>
      </c>
      <c r="K21" s="12" t="s">
        <v>541</v>
      </c>
      <c r="N21" s="12" t="s">
        <v>57</v>
      </c>
    </row>
    <row r="22" spans="1:16" x14ac:dyDescent="0.3">
      <c r="A22" s="12">
        <v>298</v>
      </c>
      <c r="B22" s="12" t="s">
        <v>9</v>
      </c>
      <c r="C22" s="12">
        <f t="shared" si="0"/>
        <v>3</v>
      </c>
      <c r="D22" s="12" t="s">
        <v>25</v>
      </c>
      <c r="K22" s="12" t="s">
        <v>541</v>
      </c>
    </row>
    <row r="23" spans="1:16" x14ac:dyDescent="0.3">
      <c r="A23" s="12">
        <v>301</v>
      </c>
      <c r="B23" s="12" t="s">
        <v>11</v>
      </c>
      <c r="C23" s="12">
        <f t="shared" si="0"/>
        <v>13</v>
      </c>
      <c r="D23" s="12" t="s">
        <v>43</v>
      </c>
      <c r="K23" s="12" t="s">
        <v>542</v>
      </c>
    </row>
    <row r="24" spans="1:16" x14ac:dyDescent="0.3">
      <c r="A24" s="12">
        <v>314</v>
      </c>
      <c r="B24" s="12" t="s">
        <v>9</v>
      </c>
      <c r="C24" s="12">
        <f t="shared" si="0"/>
        <v>9</v>
      </c>
      <c r="D24" s="12" t="s">
        <v>25</v>
      </c>
      <c r="K24" s="12" t="s">
        <v>543</v>
      </c>
    </row>
    <row r="25" spans="1:16" x14ac:dyDescent="0.3">
      <c r="A25" s="12">
        <v>323</v>
      </c>
      <c r="B25" s="12" t="s">
        <v>11</v>
      </c>
      <c r="C25" s="12">
        <f t="shared" si="0"/>
        <v>11</v>
      </c>
      <c r="D25" s="12" t="s">
        <v>43</v>
      </c>
      <c r="K25" s="12" t="s">
        <v>543</v>
      </c>
    </row>
    <row r="26" spans="1:16" x14ac:dyDescent="0.3">
      <c r="A26" s="12">
        <v>334</v>
      </c>
      <c r="B26" s="19" t="s">
        <v>13</v>
      </c>
      <c r="C26" s="12">
        <f t="shared" si="0"/>
        <v>3</v>
      </c>
      <c r="D26" s="19"/>
      <c r="K26" s="12" t="s">
        <v>543</v>
      </c>
    </row>
    <row r="27" spans="1:16" x14ac:dyDescent="0.3">
      <c r="A27" s="12">
        <v>337</v>
      </c>
      <c r="B27" s="12" t="s">
        <v>11</v>
      </c>
      <c r="C27" s="12">
        <f t="shared" si="0"/>
        <v>4</v>
      </c>
      <c r="D27" s="12" t="s">
        <v>43</v>
      </c>
      <c r="K27" s="12" t="s">
        <v>543</v>
      </c>
    </row>
    <row r="28" spans="1:16" x14ac:dyDescent="0.3">
      <c r="A28" s="12">
        <v>341</v>
      </c>
      <c r="B28" s="12" t="s">
        <v>9</v>
      </c>
      <c r="C28" s="12">
        <f t="shared" si="0"/>
        <v>15</v>
      </c>
      <c r="D28" s="12" t="s">
        <v>25</v>
      </c>
      <c r="K28" s="12" t="s">
        <v>544</v>
      </c>
    </row>
    <row r="29" spans="1:16" x14ac:dyDescent="0.3">
      <c r="A29" s="12">
        <v>356</v>
      </c>
      <c r="B29" s="12" t="s">
        <v>40</v>
      </c>
      <c r="C29" s="12">
        <f t="shared" si="0"/>
        <v>5</v>
      </c>
      <c r="D29" s="12" t="s">
        <v>41</v>
      </c>
      <c r="K29" s="12" t="s">
        <v>545</v>
      </c>
    </row>
    <row r="30" spans="1:16" x14ac:dyDescent="0.3">
      <c r="A30" s="12">
        <v>361</v>
      </c>
      <c r="B30" s="12" t="s">
        <v>9</v>
      </c>
      <c r="C30" s="12">
        <f t="shared" si="0"/>
        <v>5</v>
      </c>
      <c r="D30" s="12" t="s">
        <v>25</v>
      </c>
      <c r="K30" s="12" t="s">
        <v>545</v>
      </c>
    </row>
    <row r="31" spans="1:16" x14ac:dyDescent="0.3">
      <c r="A31" s="12">
        <v>366</v>
      </c>
      <c r="B31" s="12" t="s">
        <v>9</v>
      </c>
      <c r="C31" s="12">
        <f t="shared" si="0"/>
        <v>14</v>
      </c>
      <c r="D31" s="12" t="s">
        <v>28</v>
      </c>
      <c r="K31" s="12" t="s">
        <v>546</v>
      </c>
    </row>
    <row r="32" spans="1:16" x14ac:dyDescent="0.3">
      <c r="A32" s="12">
        <v>380</v>
      </c>
      <c r="B32" s="12" t="s">
        <v>11</v>
      </c>
      <c r="C32" s="12">
        <f t="shared" si="0"/>
        <v>27</v>
      </c>
      <c r="D32" s="12" t="s">
        <v>43</v>
      </c>
      <c r="K32" s="12" t="s">
        <v>547</v>
      </c>
    </row>
    <row r="33" spans="1:12" x14ac:dyDescent="0.3">
      <c r="A33" s="12">
        <v>407</v>
      </c>
      <c r="B33" s="12" t="s">
        <v>11</v>
      </c>
      <c r="C33" s="12">
        <f t="shared" si="0"/>
        <v>11</v>
      </c>
      <c r="D33" s="12" t="s">
        <v>31</v>
      </c>
      <c r="K33" s="12" t="s">
        <v>548</v>
      </c>
    </row>
    <row r="34" spans="1:12" x14ac:dyDescent="0.3">
      <c r="A34" s="12">
        <v>418</v>
      </c>
      <c r="B34" s="12" t="s">
        <v>9</v>
      </c>
      <c r="C34" s="12">
        <f t="shared" si="0"/>
        <v>11</v>
      </c>
      <c r="D34" s="12" t="s">
        <v>28</v>
      </c>
      <c r="K34" s="12" t="s">
        <v>549</v>
      </c>
    </row>
    <row r="35" spans="1:12" x14ac:dyDescent="0.3">
      <c r="A35" s="12">
        <v>429</v>
      </c>
      <c r="B35" s="12" t="s">
        <v>40</v>
      </c>
      <c r="C35" s="12">
        <f t="shared" si="0"/>
        <v>22</v>
      </c>
      <c r="D35" s="12" t="s">
        <v>41</v>
      </c>
      <c r="K35" s="12" t="s">
        <v>549</v>
      </c>
    </row>
    <row r="36" spans="1:12" x14ac:dyDescent="0.3">
      <c r="A36" s="12">
        <v>451</v>
      </c>
      <c r="B36" s="12" t="s">
        <v>9</v>
      </c>
      <c r="C36" s="12">
        <f t="shared" si="0"/>
        <v>20</v>
      </c>
      <c r="D36" s="12" t="s">
        <v>25</v>
      </c>
      <c r="K36" s="12" t="s">
        <v>550</v>
      </c>
    </row>
    <row r="37" spans="1:12" x14ac:dyDescent="0.3">
      <c r="A37" s="12">
        <v>471</v>
      </c>
      <c r="B37" s="12" t="s">
        <v>9</v>
      </c>
      <c r="C37" s="12">
        <f t="shared" si="0"/>
        <v>9</v>
      </c>
      <c r="D37" s="12" t="s">
        <v>25</v>
      </c>
      <c r="K37" s="12" t="s">
        <v>551</v>
      </c>
    </row>
    <row r="38" spans="1:12" x14ac:dyDescent="0.3">
      <c r="A38" s="12">
        <v>480</v>
      </c>
      <c r="B38" s="12" t="s">
        <v>11</v>
      </c>
      <c r="C38" s="12">
        <f t="shared" si="0"/>
        <v>14</v>
      </c>
      <c r="D38" s="12" t="s">
        <v>31</v>
      </c>
      <c r="K38" s="12" t="s">
        <v>552</v>
      </c>
    </row>
    <row r="39" spans="1:12" x14ac:dyDescent="0.3">
      <c r="A39" s="12">
        <v>494</v>
      </c>
      <c r="B39" s="12" t="s">
        <v>11</v>
      </c>
      <c r="C39" s="12">
        <f t="shared" si="0"/>
        <v>23</v>
      </c>
      <c r="D39" s="12" t="s">
        <v>43</v>
      </c>
      <c r="K39" s="12" t="s">
        <v>553</v>
      </c>
    </row>
    <row r="40" spans="1:12" x14ac:dyDescent="0.3">
      <c r="A40" s="12">
        <v>517</v>
      </c>
      <c r="B40" s="12" t="s">
        <v>11</v>
      </c>
      <c r="C40" s="12">
        <f t="shared" si="0"/>
        <v>4</v>
      </c>
      <c r="D40" s="12" t="s">
        <v>31</v>
      </c>
      <c r="K40" s="12" t="s">
        <v>553</v>
      </c>
    </row>
    <row r="41" spans="1:12" x14ac:dyDescent="0.3">
      <c r="A41" s="12">
        <v>521</v>
      </c>
      <c r="B41" s="19" t="s">
        <v>13</v>
      </c>
      <c r="C41" s="12">
        <f t="shared" si="0"/>
        <v>3</v>
      </c>
      <c r="D41" s="19"/>
      <c r="K41" s="12" t="s">
        <v>553</v>
      </c>
    </row>
    <row r="42" spans="1:12" x14ac:dyDescent="0.3">
      <c r="A42" s="12">
        <v>524</v>
      </c>
      <c r="B42" s="12" t="s">
        <v>11</v>
      </c>
      <c r="C42" s="12">
        <f t="shared" si="0"/>
        <v>11</v>
      </c>
      <c r="D42" s="12" t="s">
        <v>43</v>
      </c>
      <c r="K42" s="12" t="s">
        <v>553</v>
      </c>
    </row>
    <row r="43" spans="1:12" x14ac:dyDescent="0.3">
      <c r="A43" s="12">
        <v>535</v>
      </c>
      <c r="B43" s="12" t="s">
        <v>11</v>
      </c>
      <c r="C43" s="12">
        <f t="shared" si="0"/>
        <v>4</v>
      </c>
      <c r="D43" s="12" t="s">
        <v>31</v>
      </c>
      <c r="K43" s="12" t="s">
        <v>554</v>
      </c>
    </row>
    <row r="44" spans="1:12" x14ac:dyDescent="0.3">
      <c r="A44" s="12">
        <v>539</v>
      </c>
      <c r="B44" s="12" t="s">
        <v>11</v>
      </c>
      <c r="C44" s="12">
        <f t="shared" si="0"/>
        <v>11</v>
      </c>
      <c r="D44" s="12" t="s">
        <v>43</v>
      </c>
      <c r="K44" s="12" t="s">
        <v>554</v>
      </c>
    </row>
    <row r="45" spans="1:12" x14ac:dyDescent="0.3">
      <c r="A45" s="12">
        <v>550</v>
      </c>
      <c r="B45" s="12" t="s">
        <v>40</v>
      </c>
      <c r="C45" s="12">
        <f t="shared" si="0"/>
        <v>2</v>
      </c>
      <c r="D45" s="12" t="s">
        <v>41</v>
      </c>
      <c r="K45" s="12" t="s">
        <v>554</v>
      </c>
    </row>
    <row r="46" spans="1:12" x14ac:dyDescent="0.3">
      <c r="A46" s="12">
        <v>552</v>
      </c>
      <c r="B46" s="12" t="s">
        <v>9</v>
      </c>
      <c r="C46" s="12">
        <f t="shared" si="0"/>
        <v>19</v>
      </c>
      <c r="D46" s="12" t="s">
        <v>25</v>
      </c>
      <c r="K46" s="12" t="s">
        <v>555</v>
      </c>
    </row>
    <row r="47" spans="1:12" x14ac:dyDescent="0.3">
      <c r="A47" s="12">
        <v>571</v>
      </c>
      <c r="B47" s="12" t="s">
        <v>11</v>
      </c>
      <c r="C47" s="12">
        <f t="shared" si="0"/>
        <v>7</v>
      </c>
      <c r="D47" s="12" t="s">
        <v>43</v>
      </c>
      <c r="K47" s="12" t="s">
        <v>556</v>
      </c>
      <c r="L47" s="19" t="s">
        <v>72</v>
      </c>
    </row>
    <row r="48" spans="1:12" x14ac:dyDescent="0.3">
      <c r="A48" s="12">
        <v>578</v>
      </c>
      <c r="B48" s="12" t="s">
        <v>9</v>
      </c>
      <c r="C48" s="12">
        <f t="shared" si="0"/>
        <v>16</v>
      </c>
      <c r="D48" s="12" t="s">
        <v>25</v>
      </c>
      <c r="K48" s="12" t="s">
        <v>556</v>
      </c>
    </row>
    <row r="49" spans="1:12" x14ac:dyDescent="0.3">
      <c r="A49" s="12">
        <v>594</v>
      </c>
      <c r="B49" s="12" t="s">
        <v>40</v>
      </c>
      <c r="C49" s="12">
        <f t="shared" si="0"/>
        <v>1</v>
      </c>
      <c r="D49" s="12" t="s">
        <v>41</v>
      </c>
      <c r="K49" s="12" t="s">
        <v>556</v>
      </c>
    </row>
    <row r="50" spans="1:12" x14ac:dyDescent="0.3">
      <c r="A50" s="12">
        <v>595</v>
      </c>
      <c r="B50" s="12" t="s">
        <v>9</v>
      </c>
      <c r="C50" s="12">
        <f t="shared" si="0"/>
        <v>13</v>
      </c>
      <c r="D50" s="12" t="s">
        <v>25</v>
      </c>
      <c r="K50" s="12" t="s">
        <v>557</v>
      </c>
    </row>
    <row r="51" spans="1:12" x14ac:dyDescent="0.3">
      <c r="A51" s="12">
        <v>608</v>
      </c>
      <c r="B51" s="12" t="s">
        <v>11</v>
      </c>
      <c r="C51" s="12">
        <f t="shared" si="0"/>
        <v>7</v>
      </c>
      <c r="D51" s="12" t="s">
        <v>43</v>
      </c>
      <c r="K51" s="12" t="s">
        <v>558</v>
      </c>
    </row>
    <row r="52" spans="1:12" x14ac:dyDescent="0.3">
      <c r="A52" s="12">
        <v>615</v>
      </c>
      <c r="B52" s="12" t="s">
        <v>11</v>
      </c>
      <c r="C52" s="12">
        <f t="shared" si="0"/>
        <v>2</v>
      </c>
      <c r="D52" s="12" t="s">
        <v>31</v>
      </c>
      <c r="K52" s="12" t="s">
        <v>558</v>
      </c>
    </row>
    <row r="53" spans="1:12" x14ac:dyDescent="0.3">
      <c r="A53" s="12">
        <v>617</v>
      </c>
      <c r="B53" s="12" t="s">
        <v>11</v>
      </c>
      <c r="C53" s="12">
        <f t="shared" si="0"/>
        <v>11</v>
      </c>
      <c r="D53" s="12" t="s">
        <v>43</v>
      </c>
      <c r="K53" s="12" t="s">
        <v>559</v>
      </c>
    </row>
    <row r="54" spans="1:12" x14ac:dyDescent="0.3">
      <c r="A54" s="12">
        <v>628</v>
      </c>
      <c r="B54" s="12" t="s">
        <v>40</v>
      </c>
      <c r="C54" s="12">
        <f t="shared" si="0"/>
        <v>12</v>
      </c>
      <c r="D54" s="12" t="s">
        <v>41</v>
      </c>
      <c r="K54" s="12" t="s">
        <v>560</v>
      </c>
    </row>
    <row r="55" spans="1:12" x14ac:dyDescent="0.3">
      <c r="A55" s="12">
        <v>640</v>
      </c>
      <c r="B55" s="12" t="s">
        <v>11</v>
      </c>
      <c r="C55" s="12">
        <f t="shared" si="0"/>
        <v>2</v>
      </c>
      <c r="D55" s="12" t="s">
        <v>43</v>
      </c>
      <c r="K55" s="12" t="s">
        <v>560</v>
      </c>
    </row>
    <row r="56" spans="1:12" x14ac:dyDescent="0.3">
      <c r="A56" s="12">
        <v>642</v>
      </c>
      <c r="B56" s="12" t="s">
        <v>11</v>
      </c>
      <c r="C56" s="12">
        <f t="shared" si="0"/>
        <v>3</v>
      </c>
      <c r="D56" s="12" t="s">
        <v>31</v>
      </c>
      <c r="K56" s="12" t="s">
        <v>560</v>
      </c>
    </row>
    <row r="57" spans="1:12" x14ac:dyDescent="0.3">
      <c r="A57" s="12">
        <v>645</v>
      </c>
      <c r="B57" s="12" t="s">
        <v>11</v>
      </c>
      <c r="C57" s="12">
        <f t="shared" si="0"/>
        <v>2</v>
      </c>
      <c r="D57" s="12" t="s">
        <v>43</v>
      </c>
      <c r="K57" s="12" t="s">
        <v>560</v>
      </c>
    </row>
    <row r="58" spans="1:12" x14ac:dyDescent="0.3">
      <c r="A58" s="12">
        <v>647</v>
      </c>
      <c r="B58" s="12" t="s">
        <v>9</v>
      </c>
      <c r="C58" s="12">
        <f t="shared" si="0"/>
        <v>28</v>
      </c>
      <c r="D58" s="12" t="s">
        <v>23</v>
      </c>
      <c r="K58" s="12" t="s">
        <v>561</v>
      </c>
    </row>
    <row r="59" spans="1:12" x14ac:dyDescent="0.3">
      <c r="A59" s="12">
        <v>675</v>
      </c>
      <c r="B59" s="12" t="s">
        <v>11</v>
      </c>
      <c r="C59" s="12">
        <f t="shared" si="0"/>
        <v>4</v>
      </c>
      <c r="D59" s="12" t="s">
        <v>31</v>
      </c>
      <c r="K59" s="12" t="s">
        <v>562</v>
      </c>
    </row>
    <row r="60" spans="1:12" x14ac:dyDescent="0.3">
      <c r="A60" s="12">
        <v>679</v>
      </c>
      <c r="B60" s="12" t="s">
        <v>11</v>
      </c>
      <c r="C60" s="12">
        <f t="shared" si="0"/>
        <v>9</v>
      </c>
      <c r="D60" s="12" t="s">
        <v>43</v>
      </c>
      <c r="K60" s="12" t="s">
        <v>562</v>
      </c>
    </row>
    <row r="61" spans="1:12" x14ac:dyDescent="0.3">
      <c r="A61" s="12">
        <v>688</v>
      </c>
      <c r="B61" s="12" t="s">
        <v>9</v>
      </c>
      <c r="C61" s="12">
        <f t="shared" si="0"/>
        <v>4</v>
      </c>
      <c r="D61" s="12" t="s">
        <v>29</v>
      </c>
      <c r="K61" s="12" t="s">
        <v>562</v>
      </c>
    </row>
    <row r="62" spans="1:12" x14ac:dyDescent="0.3">
      <c r="A62" s="12">
        <v>692</v>
      </c>
      <c r="B62" s="12" t="s">
        <v>9</v>
      </c>
      <c r="C62" s="12">
        <f t="shared" si="0"/>
        <v>2</v>
      </c>
      <c r="D62" s="12" t="s">
        <v>25</v>
      </c>
      <c r="K62" s="12" t="s">
        <v>562</v>
      </c>
    </row>
    <row r="63" spans="1:12" x14ac:dyDescent="0.3">
      <c r="A63" s="12">
        <v>694</v>
      </c>
      <c r="B63" s="12" t="s">
        <v>11</v>
      </c>
      <c r="C63" s="12">
        <f t="shared" si="0"/>
        <v>1</v>
      </c>
      <c r="D63" s="12" t="s">
        <v>43</v>
      </c>
      <c r="K63" s="12" t="s">
        <v>563</v>
      </c>
    </row>
    <row r="64" spans="1:12" x14ac:dyDescent="0.3">
      <c r="A64" s="12">
        <v>695</v>
      </c>
      <c r="B64" s="12" t="s">
        <v>40</v>
      </c>
      <c r="C64" s="12">
        <f t="shared" si="0"/>
        <v>7</v>
      </c>
      <c r="D64" s="12" t="s">
        <v>41</v>
      </c>
      <c r="K64" s="12" t="s">
        <v>563</v>
      </c>
      <c r="L64" s="19" t="s">
        <v>408</v>
      </c>
    </row>
    <row r="65" spans="1:11" x14ac:dyDescent="0.3">
      <c r="A65" s="12">
        <v>702</v>
      </c>
      <c r="B65" s="12" t="s">
        <v>11</v>
      </c>
      <c r="C65" s="12">
        <f t="shared" si="0"/>
        <v>9</v>
      </c>
      <c r="D65" s="12" t="s">
        <v>43</v>
      </c>
      <c r="K65" s="12" t="s">
        <v>563</v>
      </c>
    </row>
    <row r="66" spans="1:11" x14ac:dyDescent="0.3">
      <c r="A66" s="12">
        <v>711</v>
      </c>
      <c r="B66" s="12" t="s">
        <v>40</v>
      </c>
      <c r="C66" s="12">
        <f t="shared" si="0"/>
        <v>7</v>
      </c>
      <c r="D66" s="12" t="s">
        <v>41</v>
      </c>
      <c r="K66" s="12" t="s">
        <v>563</v>
      </c>
    </row>
    <row r="67" spans="1:11" x14ac:dyDescent="0.3">
      <c r="A67" s="12">
        <v>718</v>
      </c>
      <c r="B67" s="12" t="s">
        <v>11</v>
      </c>
      <c r="C67" s="12">
        <f t="shared" si="0"/>
        <v>10</v>
      </c>
      <c r="D67" s="12" t="s">
        <v>43</v>
      </c>
      <c r="K67" s="12" t="s">
        <v>564</v>
      </c>
    </row>
    <row r="68" spans="1:11" x14ac:dyDescent="0.3">
      <c r="A68" s="12">
        <v>728</v>
      </c>
      <c r="B68" s="12" t="s">
        <v>9</v>
      </c>
      <c r="C68" s="12">
        <f t="shared" si="0"/>
        <v>6</v>
      </c>
      <c r="D68" s="12" t="s">
        <v>28</v>
      </c>
      <c r="K68" s="12" t="s">
        <v>565</v>
      </c>
    </row>
    <row r="69" spans="1:11" x14ac:dyDescent="0.3">
      <c r="A69" s="12">
        <v>734</v>
      </c>
      <c r="B69" s="12" t="s">
        <v>11</v>
      </c>
      <c r="C69" s="12">
        <f t="shared" si="0"/>
        <v>17</v>
      </c>
      <c r="D69" s="12" t="s">
        <v>43</v>
      </c>
      <c r="K69" s="12" t="s">
        <v>565</v>
      </c>
    </row>
    <row r="70" spans="1:11" x14ac:dyDescent="0.3">
      <c r="A70" s="12">
        <v>751</v>
      </c>
      <c r="B70" s="12" t="s">
        <v>9</v>
      </c>
      <c r="C70" s="12">
        <f t="shared" si="0"/>
        <v>20</v>
      </c>
      <c r="D70" s="19" t="s">
        <v>24</v>
      </c>
      <c r="K70" s="12" t="s">
        <v>566</v>
      </c>
    </row>
    <row r="71" spans="1:11" x14ac:dyDescent="0.3">
      <c r="A71" s="12">
        <v>771</v>
      </c>
      <c r="B71" s="12" t="s">
        <v>11</v>
      </c>
      <c r="C71" s="12">
        <f t="shared" si="0"/>
        <v>7</v>
      </c>
      <c r="D71" s="12" t="s">
        <v>43</v>
      </c>
      <c r="K71" s="12" t="s">
        <v>567</v>
      </c>
    </row>
    <row r="72" spans="1:11" x14ac:dyDescent="0.3">
      <c r="A72" s="12">
        <v>778</v>
      </c>
      <c r="B72" s="12" t="s">
        <v>9</v>
      </c>
      <c r="C72" s="12">
        <f t="shared" si="0"/>
        <v>2</v>
      </c>
      <c r="D72" s="12" t="s">
        <v>25</v>
      </c>
      <c r="K72" s="12" t="s">
        <v>567</v>
      </c>
    </row>
    <row r="73" spans="1:11" x14ac:dyDescent="0.3">
      <c r="A73" s="12">
        <v>780</v>
      </c>
      <c r="B73" s="12" t="s">
        <v>9</v>
      </c>
      <c r="C73" s="12">
        <f t="shared" si="0"/>
        <v>9</v>
      </c>
      <c r="D73" s="12" t="s">
        <v>29</v>
      </c>
      <c r="K73" s="12" t="s">
        <v>567</v>
      </c>
    </row>
    <row r="74" spans="1:11" x14ac:dyDescent="0.3">
      <c r="A74" s="12">
        <v>789</v>
      </c>
      <c r="B74" s="12" t="s">
        <v>11</v>
      </c>
      <c r="C74" s="12">
        <f t="shared" si="0"/>
        <v>4</v>
      </c>
      <c r="D74" s="12" t="s">
        <v>43</v>
      </c>
      <c r="K74" s="12" t="s">
        <v>567</v>
      </c>
    </row>
    <row r="75" spans="1:11" x14ac:dyDescent="0.3">
      <c r="A75" s="12">
        <v>793</v>
      </c>
      <c r="B75" s="12" t="s">
        <v>9</v>
      </c>
      <c r="C75" s="12">
        <f t="shared" si="0"/>
        <v>5</v>
      </c>
      <c r="D75" s="12" t="s">
        <v>29</v>
      </c>
      <c r="K75" s="12" t="s">
        <v>568</v>
      </c>
    </row>
    <row r="76" spans="1:11" x14ac:dyDescent="0.3">
      <c r="A76" s="12">
        <v>798</v>
      </c>
      <c r="B76" s="12" t="s">
        <v>11</v>
      </c>
      <c r="C76" s="12">
        <f t="shared" si="0"/>
        <v>9</v>
      </c>
      <c r="D76" s="12" t="s">
        <v>43</v>
      </c>
      <c r="K76" s="12" t="s">
        <v>569</v>
      </c>
    </row>
    <row r="77" spans="1:11" x14ac:dyDescent="0.3">
      <c r="A77" s="12">
        <v>807</v>
      </c>
      <c r="B77" s="12" t="s">
        <v>40</v>
      </c>
      <c r="C77" s="12">
        <f t="shared" si="0"/>
        <v>13</v>
      </c>
      <c r="D77" s="12" t="s">
        <v>41</v>
      </c>
      <c r="K77" s="12" t="s">
        <v>569</v>
      </c>
    </row>
    <row r="78" spans="1:11" x14ac:dyDescent="0.3">
      <c r="A78" s="12">
        <v>820</v>
      </c>
      <c r="B78" s="12" t="s">
        <v>11</v>
      </c>
      <c r="C78" s="12">
        <f t="shared" si="0"/>
        <v>2</v>
      </c>
      <c r="D78" s="12" t="s">
        <v>43</v>
      </c>
      <c r="K78" s="12" t="s">
        <v>569</v>
      </c>
    </row>
    <row r="79" spans="1:11" x14ac:dyDescent="0.3">
      <c r="A79" s="12">
        <v>822</v>
      </c>
      <c r="B79" s="12" t="s">
        <v>11</v>
      </c>
      <c r="C79" s="12">
        <f t="shared" si="0"/>
        <v>5</v>
      </c>
      <c r="D79" s="12" t="s">
        <v>31</v>
      </c>
      <c r="K79" s="12" t="s">
        <v>569</v>
      </c>
    </row>
    <row r="80" spans="1:11" x14ac:dyDescent="0.3">
      <c r="A80" s="12">
        <v>827</v>
      </c>
      <c r="B80" s="12" t="s">
        <v>9</v>
      </c>
      <c r="C80" s="12">
        <f t="shared" si="0"/>
        <v>4</v>
      </c>
      <c r="D80" s="12" t="s">
        <v>25</v>
      </c>
      <c r="K80" s="12" t="s">
        <v>569</v>
      </c>
    </row>
    <row r="81" spans="1:12" x14ac:dyDescent="0.3">
      <c r="A81" s="12">
        <v>831</v>
      </c>
      <c r="B81" s="12" t="s">
        <v>11</v>
      </c>
      <c r="C81" s="12">
        <f t="shared" si="0"/>
        <v>46</v>
      </c>
      <c r="D81" s="12" t="s">
        <v>43</v>
      </c>
      <c r="K81" s="12" t="s">
        <v>570</v>
      </c>
      <c r="L81" s="19" t="s">
        <v>72</v>
      </c>
    </row>
    <row r="82" spans="1:12" x14ac:dyDescent="0.3">
      <c r="A82" s="12">
        <v>877</v>
      </c>
      <c r="B82" s="12" t="s">
        <v>9</v>
      </c>
      <c r="C82" s="12">
        <f t="shared" si="0"/>
        <v>3</v>
      </c>
      <c r="D82" s="12" t="s">
        <v>25</v>
      </c>
      <c r="K82" s="12" t="s">
        <v>569</v>
      </c>
    </row>
    <row r="83" spans="1:12" x14ac:dyDescent="0.3">
      <c r="A83" s="12">
        <v>880</v>
      </c>
      <c r="B83" s="12" t="s">
        <v>11</v>
      </c>
      <c r="C83" s="12">
        <f t="shared" si="0"/>
        <v>7</v>
      </c>
      <c r="D83" s="12" t="s">
        <v>43</v>
      </c>
      <c r="K83" s="12" t="s">
        <v>571</v>
      </c>
    </row>
    <row r="84" spans="1:12" x14ac:dyDescent="0.3">
      <c r="A84" s="12">
        <v>887</v>
      </c>
      <c r="B84" s="12" t="s">
        <v>11</v>
      </c>
      <c r="C84" s="12">
        <f t="shared" si="0"/>
        <v>2</v>
      </c>
      <c r="D84" s="12" t="s">
        <v>31</v>
      </c>
      <c r="K84" s="12" t="s">
        <v>571</v>
      </c>
    </row>
    <row r="85" spans="1:12" x14ac:dyDescent="0.3">
      <c r="A85" s="12">
        <v>889</v>
      </c>
      <c r="B85" s="12" t="s">
        <v>11</v>
      </c>
      <c r="C85" s="12">
        <f t="shared" si="0"/>
        <v>6</v>
      </c>
      <c r="D85" s="12" t="s">
        <v>43</v>
      </c>
      <c r="K85" s="12" t="s">
        <v>571</v>
      </c>
    </row>
    <row r="86" spans="1:12" x14ac:dyDescent="0.3">
      <c r="A86" s="12">
        <v>895</v>
      </c>
      <c r="B86" s="12" t="s">
        <v>11</v>
      </c>
      <c r="C86" s="12">
        <f t="shared" si="0"/>
        <v>10</v>
      </c>
      <c r="D86" s="12" t="s">
        <v>31</v>
      </c>
      <c r="K86" s="12" t="s">
        <v>572</v>
      </c>
    </row>
    <row r="87" spans="1:12" x14ac:dyDescent="0.3">
      <c r="A87" s="12">
        <v>905</v>
      </c>
      <c r="B87" s="12" t="s">
        <v>11</v>
      </c>
      <c r="C87" s="12">
        <f t="shared" si="0"/>
        <v>9</v>
      </c>
      <c r="D87" s="12" t="s">
        <v>43</v>
      </c>
      <c r="K87" s="12" t="s">
        <v>573</v>
      </c>
    </row>
    <row r="88" spans="1:12" x14ac:dyDescent="0.3">
      <c r="A88" s="12">
        <v>914</v>
      </c>
      <c r="B88" s="12" t="s">
        <v>11</v>
      </c>
      <c r="C88" s="12">
        <f t="shared" si="0"/>
        <v>2</v>
      </c>
      <c r="D88" s="12" t="s">
        <v>31</v>
      </c>
      <c r="K88" s="12" t="s">
        <v>573</v>
      </c>
      <c r="L88" s="19" t="s">
        <v>574</v>
      </c>
    </row>
    <row r="89" spans="1:12" x14ac:dyDescent="0.3">
      <c r="A89" s="12">
        <v>916</v>
      </c>
      <c r="B89" s="12" t="s">
        <v>11</v>
      </c>
      <c r="C89" s="12">
        <f t="shared" si="0"/>
        <v>3</v>
      </c>
      <c r="D89" s="12" t="s">
        <v>43</v>
      </c>
      <c r="K89" s="12" t="s">
        <v>573</v>
      </c>
    </row>
    <row r="90" spans="1:12" x14ac:dyDescent="0.3">
      <c r="A90" s="12">
        <v>919</v>
      </c>
      <c r="B90" s="12" t="s">
        <v>9</v>
      </c>
      <c r="C90" s="12">
        <f t="shared" si="0"/>
        <v>3</v>
      </c>
      <c r="D90" s="12" t="s">
        <v>25</v>
      </c>
      <c r="K90" s="12" t="s">
        <v>573</v>
      </c>
    </row>
    <row r="91" spans="1:12" x14ac:dyDescent="0.3">
      <c r="A91" s="12">
        <v>922</v>
      </c>
      <c r="B91" s="12" t="s">
        <v>11</v>
      </c>
      <c r="C91" s="12">
        <f t="shared" si="0"/>
        <v>1</v>
      </c>
      <c r="D91" s="12" t="s">
        <v>31</v>
      </c>
      <c r="K91" s="12" t="s">
        <v>573</v>
      </c>
    </row>
    <row r="92" spans="1:12" x14ac:dyDescent="0.3">
      <c r="A92" s="12">
        <v>923</v>
      </c>
      <c r="B92" s="12" t="s">
        <v>40</v>
      </c>
      <c r="C92" s="12">
        <f t="shared" si="0"/>
        <v>7</v>
      </c>
      <c r="D92" s="12" t="s">
        <v>41</v>
      </c>
      <c r="K92" s="12" t="s">
        <v>573</v>
      </c>
    </row>
    <row r="93" spans="1:12" x14ac:dyDescent="0.3">
      <c r="A93" s="12">
        <v>930</v>
      </c>
      <c r="B93" s="12" t="s">
        <v>9</v>
      </c>
      <c r="C93" s="12">
        <f t="shared" si="0"/>
        <v>33</v>
      </c>
      <c r="D93" s="12" t="s">
        <v>29</v>
      </c>
      <c r="K93" s="12" t="s">
        <v>575</v>
      </c>
    </row>
    <row r="94" spans="1:12" x14ac:dyDescent="0.3">
      <c r="A94" s="12">
        <v>963</v>
      </c>
      <c r="B94" s="12" t="s">
        <v>9</v>
      </c>
      <c r="C94" s="12">
        <f t="shared" si="0"/>
        <v>5</v>
      </c>
      <c r="D94" s="12" t="s">
        <v>25</v>
      </c>
      <c r="K94" s="12" t="s">
        <v>576</v>
      </c>
    </row>
    <row r="95" spans="1:12" x14ac:dyDescent="0.3">
      <c r="A95" s="12">
        <v>968</v>
      </c>
      <c r="B95" s="12" t="s">
        <v>9</v>
      </c>
      <c r="C95" s="12">
        <f t="shared" si="0"/>
        <v>25</v>
      </c>
      <c r="D95" s="12" t="s">
        <v>29</v>
      </c>
      <c r="K95" s="12" t="s">
        <v>576</v>
      </c>
    </row>
    <row r="96" spans="1:12" x14ac:dyDescent="0.3">
      <c r="A96" s="12">
        <v>993</v>
      </c>
      <c r="B96" s="12" t="s">
        <v>11</v>
      </c>
      <c r="C96" s="12">
        <f t="shared" si="0"/>
        <v>42</v>
      </c>
      <c r="D96" s="12" t="s">
        <v>43</v>
      </c>
      <c r="K96" s="12" t="s">
        <v>577</v>
      </c>
    </row>
    <row r="97" spans="1:12" x14ac:dyDescent="0.3">
      <c r="A97" s="12">
        <v>1035</v>
      </c>
      <c r="B97" s="12" t="s">
        <v>9</v>
      </c>
      <c r="C97" s="12">
        <f t="shared" si="0"/>
        <v>12</v>
      </c>
      <c r="D97" s="12" t="s">
        <v>29</v>
      </c>
      <c r="K97" s="12" t="s">
        <v>578</v>
      </c>
    </row>
    <row r="98" spans="1:12" x14ac:dyDescent="0.3">
      <c r="A98" s="12">
        <v>1047</v>
      </c>
      <c r="B98" s="12" t="s">
        <v>11</v>
      </c>
      <c r="C98" s="12">
        <f t="shared" si="0"/>
        <v>10</v>
      </c>
      <c r="D98" s="12" t="s">
        <v>43</v>
      </c>
      <c r="K98" s="12" t="s">
        <v>579</v>
      </c>
      <c r="L98" s="19" t="s">
        <v>322</v>
      </c>
    </row>
    <row r="99" spans="1:12" x14ac:dyDescent="0.3">
      <c r="A99" s="12">
        <v>1057</v>
      </c>
      <c r="B99" s="12" t="s">
        <v>9</v>
      </c>
      <c r="C99" s="12">
        <f t="shared" si="0"/>
        <v>24</v>
      </c>
      <c r="D99" s="12" t="s">
        <v>27</v>
      </c>
      <c r="K99" s="12" t="s">
        <v>579</v>
      </c>
      <c r="L99" s="19" t="s">
        <v>322</v>
      </c>
    </row>
    <row r="100" spans="1:12" x14ac:dyDescent="0.3">
      <c r="A100" s="12">
        <v>1081</v>
      </c>
      <c r="B100" s="12" t="s">
        <v>11</v>
      </c>
      <c r="C100" s="12">
        <f t="shared" si="0"/>
        <v>33</v>
      </c>
      <c r="D100" s="12" t="s">
        <v>43</v>
      </c>
      <c r="K100" s="12" t="s">
        <v>580</v>
      </c>
    </row>
    <row r="101" spans="1:12" x14ac:dyDescent="0.3">
      <c r="A101" s="12">
        <v>1114</v>
      </c>
      <c r="B101" s="12" t="s">
        <v>9</v>
      </c>
      <c r="C101" s="12">
        <f t="shared" si="0"/>
        <v>20</v>
      </c>
      <c r="D101" s="12" t="s">
        <v>29</v>
      </c>
      <c r="K101" s="12" t="s">
        <v>581</v>
      </c>
    </row>
    <row r="102" spans="1:12" x14ac:dyDescent="0.3">
      <c r="A102" s="12">
        <v>1134</v>
      </c>
      <c r="B102" s="12" t="s">
        <v>9</v>
      </c>
      <c r="C102" s="12">
        <f t="shared" si="0"/>
        <v>7</v>
      </c>
      <c r="D102" s="12" t="s">
        <v>27</v>
      </c>
      <c r="K102" s="12" t="s">
        <v>582</v>
      </c>
    </row>
    <row r="103" spans="1:12" x14ac:dyDescent="0.3">
      <c r="A103" s="12">
        <v>1141</v>
      </c>
      <c r="B103" s="12" t="s">
        <v>9</v>
      </c>
      <c r="C103" s="12">
        <f t="shared" si="0"/>
        <v>5</v>
      </c>
      <c r="D103" s="12" t="s">
        <v>29</v>
      </c>
      <c r="K103" s="12" t="s">
        <v>582</v>
      </c>
    </row>
    <row r="104" spans="1:12" x14ac:dyDescent="0.3">
      <c r="A104" s="12">
        <v>1146</v>
      </c>
      <c r="B104" s="12" t="s">
        <v>40</v>
      </c>
      <c r="C104" s="12">
        <f t="shared" si="0"/>
        <v>21</v>
      </c>
      <c r="D104" s="12" t="s">
        <v>41</v>
      </c>
      <c r="K104" s="12" t="s">
        <v>582</v>
      </c>
    </row>
    <row r="105" spans="1:12" x14ac:dyDescent="0.3">
      <c r="A105" s="12">
        <v>1167</v>
      </c>
      <c r="B105" s="12" t="s">
        <v>11</v>
      </c>
      <c r="C105" s="12">
        <f t="shared" si="0"/>
        <v>12</v>
      </c>
      <c r="D105" s="12" t="s">
        <v>43</v>
      </c>
      <c r="K105" s="12" t="s">
        <v>583</v>
      </c>
    </row>
    <row r="106" spans="1:12" x14ac:dyDescent="0.3">
      <c r="A106" s="12">
        <v>1179</v>
      </c>
      <c r="B106" s="12" t="s">
        <v>40</v>
      </c>
      <c r="C106" s="12">
        <f t="shared" si="0"/>
        <v>7</v>
      </c>
      <c r="D106" s="12" t="s">
        <v>41</v>
      </c>
      <c r="K106" s="12" t="s">
        <v>584</v>
      </c>
    </row>
    <row r="107" spans="1:12" x14ac:dyDescent="0.3">
      <c r="A107" s="12">
        <v>1186</v>
      </c>
      <c r="B107" s="12" t="s">
        <v>11</v>
      </c>
      <c r="C107" s="12">
        <f t="shared" si="0"/>
        <v>8</v>
      </c>
      <c r="D107" s="12" t="s">
        <v>43</v>
      </c>
      <c r="K107" s="12" t="s">
        <v>584</v>
      </c>
    </row>
    <row r="108" spans="1:12" x14ac:dyDescent="0.3">
      <c r="A108" s="12">
        <v>1194</v>
      </c>
      <c r="B108" s="12" t="s">
        <v>40</v>
      </c>
      <c r="C108" s="12">
        <f t="shared" si="0"/>
        <v>9</v>
      </c>
      <c r="D108" s="12" t="s">
        <v>41</v>
      </c>
      <c r="K108" s="12" t="s">
        <v>585</v>
      </c>
    </row>
    <row r="109" spans="1:12" x14ac:dyDescent="0.3">
      <c r="A109" s="12">
        <v>1203</v>
      </c>
      <c r="B109" s="12" t="s">
        <v>11</v>
      </c>
      <c r="C109" s="12">
        <f t="shared" si="0"/>
        <v>7</v>
      </c>
      <c r="D109" s="12" t="s">
        <v>31</v>
      </c>
      <c r="K109" s="12" t="s">
        <v>586</v>
      </c>
    </row>
    <row r="110" spans="1:12" x14ac:dyDescent="0.3">
      <c r="A110" s="12">
        <v>1210</v>
      </c>
      <c r="B110" s="12" t="s">
        <v>40</v>
      </c>
      <c r="C110" s="12">
        <f t="shared" si="0"/>
        <v>8</v>
      </c>
      <c r="D110" s="12" t="s">
        <v>41</v>
      </c>
      <c r="K110" s="12" t="s">
        <v>587</v>
      </c>
    </row>
    <row r="111" spans="1:12" x14ac:dyDescent="0.3">
      <c r="A111" s="12">
        <v>1218</v>
      </c>
      <c r="B111" s="12" t="s">
        <v>9</v>
      </c>
      <c r="C111" s="12">
        <f t="shared" si="0"/>
        <v>16</v>
      </c>
      <c r="D111" s="12" t="s">
        <v>25</v>
      </c>
      <c r="K111" s="12" t="s">
        <v>588</v>
      </c>
    </row>
    <row r="112" spans="1:12" x14ac:dyDescent="0.3">
      <c r="A112" s="12">
        <v>1234</v>
      </c>
      <c r="B112" s="12" t="s">
        <v>9</v>
      </c>
      <c r="C112" s="12">
        <f t="shared" si="0"/>
        <v>5</v>
      </c>
      <c r="D112" s="12" t="s">
        <v>27</v>
      </c>
      <c r="K112" s="12" t="s">
        <v>588</v>
      </c>
    </row>
    <row r="113" spans="1:11" x14ac:dyDescent="0.3">
      <c r="A113" s="12">
        <v>1239</v>
      </c>
      <c r="B113" s="12" t="s">
        <v>11</v>
      </c>
      <c r="C113" s="12">
        <f t="shared" si="0"/>
        <v>24</v>
      </c>
      <c r="D113" s="12" t="s">
        <v>43</v>
      </c>
      <c r="K113" s="12" t="s">
        <v>589</v>
      </c>
    </row>
    <row r="114" spans="1:11" x14ac:dyDescent="0.3">
      <c r="A114" s="12">
        <v>1263</v>
      </c>
      <c r="B114" s="12" t="s">
        <v>9</v>
      </c>
      <c r="C114" s="12">
        <f t="shared" si="0"/>
        <v>7</v>
      </c>
      <c r="D114" s="19" t="s">
        <v>25</v>
      </c>
      <c r="K114" s="12" t="s">
        <v>589</v>
      </c>
    </row>
    <row r="115" spans="1:11" x14ac:dyDescent="0.3">
      <c r="A115" s="12">
        <v>1270</v>
      </c>
      <c r="B115" s="12" t="s">
        <v>11</v>
      </c>
      <c r="C115" s="12">
        <f t="shared" si="0"/>
        <v>5</v>
      </c>
      <c r="D115" s="12" t="s">
        <v>43</v>
      </c>
      <c r="K115" s="12" t="s">
        <v>589</v>
      </c>
    </row>
    <row r="116" spans="1:11" x14ac:dyDescent="0.3">
      <c r="A116" s="12">
        <v>1275</v>
      </c>
      <c r="B116" s="12" t="s">
        <v>9</v>
      </c>
      <c r="C116" s="12">
        <f t="shared" si="0"/>
        <v>13</v>
      </c>
      <c r="D116" s="12" t="s">
        <v>25</v>
      </c>
      <c r="K116" s="12" t="s">
        <v>590</v>
      </c>
    </row>
    <row r="117" spans="1:11" x14ac:dyDescent="0.3">
      <c r="A117" s="12">
        <v>1288</v>
      </c>
      <c r="B117" s="12" t="s">
        <v>11</v>
      </c>
      <c r="C117" s="12">
        <f t="shared" si="0"/>
        <v>2</v>
      </c>
      <c r="D117" s="12" t="s">
        <v>31</v>
      </c>
      <c r="K117" s="12" t="s">
        <v>591</v>
      </c>
    </row>
    <row r="118" spans="1:11" x14ac:dyDescent="0.3">
      <c r="A118" s="12">
        <v>1290</v>
      </c>
      <c r="B118" s="12" t="s">
        <v>11</v>
      </c>
      <c r="C118" s="12">
        <f t="shared" si="0"/>
        <v>2</v>
      </c>
      <c r="D118" s="12" t="s">
        <v>43</v>
      </c>
      <c r="K118" s="12" t="s">
        <v>591</v>
      </c>
    </row>
    <row r="119" spans="1:11" x14ac:dyDescent="0.3">
      <c r="A119" s="12">
        <v>1292</v>
      </c>
      <c r="B119" s="12" t="s">
        <v>40</v>
      </c>
      <c r="C119" s="12">
        <f t="shared" si="0"/>
        <v>10</v>
      </c>
      <c r="D119" s="12" t="s">
        <v>41</v>
      </c>
      <c r="K119" s="12" t="s">
        <v>591</v>
      </c>
    </row>
    <row r="120" spans="1:11" x14ac:dyDescent="0.3">
      <c r="A120" s="12">
        <v>1302</v>
      </c>
      <c r="B120" s="12" t="s">
        <v>9</v>
      </c>
      <c r="C120" s="12">
        <f t="shared" si="0"/>
        <v>12</v>
      </c>
      <c r="D120" s="12" t="s">
        <v>25</v>
      </c>
      <c r="K120" s="12" t="s">
        <v>592</v>
      </c>
    </row>
    <row r="121" spans="1:11" x14ac:dyDescent="0.3">
      <c r="A121" s="12">
        <v>1314</v>
      </c>
      <c r="B121" s="12" t="s">
        <v>11</v>
      </c>
      <c r="C121" s="12">
        <f t="shared" si="0"/>
        <v>5</v>
      </c>
      <c r="D121" s="12" t="s">
        <v>43</v>
      </c>
      <c r="K121" s="12" t="s">
        <v>593</v>
      </c>
    </row>
    <row r="122" spans="1:11" x14ac:dyDescent="0.3">
      <c r="A122" s="12">
        <v>1319</v>
      </c>
      <c r="B122" s="12" t="s">
        <v>9</v>
      </c>
      <c r="C122" s="12">
        <f t="shared" si="0"/>
        <v>6</v>
      </c>
      <c r="D122" s="12" t="s">
        <v>25</v>
      </c>
      <c r="K122" s="12" t="s">
        <v>593</v>
      </c>
    </row>
    <row r="123" spans="1:11" x14ac:dyDescent="0.3">
      <c r="A123" s="12">
        <v>1325</v>
      </c>
      <c r="B123" s="12" t="s">
        <v>11</v>
      </c>
      <c r="C123" s="12">
        <f t="shared" si="0"/>
        <v>1</v>
      </c>
      <c r="D123" s="12" t="s">
        <v>43</v>
      </c>
      <c r="K123" s="12" t="s">
        <v>593</v>
      </c>
    </row>
    <row r="124" spans="1:11" x14ac:dyDescent="0.3">
      <c r="A124" s="12">
        <v>1326</v>
      </c>
      <c r="B124" s="12" t="s">
        <v>9</v>
      </c>
      <c r="C124" s="12">
        <f t="shared" si="0"/>
        <v>10</v>
      </c>
      <c r="D124" s="12" t="s">
        <v>25</v>
      </c>
      <c r="K124" s="12" t="s">
        <v>594</v>
      </c>
    </row>
    <row r="125" spans="1:11" x14ac:dyDescent="0.3">
      <c r="A125" s="12">
        <v>1336</v>
      </c>
      <c r="B125" s="12" t="s">
        <v>40</v>
      </c>
      <c r="C125" s="12">
        <f t="shared" si="0"/>
        <v>19</v>
      </c>
      <c r="D125" s="12" t="s">
        <v>41</v>
      </c>
      <c r="K125" s="12" t="s">
        <v>595</v>
      </c>
    </row>
    <row r="126" spans="1:11" x14ac:dyDescent="0.3">
      <c r="A126" s="12">
        <v>1355</v>
      </c>
      <c r="B126" s="12" t="s">
        <v>9</v>
      </c>
      <c r="C126" s="12">
        <f t="shared" si="0"/>
        <v>15</v>
      </c>
      <c r="D126" s="12" t="s">
        <v>24</v>
      </c>
      <c r="K126" s="12" t="s">
        <v>596</v>
      </c>
    </row>
    <row r="127" spans="1:11" x14ac:dyDescent="0.3">
      <c r="A127" s="12">
        <v>1370</v>
      </c>
      <c r="B127" s="12" t="s">
        <v>11</v>
      </c>
      <c r="C127" s="12">
        <f t="shared" si="0"/>
        <v>6</v>
      </c>
      <c r="D127" s="12" t="s">
        <v>43</v>
      </c>
      <c r="K127" s="12" t="s">
        <v>597</v>
      </c>
    </row>
    <row r="128" spans="1:11" x14ac:dyDescent="0.3">
      <c r="A128" s="12">
        <v>1376</v>
      </c>
      <c r="B128" s="12" t="s">
        <v>9</v>
      </c>
      <c r="C128" s="12">
        <f t="shared" si="0"/>
        <v>5</v>
      </c>
      <c r="D128" s="12" t="s">
        <v>25</v>
      </c>
      <c r="K128" s="12" t="s">
        <v>597</v>
      </c>
    </row>
    <row r="129" spans="1:12" x14ac:dyDescent="0.3">
      <c r="A129" s="12">
        <v>1381</v>
      </c>
      <c r="B129" s="12" t="s">
        <v>11</v>
      </c>
      <c r="C129" s="12">
        <f t="shared" si="0"/>
        <v>58</v>
      </c>
      <c r="D129" s="12" t="s">
        <v>43</v>
      </c>
      <c r="K129" s="12" t="s">
        <v>598</v>
      </c>
    </row>
    <row r="130" spans="1:12" x14ac:dyDescent="0.3">
      <c r="A130" s="12">
        <v>1439</v>
      </c>
      <c r="B130" s="12" t="s">
        <v>11</v>
      </c>
      <c r="C130" s="12">
        <f t="shared" si="0"/>
        <v>8</v>
      </c>
      <c r="D130" s="12" t="s">
        <v>31</v>
      </c>
      <c r="K130" s="12" t="s">
        <v>599</v>
      </c>
    </row>
    <row r="131" spans="1:12" x14ac:dyDescent="0.3">
      <c r="A131" s="12">
        <v>1447</v>
      </c>
      <c r="B131" s="12" t="s">
        <v>9</v>
      </c>
      <c r="C131" s="12">
        <f t="shared" si="0"/>
        <v>11</v>
      </c>
      <c r="D131" s="12" t="s">
        <v>25</v>
      </c>
      <c r="K131" s="12" t="s">
        <v>600</v>
      </c>
    </row>
    <row r="132" spans="1:12" x14ac:dyDescent="0.3">
      <c r="A132" s="12">
        <v>1458</v>
      </c>
      <c r="B132" s="12" t="s">
        <v>40</v>
      </c>
      <c r="C132" s="12">
        <f t="shared" si="0"/>
        <v>5</v>
      </c>
      <c r="D132" s="12" t="s">
        <v>41</v>
      </c>
      <c r="K132" s="12" t="s">
        <v>601</v>
      </c>
    </row>
    <row r="133" spans="1:12" x14ac:dyDescent="0.3">
      <c r="A133" s="12">
        <v>1463</v>
      </c>
      <c r="B133" s="19" t="s">
        <v>13</v>
      </c>
      <c r="C133" s="12">
        <f t="shared" si="0"/>
        <v>2</v>
      </c>
      <c r="D133" s="19"/>
      <c r="K133" s="12" t="s">
        <v>601</v>
      </c>
    </row>
    <row r="134" spans="1:12" x14ac:dyDescent="0.3">
      <c r="A134" s="12">
        <v>1465</v>
      </c>
      <c r="B134" s="12" t="s">
        <v>40</v>
      </c>
      <c r="C134" s="12">
        <f t="shared" si="0"/>
        <v>13</v>
      </c>
      <c r="D134" s="12" t="s">
        <v>41</v>
      </c>
      <c r="K134" s="12" t="s">
        <v>602</v>
      </c>
    </row>
    <row r="135" spans="1:12" x14ac:dyDescent="0.3">
      <c r="A135" s="12">
        <v>1478</v>
      </c>
      <c r="B135" s="19" t="s">
        <v>13</v>
      </c>
      <c r="C135" s="12">
        <f t="shared" si="0"/>
        <v>4</v>
      </c>
      <c r="D135" s="19"/>
      <c r="K135" s="12" t="s">
        <v>603</v>
      </c>
    </row>
    <row r="136" spans="1:12" x14ac:dyDescent="0.3">
      <c r="A136" s="12">
        <v>1482</v>
      </c>
      <c r="B136" s="12" t="s">
        <v>11</v>
      </c>
      <c r="C136" s="12">
        <f t="shared" si="0"/>
        <v>18</v>
      </c>
      <c r="D136" s="12" t="s">
        <v>43</v>
      </c>
      <c r="K136" s="12" t="s">
        <v>603</v>
      </c>
    </row>
    <row r="137" spans="1:12" x14ac:dyDescent="0.3">
      <c r="A137" s="12">
        <v>1500</v>
      </c>
      <c r="B137" s="12" t="s">
        <v>11</v>
      </c>
      <c r="C137" s="12">
        <f t="shared" si="0"/>
        <v>2</v>
      </c>
      <c r="D137" s="12" t="s">
        <v>31</v>
      </c>
      <c r="K137" s="12" t="s">
        <v>603</v>
      </c>
    </row>
    <row r="138" spans="1:12" x14ac:dyDescent="0.3">
      <c r="A138" s="12">
        <v>1502</v>
      </c>
      <c r="B138" s="12" t="s">
        <v>11</v>
      </c>
      <c r="C138" s="12">
        <f t="shared" si="0"/>
        <v>11</v>
      </c>
      <c r="D138" s="12" t="s">
        <v>43</v>
      </c>
      <c r="K138" s="12" t="s">
        <v>604</v>
      </c>
    </row>
    <row r="139" spans="1:12" x14ac:dyDescent="0.3">
      <c r="A139" s="12">
        <v>1513</v>
      </c>
      <c r="B139" s="12" t="s">
        <v>9</v>
      </c>
      <c r="C139" s="12">
        <f t="shared" si="0"/>
        <v>6</v>
      </c>
      <c r="D139" s="12" t="s">
        <v>25</v>
      </c>
      <c r="K139" s="12" t="s">
        <v>605</v>
      </c>
    </row>
    <row r="140" spans="1:12" x14ac:dyDescent="0.3">
      <c r="A140" s="12">
        <v>1519</v>
      </c>
      <c r="B140" s="12" t="s">
        <v>11</v>
      </c>
      <c r="C140" s="12">
        <f t="shared" si="0"/>
        <v>28</v>
      </c>
      <c r="D140" s="12" t="s">
        <v>43</v>
      </c>
      <c r="K140" s="12" t="s">
        <v>606</v>
      </c>
    </row>
    <row r="141" spans="1:12" x14ac:dyDescent="0.3">
      <c r="A141" s="12">
        <v>1547</v>
      </c>
      <c r="B141" s="12" t="s">
        <v>40</v>
      </c>
      <c r="C141" s="12">
        <f t="shared" si="0"/>
        <v>3</v>
      </c>
      <c r="D141" s="12" t="s">
        <v>41</v>
      </c>
      <c r="K141" s="12" t="s">
        <v>607</v>
      </c>
      <c r="L141" s="19" t="s">
        <v>322</v>
      </c>
    </row>
    <row r="142" spans="1:12" x14ac:dyDescent="0.3">
      <c r="A142" s="12">
        <v>1550</v>
      </c>
      <c r="B142" s="12" t="s">
        <v>11</v>
      </c>
      <c r="C142" s="12">
        <f t="shared" si="0"/>
        <v>15</v>
      </c>
      <c r="D142" s="12" t="s">
        <v>43</v>
      </c>
      <c r="K142" s="12" t="s">
        <v>607</v>
      </c>
    </row>
    <row r="143" spans="1:12" x14ac:dyDescent="0.3">
      <c r="A143" s="12">
        <v>1565</v>
      </c>
      <c r="B143" s="12" t="s">
        <v>9</v>
      </c>
      <c r="C143" s="12">
        <f t="shared" si="0"/>
        <v>3</v>
      </c>
      <c r="D143" s="12" t="s">
        <v>25</v>
      </c>
      <c r="K143" s="12" t="s">
        <v>607</v>
      </c>
    </row>
    <row r="144" spans="1:12" x14ac:dyDescent="0.3">
      <c r="A144" s="12">
        <v>1568</v>
      </c>
      <c r="B144" s="12" t="s">
        <v>9</v>
      </c>
      <c r="C144" s="12">
        <f t="shared" si="0"/>
        <v>27</v>
      </c>
      <c r="D144" s="12" t="s">
        <v>29</v>
      </c>
      <c r="K144" s="12" t="s">
        <v>608</v>
      </c>
      <c r="L144" s="19" t="s">
        <v>322</v>
      </c>
    </row>
    <row r="145" spans="1:12" x14ac:dyDescent="0.3">
      <c r="A145" s="12">
        <v>1595</v>
      </c>
      <c r="B145" s="12" t="s">
        <v>10</v>
      </c>
      <c r="C145" s="12">
        <f t="shared" si="0"/>
        <v>22</v>
      </c>
      <c r="K145" s="12" t="s">
        <v>609</v>
      </c>
      <c r="L145" s="19" t="s">
        <v>322</v>
      </c>
    </row>
    <row r="146" spans="1:12" x14ac:dyDescent="0.3">
      <c r="A146" s="12">
        <v>1617</v>
      </c>
      <c r="B146" s="12" t="s">
        <v>11</v>
      </c>
      <c r="C146" s="12">
        <f t="shared" si="0"/>
        <v>4</v>
      </c>
      <c r="D146" s="12" t="s">
        <v>31</v>
      </c>
      <c r="K146" s="12" t="s">
        <v>609</v>
      </c>
      <c r="L146" s="19" t="s">
        <v>322</v>
      </c>
    </row>
    <row r="147" spans="1:12" x14ac:dyDescent="0.3">
      <c r="A147" s="12">
        <v>1621</v>
      </c>
      <c r="B147" s="12" t="s">
        <v>9</v>
      </c>
      <c r="C147" s="12">
        <f t="shared" si="0"/>
        <v>3</v>
      </c>
      <c r="D147" s="12" t="s">
        <v>25</v>
      </c>
      <c r="K147" s="12" t="s">
        <v>609</v>
      </c>
      <c r="L147" s="19" t="s">
        <v>322</v>
      </c>
    </row>
    <row r="148" spans="1:12" x14ac:dyDescent="0.3">
      <c r="A148" s="12">
        <v>1624</v>
      </c>
      <c r="B148" s="12" t="s">
        <v>11</v>
      </c>
      <c r="C148" s="12">
        <f t="shared" si="0"/>
        <v>15</v>
      </c>
      <c r="D148" s="12" t="s">
        <v>43</v>
      </c>
      <c r="K148" s="12" t="s">
        <v>609</v>
      </c>
      <c r="L148" s="19" t="s">
        <v>322</v>
      </c>
    </row>
    <row r="149" spans="1:12" x14ac:dyDescent="0.3">
      <c r="A149" s="12">
        <v>1639</v>
      </c>
      <c r="B149" s="12" t="s">
        <v>9</v>
      </c>
      <c r="C149" s="12">
        <f t="shared" si="0"/>
        <v>20</v>
      </c>
      <c r="D149" s="12" t="s">
        <v>25</v>
      </c>
      <c r="K149" s="12" t="s">
        <v>610</v>
      </c>
      <c r="L149" s="19" t="s">
        <v>322</v>
      </c>
    </row>
    <row r="150" spans="1:12" x14ac:dyDescent="0.3">
      <c r="A150" s="12">
        <v>1659</v>
      </c>
      <c r="B150" s="12" t="s">
        <v>11</v>
      </c>
      <c r="C150" s="12">
        <f t="shared" si="0"/>
        <v>20</v>
      </c>
      <c r="D150" s="12" t="s">
        <v>43</v>
      </c>
      <c r="K150" s="12" t="s">
        <v>611</v>
      </c>
      <c r="L150" s="19" t="s">
        <v>322</v>
      </c>
    </row>
    <row r="151" spans="1:12" x14ac:dyDescent="0.3">
      <c r="A151" s="12">
        <v>1679</v>
      </c>
      <c r="B151" s="12" t="s">
        <v>9</v>
      </c>
      <c r="C151" s="12">
        <f t="shared" si="0"/>
        <v>2</v>
      </c>
      <c r="D151" s="12" t="s">
        <v>27</v>
      </c>
      <c r="K151" s="12" t="s">
        <v>612</v>
      </c>
      <c r="L151" s="19" t="s">
        <v>322</v>
      </c>
    </row>
    <row r="152" spans="1:12" x14ac:dyDescent="0.3">
      <c r="A152" s="12">
        <v>1681</v>
      </c>
      <c r="B152" s="12" t="s">
        <v>11</v>
      </c>
      <c r="C152" s="12">
        <f t="shared" si="0"/>
        <v>3</v>
      </c>
      <c r="D152" s="12" t="s">
        <v>43</v>
      </c>
      <c r="K152" s="12" t="s">
        <v>612</v>
      </c>
      <c r="L152" s="19" t="s">
        <v>322</v>
      </c>
    </row>
    <row r="153" spans="1:12" x14ac:dyDescent="0.3">
      <c r="A153" s="12">
        <v>1684</v>
      </c>
      <c r="B153" s="12" t="s">
        <v>9</v>
      </c>
      <c r="C153" s="12">
        <f t="shared" si="0"/>
        <v>2</v>
      </c>
      <c r="D153" s="12" t="s">
        <v>25</v>
      </c>
      <c r="K153" s="12" t="s">
        <v>612</v>
      </c>
      <c r="L153" s="19" t="s">
        <v>322</v>
      </c>
    </row>
    <row r="154" spans="1:12" x14ac:dyDescent="0.3">
      <c r="A154" s="12">
        <v>1686</v>
      </c>
      <c r="B154" s="12" t="s">
        <v>11</v>
      </c>
      <c r="C154" s="12">
        <f t="shared" si="0"/>
        <v>5</v>
      </c>
      <c r="D154" s="12" t="s">
        <v>43</v>
      </c>
      <c r="K154" s="12" t="s">
        <v>612</v>
      </c>
      <c r="L154" s="19" t="s">
        <v>322</v>
      </c>
    </row>
    <row r="155" spans="1:12" x14ac:dyDescent="0.3">
      <c r="A155" s="12">
        <v>1691</v>
      </c>
      <c r="B155" s="12" t="s">
        <v>40</v>
      </c>
      <c r="C155" s="12">
        <f t="shared" si="0"/>
        <v>1</v>
      </c>
      <c r="D155" s="12" t="s">
        <v>41</v>
      </c>
      <c r="K155" s="12" t="s">
        <v>612</v>
      </c>
      <c r="L155" s="19" t="s">
        <v>322</v>
      </c>
    </row>
    <row r="156" spans="1:12" x14ac:dyDescent="0.3">
      <c r="A156" s="12">
        <v>1692</v>
      </c>
      <c r="B156" s="12" t="s">
        <v>9</v>
      </c>
      <c r="C156" s="12">
        <f t="shared" si="0"/>
        <v>4</v>
      </c>
      <c r="D156" s="12" t="s">
        <v>25</v>
      </c>
      <c r="K156" s="12" t="s">
        <v>612</v>
      </c>
      <c r="L156" s="19" t="s">
        <v>322</v>
      </c>
    </row>
    <row r="157" spans="1:12" x14ac:dyDescent="0.3">
      <c r="A157" s="12">
        <v>1696</v>
      </c>
      <c r="B157" s="12" t="s">
        <v>11</v>
      </c>
      <c r="C157" s="12">
        <f t="shared" si="0"/>
        <v>30</v>
      </c>
      <c r="D157" s="12" t="s">
        <v>43</v>
      </c>
      <c r="K157" s="12" t="s">
        <v>612</v>
      </c>
      <c r="L157" s="19" t="s">
        <v>322</v>
      </c>
    </row>
    <row r="158" spans="1:12" x14ac:dyDescent="0.3">
      <c r="A158" s="12">
        <v>1726</v>
      </c>
      <c r="B158" s="12" t="s">
        <v>9</v>
      </c>
      <c r="C158" s="12">
        <f t="shared" si="0"/>
        <v>3</v>
      </c>
      <c r="D158" s="12" t="s">
        <v>27</v>
      </c>
      <c r="K158" s="12" t="s">
        <v>613</v>
      </c>
      <c r="L158" s="19" t="s">
        <v>322</v>
      </c>
    </row>
    <row r="159" spans="1:12" x14ac:dyDescent="0.3">
      <c r="A159" s="12">
        <v>1729</v>
      </c>
      <c r="B159" s="12" t="s">
        <v>11</v>
      </c>
      <c r="C159" s="12">
        <f t="shared" si="0"/>
        <v>31</v>
      </c>
      <c r="D159" s="12" t="s">
        <v>43</v>
      </c>
      <c r="K159" s="12" t="s">
        <v>614</v>
      </c>
      <c r="L159" s="19" t="s">
        <v>322</v>
      </c>
    </row>
    <row r="160" spans="1:12" x14ac:dyDescent="0.3">
      <c r="A160" s="12">
        <v>1760</v>
      </c>
      <c r="B160" s="19" t="s">
        <v>13</v>
      </c>
      <c r="C160" s="12">
        <f t="shared" si="0"/>
        <v>5</v>
      </c>
      <c r="D160" s="19"/>
      <c r="K160" s="12" t="s">
        <v>615</v>
      </c>
    </row>
    <row r="161" spans="1:12" x14ac:dyDescent="0.3">
      <c r="A161" s="12">
        <v>1765</v>
      </c>
      <c r="B161" s="12" t="s">
        <v>9</v>
      </c>
      <c r="C161" s="12">
        <f t="shared" si="0"/>
        <v>7</v>
      </c>
      <c r="D161" t="s">
        <v>25</v>
      </c>
      <c r="K161" s="12" t="s">
        <v>615</v>
      </c>
    </row>
    <row r="162" spans="1:12" x14ac:dyDescent="0.3">
      <c r="A162" s="12">
        <v>1772</v>
      </c>
      <c r="B162" s="19" t="s">
        <v>13</v>
      </c>
      <c r="C162" s="12">
        <f t="shared" si="0"/>
        <v>3</v>
      </c>
      <c r="D162" s="19"/>
      <c r="K162" s="12" t="s">
        <v>615</v>
      </c>
    </row>
    <row r="163" spans="1:12" x14ac:dyDescent="0.3">
      <c r="A163" s="12">
        <v>1775</v>
      </c>
      <c r="B163" s="12" t="s">
        <v>40</v>
      </c>
      <c r="C163" s="12">
        <f t="shared" si="0"/>
        <v>1</v>
      </c>
      <c r="D163" s="12" t="s">
        <v>41</v>
      </c>
      <c r="K163" s="12" t="s">
        <v>615</v>
      </c>
    </row>
    <row r="164" spans="1:12" x14ac:dyDescent="0.3">
      <c r="A164" s="12">
        <v>1776</v>
      </c>
      <c r="B164" s="12" t="s">
        <v>9</v>
      </c>
      <c r="C164" s="12">
        <f t="shared" si="0"/>
        <v>6</v>
      </c>
      <c r="D164" s="12" t="s">
        <v>25</v>
      </c>
      <c r="K164" s="12" t="s">
        <v>615</v>
      </c>
    </row>
    <row r="165" spans="1:12" x14ac:dyDescent="0.3">
      <c r="A165" s="12">
        <v>1782</v>
      </c>
      <c r="B165" s="12" t="s">
        <v>11</v>
      </c>
      <c r="C165" s="12">
        <f t="shared" si="0"/>
        <v>2</v>
      </c>
      <c r="D165" s="12" t="s">
        <v>43</v>
      </c>
      <c r="K165" s="12" t="s">
        <v>616</v>
      </c>
      <c r="L165" s="19" t="s">
        <v>322</v>
      </c>
    </row>
    <row r="166" spans="1:12" x14ac:dyDescent="0.3">
      <c r="A166" s="12">
        <v>1784</v>
      </c>
      <c r="B166" s="12" t="s">
        <v>9</v>
      </c>
      <c r="C166" s="12">
        <f t="shared" si="0"/>
        <v>30</v>
      </c>
      <c r="D166" s="12" t="s">
        <v>25</v>
      </c>
      <c r="K166" s="12" t="s">
        <v>617</v>
      </c>
    </row>
    <row r="167" spans="1:12" x14ac:dyDescent="0.3">
      <c r="A167" s="12">
        <v>1814</v>
      </c>
      <c r="B167" s="12" t="s">
        <v>11</v>
      </c>
      <c r="C167" s="12">
        <f t="shared" si="0"/>
        <v>3</v>
      </c>
      <c r="D167" s="12" t="s">
        <v>43</v>
      </c>
      <c r="K167" s="12" t="s">
        <v>618</v>
      </c>
    </row>
    <row r="168" spans="1:12" x14ac:dyDescent="0.3">
      <c r="A168" s="12">
        <v>1817</v>
      </c>
      <c r="B168" s="12" t="s">
        <v>9</v>
      </c>
      <c r="C168" s="12">
        <f t="shared" si="0"/>
        <v>33</v>
      </c>
      <c r="D168" s="12" t="s">
        <v>29</v>
      </c>
      <c r="K168" s="12" t="s">
        <v>619</v>
      </c>
    </row>
    <row r="169" spans="1:12" x14ac:dyDescent="0.3">
      <c r="A169" s="12">
        <v>1850</v>
      </c>
      <c r="B169" s="12" t="s">
        <v>11</v>
      </c>
      <c r="C169" s="12">
        <f t="shared" si="0"/>
        <v>6</v>
      </c>
      <c r="D169" s="12" t="s">
        <v>43</v>
      </c>
      <c r="K169" s="12" t="s">
        <v>620</v>
      </c>
    </row>
    <row r="170" spans="1:12" x14ac:dyDescent="0.3">
      <c r="A170" s="12">
        <v>1856</v>
      </c>
      <c r="B170" s="19" t="s">
        <v>13</v>
      </c>
      <c r="C170" s="12">
        <f t="shared" si="0"/>
        <v>1</v>
      </c>
      <c r="D170" s="19"/>
      <c r="K170" s="12" t="s">
        <v>620</v>
      </c>
    </row>
    <row r="171" spans="1:12" x14ac:dyDescent="0.3">
      <c r="A171" s="12">
        <v>1857</v>
      </c>
      <c r="B171" s="12" t="s">
        <v>9</v>
      </c>
      <c r="C171" s="12">
        <f t="shared" si="0"/>
        <v>7</v>
      </c>
      <c r="D171" s="12" t="s">
        <v>25</v>
      </c>
      <c r="K171" s="12" t="s">
        <v>620</v>
      </c>
    </row>
    <row r="172" spans="1:12" x14ac:dyDescent="0.3">
      <c r="A172" s="12">
        <v>1864</v>
      </c>
      <c r="B172" s="12" t="s">
        <v>40</v>
      </c>
      <c r="C172" s="12">
        <f t="shared" si="0"/>
        <v>4</v>
      </c>
      <c r="D172" s="12" t="s">
        <v>41</v>
      </c>
      <c r="K172" s="12" t="s">
        <v>620</v>
      </c>
    </row>
    <row r="173" spans="1:12" x14ac:dyDescent="0.3">
      <c r="A173" s="12">
        <v>1868</v>
      </c>
      <c r="B173" s="12" t="s">
        <v>11</v>
      </c>
      <c r="C173" s="12">
        <f t="shared" si="0"/>
        <v>3</v>
      </c>
      <c r="D173" s="12" t="s">
        <v>31</v>
      </c>
      <c r="K173" s="12" t="s">
        <v>620</v>
      </c>
    </row>
    <row r="174" spans="1:12" x14ac:dyDescent="0.3">
      <c r="A174" s="12">
        <v>1871</v>
      </c>
      <c r="B174" s="12" t="s">
        <v>9</v>
      </c>
      <c r="C174" s="12">
        <f t="shared" si="0"/>
        <v>7</v>
      </c>
      <c r="D174" s="12" t="s">
        <v>25</v>
      </c>
      <c r="K174" s="12" t="s">
        <v>620</v>
      </c>
    </row>
    <row r="175" spans="1:12" x14ac:dyDescent="0.3">
      <c r="A175" s="12">
        <v>1878</v>
      </c>
      <c r="B175" s="12" t="s">
        <v>11</v>
      </c>
      <c r="C175" s="12">
        <f t="shared" si="0"/>
        <v>3</v>
      </c>
      <c r="D175" s="12" t="s">
        <v>43</v>
      </c>
      <c r="K175" s="12" t="s">
        <v>620</v>
      </c>
    </row>
    <row r="176" spans="1:12" x14ac:dyDescent="0.3">
      <c r="A176" s="12">
        <v>1881</v>
      </c>
      <c r="B176" s="12" t="s">
        <v>9</v>
      </c>
      <c r="C176" s="12">
        <f t="shared" si="0"/>
        <v>12</v>
      </c>
      <c r="D176" s="12" t="s">
        <v>25</v>
      </c>
      <c r="K176" s="12" t="s">
        <v>621</v>
      </c>
    </row>
    <row r="177" spans="1:11" x14ac:dyDescent="0.3">
      <c r="A177" s="12">
        <v>1893</v>
      </c>
      <c r="B177" s="12" t="s">
        <v>40</v>
      </c>
      <c r="C177" s="12">
        <f t="shared" si="0"/>
        <v>3</v>
      </c>
      <c r="D177" s="12" t="s">
        <v>41</v>
      </c>
      <c r="K177" s="12" t="s">
        <v>622</v>
      </c>
    </row>
    <row r="178" spans="1:11" x14ac:dyDescent="0.3">
      <c r="A178" s="12">
        <v>1896</v>
      </c>
      <c r="B178" s="12" t="s">
        <v>9</v>
      </c>
      <c r="C178" s="12">
        <f t="shared" si="0"/>
        <v>8</v>
      </c>
      <c r="D178" s="12" t="s">
        <v>30</v>
      </c>
      <c r="F178" s="20" t="s">
        <v>83</v>
      </c>
      <c r="K178" s="12" t="s">
        <v>622</v>
      </c>
    </row>
    <row r="179" spans="1:11" x14ac:dyDescent="0.3">
      <c r="A179" s="12">
        <v>1904</v>
      </c>
      <c r="B179" s="12" t="s">
        <v>9</v>
      </c>
      <c r="C179" s="12">
        <f t="shared" si="0"/>
        <v>2</v>
      </c>
      <c r="D179" s="12" t="s">
        <v>22</v>
      </c>
      <c r="K179" s="12" t="s">
        <v>622</v>
      </c>
    </row>
    <row r="180" spans="1:11" x14ac:dyDescent="0.3">
      <c r="A180" s="12">
        <v>1906</v>
      </c>
      <c r="B180" s="12" t="s">
        <v>9</v>
      </c>
      <c r="C180" s="12">
        <f t="shared" si="0"/>
        <v>3</v>
      </c>
      <c r="D180" s="12" t="s">
        <v>25</v>
      </c>
      <c r="K180" s="12" t="s">
        <v>622</v>
      </c>
    </row>
    <row r="181" spans="1:11" x14ac:dyDescent="0.3">
      <c r="A181" s="12">
        <v>1909</v>
      </c>
      <c r="B181" s="12" t="s">
        <v>11</v>
      </c>
      <c r="C181" s="12">
        <f t="shared" si="0"/>
        <v>6</v>
      </c>
      <c r="D181" s="12" t="s">
        <v>43</v>
      </c>
      <c r="K181" s="12" t="s">
        <v>622</v>
      </c>
    </row>
    <row r="182" spans="1:11" x14ac:dyDescent="0.3">
      <c r="A182" s="12">
        <v>1915</v>
      </c>
      <c r="B182" s="12" t="s">
        <v>9</v>
      </c>
      <c r="C182" s="12">
        <f t="shared" si="0"/>
        <v>2</v>
      </c>
      <c r="D182" s="12" t="s">
        <v>25</v>
      </c>
      <c r="K182" s="12" t="s">
        <v>622</v>
      </c>
    </row>
    <row r="183" spans="1:11" x14ac:dyDescent="0.3">
      <c r="A183" s="12">
        <v>1917</v>
      </c>
      <c r="B183" s="12" t="s">
        <v>11</v>
      </c>
      <c r="C183" s="12">
        <f t="shared" si="0"/>
        <v>1</v>
      </c>
      <c r="D183" s="12" t="s">
        <v>43</v>
      </c>
      <c r="K183" s="12" t="s">
        <v>622</v>
      </c>
    </row>
    <row r="184" spans="1:11" x14ac:dyDescent="0.3">
      <c r="A184" s="12">
        <v>1918</v>
      </c>
      <c r="B184" s="12" t="s">
        <v>9</v>
      </c>
      <c r="C184" s="12">
        <f t="shared" si="0"/>
        <v>21</v>
      </c>
      <c r="D184" s="12" t="s">
        <v>25</v>
      </c>
      <c r="K184" s="12" t="s">
        <v>623</v>
      </c>
    </row>
    <row r="185" spans="1:11" x14ac:dyDescent="0.3">
      <c r="A185" s="12">
        <v>1939</v>
      </c>
      <c r="B185" s="12" t="s">
        <v>9</v>
      </c>
      <c r="C185" s="12">
        <f t="shared" si="0"/>
        <v>6</v>
      </c>
      <c r="D185" s="12" t="s">
        <v>25</v>
      </c>
      <c r="K185" s="12" t="s">
        <v>624</v>
      </c>
    </row>
    <row r="186" spans="1:11" x14ac:dyDescent="0.3">
      <c r="A186" s="12">
        <v>1945</v>
      </c>
      <c r="B186" s="12" t="s">
        <v>9</v>
      </c>
      <c r="C186" s="12">
        <f t="shared" si="0"/>
        <v>5</v>
      </c>
      <c r="D186" s="12" t="s">
        <v>23</v>
      </c>
      <c r="K186" s="12" t="s">
        <v>624</v>
      </c>
    </row>
    <row r="187" spans="1:11" x14ac:dyDescent="0.3">
      <c r="A187" s="12">
        <v>1950</v>
      </c>
      <c r="B187" s="12" t="s">
        <v>9</v>
      </c>
      <c r="C187" s="12">
        <f t="shared" si="0"/>
        <v>11</v>
      </c>
      <c r="D187" s="12" t="s">
        <v>30</v>
      </c>
      <c r="F187" s="20" t="s">
        <v>83</v>
      </c>
      <c r="K187" s="12" t="s">
        <v>625</v>
      </c>
    </row>
    <row r="188" spans="1:11" x14ac:dyDescent="0.3">
      <c r="A188" s="12">
        <v>1961</v>
      </c>
      <c r="B188" s="12" t="s">
        <v>40</v>
      </c>
      <c r="C188" s="12">
        <f t="shared" si="0"/>
        <v>3</v>
      </c>
      <c r="D188" s="12" t="s">
        <v>41</v>
      </c>
      <c r="K188" s="12" t="s">
        <v>626</v>
      </c>
    </row>
    <row r="189" spans="1:11" x14ac:dyDescent="0.3">
      <c r="A189" s="12">
        <v>1964</v>
      </c>
      <c r="B189" s="12" t="s">
        <v>9</v>
      </c>
      <c r="C189" s="12">
        <f t="shared" si="0"/>
        <v>7</v>
      </c>
      <c r="D189" s="12" t="s">
        <v>25</v>
      </c>
      <c r="K189" s="12" t="s">
        <v>626</v>
      </c>
    </row>
    <row r="190" spans="1:11" x14ac:dyDescent="0.3">
      <c r="A190" s="12">
        <v>1971</v>
      </c>
      <c r="B190" s="12" t="s">
        <v>11</v>
      </c>
      <c r="C190" s="12">
        <f t="shared" si="0"/>
        <v>1</v>
      </c>
      <c r="D190" s="12" t="s">
        <v>43</v>
      </c>
      <c r="K190" s="12" t="s">
        <v>626</v>
      </c>
    </row>
    <row r="191" spans="1:11" x14ac:dyDescent="0.3">
      <c r="A191" s="12">
        <v>1972</v>
      </c>
      <c r="B191" s="12" t="s">
        <v>11</v>
      </c>
      <c r="C191" s="12">
        <f t="shared" si="0"/>
        <v>5</v>
      </c>
      <c r="D191" s="12" t="s">
        <v>31</v>
      </c>
      <c r="K191" s="12" t="s">
        <v>626</v>
      </c>
    </row>
    <row r="192" spans="1:11" x14ac:dyDescent="0.3">
      <c r="A192" s="12">
        <v>1977</v>
      </c>
      <c r="B192" s="12" t="s">
        <v>9</v>
      </c>
      <c r="C192" s="12">
        <f t="shared" si="0"/>
        <v>1</v>
      </c>
      <c r="D192" s="12" t="s">
        <v>30</v>
      </c>
      <c r="F192" s="20" t="s">
        <v>83</v>
      </c>
      <c r="K192" s="12" t="s">
        <v>626</v>
      </c>
    </row>
    <row r="193" spans="1:11" x14ac:dyDescent="0.3">
      <c r="A193" s="12">
        <v>1978</v>
      </c>
      <c r="B193" s="12" t="s">
        <v>9</v>
      </c>
      <c r="C193" s="12">
        <f t="shared" si="0"/>
        <v>2</v>
      </c>
      <c r="D193" s="12" t="s">
        <v>25</v>
      </c>
      <c r="K193" s="12" t="s">
        <v>626</v>
      </c>
    </row>
    <row r="194" spans="1:11" x14ac:dyDescent="0.3">
      <c r="A194" s="12">
        <v>1980</v>
      </c>
      <c r="B194" s="12" t="s">
        <v>9</v>
      </c>
      <c r="C194" s="12">
        <f t="shared" si="0"/>
        <v>5</v>
      </c>
      <c r="D194" s="12" t="s">
        <v>25</v>
      </c>
      <c r="K194" s="12" t="s">
        <v>627</v>
      </c>
    </row>
    <row r="195" spans="1:11" x14ac:dyDescent="0.3">
      <c r="A195" s="12">
        <v>1985</v>
      </c>
      <c r="B195" s="12" t="s">
        <v>11</v>
      </c>
      <c r="C195" s="12">
        <f t="shared" si="0"/>
        <v>8</v>
      </c>
      <c r="D195" s="12" t="s">
        <v>31</v>
      </c>
      <c r="K195" s="12" t="s">
        <v>628</v>
      </c>
    </row>
    <row r="196" spans="1:11" x14ac:dyDescent="0.3">
      <c r="A196" s="12">
        <v>1993</v>
      </c>
      <c r="B196" s="12" t="s">
        <v>9</v>
      </c>
      <c r="C196" s="12">
        <f t="shared" si="0"/>
        <v>49</v>
      </c>
      <c r="D196" s="12" t="s">
        <v>25</v>
      </c>
      <c r="K196" s="12" t="s">
        <v>629</v>
      </c>
    </row>
    <row r="197" spans="1:11" x14ac:dyDescent="0.3">
      <c r="A197" s="12">
        <v>2042</v>
      </c>
      <c r="B197" s="12" t="s">
        <v>40</v>
      </c>
      <c r="C197" s="12">
        <f t="shared" si="0"/>
        <v>2</v>
      </c>
      <c r="D197" s="12" t="s">
        <v>41</v>
      </c>
      <c r="K197" s="12" t="s">
        <v>630</v>
      </c>
    </row>
    <row r="198" spans="1:11" x14ac:dyDescent="0.3">
      <c r="A198" s="12">
        <v>2044</v>
      </c>
      <c r="B198" s="19" t="s">
        <v>51</v>
      </c>
      <c r="C198" s="12">
        <f t="shared" si="0"/>
        <v>8</v>
      </c>
      <c r="K198" s="12" t="s">
        <v>630</v>
      </c>
    </row>
    <row r="199" spans="1:11" x14ac:dyDescent="0.3">
      <c r="A199" s="12">
        <v>2052</v>
      </c>
      <c r="B199" s="12" t="s">
        <v>9</v>
      </c>
      <c r="C199" s="12">
        <f t="shared" si="0"/>
        <v>8</v>
      </c>
      <c r="D199" s="12" t="s">
        <v>27</v>
      </c>
      <c r="K199" s="12" t="s">
        <v>630</v>
      </c>
    </row>
    <row r="200" spans="1:11" x14ac:dyDescent="0.3">
      <c r="A200" s="12">
        <v>2060</v>
      </c>
      <c r="B200" s="12" t="s">
        <v>11</v>
      </c>
      <c r="C200" s="12">
        <f t="shared" si="0"/>
        <v>5</v>
      </c>
      <c r="D200" s="12" t="s">
        <v>43</v>
      </c>
      <c r="K200" s="12" t="s">
        <v>630</v>
      </c>
    </row>
    <row r="201" spans="1:11" x14ac:dyDescent="0.3">
      <c r="A201" s="12">
        <v>2065</v>
      </c>
      <c r="B201" s="19" t="s">
        <v>51</v>
      </c>
      <c r="C201" s="12">
        <f t="shared" si="0"/>
        <v>4</v>
      </c>
      <c r="K201" s="12" t="s">
        <v>630</v>
      </c>
    </row>
    <row r="202" spans="1:11" x14ac:dyDescent="0.3">
      <c r="A202" s="12">
        <v>2069</v>
      </c>
      <c r="B202" s="12" t="s">
        <v>11</v>
      </c>
      <c r="C202" s="12">
        <f t="shared" si="0"/>
        <v>1</v>
      </c>
      <c r="D202" s="12" t="s">
        <v>31</v>
      </c>
      <c r="K202" s="12" t="s">
        <v>630</v>
      </c>
    </row>
    <row r="203" spans="1:11" x14ac:dyDescent="0.3">
      <c r="A203" s="12">
        <v>2070</v>
      </c>
      <c r="B203" s="12" t="s">
        <v>11</v>
      </c>
      <c r="C203" s="12">
        <f t="shared" si="0"/>
        <v>6</v>
      </c>
      <c r="D203" s="12" t="s">
        <v>43</v>
      </c>
      <c r="K203" s="12" t="s">
        <v>630</v>
      </c>
    </row>
    <row r="204" spans="1:11" x14ac:dyDescent="0.3">
      <c r="A204" s="12">
        <v>2076</v>
      </c>
      <c r="B204" s="12" t="s">
        <v>9</v>
      </c>
      <c r="C204" s="12">
        <f t="shared" si="0"/>
        <v>1</v>
      </c>
      <c r="D204" s="12" t="s">
        <v>22</v>
      </c>
      <c r="K204" s="12" t="s">
        <v>630</v>
      </c>
    </row>
    <row r="205" spans="1:11" x14ac:dyDescent="0.3">
      <c r="A205" s="12">
        <v>2077</v>
      </c>
      <c r="B205" s="19" t="s">
        <v>51</v>
      </c>
      <c r="C205" s="12">
        <f t="shared" si="0"/>
        <v>3</v>
      </c>
      <c r="D205" s="19"/>
      <c r="K205" s="12" t="s">
        <v>630</v>
      </c>
    </row>
    <row r="206" spans="1:11" x14ac:dyDescent="0.3">
      <c r="A206" s="12">
        <v>2080</v>
      </c>
      <c r="B206" s="12" t="s">
        <v>9</v>
      </c>
      <c r="C206" s="12">
        <f t="shared" si="0"/>
        <v>12</v>
      </c>
      <c r="D206" s="12" t="s">
        <v>28</v>
      </c>
      <c r="K206" s="12" t="s">
        <v>631</v>
      </c>
    </row>
    <row r="207" spans="1:11" x14ac:dyDescent="0.3">
      <c r="A207" s="12">
        <v>2092</v>
      </c>
      <c r="B207" s="19" t="s">
        <v>9</v>
      </c>
      <c r="C207" s="12">
        <f t="shared" si="0"/>
        <v>8</v>
      </c>
      <c r="D207" s="19" t="s">
        <v>25</v>
      </c>
      <c r="K207" s="12" t="s">
        <v>632</v>
      </c>
    </row>
    <row r="208" spans="1:11" x14ac:dyDescent="0.3">
      <c r="A208" s="12">
        <v>2100</v>
      </c>
      <c r="B208" s="19" t="s">
        <v>9</v>
      </c>
      <c r="C208" s="12">
        <f t="shared" si="0"/>
        <v>5</v>
      </c>
      <c r="D208" s="19" t="s">
        <v>25</v>
      </c>
      <c r="K208" s="12" t="s">
        <v>632</v>
      </c>
    </row>
    <row r="209" spans="1:11" x14ac:dyDescent="0.3">
      <c r="A209" s="12">
        <v>2105</v>
      </c>
      <c r="B209" s="12" t="s">
        <v>11</v>
      </c>
      <c r="C209" s="12">
        <f t="shared" si="0"/>
        <v>6</v>
      </c>
      <c r="D209" s="12" t="s">
        <v>43</v>
      </c>
      <c r="K209" s="12" t="s">
        <v>632</v>
      </c>
    </row>
    <row r="210" spans="1:11" x14ac:dyDescent="0.3">
      <c r="A210" s="12">
        <v>2111</v>
      </c>
      <c r="B210" s="12" t="s">
        <v>9</v>
      </c>
      <c r="C210" s="12">
        <f t="shared" si="0"/>
        <v>13</v>
      </c>
      <c r="D210" s="12" t="s">
        <v>25</v>
      </c>
      <c r="K210" s="12" t="s">
        <v>633</v>
      </c>
    </row>
    <row r="211" spans="1:11" x14ac:dyDescent="0.3">
      <c r="A211" s="12">
        <v>2124</v>
      </c>
      <c r="B211" s="12" t="s">
        <v>40</v>
      </c>
      <c r="C211" s="12">
        <f t="shared" si="0"/>
        <v>4</v>
      </c>
      <c r="D211" s="12" t="s">
        <v>41</v>
      </c>
      <c r="K211" s="12" t="s">
        <v>634</v>
      </c>
    </row>
    <row r="212" spans="1:11" x14ac:dyDescent="0.3">
      <c r="A212" s="12">
        <v>2128</v>
      </c>
      <c r="B212" s="12" t="s">
        <v>9</v>
      </c>
      <c r="C212" s="12">
        <f t="shared" si="0"/>
        <v>22</v>
      </c>
      <c r="D212" s="19" t="s">
        <v>22</v>
      </c>
      <c r="F212" s="20" t="s">
        <v>168</v>
      </c>
      <c r="K212" s="12" t="s">
        <v>635</v>
      </c>
    </row>
    <row r="213" spans="1:11" x14ac:dyDescent="0.3">
      <c r="A213" s="12">
        <v>2150</v>
      </c>
      <c r="B213" s="12" t="s">
        <v>11</v>
      </c>
      <c r="C213" s="12">
        <f t="shared" si="0"/>
        <v>16</v>
      </c>
      <c r="D213" s="12" t="s">
        <v>43</v>
      </c>
      <c r="K213" s="12" t="s">
        <v>636</v>
      </c>
    </row>
    <row r="214" spans="1:11" x14ac:dyDescent="0.3">
      <c r="A214" s="12">
        <v>2166</v>
      </c>
      <c r="B214" s="12" t="s">
        <v>9</v>
      </c>
      <c r="C214" s="12">
        <f t="shared" si="0"/>
        <v>13</v>
      </c>
      <c r="D214" s="12" t="s">
        <v>28</v>
      </c>
      <c r="K214" s="12" t="s">
        <v>637</v>
      </c>
    </row>
    <row r="215" spans="1:11" x14ac:dyDescent="0.3">
      <c r="A215" s="12">
        <v>2179</v>
      </c>
      <c r="B215" s="12" t="s">
        <v>11</v>
      </c>
      <c r="C215" s="12">
        <f t="shared" si="0"/>
        <v>1</v>
      </c>
      <c r="D215" s="12" t="s">
        <v>31</v>
      </c>
      <c r="K215" s="12" t="s">
        <v>637</v>
      </c>
    </row>
    <row r="216" spans="1:11" x14ac:dyDescent="0.3">
      <c r="A216" s="12">
        <v>2180</v>
      </c>
      <c r="B216" s="12" t="s">
        <v>9</v>
      </c>
      <c r="C216" s="12">
        <f t="shared" si="0"/>
        <v>10</v>
      </c>
      <c r="D216" s="12" t="s">
        <v>27</v>
      </c>
      <c r="K216" s="12" t="s">
        <v>637</v>
      </c>
    </row>
    <row r="217" spans="1:11" x14ac:dyDescent="0.3">
      <c r="A217" s="12">
        <v>2190</v>
      </c>
      <c r="B217" s="12" t="s">
        <v>9</v>
      </c>
      <c r="C217" s="12">
        <f t="shared" si="0"/>
        <v>5</v>
      </c>
      <c r="D217" s="12" t="s">
        <v>25</v>
      </c>
      <c r="K217" s="12" t="s">
        <v>637</v>
      </c>
    </row>
    <row r="218" spans="1:11" x14ac:dyDescent="0.3">
      <c r="A218" s="12">
        <v>2195</v>
      </c>
      <c r="B218" s="12" t="s">
        <v>14</v>
      </c>
      <c r="C218" s="12">
        <f t="shared" si="0"/>
        <v>3</v>
      </c>
      <c r="D218" s="12" t="s">
        <v>41</v>
      </c>
      <c r="K218" s="12" t="s">
        <v>637</v>
      </c>
    </row>
    <row r="219" spans="1:11" x14ac:dyDescent="0.3">
      <c r="A219" s="12">
        <v>2198</v>
      </c>
      <c r="B219" s="12" t="s">
        <v>9</v>
      </c>
      <c r="C219" s="12">
        <f t="shared" si="0"/>
        <v>4</v>
      </c>
      <c r="D219" s="12" t="s">
        <v>25</v>
      </c>
      <c r="K219" s="12" t="s">
        <v>637</v>
      </c>
    </row>
    <row r="220" spans="1:11" x14ac:dyDescent="0.3">
      <c r="A220" s="12">
        <v>2202</v>
      </c>
      <c r="B220" s="12" t="s">
        <v>14</v>
      </c>
      <c r="C220" s="12">
        <f t="shared" si="0"/>
        <v>18</v>
      </c>
      <c r="D220" s="12" t="s">
        <v>41</v>
      </c>
      <c r="K220" s="12" t="s">
        <v>637</v>
      </c>
    </row>
    <row r="221" spans="1:11" x14ac:dyDescent="0.3">
      <c r="A221" s="12">
        <v>2220</v>
      </c>
      <c r="B221" s="12" t="s">
        <v>11</v>
      </c>
      <c r="C221" s="12">
        <f t="shared" si="0"/>
        <v>5</v>
      </c>
      <c r="D221" s="12" t="s">
        <v>43</v>
      </c>
      <c r="K221" s="12" t="s">
        <v>638</v>
      </c>
    </row>
    <row r="222" spans="1:11" x14ac:dyDescent="0.3">
      <c r="A222" s="12">
        <v>2225</v>
      </c>
      <c r="B222" s="12" t="s">
        <v>9</v>
      </c>
      <c r="C222" s="12">
        <f t="shared" si="0"/>
        <v>3</v>
      </c>
      <c r="D222" s="12" t="s">
        <v>27</v>
      </c>
      <c r="K222" s="12" t="s">
        <v>639</v>
      </c>
    </row>
    <row r="223" spans="1:11" x14ac:dyDescent="0.3">
      <c r="A223" s="12">
        <v>2228</v>
      </c>
      <c r="B223" s="12" t="s">
        <v>11</v>
      </c>
      <c r="C223" s="12">
        <f t="shared" si="0"/>
        <v>12</v>
      </c>
      <c r="D223" s="12" t="s">
        <v>43</v>
      </c>
      <c r="K223" s="12" t="s">
        <v>639</v>
      </c>
    </row>
    <row r="224" spans="1:11" x14ac:dyDescent="0.3">
      <c r="A224" s="12">
        <v>2240</v>
      </c>
      <c r="B224" s="12" t="s">
        <v>11</v>
      </c>
      <c r="C224" s="12">
        <f t="shared" si="0"/>
        <v>13</v>
      </c>
      <c r="D224" s="12" t="s">
        <v>31</v>
      </c>
      <c r="K224" s="12" t="s">
        <v>639</v>
      </c>
    </row>
    <row r="225" spans="1:11" x14ac:dyDescent="0.3">
      <c r="A225" s="12">
        <v>2253</v>
      </c>
      <c r="B225" s="12" t="s">
        <v>11</v>
      </c>
      <c r="C225" s="12">
        <f t="shared" si="0"/>
        <v>9</v>
      </c>
      <c r="D225" s="12" t="s">
        <v>43</v>
      </c>
      <c r="K225" s="12" t="s">
        <v>640</v>
      </c>
    </row>
    <row r="226" spans="1:11" x14ac:dyDescent="0.3">
      <c r="A226" s="12">
        <v>2262</v>
      </c>
      <c r="B226" s="12" t="s">
        <v>11</v>
      </c>
      <c r="C226" s="12">
        <f t="shared" si="0"/>
        <v>4</v>
      </c>
      <c r="D226" s="12" t="s">
        <v>31</v>
      </c>
      <c r="K226" s="12" t="s">
        <v>641</v>
      </c>
    </row>
    <row r="227" spans="1:11" x14ac:dyDescent="0.3">
      <c r="A227" s="12">
        <v>2266</v>
      </c>
      <c r="B227" s="12" t="s">
        <v>40</v>
      </c>
      <c r="C227" s="12">
        <f t="shared" si="0"/>
        <v>3</v>
      </c>
      <c r="D227" s="12" t="s">
        <v>41</v>
      </c>
      <c r="K227" s="12" t="s">
        <v>642</v>
      </c>
    </row>
    <row r="228" spans="1:11" x14ac:dyDescent="0.3">
      <c r="A228" s="12">
        <v>2269</v>
      </c>
      <c r="B228" s="12" t="s">
        <v>9</v>
      </c>
      <c r="C228" s="12">
        <f t="shared" si="0"/>
        <v>11</v>
      </c>
      <c r="D228" s="12" t="s">
        <v>25</v>
      </c>
      <c r="K228" s="12" t="s">
        <v>643</v>
      </c>
    </row>
    <row r="229" spans="1:11" x14ac:dyDescent="0.3">
      <c r="A229" s="12">
        <v>2280</v>
      </c>
      <c r="B229" s="12" t="s">
        <v>9</v>
      </c>
      <c r="C229" s="12">
        <f t="shared" si="0"/>
        <v>6</v>
      </c>
      <c r="D229" s="12" t="s">
        <v>25</v>
      </c>
      <c r="K229" s="12" t="s">
        <v>644</v>
      </c>
    </row>
    <row r="230" spans="1:11" x14ac:dyDescent="0.3">
      <c r="A230" s="12">
        <v>2286</v>
      </c>
      <c r="B230" s="12" t="s">
        <v>11</v>
      </c>
      <c r="C230" s="12">
        <f t="shared" si="0"/>
        <v>44</v>
      </c>
      <c r="D230" s="12" t="s">
        <v>43</v>
      </c>
      <c r="K230" s="12" t="s">
        <v>645</v>
      </c>
    </row>
    <row r="231" spans="1:11" x14ac:dyDescent="0.3">
      <c r="A231" s="12">
        <v>2330</v>
      </c>
      <c r="B231" s="12" t="s">
        <v>9</v>
      </c>
      <c r="C231" s="12">
        <f t="shared" si="0"/>
        <v>14</v>
      </c>
      <c r="D231" s="12" t="s">
        <v>27</v>
      </c>
      <c r="K231" s="12" t="s">
        <v>646</v>
      </c>
    </row>
    <row r="232" spans="1:11" x14ac:dyDescent="0.3">
      <c r="A232" s="12">
        <v>2344</v>
      </c>
      <c r="B232" s="12" t="s">
        <v>9</v>
      </c>
      <c r="C232" s="12">
        <f t="shared" si="0"/>
        <v>37</v>
      </c>
      <c r="D232" s="12" t="s">
        <v>25</v>
      </c>
      <c r="K232" s="12" t="s">
        <v>647</v>
      </c>
    </row>
    <row r="233" spans="1:11" x14ac:dyDescent="0.3">
      <c r="A233" s="12">
        <v>2381</v>
      </c>
      <c r="B233" s="12" t="s">
        <v>11</v>
      </c>
      <c r="C233" s="12">
        <f t="shared" si="0"/>
        <v>2</v>
      </c>
      <c r="D233" s="12" t="s">
        <v>43</v>
      </c>
      <c r="K233" s="12" t="s">
        <v>648</v>
      </c>
    </row>
    <row r="234" spans="1:11" x14ac:dyDescent="0.3">
      <c r="A234" s="12">
        <v>2383</v>
      </c>
      <c r="B234" s="12" t="s">
        <v>9</v>
      </c>
      <c r="C234" s="12">
        <f t="shared" si="0"/>
        <v>6</v>
      </c>
      <c r="D234" s="12" t="s">
        <v>28</v>
      </c>
      <c r="K234" s="12" t="s">
        <v>648</v>
      </c>
    </row>
    <row r="235" spans="1:11" x14ac:dyDescent="0.3">
      <c r="A235" s="12">
        <v>2389</v>
      </c>
      <c r="B235" s="12" t="s">
        <v>11</v>
      </c>
      <c r="C235" s="12">
        <f t="shared" si="0"/>
        <v>4</v>
      </c>
      <c r="D235" s="12" t="s">
        <v>43</v>
      </c>
      <c r="K235" s="12" t="s">
        <v>648</v>
      </c>
    </row>
    <row r="236" spans="1:11" x14ac:dyDescent="0.3">
      <c r="A236" s="12">
        <v>2393</v>
      </c>
      <c r="B236" s="12" t="s">
        <v>9</v>
      </c>
      <c r="C236" s="12">
        <f t="shared" si="0"/>
        <v>5</v>
      </c>
      <c r="D236" s="12" t="s">
        <v>27</v>
      </c>
      <c r="K236" s="12" t="s">
        <v>648</v>
      </c>
    </row>
    <row r="237" spans="1:11" x14ac:dyDescent="0.3">
      <c r="A237" s="12">
        <v>2398</v>
      </c>
      <c r="B237" s="12" t="s">
        <v>9</v>
      </c>
      <c r="C237" s="12">
        <f t="shared" si="0"/>
        <v>24</v>
      </c>
      <c r="D237" s="12" t="s">
        <v>30</v>
      </c>
      <c r="F237" s="20" t="s">
        <v>83</v>
      </c>
      <c r="K237" s="12" t="s">
        <v>649</v>
      </c>
    </row>
    <row r="238" spans="1:11" x14ac:dyDescent="0.3">
      <c r="A238" s="12">
        <v>2422</v>
      </c>
      <c r="B238" s="12" t="s">
        <v>9</v>
      </c>
      <c r="C238" s="12">
        <f t="shared" si="0"/>
        <v>4</v>
      </c>
      <c r="D238" s="12" t="s">
        <v>22</v>
      </c>
      <c r="K238" s="12" t="s">
        <v>650</v>
      </c>
    </row>
    <row r="239" spans="1:11" x14ac:dyDescent="0.3">
      <c r="A239" s="12">
        <v>2426</v>
      </c>
      <c r="B239" s="12" t="s">
        <v>9</v>
      </c>
      <c r="C239" s="12">
        <f t="shared" si="0"/>
        <v>25</v>
      </c>
      <c r="D239" s="12" t="s">
        <v>23</v>
      </c>
      <c r="K239" s="12" t="s">
        <v>651</v>
      </c>
    </row>
    <row r="240" spans="1:11" x14ac:dyDescent="0.3">
      <c r="A240" s="12">
        <v>2451</v>
      </c>
      <c r="B240" s="12" t="s">
        <v>11</v>
      </c>
      <c r="C240" s="12">
        <f t="shared" si="0"/>
        <v>7</v>
      </c>
      <c r="D240" s="12" t="s">
        <v>43</v>
      </c>
      <c r="K240" s="12" t="s">
        <v>652</v>
      </c>
    </row>
    <row r="241" spans="1:11" x14ac:dyDescent="0.3">
      <c r="A241" s="12">
        <v>2458</v>
      </c>
      <c r="B241" s="12" t="s">
        <v>9</v>
      </c>
      <c r="C241" s="12">
        <f t="shared" si="0"/>
        <v>3</v>
      </c>
      <c r="D241" s="12" t="s">
        <v>25</v>
      </c>
      <c r="F241" s="20" t="s">
        <v>52</v>
      </c>
      <c r="K241" s="12" t="s">
        <v>652</v>
      </c>
    </row>
    <row r="242" spans="1:11" x14ac:dyDescent="0.3">
      <c r="A242" s="12">
        <v>2461</v>
      </c>
      <c r="B242" s="12" t="s">
        <v>11</v>
      </c>
      <c r="C242" s="12">
        <f t="shared" si="0"/>
        <v>9</v>
      </c>
      <c r="D242" s="12" t="s">
        <v>43</v>
      </c>
      <c r="K242" s="12" t="s">
        <v>652</v>
      </c>
    </row>
    <row r="243" spans="1:11" x14ac:dyDescent="0.3">
      <c r="A243" s="12">
        <v>2470</v>
      </c>
      <c r="B243" s="12" t="s">
        <v>9</v>
      </c>
      <c r="C243" s="12">
        <f t="shared" si="0"/>
        <v>3</v>
      </c>
      <c r="D243" s="12" t="s">
        <v>25</v>
      </c>
      <c r="K243" s="12" t="s">
        <v>652</v>
      </c>
    </row>
    <row r="244" spans="1:11" x14ac:dyDescent="0.3">
      <c r="A244" s="12">
        <v>2473</v>
      </c>
      <c r="B244" s="12" t="s">
        <v>11</v>
      </c>
      <c r="C244" s="12">
        <f t="shared" si="0"/>
        <v>21</v>
      </c>
      <c r="D244" s="12" t="s">
        <v>43</v>
      </c>
      <c r="K244" s="12" t="s">
        <v>653</v>
      </c>
    </row>
    <row r="245" spans="1:11" x14ac:dyDescent="0.3">
      <c r="A245" s="12">
        <v>2494</v>
      </c>
      <c r="B245" s="12" t="s">
        <v>9</v>
      </c>
      <c r="C245" s="12">
        <f t="shared" si="0"/>
        <v>4</v>
      </c>
      <c r="D245" s="12" t="s">
        <v>25</v>
      </c>
      <c r="K245" s="12" t="s">
        <v>654</v>
      </c>
    </row>
    <row r="246" spans="1:11" x14ac:dyDescent="0.3">
      <c r="A246" s="12">
        <v>2498</v>
      </c>
      <c r="B246" s="12" t="s">
        <v>9</v>
      </c>
      <c r="C246" s="12">
        <f t="shared" si="0"/>
        <v>10</v>
      </c>
      <c r="D246" s="12" t="s">
        <v>25</v>
      </c>
      <c r="K246" s="12" t="s">
        <v>654</v>
      </c>
    </row>
    <row r="247" spans="1:11" x14ac:dyDescent="0.3">
      <c r="A247" s="12">
        <v>2508</v>
      </c>
      <c r="B247" s="12" t="s">
        <v>9</v>
      </c>
      <c r="C247" s="12">
        <f t="shared" si="0"/>
        <v>2</v>
      </c>
      <c r="D247" s="12" t="s">
        <v>25</v>
      </c>
      <c r="K247" s="12" t="s">
        <v>654</v>
      </c>
    </row>
    <row r="248" spans="1:11" x14ac:dyDescent="0.3">
      <c r="A248" s="12">
        <v>2510</v>
      </c>
      <c r="B248" s="12" t="s">
        <v>11</v>
      </c>
      <c r="C248" s="12">
        <f t="shared" si="0"/>
        <v>37</v>
      </c>
      <c r="D248" s="12" t="s">
        <v>43</v>
      </c>
      <c r="K248" s="12" t="s">
        <v>655</v>
      </c>
    </row>
    <row r="249" spans="1:11" x14ac:dyDescent="0.3">
      <c r="A249" s="12">
        <v>2547</v>
      </c>
      <c r="B249" s="12" t="s">
        <v>9</v>
      </c>
      <c r="C249" s="12">
        <f t="shared" si="0"/>
        <v>9</v>
      </c>
      <c r="D249" s="12" t="s">
        <v>28</v>
      </c>
      <c r="K249" s="12" t="s">
        <v>656</v>
      </c>
    </row>
    <row r="250" spans="1:11" x14ac:dyDescent="0.3">
      <c r="A250" s="12">
        <v>2556</v>
      </c>
      <c r="B250" s="12" t="s">
        <v>11</v>
      </c>
      <c r="C250" s="12">
        <f t="shared" si="0"/>
        <v>5</v>
      </c>
      <c r="D250" s="12" t="s">
        <v>43</v>
      </c>
      <c r="K250" s="12" t="s">
        <v>657</v>
      </c>
    </row>
    <row r="251" spans="1:11" x14ac:dyDescent="0.3">
      <c r="A251" s="12">
        <v>2561</v>
      </c>
      <c r="B251" s="12" t="s">
        <v>9</v>
      </c>
      <c r="C251" s="12">
        <f t="shared" si="0"/>
        <v>4</v>
      </c>
      <c r="D251" s="12" t="s">
        <v>25</v>
      </c>
      <c r="K251" s="12" t="s">
        <v>657</v>
      </c>
    </row>
    <row r="252" spans="1:11" x14ac:dyDescent="0.3">
      <c r="A252" s="12">
        <v>2565</v>
      </c>
      <c r="B252" s="12" t="s">
        <v>9</v>
      </c>
      <c r="C252" s="12">
        <f t="shared" si="0"/>
        <v>3</v>
      </c>
      <c r="D252" s="12" t="s">
        <v>23</v>
      </c>
      <c r="K252" s="12" t="s">
        <v>657</v>
      </c>
    </row>
    <row r="253" spans="1:11" x14ac:dyDescent="0.3">
      <c r="A253" s="12">
        <v>2568</v>
      </c>
      <c r="B253" s="12" t="s">
        <v>11</v>
      </c>
      <c r="C253" s="12">
        <f t="shared" si="0"/>
        <v>22</v>
      </c>
      <c r="D253" s="12" t="s">
        <v>43</v>
      </c>
      <c r="K253" s="12" t="s">
        <v>658</v>
      </c>
    </row>
    <row r="254" spans="1:11" x14ac:dyDescent="0.3">
      <c r="A254" s="12">
        <v>2590</v>
      </c>
      <c r="B254" s="12" t="s">
        <v>9</v>
      </c>
      <c r="C254" s="12">
        <f t="shared" si="0"/>
        <v>7</v>
      </c>
      <c r="D254" s="12" t="s">
        <v>28</v>
      </c>
      <c r="K254" s="12" t="s">
        <v>659</v>
      </c>
    </row>
    <row r="255" spans="1:11" x14ac:dyDescent="0.3">
      <c r="A255" s="12">
        <v>2597</v>
      </c>
      <c r="B255" s="12" t="s">
        <v>14</v>
      </c>
      <c r="C255" s="12">
        <f t="shared" si="0"/>
        <v>5</v>
      </c>
      <c r="D255" s="12" t="s">
        <v>41</v>
      </c>
      <c r="K255" s="12" t="s">
        <v>659</v>
      </c>
    </row>
    <row r="256" spans="1:11" x14ac:dyDescent="0.3">
      <c r="A256" s="12">
        <v>2602</v>
      </c>
      <c r="B256" s="12" t="s">
        <v>15</v>
      </c>
      <c r="C256" s="12">
        <f t="shared" si="0"/>
        <v>8</v>
      </c>
      <c r="D256" s="12" t="s">
        <v>41</v>
      </c>
      <c r="K256" s="12" t="s">
        <v>659</v>
      </c>
    </row>
    <row r="257" spans="1:11" x14ac:dyDescent="0.3">
      <c r="A257" s="12">
        <v>2610</v>
      </c>
      <c r="B257" s="12" t="s">
        <v>11</v>
      </c>
      <c r="C257" s="12">
        <f t="shared" si="0"/>
        <v>26</v>
      </c>
      <c r="D257" s="12" t="s">
        <v>43</v>
      </c>
      <c r="K257" s="12" t="s">
        <v>660</v>
      </c>
    </row>
    <row r="258" spans="1:11" x14ac:dyDescent="0.3">
      <c r="A258" s="12">
        <v>2636</v>
      </c>
      <c r="B258" s="12" t="s">
        <v>15</v>
      </c>
      <c r="C258" s="12">
        <f t="shared" si="0"/>
        <v>4</v>
      </c>
      <c r="D258" s="12" t="s">
        <v>41</v>
      </c>
      <c r="K258" s="12" t="s">
        <v>661</v>
      </c>
    </row>
    <row r="259" spans="1:11" x14ac:dyDescent="0.3">
      <c r="A259" s="12">
        <v>2640</v>
      </c>
      <c r="B259" s="12" t="s">
        <v>9</v>
      </c>
      <c r="C259" s="12">
        <f t="shared" si="0"/>
        <v>13</v>
      </c>
      <c r="D259" s="12" t="s">
        <v>22</v>
      </c>
      <c r="K259" s="12" t="s">
        <v>661</v>
      </c>
    </row>
    <row r="260" spans="1:11" x14ac:dyDescent="0.3">
      <c r="A260" s="12">
        <v>2653</v>
      </c>
      <c r="B260" s="12" t="s">
        <v>9</v>
      </c>
      <c r="C260" s="12">
        <f t="shared" ref="C260:C263" si="3">A261-A260</f>
        <v>26</v>
      </c>
      <c r="D260" s="12" t="s">
        <v>25</v>
      </c>
      <c r="K260" s="12" t="s">
        <v>662</v>
      </c>
    </row>
    <row r="261" spans="1:11" x14ac:dyDescent="0.3">
      <c r="A261" s="12">
        <v>2679</v>
      </c>
      <c r="B261" s="12" t="s">
        <v>11</v>
      </c>
      <c r="C261" s="12">
        <f t="shared" si="3"/>
        <v>9</v>
      </c>
      <c r="D261" s="12" t="s">
        <v>31</v>
      </c>
      <c r="K261" s="12" t="s">
        <v>663</v>
      </c>
    </row>
    <row r="262" spans="1:11" x14ac:dyDescent="0.3">
      <c r="A262" s="12">
        <v>2688</v>
      </c>
      <c r="B262" s="12" t="s">
        <v>11</v>
      </c>
      <c r="C262" s="12">
        <f t="shared" si="3"/>
        <v>11</v>
      </c>
      <c r="D262" s="12" t="s">
        <v>43</v>
      </c>
      <c r="K262" s="12" t="s">
        <v>663</v>
      </c>
    </row>
    <row r="263" spans="1:11" x14ac:dyDescent="0.3">
      <c r="A263" s="12">
        <v>2699</v>
      </c>
      <c r="B263" s="12" t="s">
        <v>9</v>
      </c>
      <c r="C263" s="12">
        <f t="shared" si="3"/>
        <v>16</v>
      </c>
      <c r="D263" t="s">
        <v>25</v>
      </c>
      <c r="K263" s="12" t="s">
        <v>664</v>
      </c>
    </row>
    <row r="264" spans="1:11" x14ac:dyDescent="0.3">
      <c r="A264" s="12">
        <v>2715</v>
      </c>
      <c r="C264" s="12"/>
    </row>
    <row r="265" spans="1:11" x14ac:dyDescent="0.3">
      <c r="A265" s="12" t="s">
        <v>161</v>
      </c>
    </row>
  </sheetData>
  <autoFilter ref="A4:X265" xr:uid="{00000000-0001-0000-05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279"/>
  <sheetViews>
    <sheetView workbookViewId="0">
      <selection activeCell="D280" sqref="D28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6" width="8.59765625" customWidth="1"/>
  </cols>
  <sheetData>
    <row r="1" spans="1:25" ht="15.6" x14ac:dyDescent="0.3">
      <c r="A1" s="3" t="s">
        <v>32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R1" s="12">
        <v>2</v>
      </c>
    </row>
    <row r="2" spans="1:25" ht="15.6" x14ac:dyDescent="0.3">
      <c r="A2" s="4" t="s">
        <v>33</v>
      </c>
      <c r="B2" s="4">
        <v>6.2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5" ht="15.6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S3" s="7"/>
    </row>
    <row r="4" spans="1:25" ht="15.6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28" t="s">
        <v>8</v>
      </c>
      <c r="O4" s="29" t="s">
        <v>38</v>
      </c>
      <c r="P4" s="29" t="s">
        <v>39</v>
      </c>
      <c r="S4" s="7"/>
      <c r="T4" s="7"/>
      <c r="U4" s="7"/>
      <c r="V4" s="7"/>
      <c r="W4" s="7"/>
      <c r="X4" s="7"/>
      <c r="Y4" s="7"/>
    </row>
    <row r="5" spans="1:25" ht="15.6" x14ac:dyDescent="0.3">
      <c r="A5" s="7">
        <v>110</v>
      </c>
      <c r="B5" s="7" t="s">
        <v>9</v>
      </c>
      <c r="C5" s="12">
        <f t="shared" ref="C5:C259" si="0">A6-A5</f>
        <v>7</v>
      </c>
      <c r="D5" s="7" t="s">
        <v>27</v>
      </c>
      <c r="I5" s="13"/>
      <c r="J5" s="14"/>
      <c r="K5" s="7" t="s">
        <v>665</v>
      </c>
      <c r="N5" s="1" t="s">
        <v>9</v>
      </c>
      <c r="O5" s="15">
        <f>SUMIF(B:B,"hard_coral",C:C)</f>
        <v>1531</v>
      </c>
      <c r="P5" s="16">
        <f t="shared" ref="P5:P15" si="1">(O5/$O$16)*100</f>
        <v>59.781335415853185</v>
      </c>
      <c r="R5" s="12" t="s">
        <v>11</v>
      </c>
      <c r="S5" s="12">
        <v>906</v>
      </c>
      <c r="T5" s="7"/>
      <c r="U5" s="7"/>
      <c r="V5" s="7"/>
      <c r="W5" s="7"/>
      <c r="X5" s="7"/>
      <c r="Y5" s="7"/>
    </row>
    <row r="6" spans="1:25" ht="15.6" x14ac:dyDescent="0.3">
      <c r="A6" s="7">
        <v>117</v>
      </c>
      <c r="B6" s="7" t="s">
        <v>11</v>
      </c>
      <c r="C6" s="12">
        <f t="shared" si="0"/>
        <v>11</v>
      </c>
      <c r="D6" s="7" t="s">
        <v>43</v>
      </c>
      <c r="I6" s="13"/>
      <c r="J6" s="14"/>
      <c r="K6" s="7" t="s">
        <v>665</v>
      </c>
      <c r="N6" s="1" t="s">
        <v>11</v>
      </c>
      <c r="O6" s="15">
        <f>SUMIF(B:B,"algae",C:C)</f>
        <v>904</v>
      </c>
      <c r="P6" s="16">
        <f t="shared" si="1"/>
        <v>35.298711440843419</v>
      </c>
      <c r="R6" s="12" t="s">
        <v>14</v>
      </c>
      <c r="S6" s="7">
        <v>41</v>
      </c>
    </row>
    <row r="7" spans="1:25" ht="15.6" x14ac:dyDescent="0.3">
      <c r="A7" s="7">
        <v>128</v>
      </c>
      <c r="B7" s="7" t="s">
        <v>9</v>
      </c>
      <c r="C7" s="12">
        <f t="shared" si="0"/>
        <v>5</v>
      </c>
      <c r="D7" s="7" t="s">
        <v>28</v>
      </c>
      <c r="I7" s="13"/>
      <c r="J7" s="14"/>
      <c r="K7" s="7" t="s">
        <v>665</v>
      </c>
      <c r="N7" s="1" t="s">
        <v>10</v>
      </c>
      <c r="O7" s="15">
        <f>SUMIF(B:B,"soft_coral",C:C)</f>
        <v>6</v>
      </c>
      <c r="P7" s="16">
        <f t="shared" si="1"/>
        <v>0.23428348301444746</v>
      </c>
      <c r="Q7" s="7"/>
      <c r="R7" s="12" t="s">
        <v>9</v>
      </c>
      <c r="S7" s="7">
        <v>1531</v>
      </c>
      <c r="T7" s="7"/>
    </row>
    <row r="8" spans="1:25" ht="15.6" x14ac:dyDescent="0.3">
      <c r="A8" s="7">
        <v>133</v>
      </c>
      <c r="B8" s="7" t="s">
        <v>11</v>
      </c>
      <c r="C8" s="12">
        <f t="shared" si="0"/>
        <v>1</v>
      </c>
      <c r="D8" s="7" t="s">
        <v>31</v>
      </c>
      <c r="I8" s="13"/>
      <c r="J8" s="14"/>
      <c r="K8" s="7" t="s">
        <v>665</v>
      </c>
      <c r="N8" s="1" t="s">
        <v>14</v>
      </c>
      <c r="O8" s="15">
        <f>SUMIF(B:B,"boulder",C:C)</f>
        <v>41</v>
      </c>
      <c r="P8" s="16">
        <f t="shared" si="1"/>
        <v>1.6009371339320577</v>
      </c>
      <c r="R8" s="12" t="s">
        <v>45</v>
      </c>
      <c r="S8" s="12">
        <v>0</v>
      </c>
      <c r="T8" s="7"/>
      <c r="U8" s="7"/>
      <c r="V8" s="7"/>
      <c r="W8" s="7"/>
      <c r="X8" s="7"/>
    </row>
    <row r="9" spans="1:25" ht="15.6" x14ac:dyDescent="0.3">
      <c r="A9" s="7">
        <v>134</v>
      </c>
      <c r="B9" s="7" t="s">
        <v>9</v>
      </c>
      <c r="C9" s="12">
        <f t="shared" si="0"/>
        <v>11</v>
      </c>
      <c r="D9" s="7" t="s">
        <v>27</v>
      </c>
      <c r="I9" s="13"/>
      <c r="J9" s="14"/>
      <c r="K9" s="7" t="s">
        <v>666</v>
      </c>
      <c r="N9" s="1" t="s">
        <v>46</v>
      </c>
      <c r="O9" s="15">
        <f>SUMIF(B:B,"rubble",C:C)</f>
        <v>10</v>
      </c>
      <c r="P9" s="16">
        <f t="shared" si="1"/>
        <v>0.39047247169074578</v>
      </c>
      <c r="R9" s="12" t="s">
        <v>46</v>
      </c>
      <c r="S9" s="7">
        <v>8</v>
      </c>
      <c r="T9" s="7"/>
      <c r="U9" s="7"/>
      <c r="V9" s="7"/>
      <c r="W9" s="7"/>
      <c r="X9" s="7"/>
    </row>
    <row r="10" spans="1:25" ht="15.6" x14ac:dyDescent="0.3">
      <c r="A10" s="7">
        <v>145</v>
      </c>
      <c r="B10" s="7" t="s">
        <v>11</v>
      </c>
      <c r="C10" s="12">
        <f t="shared" si="0"/>
        <v>7</v>
      </c>
      <c r="D10" s="7" t="s">
        <v>43</v>
      </c>
      <c r="F10" s="18"/>
      <c r="K10" s="7" t="s">
        <v>667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5" ht="15.6" x14ac:dyDescent="0.3">
      <c r="A11" s="7">
        <v>152</v>
      </c>
      <c r="B11" s="7" t="s">
        <v>9</v>
      </c>
      <c r="C11" s="12">
        <f t="shared" si="0"/>
        <v>2</v>
      </c>
      <c r="D11" s="7" t="s">
        <v>25</v>
      </c>
      <c r="K11" s="7" t="s">
        <v>667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47</v>
      </c>
    </row>
    <row r="12" spans="1:25" ht="15.6" x14ac:dyDescent="0.3">
      <c r="A12" s="7">
        <v>154</v>
      </c>
      <c r="B12" s="7" t="s">
        <v>11</v>
      </c>
      <c r="C12" s="12">
        <f t="shared" si="0"/>
        <v>5</v>
      </c>
      <c r="D12" s="7" t="s">
        <v>43</v>
      </c>
      <c r="F12" s="18"/>
      <c r="K12" s="7" t="s">
        <v>667</v>
      </c>
      <c r="N12" s="1" t="s">
        <v>45</v>
      </c>
      <c r="O12" s="15">
        <f>SUMIF(B:B,"other",C:C)</f>
        <v>0</v>
      </c>
      <c r="P12" s="16">
        <f t="shared" si="1"/>
        <v>0</v>
      </c>
      <c r="R12" s="12" t="s">
        <v>10</v>
      </c>
      <c r="S12" s="7">
        <v>6</v>
      </c>
    </row>
    <row r="13" spans="1:25" ht="15.6" x14ac:dyDescent="0.3">
      <c r="A13" s="7">
        <v>159</v>
      </c>
      <c r="B13" s="7" t="s">
        <v>11</v>
      </c>
      <c r="C13" s="12">
        <f t="shared" si="0"/>
        <v>3</v>
      </c>
      <c r="D13" s="7" t="s">
        <v>31</v>
      </c>
      <c r="K13" s="7" t="s">
        <v>667</v>
      </c>
      <c r="N13" s="1" t="s">
        <v>13</v>
      </c>
      <c r="O13" s="15">
        <f>SUMIF(B:B,"unknown",C:C)</f>
        <v>8</v>
      </c>
      <c r="P13" s="16">
        <f t="shared" si="1"/>
        <v>0.31237797735259665</v>
      </c>
      <c r="R13" s="12" t="s">
        <v>12</v>
      </c>
      <c r="S13" s="12">
        <v>0</v>
      </c>
    </row>
    <row r="14" spans="1:25" ht="15.6" x14ac:dyDescent="0.3">
      <c r="A14" s="7">
        <v>162</v>
      </c>
      <c r="B14" s="7" t="s">
        <v>9</v>
      </c>
      <c r="C14" s="12">
        <f t="shared" si="0"/>
        <v>17</v>
      </c>
      <c r="D14" s="7" t="s">
        <v>25</v>
      </c>
      <c r="K14" s="7" t="s">
        <v>668</v>
      </c>
      <c r="L14" s="7"/>
      <c r="N14" s="1" t="s">
        <v>40</v>
      </c>
      <c r="O14" s="15">
        <f>SUMIF(B:B,"shadow",C:C)</f>
        <v>47</v>
      </c>
      <c r="P14" s="16">
        <f t="shared" si="1"/>
        <v>1.8352206169465053</v>
      </c>
      <c r="R14" s="12" t="s">
        <v>13</v>
      </c>
      <c r="S14" s="12">
        <v>8</v>
      </c>
    </row>
    <row r="15" spans="1:25" ht="15.6" x14ac:dyDescent="0.3">
      <c r="A15" s="7">
        <v>179</v>
      </c>
      <c r="B15" s="7" t="s">
        <v>40</v>
      </c>
      <c r="C15" s="12">
        <f t="shared" si="0"/>
        <v>4</v>
      </c>
      <c r="D15" s="7" t="s">
        <v>41</v>
      </c>
      <c r="K15" s="7" t="s">
        <v>669</v>
      </c>
      <c r="N15" s="1" t="s">
        <v>51</v>
      </c>
      <c r="O15" s="15">
        <f>SUMIF(B:B,"zoanthids",C:C)</f>
        <v>14</v>
      </c>
      <c r="P15" s="16">
        <f t="shared" si="1"/>
        <v>0.54666146036704411</v>
      </c>
      <c r="R15" s="12" t="s">
        <v>51</v>
      </c>
      <c r="S15" s="12">
        <v>14</v>
      </c>
    </row>
    <row r="16" spans="1:25" ht="15.6" x14ac:dyDescent="0.3">
      <c r="A16" s="7">
        <v>183</v>
      </c>
      <c r="B16" s="7" t="s">
        <v>9</v>
      </c>
      <c r="C16" s="12">
        <f t="shared" si="0"/>
        <v>20</v>
      </c>
      <c r="D16" s="7" t="s">
        <v>29</v>
      </c>
      <c r="K16" s="7" t="s">
        <v>670</v>
      </c>
      <c r="N16" s="1"/>
      <c r="O16" s="21">
        <f t="shared" ref="O16:P16" si="2">SUM(O5:O15)</f>
        <v>2561</v>
      </c>
      <c r="P16" s="22">
        <f t="shared" si="2"/>
        <v>100.00000000000001</v>
      </c>
    </row>
    <row r="17" spans="1:16" ht="15.6" x14ac:dyDescent="0.3">
      <c r="A17" s="7">
        <v>203</v>
      </c>
      <c r="B17" s="7" t="s">
        <v>11</v>
      </c>
      <c r="C17" s="12">
        <f t="shared" si="0"/>
        <v>18</v>
      </c>
      <c r="D17" s="7" t="s">
        <v>43</v>
      </c>
      <c r="K17" s="7" t="s">
        <v>671</v>
      </c>
      <c r="N17" s="1"/>
      <c r="O17" s="1"/>
      <c r="P17" s="1"/>
    </row>
    <row r="18" spans="1:16" ht="15.6" x14ac:dyDescent="0.3">
      <c r="A18" s="7">
        <v>221</v>
      </c>
      <c r="B18" s="7" t="s">
        <v>9</v>
      </c>
      <c r="C18" s="12">
        <f t="shared" si="0"/>
        <v>39</v>
      </c>
      <c r="D18" s="7" t="s">
        <v>22</v>
      </c>
      <c r="F18" s="18"/>
      <c r="K18" s="7" t="s">
        <v>672</v>
      </c>
      <c r="L18" s="18"/>
      <c r="N18" s="23" t="s">
        <v>54</v>
      </c>
      <c r="O18" s="1"/>
      <c r="P18" s="1"/>
    </row>
    <row r="19" spans="1:16" ht="15.6" x14ac:dyDescent="0.3">
      <c r="A19" s="7">
        <v>260</v>
      </c>
      <c r="B19" s="7" t="s">
        <v>9</v>
      </c>
      <c r="C19" s="12">
        <f t="shared" si="0"/>
        <v>3</v>
      </c>
      <c r="D19" s="7" t="s">
        <v>25</v>
      </c>
      <c r="K19" s="7" t="s">
        <v>673</v>
      </c>
      <c r="L19" s="7"/>
      <c r="N19" s="21">
        <f>C278-SUMIF(B5:B277,"missing",C5:C277)</f>
        <v>0</v>
      </c>
      <c r="O19" s="1"/>
      <c r="P19" s="1"/>
    </row>
    <row r="20" spans="1:16" ht="15.6" x14ac:dyDescent="0.3">
      <c r="A20" s="7">
        <v>263</v>
      </c>
      <c r="B20" s="7" t="s">
        <v>9</v>
      </c>
      <c r="C20" s="12">
        <f t="shared" si="0"/>
        <v>5</v>
      </c>
      <c r="D20" s="7" t="s">
        <v>25</v>
      </c>
      <c r="K20" s="7" t="s">
        <v>673</v>
      </c>
      <c r="L20" s="7"/>
    </row>
    <row r="21" spans="1:16" ht="15.6" x14ac:dyDescent="0.3">
      <c r="A21" s="7">
        <v>268</v>
      </c>
      <c r="B21" s="7" t="s">
        <v>14</v>
      </c>
      <c r="C21" s="12">
        <f t="shared" si="0"/>
        <v>5</v>
      </c>
      <c r="D21" s="7" t="s">
        <v>41</v>
      </c>
      <c r="K21" s="7" t="s">
        <v>673</v>
      </c>
      <c r="L21" s="7"/>
      <c r="N21" s="12" t="s">
        <v>57</v>
      </c>
    </row>
    <row r="22" spans="1:16" ht="15.6" x14ac:dyDescent="0.3">
      <c r="A22" s="7">
        <v>273</v>
      </c>
      <c r="B22" s="7" t="s">
        <v>11</v>
      </c>
      <c r="C22" s="12">
        <f t="shared" si="0"/>
        <v>9</v>
      </c>
      <c r="D22" s="7" t="s">
        <v>43</v>
      </c>
      <c r="K22" s="7" t="s">
        <v>673</v>
      </c>
    </row>
    <row r="23" spans="1:16" ht="15.6" x14ac:dyDescent="0.3">
      <c r="A23" s="7">
        <v>282</v>
      </c>
      <c r="B23" s="7" t="s">
        <v>9</v>
      </c>
      <c r="C23" s="12">
        <f t="shared" si="0"/>
        <v>3</v>
      </c>
      <c r="D23" s="7" t="s">
        <v>25</v>
      </c>
      <c r="F23" s="18"/>
      <c r="K23" s="7" t="s">
        <v>674</v>
      </c>
      <c r="L23" s="19" t="s">
        <v>322</v>
      </c>
    </row>
    <row r="24" spans="1:16" ht="15.6" x14ac:dyDescent="0.3">
      <c r="A24" s="7">
        <v>285</v>
      </c>
      <c r="B24" s="7" t="s">
        <v>9</v>
      </c>
      <c r="C24" s="12">
        <f t="shared" si="0"/>
        <v>1</v>
      </c>
      <c r="D24" s="7" t="s">
        <v>25</v>
      </c>
      <c r="K24" s="7" t="s">
        <v>674</v>
      </c>
      <c r="L24" s="1"/>
    </row>
    <row r="25" spans="1:16" ht="15.6" x14ac:dyDescent="0.3">
      <c r="A25" s="7">
        <v>286</v>
      </c>
      <c r="B25" s="7" t="s">
        <v>11</v>
      </c>
      <c r="C25" s="12">
        <f t="shared" si="0"/>
        <v>2</v>
      </c>
      <c r="D25" s="7" t="s">
        <v>43</v>
      </c>
      <c r="K25" s="7" t="s">
        <v>674</v>
      </c>
      <c r="L25" s="1"/>
    </row>
    <row r="26" spans="1:16" ht="15.6" x14ac:dyDescent="0.3">
      <c r="A26" s="7">
        <v>288</v>
      </c>
      <c r="B26" s="7" t="s">
        <v>9</v>
      </c>
      <c r="C26" s="12">
        <f t="shared" si="0"/>
        <v>3</v>
      </c>
      <c r="D26" s="7" t="s">
        <v>28</v>
      </c>
      <c r="K26" s="7" t="s">
        <v>674</v>
      </c>
      <c r="L26" s="1"/>
    </row>
    <row r="27" spans="1:16" ht="15.6" x14ac:dyDescent="0.3">
      <c r="A27" s="7">
        <v>291</v>
      </c>
      <c r="B27" s="7" t="s">
        <v>9</v>
      </c>
      <c r="C27" s="12">
        <f t="shared" si="0"/>
        <v>2</v>
      </c>
      <c r="D27" s="7" t="s">
        <v>28</v>
      </c>
      <c r="K27" s="7" t="s">
        <v>674</v>
      </c>
      <c r="L27" s="1"/>
    </row>
    <row r="28" spans="1:16" ht="15.6" x14ac:dyDescent="0.3">
      <c r="A28" s="7">
        <v>293</v>
      </c>
      <c r="B28" s="7" t="s">
        <v>11</v>
      </c>
      <c r="C28" s="12">
        <f t="shared" si="0"/>
        <v>2</v>
      </c>
      <c r="D28" s="7" t="s">
        <v>43</v>
      </c>
      <c r="K28" s="7" t="s">
        <v>674</v>
      </c>
    </row>
    <row r="29" spans="1:16" ht="15.6" x14ac:dyDescent="0.3">
      <c r="A29" s="7">
        <v>295</v>
      </c>
      <c r="B29" s="7" t="s">
        <v>9</v>
      </c>
      <c r="C29" s="12">
        <f t="shared" si="0"/>
        <v>50</v>
      </c>
      <c r="D29" s="12" t="s">
        <v>29</v>
      </c>
      <c r="F29" s="18"/>
      <c r="K29" s="7" t="s">
        <v>675</v>
      </c>
      <c r="L29" s="18"/>
    </row>
    <row r="30" spans="1:16" ht="15.6" x14ac:dyDescent="0.3">
      <c r="A30" s="7">
        <v>345</v>
      </c>
      <c r="B30" s="7" t="s">
        <v>9</v>
      </c>
      <c r="C30" s="12">
        <f t="shared" si="0"/>
        <v>9</v>
      </c>
      <c r="D30" s="7" t="s">
        <v>23</v>
      </c>
      <c r="K30" s="7" t="s">
        <v>676</v>
      </c>
    </row>
    <row r="31" spans="1:16" ht="15.6" x14ac:dyDescent="0.3">
      <c r="A31" s="7">
        <v>354</v>
      </c>
      <c r="B31" s="7" t="s">
        <v>11</v>
      </c>
      <c r="C31" s="12">
        <f t="shared" si="0"/>
        <v>3</v>
      </c>
      <c r="D31" s="7" t="s">
        <v>43</v>
      </c>
      <c r="K31" s="7" t="s">
        <v>676</v>
      </c>
    </row>
    <row r="32" spans="1:16" ht="15.6" x14ac:dyDescent="0.3">
      <c r="A32" s="7">
        <v>357</v>
      </c>
      <c r="B32" s="7" t="s">
        <v>40</v>
      </c>
      <c r="C32" s="12">
        <f t="shared" si="0"/>
        <v>2</v>
      </c>
      <c r="D32" s="7" t="s">
        <v>41</v>
      </c>
      <c r="K32" s="7" t="s">
        <v>676</v>
      </c>
    </row>
    <row r="33" spans="1:12" ht="15.6" x14ac:dyDescent="0.3">
      <c r="A33" s="7">
        <v>359</v>
      </c>
      <c r="B33" s="7" t="s">
        <v>9</v>
      </c>
      <c r="C33" s="12">
        <f t="shared" si="0"/>
        <v>24</v>
      </c>
      <c r="D33" s="7" t="s">
        <v>26</v>
      </c>
      <c r="K33" s="7" t="s">
        <v>677</v>
      </c>
    </row>
    <row r="34" spans="1:12" ht="15.6" x14ac:dyDescent="0.3">
      <c r="A34" s="7">
        <v>383</v>
      </c>
      <c r="B34" s="7" t="s">
        <v>11</v>
      </c>
      <c r="C34" s="12">
        <f t="shared" si="0"/>
        <v>4</v>
      </c>
      <c r="D34" s="7" t="s">
        <v>43</v>
      </c>
      <c r="K34" s="7" t="s">
        <v>678</v>
      </c>
    </row>
    <row r="35" spans="1:12" ht="15.6" x14ac:dyDescent="0.3">
      <c r="A35" s="7">
        <v>387</v>
      </c>
      <c r="B35" s="7" t="s">
        <v>9</v>
      </c>
      <c r="C35" s="12">
        <f t="shared" si="0"/>
        <v>13</v>
      </c>
      <c r="D35" s="7" t="s">
        <v>23</v>
      </c>
      <c r="K35" s="7" t="s">
        <v>679</v>
      </c>
    </row>
    <row r="36" spans="1:12" ht="15.6" x14ac:dyDescent="0.3">
      <c r="A36" s="7">
        <v>400</v>
      </c>
      <c r="B36" s="7" t="s">
        <v>9</v>
      </c>
      <c r="C36" s="12">
        <f t="shared" si="0"/>
        <v>27</v>
      </c>
      <c r="D36" s="7" t="s">
        <v>29</v>
      </c>
      <c r="K36" s="7" t="s">
        <v>680</v>
      </c>
    </row>
    <row r="37" spans="1:12" ht="15.6" x14ac:dyDescent="0.3">
      <c r="A37" s="7">
        <v>427</v>
      </c>
      <c r="B37" s="7" t="s">
        <v>11</v>
      </c>
      <c r="C37" s="12">
        <f t="shared" si="0"/>
        <v>3</v>
      </c>
      <c r="D37" s="7" t="s">
        <v>43</v>
      </c>
      <c r="K37" s="7" t="s">
        <v>680</v>
      </c>
    </row>
    <row r="38" spans="1:12" ht="15.6" x14ac:dyDescent="0.3">
      <c r="A38" s="7">
        <v>430</v>
      </c>
      <c r="B38" s="7" t="s">
        <v>9</v>
      </c>
      <c r="C38" s="12">
        <f t="shared" si="0"/>
        <v>52</v>
      </c>
      <c r="D38" s="12" t="s">
        <v>29</v>
      </c>
      <c r="F38" s="18"/>
      <c r="K38" s="7" t="s">
        <v>681</v>
      </c>
      <c r="L38" s="18"/>
    </row>
    <row r="39" spans="1:12" ht="15.6" x14ac:dyDescent="0.3">
      <c r="A39" s="7">
        <v>482</v>
      </c>
      <c r="B39" s="7" t="s">
        <v>9</v>
      </c>
      <c r="C39" s="12">
        <f t="shared" si="0"/>
        <v>3</v>
      </c>
      <c r="D39" s="7" t="s">
        <v>25</v>
      </c>
      <c r="K39" s="7" t="s">
        <v>682</v>
      </c>
    </row>
    <row r="40" spans="1:12" ht="15.6" x14ac:dyDescent="0.3">
      <c r="A40" s="7">
        <v>485</v>
      </c>
      <c r="B40" s="7" t="s">
        <v>9</v>
      </c>
      <c r="C40" s="12">
        <f t="shared" si="0"/>
        <v>6</v>
      </c>
      <c r="D40" s="7" t="s">
        <v>28</v>
      </c>
      <c r="K40" s="7" t="s">
        <v>682</v>
      </c>
    </row>
    <row r="41" spans="1:12" ht="15.6" x14ac:dyDescent="0.3">
      <c r="A41" s="7">
        <v>491</v>
      </c>
      <c r="B41" s="7" t="s">
        <v>11</v>
      </c>
      <c r="C41" s="12">
        <f t="shared" si="0"/>
        <v>21</v>
      </c>
      <c r="D41" s="7" t="s">
        <v>43</v>
      </c>
      <c r="K41" s="7" t="s">
        <v>683</v>
      </c>
    </row>
    <row r="42" spans="1:12" ht="15.6" x14ac:dyDescent="0.3">
      <c r="A42" s="7">
        <v>512</v>
      </c>
      <c r="B42" s="7" t="s">
        <v>9</v>
      </c>
      <c r="C42" s="12">
        <f t="shared" si="0"/>
        <v>12</v>
      </c>
      <c r="D42" s="7" t="s">
        <v>25</v>
      </c>
      <c r="K42" s="7" t="s">
        <v>684</v>
      </c>
      <c r="L42" s="1"/>
    </row>
    <row r="43" spans="1:12" ht="15.6" x14ac:dyDescent="0.3">
      <c r="A43" s="7">
        <v>524</v>
      </c>
      <c r="B43" s="7" t="s">
        <v>11</v>
      </c>
      <c r="C43" s="12">
        <f t="shared" si="0"/>
        <v>3</v>
      </c>
      <c r="D43" s="7" t="s">
        <v>43</v>
      </c>
      <c r="K43" s="7" t="s">
        <v>684</v>
      </c>
    </row>
    <row r="44" spans="1:12" ht="15.6" x14ac:dyDescent="0.3">
      <c r="A44" s="7">
        <v>527</v>
      </c>
      <c r="B44" s="7" t="s">
        <v>9</v>
      </c>
      <c r="C44" s="12">
        <f t="shared" si="0"/>
        <v>42</v>
      </c>
      <c r="D44" s="7" t="s">
        <v>30</v>
      </c>
      <c r="F44" s="20" t="s">
        <v>83</v>
      </c>
      <c r="K44" s="7" t="s">
        <v>685</v>
      </c>
    </row>
    <row r="45" spans="1:12" ht="15.6" x14ac:dyDescent="0.3">
      <c r="A45" s="7">
        <v>569</v>
      </c>
      <c r="B45" s="7" t="s">
        <v>9</v>
      </c>
      <c r="C45" s="12">
        <f t="shared" si="0"/>
        <v>2</v>
      </c>
      <c r="D45" s="7" t="s">
        <v>25</v>
      </c>
      <c r="K45" s="7" t="s">
        <v>686</v>
      </c>
    </row>
    <row r="46" spans="1:12" ht="15.6" x14ac:dyDescent="0.3">
      <c r="A46" s="7">
        <v>571</v>
      </c>
      <c r="B46" s="7" t="s">
        <v>9</v>
      </c>
      <c r="C46" s="12">
        <f t="shared" si="0"/>
        <v>4</v>
      </c>
      <c r="D46" s="7" t="s">
        <v>25</v>
      </c>
      <c r="K46" s="7" t="s">
        <v>686</v>
      </c>
    </row>
    <row r="47" spans="1:12" ht="15.6" x14ac:dyDescent="0.3">
      <c r="A47" s="7">
        <v>575</v>
      </c>
      <c r="B47" s="7" t="s">
        <v>11</v>
      </c>
      <c r="C47" s="12">
        <f t="shared" si="0"/>
        <v>5</v>
      </c>
      <c r="D47" s="7" t="s">
        <v>43</v>
      </c>
      <c r="K47" s="7" t="s">
        <v>686</v>
      </c>
    </row>
    <row r="48" spans="1:12" ht="15.6" x14ac:dyDescent="0.3">
      <c r="A48" s="7">
        <v>580</v>
      </c>
      <c r="B48" s="7" t="s">
        <v>9</v>
      </c>
      <c r="C48" s="12">
        <f t="shared" si="0"/>
        <v>18</v>
      </c>
      <c r="D48" s="7" t="s">
        <v>30</v>
      </c>
      <c r="F48" s="20" t="s">
        <v>83</v>
      </c>
      <c r="K48" s="7" t="s">
        <v>686</v>
      </c>
    </row>
    <row r="49" spans="1:12" ht="15.6" x14ac:dyDescent="0.3">
      <c r="A49" s="7">
        <v>598</v>
      </c>
      <c r="B49" s="7" t="s">
        <v>9</v>
      </c>
      <c r="C49" s="12">
        <f t="shared" si="0"/>
        <v>6</v>
      </c>
      <c r="D49" s="7" t="s">
        <v>28</v>
      </c>
      <c r="F49" s="20"/>
      <c r="K49" s="7" t="s">
        <v>687</v>
      </c>
      <c r="L49" s="19" t="s">
        <v>688</v>
      </c>
    </row>
    <row r="50" spans="1:12" ht="15.6" x14ac:dyDescent="0.3">
      <c r="A50" s="7">
        <v>604</v>
      </c>
      <c r="B50" s="7" t="s">
        <v>11</v>
      </c>
      <c r="C50" s="12">
        <f t="shared" si="0"/>
        <v>8</v>
      </c>
      <c r="D50" s="7" t="s">
        <v>43</v>
      </c>
      <c r="K50" s="7" t="s">
        <v>689</v>
      </c>
    </row>
    <row r="51" spans="1:12" ht="15.6" x14ac:dyDescent="0.3">
      <c r="A51" s="7">
        <v>612</v>
      </c>
      <c r="B51" s="7" t="s">
        <v>9</v>
      </c>
      <c r="C51" s="12">
        <f t="shared" si="0"/>
        <v>11</v>
      </c>
      <c r="D51" s="7" t="s">
        <v>25</v>
      </c>
      <c r="K51" s="7" t="s">
        <v>690</v>
      </c>
    </row>
    <row r="52" spans="1:12" ht="15.6" x14ac:dyDescent="0.3">
      <c r="A52" s="7">
        <v>623</v>
      </c>
      <c r="B52" s="7" t="s">
        <v>40</v>
      </c>
      <c r="C52" s="12">
        <f t="shared" si="0"/>
        <v>7</v>
      </c>
      <c r="D52" s="7" t="s">
        <v>41</v>
      </c>
      <c r="K52" s="7" t="s">
        <v>691</v>
      </c>
    </row>
    <row r="53" spans="1:12" ht="15.6" x14ac:dyDescent="0.3">
      <c r="A53" s="7">
        <v>630</v>
      </c>
      <c r="B53" s="7" t="s">
        <v>9</v>
      </c>
      <c r="C53" s="12">
        <f t="shared" si="0"/>
        <v>15</v>
      </c>
      <c r="D53" s="7" t="s">
        <v>30</v>
      </c>
      <c r="F53" s="20" t="s">
        <v>83</v>
      </c>
      <c r="K53" s="7" t="s">
        <v>691</v>
      </c>
    </row>
    <row r="54" spans="1:12" ht="15.6" x14ac:dyDescent="0.3">
      <c r="A54" s="7">
        <v>645</v>
      </c>
      <c r="B54" s="7" t="s">
        <v>46</v>
      </c>
      <c r="C54" s="12">
        <f t="shared" si="0"/>
        <v>8</v>
      </c>
      <c r="D54" s="7" t="s">
        <v>41</v>
      </c>
      <c r="F54" s="18"/>
      <c r="K54" s="7" t="s">
        <v>692</v>
      </c>
    </row>
    <row r="55" spans="1:12" ht="15.6" x14ac:dyDescent="0.3">
      <c r="A55" s="7">
        <v>653</v>
      </c>
      <c r="B55" s="19" t="s">
        <v>10</v>
      </c>
      <c r="C55" s="12">
        <f t="shared" si="0"/>
        <v>2</v>
      </c>
      <c r="D55" s="19"/>
      <c r="K55" s="7" t="s">
        <v>692</v>
      </c>
      <c r="L55" s="19" t="s">
        <v>72</v>
      </c>
    </row>
    <row r="56" spans="1:12" ht="15.6" x14ac:dyDescent="0.3">
      <c r="A56" s="7">
        <v>655</v>
      </c>
      <c r="B56" s="7" t="s">
        <v>11</v>
      </c>
      <c r="C56" s="12">
        <f t="shared" si="0"/>
        <v>3</v>
      </c>
      <c r="D56" s="7" t="s">
        <v>43</v>
      </c>
      <c r="K56" s="7" t="s">
        <v>692</v>
      </c>
    </row>
    <row r="57" spans="1:12" ht="15.6" x14ac:dyDescent="0.3">
      <c r="A57" s="7">
        <v>658</v>
      </c>
      <c r="B57" s="19" t="s">
        <v>10</v>
      </c>
      <c r="C57" s="12">
        <f t="shared" si="0"/>
        <v>4</v>
      </c>
      <c r="D57" s="19"/>
      <c r="K57" s="7" t="s">
        <v>692</v>
      </c>
    </row>
    <row r="58" spans="1:12" ht="15.6" x14ac:dyDescent="0.3">
      <c r="A58" s="7">
        <v>662</v>
      </c>
      <c r="B58" s="7" t="s">
        <v>11</v>
      </c>
      <c r="C58" s="12">
        <f t="shared" si="0"/>
        <v>10</v>
      </c>
      <c r="D58" s="7" t="s">
        <v>43</v>
      </c>
      <c r="K58" s="7" t="s">
        <v>692</v>
      </c>
    </row>
    <row r="59" spans="1:12" ht="15.6" x14ac:dyDescent="0.3">
      <c r="A59" s="7">
        <v>672</v>
      </c>
      <c r="B59" s="7" t="s">
        <v>9</v>
      </c>
      <c r="C59" s="12">
        <f t="shared" si="0"/>
        <v>4</v>
      </c>
      <c r="D59" s="7" t="s">
        <v>25</v>
      </c>
      <c r="K59" s="7" t="s">
        <v>692</v>
      </c>
    </row>
    <row r="60" spans="1:12" ht="15.6" x14ac:dyDescent="0.3">
      <c r="A60" s="7">
        <v>676</v>
      </c>
      <c r="B60" s="7" t="s">
        <v>9</v>
      </c>
      <c r="C60" s="12">
        <f t="shared" si="0"/>
        <v>21</v>
      </c>
      <c r="D60" s="7" t="s">
        <v>25</v>
      </c>
      <c r="K60" s="7" t="s">
        <v>693</v>
      </c>
    </row>
    <row r="61" spans="1:12" ht="15.6" x14ac:dyDescent="0.3">
      <c r="A61" s="7">
        <v>697</v>
      </c>
      <c r="B61" s="7" t="s">
        <v>11</v>
      </c>
      <c r="C61" s="12">
        <f t="shared" si="0"/>
        <v>18</v>
      </c>
      <c r="D61" s="7" t="s">
        <v>43</v>
      </c>
      <c r="K61" s="7" t="s">
        <v>694</v>
      </c>
    </row>
    <row r="62" spans="1:12" ht="15.6" x14ac:dyDescent="0.3">
      <c r="A62" s="7">
        <v>715</v>
      </c>
      <c r="B62" s="7" t="s">
        <v>9</v>
      </c>
      <c r="C62" s="12">
        <f t="shared" si="0"/>
        <v>19</v>
      </c>
      <c r="D62" s="12" t="s">
        <v>793</v>
      </c>
      <c r="K62" s="7" t="s">
        <v>695</v>
      </c>
      <c r="L62" s="1"/>
    </row>
    <row r="63" spans="1:12" ht="15.6" x14ac:dyDescent="0.3">
      <c r="A63" s="7">
        <v>734</v>
      </c>
      <c r="B63" s="7" t="s">
        <v>9</v>
      </c>
      <c r="C63" s="12">
        <f t="shared" si="0"/>
        <v>19</v>
      </c>
      <c r="D63" s="7" t="s">
        <v>26</v>
      </c>
      <c r="F63" s="18"/>
      <c r="K63" s="7" t="s">
        <v>696</v>
      </c>
      <c r="L63" s="18"/>
    </row>
    <row r="64" spans="1:12" ht="15.6" x14ac:dyDescent="0.3">
      <c r="A64" s="7">
        <v>753</v>
      </c>
      <c r="B64" s="7" t="s">
        <v>9</v>
      </c>
      <c r="C64" s="12">
        <f t="shared" si="0"/>
        <v>4</v>
      </c>
      <c r="D64" s="7" t="s">
        <v>25</v>
      </c>
      <c r="E64" s="7"/>
      <c r="K64" s="7" t="s">
        <v>696</v>
      </c>
    </row>
    <row r="65" spans="1:12" ht="15.6" x14ac:dyDescent="0.3">
      <c r="A65" s="7">
        <v>757</v>
      </c>
      <c r="B65" s="7" t="s">
        <v>11</v>
      </c>
      <c r="C65" s="12">
        <f t="shared" si="0"/>
        <v>4</v>
      </c>
      <c r="D65" s="7" t="s">
        <v>43</v>
      </c>
      <c r="K65" s="7" t="s">
        <v>696</v>
      </c>
    </row>
    <row r="66" spans="1:12" ht="15.6" x14ac:dyDescent="0.3">
      <c r="A66" s="7">
        <v>761</v>
      </c>
      <c r="B66" s="7" t="s">
        <v>9</v>
      </c>
      <c r="C66" s="12">
        <f t="shared" si="0"/>
        <v>19</v>
      </c>
      <c r="D66" s="7" t="s">
        <v>25</v>
      </c>
      <c r="E66" s="7"/>
      <c r="K66" s="7" t="s">
        <v>697</v>
      </c>
    </row>
    <row r="67" spans="1:12" ht="15.6" x14ac:dyDescent="0.3">
      <c r="A67" s="7">
        <v>780</v>
      </c>
      <c r="B67" s="7" t="s">
        <v>11</v>
      </c>
      <c r="C67" s="12">
        <f t="shared" si="0"/>
        <v>8</v>
      </c>
      <c r="D67" s="7" t="s">
        <v>43</v>
      </c>
      <c r="K67" s="7" t="s">
        <v>698</v>
      </c>
    </row>
    <row r="68" spans="1:12" ht="15.6" x14ac:dyDescent="0.3">
      <c r="A68" s="7">
        <v>788</v>
      </c>
      <c r="B68" s="7" t="s">
        <v>11</v>
      </c>
      <c r="C68" s="12">
        <f t="shared" si="0"/>
        <v>9</v>
      </c>
      <c r="D68" s="7" t="s">
        <v>31</v>
      </c>
      <c r="K68" s="7" t="s">
        <v>698</v>
      </c>
    </row>
    <row r="69" spans="1:12" ht="15.6" x14ac:dyDescent="0.3">
      <c r="A69" s="7">
        <v>797</v>
      </c>
      <c r="B69" s="7" t="s">
        <v>9</v>
      </c>
      <c r="C69" s="12">
        <f t="shared" si="0"/>
        <v>20</v>
      </c>
      <c r="D69" s="7" t="s">
        <v>25</v>
      </c>
      <c r="K69" s="7" t="s">
        <v>699</v>
      </c>
    </row>
    <row r="70" spans="1:12" ht="15.6" x14ac:dyDescent="0.3">
      <c r="A70" s="7">
        <v>817</v>
      </c>
      <c r="B70" s="7" t="s">
        <v>40</v>
      </c>
      <c r="C70" s="12">
        <f t="shared" si="0"/>
        <v>3</v>
      </c>
      <c r="D70" s="7" t="s">
        <v>41</v>
      </c>
      <c r="K70" s="7" t="s">
        <v>700</v>
      </c>
    </row>
    <row r="71" spans="1:12" ht="15.6" x14ac:dyDescent="0.3">
      <c r="A71" s="7">
        <v>820</v>
      </c>
      <c r="B71" s="7" t="s">
        <v>11</v>
      </c>
      <c r="C71" s="12">
        <f t="shared" si="0"/>
        <v>11</v>
      </c>
      <c r="D71" s="7" t="s">
        <v>43</v>
      </c>
      <c r="E71" s="7"/>
      <c r="K71" s="7" t="s">
        <v>701</v>
      </c>
      <c r="L71" s="19" t="s">
        <v>574</v>
      </c>
    </row>
    <row r="72" spans="1:12" ht="15.6" x14ac:dyDescent="0.3">
      <c r="A72" s="7">
        <v>831</v>
      </c>
      <c r="B72" s="7" t="s">
        <v>9</v>
      </c>
      <c r="C72" s="12">
        <f t="shared" si="0"/>
        <v>13</v>
      </c>
      <c r="D72" s="7" t="s">
        <v>28</v>
      </c>
      <c r="K72" s="7" t="s">
        <v>702</v>
      </c>
    </row>
    <row r="73" spans="1:12" ht="15.6" x14ac:dyDescent="0.3">
      <c r="A73" s="7">
        <v>844</v>
      </c>
      <c r="B73" s="7" t="s">
        <v>9</v>
      </c>
      <c r="C73" s="12">
        <f t="shared" si="0"/>
        <v>13</v>
      </c>
      <c r="D73" s="7" t="s">
        <v>28</v>
      </c>
      <c r="K73" s="7" t="s">
        <v>703</v>
      </c>
    </row>
    <row r="74" spans="1:12" ht="15.6" x14ac:dyDescent="0.3">
      <c r="A74" s="7">
        <v>857</v>
      </c>
      <c r="B74" s="7" t="s">
        <v>11</v>
      </c>
      <c r="C74" s="12">
        <f t="shared" si="0"/>
        <v>6</v>
      </c>
      <c r="D74" s="7" t="s">
        <v>43</v>
      </c>
      <c r="K74" s="7" t="s">
        <v>704</v>
      </c>
      <c r="L74" s="19" t="s">
        <v>574</v>
      </c>
    </row>
    <row r="75" spans="1:12" ht="15.6" x14ac:dyDescent="0.3">
      <c r="A75" s="7">
        <v>863</v>
      </c>
      <c r="B75" s="7" t="s">
        <v>9</v>
      </c>
      <c r="C75" s="12">
        <f t="shared" si="0"/>
        <v>14</v>
      </c>
      <c r="D75" s="7" t="s">
        <v>23</v>
      </c>
      <c r="K75" s="7" t="s">
        <v>704</v>
      </c>
      <c r="L75" s="19" t="s">
        <v>574</v>
      </c>
    </row>
    <row r="76" spans="1:12" ht="15.6" x14ac:dyDescent="0.3">
      <c r="A76" s="7">
        <v>877</v>
      </c>
      <c r="B76" s="7" t="s">
        <v>9</v>
      </c>
      <c r="C76" s="12">
        <f t="shared" si="0"/>
        <v>7</v>
      </c>
      <c r="D76" s="17" t="s">
        <v>22</v>
      </c>
      <c r="F76" s="24" t="s">
        <v>168</v>
      </c>
      <c r="K76" s="7" t="s">
        <v>705</v>
      </c>
      <c r="L76" s="19" t="s">
        <v>574</v>
      </c>
    </row>
    <row r="77" spans="1:12" ht="15.6" x14ac:dyDescent="0.3">
      <c r="A77" s="7">
        <v>884</v>
      </c>
      <c r="B77" s="7" t="s">
        <v>11</v>
      </c>
      <c r="C77" s="12">
        <f t="shared" si="0"/>
        <v>7</v>
      </c>
      <c r="D77" s="7" t="s">
        <v>43</v>
      </c>
      <c r="K77" s="7" t="s">
        <v>705</v>
      </c>
    </row>
    <row r="78" spans="1:12" ht="15.6" x14ac:dyDescent="0.3">
      <c r="A78" s="7">
        <v>891</v>
      </c>
      <c r="B78" s="7" t="s">
        <v>9</v>
      </c>
      <c r="C78" s="12">
        <f t="shared" si="0"/>
        <v>14</v>
      </c>
      <c r="D78" s="7" t="s">
        <v>23</v>
      </c>
      <c r="K78" s="7" t="s">
        <v>705</v>
      </c>
      <c r="L78" s="7"/>
    </row>
    <row r="79" spans="1:12" ht="15.6" x14ac:dyDescent="0.3">
      <c r="A79" s="7">
        <v>905</v>
      </c>
      <c r="B79" s="7" t="s">
        <v>11</v>
      </c>
      <c r="C79" s="12">
        <f t="shared" si="0"/>
        <v>2</v>
      </c>
      <c r="D79" s="7" t="s">
        <v>43</v>
      </c>
      <c r="K79" s="7" t="s">
        <v>705</v>
      </c>
    </row>
    <row r="80" spans="1:12" ht="15.6" x14ac:dyDescent="0.3">
      <c r="A80" s="7">
        <v>907</v>
      </c>
      <c r="B80" s="7" t="s">
        <v>9</v>
      </c>
      <c r="C80" s="12">
        <f t="shared" si="0"/>
        <v>5</v>
      </c>
      <c r="D80" s="7" t="s">
        <v>28</v>
      </c>
      <c r="K80" s="7" t="s">
        <v>705</v>
      </c>
    </row>
    <row r="81" spans="1:12" ht="15.6" x14ac:dyDescent="0.3">
      <c r="A81" s="7">
        <v>912</v>
      </c>
      <c r="B81" s="7" t="s">
        <v>9</v>
      </c>
      <c r="C81" s="12">
        <f t="shared" si="0"/>
        <v>16</v>
      </c>
      <c r="D81" s="7" t="s">
        <v>23</v>
      </c>
      <c r="K81" s="7" t="s">
        <v>706</v>
      </c>
    </row>
    <row r="82" spans="1:12" ht="15.6" x14ac:dyDescent="0.3">
      <c r="A82" s="7">
        <v>928</v>
      </c>
      <c r="B82" s="7" t="s">
        <v>9</v>
      </c>
      <c r="C82" s="12">
        <f t="shared" si="0"/>
        <v>17</v>
      </c>
      <c r="D82" s="7" t="s">
        <v>30</v>
      </c>
      <c r="F82" s="20" t="s">
        <v>83</v>
      </c>
      <c r="K82" s="7" t="s">
        <v>707</v>
      </c>
    </row>
    <row r="83" spans="1:12" ht="15.6" x14ac:dyDescent="0.3">
      <c r="A83" s="7">
        <v>945</v>
      </c>
      <c r="B83" s="7" t="s">
        <v>9</v>
      </c>
      <c r="C83" s="12">
        <f t="shared" si="0"/>
        <v>22</v>
      </c>
      <c r="D83" s="7" t="s">
        <v>29</v>
      </c>
      <c r="K83" s="7" t="s">
        <v>708</v>
      </c>
    </row>
    <row r="84" spans="1:12" ht="15.6" x14ac:dyDescent="0.3">
      <c r="A84" s="7">
        <v>967</v>
      </c>
      <c r="B84" s="7" t="s">
        <v>11</v>
      </c>
      <c r="C84" s="12">
        <f t="shared" si="0"/>
        <v>7</v>
      </c>
      <c r="D84" s="7" t="s">
        <v>43</v>
      </c>
      <c r="K84" s="7" t="s">
        <v>709</v>
      </c>
    </row>
    <row r="85" spans="1:12" ht="15.6" x14ac:dyDescent="0.3">
      <c r="A85" s="7">
        <v>974</v>
      </c>
      <c r="B85" s="7" t="s">
        <v>9</v>
      </c>
      <c r="C85" s="12">
        <f t="shared" si="0"/>
        <v>3</v>
      </c>
      <c r="D85" s="7" t="s">
        <v>25</v>
      </c>
      <c r="K85" s="7" t="s">
        <v>709</v>
      </c>
    </row>
    <row r="86" spans="1:12" ht="15.6" x14ac:dyDescent="0.3">
      <c r="A86" s="7">
        <v>977</v>
      </c>
      <c r="B86" s="7" t="s">
        <v>11</v>
      </c>
      <c r="C86" s="12">
        <f t="shared" si="0"/>
        <v>2</v>
      </c>
      <c r="D86" s="7" t="s">
        <v>43</v>
      </c>
      <c r="K86" s="7" t="s">
        <v>709</v>
      </c>
    </row>
    <row r="87" spans="1:12" ht="15.6" x14ac:dyDescent="0.3">
      <c r="A87" s="7">
        <v>979</v>
      </c>
      <c r="B87" s="7" t="s">
        <v>9</v>
      </c>
      <c r="C87" s="12">
        <f t="shared" si="0"/>
        <v>7</v>
      </c>
      <c r="D87" s="7" t="s">
        <v>25</v>
      </c>
      <c r="K87" s="7" t="s">
        <v>709</v>
      </c>
    </row>
    <row r="88" spans="1:12" ht="15.6" x14ac:dyDescent="0.3">
      <c r="A88" s="7">
        <v>986</v>
      </c>
      <c r="B88" s="7" t="s">
        <v>11</v>
      </c>
      <c r="C88" s="12">
        <f t="shared" si="0"/>
        <v>20</v>
      </c>
      <c r="D88" s="7" t="s">
        <v>43</v>
      </c>
      <c r="K88" s="7" t="s">
        <v>710</v>
      </c>
    </row>
    <row r="89" spans="1:12" ht="15.6" x14ac:dyDescent="0.3">
      <c r="A89" s="7">
        <v>1006</v>
      </c>
      <c r="B89" s="7" t="s">
        <v>9</v>
      </c>
      <c r="C89" s="12">
        <f t="shared" si="0"/>
        <v>33</v>
      </c>
      <c r="D89" s="7" t="s">
        <v>25</v>
      </c>
      <c r="K89" s="7" t="s">
        <v>711</v>
      </c>
      <c r="L89" s="7"/>
    </row>
    <row r="90" spans="1:12" ht="15.6" x14ac:dyDescent="0.3">
      <c r="A90" s="7">
        <v>1039</v>
      </c>
      <c r="B90" s="7" t="s">
        <v>46</v>
      </c>
      <c r="C90" s="12">
        <f t="shared" si="0"/>
        <v>2</v>
      </c>
      <c r="D90" s="12" t="s">
        <v>41</v>
      </c>
      <c r="K90" s="7" t="s">
        <v>712</v>
      </c>
      <c r="L90" s="7"/>
    </row>
    <row r="91" spans="1:12" ht="15.6" x14ac:dyDescent="0.3">
      <c r="A91" s="7">
        <v>1041</v>
      </c>
      <c r="B91" s="7" t="s">
        <v>40</v>
      </c>
      <c r="C91" s="12">
        <f t="shared" si="0"/>
        <v>2</v>
      </c>
      <c r="D91" s="7" t="s">
        <v>41</v>
      </c>
      <c r="F91" s="18"/>
      <c r="K91" s="7" t="s">
        <v>712</v>
      </c>
    </row>
    <row r="92" spans="1:12" ht="15.6" x14ac:dyDescent="0.3">
      <c r="A92" s="7">
        <v>1043</v>
      </c>
      <c r="B92" s="7" t="s">
        <v>13</v>
      </c>
      <c r="C92" s="12">
        <f t="shared" si="0"/>
        <v>2</v>
      </c>
      <c r="D92" s="7"/>
      <c r="K92" s="7" t="s">
        <v>712</v>
      </c>
      <c r="L92" s="19" t="s">
        <v>713</v>
      </c>
    </row>
    <row r="93" spans="1:12" ht="15.6" x14ac:dyDescent="0.3">
      <c r="A93" s="7">
        <v>1045</v>
      </c>
      <c r="B93" s="7" t="s">
        <v>11</v>
      </c>
      <c r="C93" s="12">
        <f t="shared" si="0"/>
        <v>17</v>
      </c>
      <c r="D93" s="7" t="s">
        <v>43</v>
      </c>
      <c r="K93" s="7" t="s">
        <v>712</v>
      </c>
    </row>
    <row r="94" spans="1:12" ht="15.6" x14ac:dyDescent="0.3">
      <c r="A94" s="7">
        <v>1062</v>
      </c>
      <c r="B94" s="7" t="s">
        <v>14</v>
      </c>
      <c r="C94" s="12">
        <f t="shared" si="0"/>
        <v>29</v>
      </c>
      <c r="D94" s="7" t="s">
        <v>41</v>
      </c>
      <c r="K94" s="7" t="s">
        <v>714</v>
      </c>
    </row>
    <row r="95" spans="1:12" ht="15.6" x14ac:dyDescent="0.3">
      <c r="A95" s="7">
        <v>1091</v>
      </c>
      <c r="B95" s="7" t="s">
        <v>9</v>
      </c>
      <c r="C95" s="12">
        <f t="shared" si="0"/>
        <v>13</v>
      </c>
      <c r="D95" s="7" t="s">
        <v>28</v>
      </c>
      <c r="K95" s="7" t="s">
        <v>715</v>
      </c>
    </row>
    <row r="96" spans="1:12" ht="15.6" x14ac:dyDescent="0.3">
      <c r="A96" s="7">
        <v>1104</v>
      </c>
      <c r="B96" s="7" t="s">
        <v>11</v>
      </c>
      <c r="C96" s="12">
        <f t="shared" si="0"/>
        <v>1</v>
      </c>
      <c r="D96" s="7" t="s">
        <v>43</v>
      </c>
      <c r="K96" s="7" t="s">
        <v>716</v>
      </c>
    </row>
    <row r="97" spans="1:12" ht="15.6" x14ac:dyDescent="0.3">
      <c r="A97" s="7">
        <v>1105</v>
      </c>
      <c r="B97" s="7" t="s">
        <v>9</v>
      </c>
      <c r="C97" s="12">
        <f t="shared" si="0"/>
        <v>13</v>
      </c>
      <c r="D97" s="7" t="s">
        <v>25</v>
      </c>
      <c r="K97" s="7" t="s">
        <v>717</v>
      </c>
    </row>
    <row r="98" spans="1:12" ht="15.6" x14ac:dyDescent="0.3">
      <c r="A98" s="7">
        <v>1118</v>
      </c>
      <c r="B98" s="7" t="s">
        <v>11</v>
      </c>
      <c r="C98" s="12">
        <f t="shared" si="0"/>
        <v>3</v>
      </c>
      <c r="D98" s="7" t="s">
        <v>43</v>
      </c>
      <c r="K98" s="7" t="s">
        <v>718</v>
      </c>
    </row>
    <row r="99" spans="1:12" ht="15.6" x14ac:dyDescent="0.3">
      <c r="A99" s="7">
        <v>1121</v>
      </c>
      <c r="B99" s="7" t="s">
        <v>9</v>
      </c>
      <c r="C99" s="12">
        <f t="shared" si="0"/>
        <v>3</v>
      </c>
      <c r="D99" s="7" t="s">
        <v>25</v>
      </c>
      <c r="K99" s="7" t="s">
        <v>718</v>
      </c>
    </row>
    <row r="100" spans="1:12" ht="15.6" x14ac:dyDescent="0.3">
      <c r="A100" s="7">
        <v>1124</v>
      </c>
      <c r="B100" s="7" t="s">
        <v>11</v>
      </c>
      <c r="C100" s="12">
        <f t="shared" si="0"/>
        <v>5</v>
      </c>
      <c r="D100" s="7" t="s">
        <v>43</v>
      </c>
      <c r="K100" s="7" t="s">
        <v>718</v>
      </c>
    </row>
    <row r="101" spans="1:12" ht="15.6" x14ac:dyDescent="0.3">
      <c r="A101" s="7">
        <v>1129</v>
      </c>
      <c r="B101" s="7" t="s">
        <v>9</v>
      </c>
      <c r="C101" s="12">
        <f t="shared" si="0"/>
        <v>16</v>
      </c>
      <c r="D101" s="7" t="s">
        <v>25</v>
      </c>
      <c r="K101" s="7" t="s">
        <v>719</v>
      </c>
    </row>
    <row r="102" spans="1:12" ht="15.6" x14ac:dyDescent="0.3">
      <c r="A102" s="7">
        <v>1145</v>
      </c>
      <c r="B102" s="7" t="s">
        <v>9</v>
      </c>
      <c r="C102" s="12">
        <f t="shared" si="0"/>
        <v>11</v>
      </c>
      <c r="D102" s="7" t="s">
        <v>25</v>
      </c>
      <c r="K102" s="1" t="s">
        <v>720</v>
      </c>
    </row>
    <row r="103" spans="1:12" ht="15.6" x14ac:dyDescent="0.3">
      <c r="A103" s="7">
        <v>1156</v>
      </c>
      <c r="B103" s="7" t="s">
        <v>40</v>
      </c>
      <c r="C103" s="12">
        <f t="shared" si="0"/>
        <v>3</v>
      </c>
      <c r="D103" s="7" t="s">
        <v>41</v>
      </c>
      <c r="K103" s="1" t="s">
        <v>721</v>
      </c>
    </row>
    <row r="104" spans="1:12" ht="15.6" x14ac:dyDescent="0.3">
      <c r="A104" s="7">
        <v>1159</v>
      </c>
      <c r="B104" s="7" t="s">
        <v>51</v>
      </c>
      <c r="C104" s="12">
        <f t="shared" si="0"/>
        <v>2</v>
      </c>
      <c r="D104" s="7"/>
      <c r="K104" s="1" t="s">
        <v>721</v>
      </c>
    </row>
    <row r="105" spans="1:12" ht="15.6" x14ac:dyDescent="0.3">
      <c r="A105" s="7">
        <v>1161</v>
      </c>
      <c r="B105" s="7" t="s">
        <v>11</v>
      </c>
      <c r="C105" s="12">
        <f t="shared" si="0"/>
        <v>9</v>
      </c>
      <c r="D105" s="7" t="s">
        <v>43</v>
      </c>
      <c r="K105" s="1" t="s">
        <v>721</v>
      </c>
    </row>
    <row r="106" spans="1:12" ht="15.6" x14ac:dyDescent="0.3">
      <c r="A106" s="7">
        <v>1170</v>
      </c>
      <c r="B106" s="7" t="s">
        <v>11</v>
      </c>
      <c r="C106" s="12">
        <f t="shared" si="0"/>
        <v>5</v>
      </c>
      <c r="D106" s="7" t="s">
        <v>31</v>
      </c>
      <c r="K106" s="1" t="s">
        <v>721</v>
      </c>
    </row>
    <row r="107" spans="1:12" ht="15.6" x14ac:dyDescent="0.3">
      <c r="A107" s="7">
        <v>1175</v>
      </c>
      <c r="B107" s="7" t="s">
        <v>11</v>
      </c>
      <c r="C107" s="12">
        <f t="shared" si="0"/>
        <v>9</v>
      </c>
      <c r="D107" s="7" t="s">
        <v>43</v>
      </c>
      <c r="K107" s="1" t="s">
        <v>721</v>
      </c>
    </row>
    <row r="108" spans="1:12" ht="15.6" x14ac:dyDescent="0.3">
      <c r="A108" s="7">
        <v>1184</v>
      </c>
      <c r="B108" s="7" t="s">
        <v>9</v>
      </c>
      <c r="C108" s="12">
        <f t="shared" si="0"/>
        <v>2</v>
      </c>
      <c r="D108" s="7" t="s">
        <v>25</v>
      </c>
      <c r="F108" s="20" t="s">
        <v>52</v>
      </c>
      <c r="K108" s="1" t="s">
        <v>721</v>
      </c>
    </row>
    <row r="109" spans="1:12" ht="15.6" x14ac:dyDescent="0.3">
      <c r="A109" s="7">
        <v>1186</v>
      </c>
      <c r="B109" s="7" t="s">
        <v>9</v>
      </c>
      <c r="C109" s="12">
        <f t="shared" si="0"/>
        <v>13</v>
      </c>
      <c r="D109" s="7" t="s">
        <v>23</v>
      </c>
      <c r="F109" s="18"/>
      <c r="K109" s="1" t="s">
        <v>722</v>
      </c>
    </row>
    <row r="110" spans="1:12" ht="15.6" x14ac:dyDescent="0.3">
      <c r="A110" s="7">
        <v>1199</v>
      </c>
      <c r="B110" s="7" t="s">
        <v>9</v>
      </c>
      <c r="C110" s="12">
        <f t="shared" si="0"/>
        <v>24</v>
      </c>
      <c r="D110" s="17" t="s">
        <v>22</v>
      </c>
      <c r="F110" s="24" t="s">
        <v>168</v>
      </c>
      <c r="K110" s="1" t="s">
        <v>723</v>
      </c>
      <c r="L110" s="7"/>
    </row>
    <row r="111" spans="1:12" ht="15.6" x14ac:dyDescent="0.3">
      <c r="A111" s="7">
        <v>1223</v>
      </c>
      <c r="B111" s="7" t="s">
        <v>11</v>
      </c>
      <c r="C111" s="12">
        <f t="shared" si="0"/>
        <v>13</v>
      </c>
      <c r="D111" s="7" t="s">
        <v>43</v>
      </c>
      <c r="K111" s="1" t="s">
        <v>724</v>
      </c>
    </row>
    <row r="112" spans="1:12" ht="15.6" x14ac:dyDescent="0.3">
      <c r="A112" s="7">
        <v>1236</v>
      </c>
      <c r="B112" s="7" t="s">
        <v>11</v>
      </c>
      <c r="C112" s="12">
        <f t="shared" si="0"/>
        <v>1</v>
      </c>
      <c r="D112" s="7" t="s">
        <v>31</v>
      </c>
      <c r="K112" s="1" t="s">
        <v>724</v>
      </c>
    </row>
    <row r="113" spans="1:12" ht="15.6" x14ac:dyDescent="0.3">
      <c r="A113" s="7">
        <v>1237</v>
      </c>
      <c r="B113" s="7" t="s">
        <v>9</v>
      </c>
      <c r="C113" s="12">
        <f t="shared" si="0"/>
        <v>3</v>
      </c>
      <c r="D113" s="7" t="s">
        <v>25</v>
      </c>
      <c r="K113" s="1" t="s">
        <v>724</v>
      </c>
    </row>
    <row r="114" spans="1:12" ht="15.6" x14ac:dyDescent="0.3">
      <c r="A114" s="7">
        <v>1240</v>
      </c>
      <c r="B114" s="7" t="s">
        <v>11</v>
      </c>
      <c r="C114" s="12">
        <f t="shared" si="0"/>
        <v>8</v>
      </c>
      <c r="D114" s="7" t="s">
        <v>43</v>
      </c>
      <c r="K114" s="1" t="s">
        <v>724</v>
      </c>
    </row>
    <row r="115" spans="1:12" ht="15.6" x14ac:dyDescent="0.3">
      <c r="A115" s="7">
        <v>1248</v>
      </c>
      <c r="B115" s="7" t="s">
        <v>9</v>
      </c>
      <c r="C115" s="12">
        <f t="shared" si="0"/>
        <v>14</v>
      </c>
      <c r="D115" s="7" t="s">
        <v>25</v>
      </c>
      <c r="E115" s="7"/>
      <c r="K115" s="1" t="s">
        <v>725</v>
      </c>
    </row>
    <row r="116" spans="1:12" ht="15.6" x14ac:dyDescent="0.3">
      <c r="A116" s="7">
        <v>1262</v>
      </c>
      <c r="B116" s="7" t="s">
        <v>9</v>
      </c>
      <c r="C116" s="12">
        <f t="shared" si="0"/>
        <v>4</v>
      </c>
      <c r="D116" s="7" t="s">
        <v>25</v>
      </c>
      <c r="K116" s="1" t="s">
        <v>726</v>
      </c>
    </row>
    <row r="117" spans="1:12" ht="15.6" x14ac:dyDescent="0.3">
      <c r="A117" s="7">
        <v>1266</v>
      </c>
      <c r="B117" s="7" t="s">
        <v>9</v>
      </c>
      <c r="C117" s="12">
        <f t="shared" si="0"/>
        <v>2</v>
      </c>
      <c r="D117" s="12" t="s">
        <v>25</v>
      </c>
      <c r="F117" s="18"/>
      <c r="K117" s="1" t="s">
        <v>726</v>
      </c>
      <c r="L117" s="18"/>
    </row>
    <row r="118" spans="1:12" ht="15.6" x14ac:dyDescent="0.3">
      <c r="A118" s="7">
        <v>1268</v>
      </c>
      <c r="B118" s="7" t="s">
        <v>11</v>
      </c>
      <c r="C118" s="12">
        <f t="shared" si="0"/>
        <v>1</v>
      </c>
      <c r="D118" s="7" t="s">
        <v>31</v>
      </c>
      <c r="K118" s="1" t="s">
        <v>726</v>
      </c>
    </row>
    <row r="119" spans="1:12" ht="15.6" x14ac:dyDescent="0.3">
      <c r="A119" s="7">
        <v>1269</v>
      </c>
      <c r="B119" s="7" t="s">
        <v>9</v>
      </c>
      <c r="C119" s="12">
        <f t="shared" si="0"/>
        <v>3</v>
      </c>
      <c r="D119" s="7" t="s">
        <v>25</v>
      </c>
      <c r="K119" s="1" t="s">
        <v>726</v>
      </c>
    </row>
    <row r="120" spans="1:12" ht="15.6" x14ac:dyDescent="0.3">
      <c r="A120" s="7">
        <v>1272</v>
      </c>
      <c r="B120" s="7" t="s">
        <v>9</v>
      </c>
      <c r="C120" s="12">
        <f t="shared" si="0"/>
        <v>8</v>
      </c>
      <c r="D120" s="17" t="s">
        <v>23</v>
      </c>
      <c r="K120" s="1" t="s">
        <v>726</v>
      </c>
    </row>
    <row r="121" spans="1:12" ht="15.6" x14ac:dyDescent="0.3">
      <c r="A121" s="7">
        <v>1280</v>
      </c>
      <c r="B121" s="7" t="s">
        <v>9</v>
      </c>
      <c r="C121" s="12">
        <f t="shared" si="0"/>
        <v>6</v>
      </c>
      <c r="D121" s="7" t="s">
        <v>25</v>
      </c>
      <c r="K121" s="1" t="s">
        <v>726</v>
      </c>
    </row>
    <row r="122" spans="1:12" ht="15.6" x14ac:dyDescent="0.3">
      <c r="A122" s="7">
        <v>1286</v>
      </c>
      <c r="B122" s="7" t="s">
        <v>40</v>
      </c>
      <c r="C122" s="12">
        <f t="shared" si="0"/>
        <v>1</v>
      </c>
      <c r="D122" s="7" t="s">
        <v>41</v>
      </c>
      <c r="K122" s="1" t="s">
        <v>726</v>
      </c>
      <c r="L122" s="7"/>
    </row>
    <row r="123" spans="1:12" ht="15.6" x14ac:dyDescent="0.3">
      <c r="A123" s="7">
        <v>1287</v>
      </c>
      <c r="B123" s="7" t="s">
        <v>9</v>
      </c>
      <c r="C123" s="12">
        <f t="shared" si="0"/>
        <v>21</v>
      </c>
      <c r="D123" s="17" t="s">
        <v>23</v>
      </c>
      <c r="K123" s="1" t="s">
        <v>727</v>
      </c>
    </row>
    <row r="124" spans="1:12" ht="15.6" x14ac:dyDescent="0.3">
      <c r="A124" s="7">
        <v>1308</v>
      </c>
      <c r="B124" s="7" t="s">
        <v>9</v>
      </c>
      <c r="C124" s="12">
        <f t="shared" si="0"/>
        <v>8</v>
      </c>
      <c r="D124" s="7" t="s">
        <v>25</v>
      </c>
      <c r="K124" s="1" t="s">
        <v>728</v>
      </c>
    </row>
    <row r="125" spans="1:12" ht="15.6" x14ac:dyDescent="0.3">
      <c r="A125" s="7">
        <v>1316</v>
      </c>
      <c r="B125" s="7" t="s">
        <v>9</v>
      </c>
      <c r="C125" s="12">
        <f t="shared" si="0"/>
        <v>6</v>
      </c>
      <c r="D125" s="7" t="s">
        <v>28</v>
      </c>
      <c r="K125" s="1" t="s">
        <v>728</v>
      </c>
      <c r="L125" s="7"/>
    </row>
    <row r="126" spans="1:12" ht="15.6" x14ac:dyDescent="0.3">
      <c r="A126" s="7">
        <v>1322</v>
      </c>
      <c r="B126" s="7" t="s">
        <v>9</v>
      </c>
      <c r="C126" s="12">
        <f t="shared" si="0"/>
        <v>2</v>
      </c>
      <c r="D126" s="12" t="s">
        <v>28</v>
      </c>
      <c r="K126" s="1" t="s">
        <v>728</v>
      </c>
    </row>
    <row r="127" spans="1:12" ht="15.6" x14ac:dyDescent="0.3">
      <c r="A127" s="7">
        <v>1324</v>
      </c>
      <c r="B127" s="7" t="s">
        <v>11</v>
      </c>
      <c r="C127" s="12">
        <f t="shared" si="0"/>
        <v>18</v>
      </c>
      <c r="D127" s="7" t="s">
        <v>43</v>
      </c>
      <c r="K127" s="1" t="s">
        <v>728</v>
      </c>
    </row>
    <row r="128" spans="1:12" ht="15.6" x14ac:dyDescent="0.3">
      <c r="A128" s="7">
        <v>1342</v>
      </c>
      <c r="B128" s="17" t="s">
        <v>51</v>
      </c>
      <c r="C128" s="12">
        <f t="shared" si="0"/>
        <v>3</v>
      </c>
      <c r="D128" s="7"/>
      <c r="K128" s="1" t="s">
        <v>729</v>
      </c>
    </row>
    <row r="129" spans="1:12" ht="15.6" x14ac:dyDescent="0.3">
      <c r="A129" s="7">
        <v>1345</v>
      </c>
      <c r="B129" s="7" t="s">
        <v>11</v>
      </c>
      <c r="C129" s="12">
        <f t="shared" si="0"/>
        <v>2</v>
      </c>
      <c r="D129" s="7" t="s">
        <v>43</v>
      </c>
      <c r="K129" s="1" t="s">
        <v>730</v>
      </c>
    </row>
    <row r="130" spans="1:12" ht="15.6" x14ac:dyDescent="0.3">
      <c r="A130" s="7">
        <v>1347</v>
      </c>
      <c r="B130" s="7" t="s">
        <v>9</v>
      </c>
      <c r="C130" s="12">
        <f t="shared" si="0"/>
        <v>6</v>
      </c>
      <c r="D130" s="7" t="s">
        <v>25</v>
      </c>
      <c r="K130" s="1" t="s">
        <v>730</v>
      </c>
    </row>
    <row r="131" spans="1:12" ht="15.6" x14ac:dyDescent="0.3">
      <c r="A131" s="7">
        <v>1353</v>
      </c>
      <c r="B131" s="7" t="s">
        <v>9</v>
      </c>
      <c r="C131" s="12">
        <f t="shared" si="0"/>
        <v>4</v>
      </c>
      <c r="D131" s="7" t="s">
        <v>25</v>
      </c>
      <c r="K131" s="1" t="s">
        <v>730</v>
      </c>
    </row>
    <row r="132" spans="1:12" ht="15.6" x14ac:dyDescent="0.3">
      <c r="A132" s="7">
        <v>1357</v>
      </c>
      <c r="B132" s="7" t="s">
        <v>11</v>
      </c>
      <c r="C132" s="12">
        <f t="shared" si="0"/>
        <v>23</v>
      </c>
      <c r="D132" s="7" t="s">
        <v>43</v>
      </c>
      <c r="K132" s="1" t="s">
        <v>731</v>
      </c>
    </row>
    <row r="133" spans="1:12" ht="15.6" x14ac:dyDescent="0.3">
      <c r="A133" s="7">
        <v>1380</v>
      </c>
      <c r="B133" s="7" t="s">
        <v>11</v>
      </c>
      <c r="C133" s="12">
        <f t="shared" si="0"/>
        <v>14</v>
      </c>
      <c r="D133" s="7" t="s">
        <v>31</v>
      </c>
      <c r="K133" s="1" t="s">
        <v>732</v>
      </c>
    </row>
    <row r="134" spans="1:12" ht="15.6" x14ac:dyDescent="0.3">
      <c r="A134" s="7">
        <v>1394</v>
      </c>
      <c r="B134" s="7" t="s">
        <v>11</v>
      </c>
      <c r="C134" s="12">
        <f t="shared" si="0"/>
        <v>2</v>
      </c>
      <c r="D134" s="7" t="s">
        <v>43</v>
      </c>
      <c r="F134" s="18"/>
      <c r="K134" s="1" t="s">
        <v>732</v>
      </c>
    </row>
    <row r="135" spans="1:12" ht="15.6" x14ac:dyDescent="0.3">
      <c r="A135" s="7">
        <v>1396</v>
      </c>
      <c r="B135" s="7" t="s">
        <v>9</v>
      </c>
      <c r="C135" s="12">
        <f t="shared" si="0"/>
        <v>3</v>
      </c>
      <c r="D135" s="7" t="s">
        <v>28</v>
      </c>
      <c r="K135" s="1" t="s">
        <v>732</v>
      </c>
    </row>
    <row r="136" spans="1:12" ht="15.6" x14ac:dyDescent="0.3">
      <c r="A136" s="7">
        <v>1399</v>
      </c>
      <c r="B136" s="7" t="s">
        <v>9</v>
      </c>
      <c r="C136" s="12">
        <f t="shared" si="0"/>
        <v>6</v>
      </c>
      <c r="D136" s="7" t="s">
        <v>28</v>
      </c>
      <c r="K136" s="1" t="s">
        <v>732</v>
      </c>
    </row>
    <row r="137" spans="1:12" ht="15.6" x14ac:dyDescent="0.3">
      <c r="A137" s="7">
        <v>1405</v>
      </c>
      <c r="B137" s="7" t="s">
        <v>9</v>
      </c>
      <c r="C137" s="12">
        <f t="shared" si="0"/>
        <v>17</v>
      </c>
      <c r="D137" s="7" t="s">
        <v>28</v>
      </c>
      <c r="F137" s="18"/>
      <c r="K137" s="1" t="s">
        <v>733</v>
      </c>
    </row>
    <row r="138" spans="1:12" ht="15.6" x14ac:dyDescent="0.3">
      <c r="A138" s="7">
        <v>1422</v>
      </c>
      <c r="B138" s="7" t="s">
        <v>9</v>
      </c>
      <c r="C138" s="12">
        <f t="shared" si="0"/>
        <v>4</v>
      </c>
      <c r="D138" s="7" t="s">
        <v>27</v>
      </c>
      <c r="K138" s="1" t="s">
        <v>734</v>
      </c>
      <c r="L138" s="7"/>
    </row>
    <row r="139" spans="1:12" ht="15.6" x14ac:dyDescent="0.3">
      <c r="A139" s="7">
        <v>1426</v>
      </c>
      <c r="B139" s="7" t="s">
        <v>40</v>
      </c>
      <c r="C139" s="12">
        <f t="shared" si="0"/>
        <v>1</v>
      </c>
      <c r="D139" s="7" t="s">
        <v>41</v>
      </c>
      <c r="K139" s="1" t="s">
        <v>734</v>
      </c>
    </row>
    <row r="140" spans="1:12" ht="15.6" x14ac:dyDescent="0.3">
      <c r="A140" s="7">
        <v>1427</v>
      </c>
      <c r="B140" s="12" t="s">
        <v>9</v>
      </c>
      <c r="C140" s="12">
        <f t="shared" si="0"/>
        <v>5</v>
      </c>
      <c r="D140" s="12" t="s">
        <v>25</v>
      </c>
      <c r="K140" s="1" t="s">
        <v>734</v>
      </c>
    </row>
    <row r="141" spans="1:12" ht="15.6" x14ac:dyDescent="0.3">
      <c r="A141" s="7">
        <v>1432</v>
      </c>
      <c r="B141" s="7" t="s">
        <v>11</v>
      </c>
      <c r="C141" s="12">
        <f t="shared" si="0"/>
        <v>3</v>
      </c>
      <c r="D141" s="7" t="s">
        <v>43</v>
      </c>
      <c r="K141" s="1" t="s">
        <v>734</v>
      </c>
    </row>
    <row r="142" spans="1:12" ht="15.6" x14ac:dyDescent="0.3">
      <c r="A142" s="7">
        <v>1435</v>
      </c>
      <c r="B142" s="17" t="s">
        <v>51</v>
      </c>
      <c r="C142" s="12">
        <f t="shared" si="0"/>
        <v>5</v>
      </c>
      <c r="D142" s="7"/>
      <c r="K142" s="1" t="s">
        <v>734</v>
      </c>
    </row>
    <row r="143" spans="1:12" ht="15.6" x14ac:dyDescent="0.3">
      <c r="A143" s="7">
        <v>1440</v>
      </c>
      <c r="B143" s="7" t="s">
        <v>11</v>
      </c>
      <c r="C143" s="12">
        <f t="shared" si="0"/>
        <v>3</v>
      </c>
      <c r="D143" s="7" t="s">
        <v>43</v>
      </c>
      <c r="K143" s="1" t="s">
        <v>734</v>
      </c>
    </row>
    <row r="144" spans="1:12" ht="15.6" x14ac:dyDescent="0.3">
      <c r="A144" s="7">
        <v>1443</v>
      </c>
      <c r="B144" s="7" t="s">
        <v>9</v>
      </c>
      <c r="C144" s="12">
        <f t="shared" si="0"/>
        <v>1</v>
      </c>
      <c r="D144" s="1" t="s">
        <v>25</v>
      </c>
      <c r="K144" s="1" t="s">
        <v>734</v>
      </c>
    </row>
    <row r="145" spans="1:12" ht="15.6" x14ac:dyDescent="0.3">
      <c r="A145" s="7">
        <v>1444</v>
      </c>
      <c r="B145" s="7" t="s">
        <v>11</v>
      </c>
      <c r="C145" s="12">
        <f t="shared" si="0"/>
        <v>3</v>
      </c>
      <c r="D145" s="7" t="s">
        <v>43</v>
      </c>
      <c r="K145" s="1" t="s">
        <v>734</v>
      </c>
    </row>
    <row r="146" spans="1:12" ht="15.6" x14ac:dyDescent="0.3">
      <c r="A146" s="7">
        <v>1447</v>
      </c>
      <c r="B146" s="7" t="s">
        <v>9</v>
      </c>
      <c r="C146" s="12">
        <f t="shared" si="0"/>
        <v>9</v>
      </c>
      <c r="D146" s="7" t="s">
        <v>25</v>
      </c>
      <c r="K146" s="1" t="s">
        <v>735</v>
      </c>
    </row>
    <row r="147" spans="1:12" ht="15.6" x14ac:dyDescent="0.3">
      <c r="A147" s="7">
        <v>1456</v>
      </c>
      <c r="B147" s="7" t="s">
        <v>9</v>
      </c>
      <c r="C147" s="12">
        <f t="shared" si="0"/>
        <v>19</v>
      </c>
      <c r="D147" s="7" t="s">
        <v>25</v>
      </c>
      <c r="K147" s="1" t="s">
        <v>736</v>
      </c>
      <c r="L147" s="19" t="s">
        <v>237</v>
      </c>
    </row>
    <row r="148" spans="1:12" ht="15.6" x14ac:dyDescent="0.3">
      <c r="A148" s="7">
        <v>1475</v>
      </c>
      <c r="B148" s="7" t="s">
        <v>9</v>
      </c>
      <c r="C148" s="12">
        <f t="shared" si="0"/>
        <v>9</v>
      </c>
      <c r="D148" s="7" t="s">
        <v>25</v>
      </c>
      <c r="K148" s="1" t="s">
        <v>737</v>
      </c>
    </row>
    <row r="149" spans="1:12" ht="15.6" x14ac:dyDescent="0.3">
      <c r="A149" s="7">
        <v>1484</v>
      </c>
      <c r="B149" s="7" t="s">
        <v>11</v>
      </c>
      <c r="C149" s="12">
        <f t="shared" si="0"/>
        <v>10</v>
      </c>
      <c r="D149" s="7" t="s">
        <v>43</v>
      </c>
      <c r="K149" s="1" t="s">
        <v>737</v>
      </c>
    </row>
    <row r="150" spans="1:12" ht="15.6" x14ac:dyDescent="0.3">
      <c r="A150" s="7">
        <v>1494</v>
      </c>
      <c r="B150" s="7" t="s">
        <v>9</v>
      </c>
      <c r="C150" s="12">
        <f t="shared" si="0"/>
        <v>1</v>
      </c>
      <c r="D150" s="7" t="s">
        <v>25</v>
      </c>
      <c r="K150" s="1" t="s">
        <v>737</v>
      </c>
    </row>
    <row r="151" spans="1:12" ht="15.6" x14ac:dyDescent="0.3">
      <c r="A151" s="7">
        <v>1495</v>
      </c>
      <c r="B151" s="7" t="s">
        <v>9</v>
      </c>
      <c r="C151" s="12">
        <f t="shared" si="0"/>
        <v>14</v>
      </c>
      <c r="D151" s="7" t="s">
        <v>23</v>
      </c>
      <c r="K151" s="1" t="s">
        <v>738</v>
      </c>
    </row>
    <row r="152" spans="1:12" ht="15.6" x14ac:dyDescent="0.3">
      <c r="A152" s="7">
        <v>1509</v>
      </c>
      <c r="B152" s="7" t="s">
        <v>9</v>
      </c>
      <c r="C152" s="12">
        <f t="shared" si="0"/>
        <v>7</v>
      </c>
      <c r="D152" s="7" t="s">
        <v>27</v>
      </c>
      <c r="K152" s="1" t="s">
        <v>739</v>
      </c>
    </row>
    <row r="153" spans="1:12" ht="15.6" x14ac:dyDescent="0.3">
      <c r="A153" s="7">
        <v>1516</v>
      </c>
      <c r="B153" s="7" t="s">
        <v>14</v>
      </c>
      <c r="C153" s="12">
        <f t="shared" si="0"/>
        <v>4</v>
      </c>
      <c r="D153" s="7" t="s">
        <v>41</v>
      </c>
      <c r="K153" s="1" t="s">
        <v>739</v>
      </c>
    </row>
    <row r="154" spans="1:12" ht="15.6" x14ac:dyDescent="0.3">
      <c r="A154" s="7">
        <v>1520</v>
      </c>
      <c r="B154" s="7" t="s">
        <v>11</v>
      </c>
      <c r="C154" s="12">
        <f t="shared" si="0"/>
        <v>12</v>
      </c>
      <c r="D154" s="7" t="s">
        <v>43</v>
      </c>
      <c r="K154" s="1" t="s">
        <v>740</v>
      </c>
    </row>
    <row r="155" spans="1:12" ht="15.6" x14ac:dyDescent="0.3">
      <c r="A155" s="7">
        <v>1532</v>
      </c>
      <c r="B155" s="7" t="s">
        <v>40</v>
      </c>
      <c r="C155" s="12">
        <f t="shared" si="0"/>
        <v>2</v>
      </c>
      <c r="D155" s="7" t="s">
        <v>41</v>
      </c>
      <c r="K155" s="1" t="s">
        <v>740</v>
      </c>
    </row>
    <row r="156" spans="1:12" ht="15.6" x14ac:dyDescent="0.3">
      <c r="A156" s="7">
        <v>1534</v>
      </c>
      <c r="B156" s="7" t="s">
        <v>9</v>
      </c>
      <c r="C156" s="12">
        <f t="shared" si="0"/>
        <v>2</v>
      </c>
      <c r="D156" s="7" t="s">
        <v>25</v>
      </c>
      <c r="K156" s="1" t="s">
        <v>740</v>
      </c>
    </row>
    <row r="157" spans="1:12" ht="15.6" x14ac:dyDescent="0.3">
      <c r="A157" s="7">
        <v>1536</v>
      </c>
      <c r="B157" s="7" t="s">
        <v>9</v>
      </c>
      <c r="C157" s="12">
        <f t="shared" si="0"/>
        <v>13</v>
      </c>
      <c r="D157" s="7" t="s">
        <v>25</v>
      </c>
      <c r="K157" s="1" t="s">
        <v>740</v>
      </c>
    </row>
    <row r="158" spans="1:12" ht="15.6" x14ac:dyDescent="0.3">
      <c r="A158" s="7">
        <v>1549</v>
      </c>
      <c r="B158" s="7" t="s">
        <v>9</v>
      </c>
      <c r="C158" s="12">
        <f t="shared" si="0"/>
        <v>3</v>
      </c>
      <c r="D158" s="7" t="s">
        <v>25</v>
      </c>
      <c r="K158" s="1" t="s">
        <v>740</v>
      </c>
    </row>
    <row r="159" spans="1:12" ht="15.6" x14ac:dyDescent="0.3">
      <c r="A159" s="7">
        <v>1552</v>
      </c>
      <c r="B159" s="7" t="s">
        <v>11</v>
      </c>
      <c r="C159" s="12">
        <f t="shared" si="0"/>
        <v>7</v>
      </c>
      <c r="D159" s="7" t="s">
        <v>43</v>
      </c>
      <c r="K159" s="1" t="s">
        <v>741</v>
      </c>
    </row>
    <row r="160" spans="1:12" ht="15.6" x14ac:dyDescent="0.3">
      <c r="A160" s="7">
        <v>1559</v>
      </c>
      <c r="B160" s="7" t="s">
        <v>9</v>
      </c>
      <c r="C160" s="12">
        <f t="shared" si="0"/>
        <v>11</v>
      </c>
      <c r="D160" s="7" t="s">
        <v>25</v>
      </c>
      <c r="K160" s="1" t="s">
        <v>742</v>
      </c>
    </row>
    <row r="161" spans="1:12" ht="15.6" x14ac:dyDescent="0.3">
      <c r="A161" s="7">
        <v>1570</v>
      </c>
      <c r="B161" s="7" t="s">
        <v>11</v>
      </c>
      <c r="C161" s="12">
        <f t="shared" si="0"/>
        <v>8</v>
      </c>
      <c r="D161" s="7" t="s">
        <v>43</v>
      </c>
      <c r="F161" s="18"/>
      <c r="K161" s="1" t="s">
        <v>742</v>
      </c>
    </row>
    <row r="162" spans="1:12" ht="15.6" x14ac:dyDescent="0.3">
      <c r="A162" s="7">
        <v>1578</v>
      </c>
      <c r="B162" s="7" t="s">
        <v>11</v>
      </c>
      <c r="C162" s="12">
        <f t="shared" si="0"/>
        <v>7</v>
      </c>
      <c r="D162" s="7" t="s">
        <v>31</v>
      </c>
      <c r="K162" s="1" t="s">
        <v>742</v>
      </c>
    </row>
    <row r="163" spans="1:12" ht="15.6" x14ac:dyDescent="0.3">
      <c r="A163" s="7">
        <v>1585</v>
      </c>
      <c r="B163" s="7" t="s">
        <v>11</v>
      </c>
      <c r="C163" s="12">
        <f t="shared" si="0"/>
        <v>2</v>
      </c>
      <c r="D163" s="7" t="s">
        <v>43</v>
      </c>
      <c r="K163" s="1" t="s">
        <v>742</v>
      </c>
    </row>
    <row r="164" spans="1:12" ht="15.6" x14ac:dyDescent="0.3">
      <c r="A164" s="7">
        <v>1587</v>
      </c>
      <c r="B164" s="7" t="s">
        <v>9</v>
      </c>
      <c r="C164" s="12">
        <f t="shared" si="0"/>
        <v>6</v>
      </c>
      <c r="D164" s="7" t="s">
        <v>27</v>
      </c>
      <c r="K164" s="1" t="s">
        <v>743</v>
      </c>
      <c r="L164" s="7"/>
    </row>
    <row r="165" spans="1:12" ht="15.6" x14ac:dyDescent="0.3">
      <c r="A165" s="7">
        <v>1593</v>
      </c>
      <c r="B165" s="7" t="s">
        <v>11</v>
      </c>
      <c r="C165" s="12">
        <f t="shared" si="0"/>
        <v>15</v>
      </c>
      <c r="D165" s="7" t="s">
        <v>43</v>
      </c>
      <c r="K165" s="1" t="s">
        <v>744</v>
      </c>
    </row>
    <row r="166" spans="1:12" ht="15.6" x14ac:dyDescent="0.3">
      <c r="A166" s="7">
        <v>1608</v>
      </c>
      <c r="B166" s="7" t="s">
        <v>51</v>
      </c>
      <c r="C166" s="12">
        <f t="shared" si="0"/>
        <v>4</v>
      </c>
      <c r="D166" s="7"/>
      <c r="K166" s="1" t="s">
        <v>744</v>
      </c>
    </row>
    <row r="167" spans="1:12" ht="15.6" x14ac:dyDescent="0.3">
      <c r="A167" s="7">
        <v>1612</v>
      </c>
      <c r="B167" s="7" t="s">
        <v>11</v>
      </c>
      <c r="C167" s="12">
        <f t="shared" si="0"/>
        <v>7</v>
      </c>
      <c r="D167" s="7" t="s">
        <v>43</v>
      </c>
      <c r="K167" s="1" t="s">
        <v>745</v>
      </c>
    </row>
    <row r="168" spans="1:12" ht="15.6" x14ac:dyDescent="0.3">
      <c r="A168" s="7">
        <v>1619</v>
      </c>
      <c r="B168" s="7" t="s">
        <v>11</v>
      </c>
      <c r="C168" s="12">
        <f t="shared" si="0"/>
        <v>2</v>
      </c>
      <c r="D168" s="7" t="s">
        <v>31</v>
      </c>
      <c r="K168" s="1" t="s">
        <v>746</v>
      </c>
    </row>
    <row r="169" spans="1:12" ht="15.6" x14ac:dyDescent="0.3">
      <c r="A169" s="7">
        <v>1621</v>
      </c>
      <c r="B169" s="7" t="s">
        <v>9</v>
      </c>
      <c r="C169" s="12">
        <f t="shared" si="0"/>
        <v>10</v>
      </c>
      <c r="D169" s="7" t="s">
        <v>28</v>
      </c>
      <c r="K169" s="1" t="s">
        <v>746</v>
      </c>
    </row>
    <row r="170" spans="1:12" ht="15.6" x14ac:dyDescent="0.3">
      <c r="A170" s="7">
        <v>1631</v>
      </c>
      <c r="B170" s="7" t="s">
        <v>40</v>
      </c>
      <c r="C170" s="12">
        <f t="shared" si="0"/>
        <v>3</v>
      </c>
      <c r="D170" s="7" t="s">
        <v>41</v>
      </c>
      <c r="K170" s="1" t="s">
        <v>746</v>
      </c>
    </row>
    <row r="171" spans="1:12" ht="15.6" x14ac:dyDescent="0.3">
      <c r="A171" s="7">
        <v>1634</v>
      </c>
      <c r="B171" s="7" t="s">
        <v>11</v>
      </c>
      <c r="C171" s="12">
        <f t="shared" si="0"/>
        <v>7</v>
      </c>
      <c r="D171" s="7" t="s">
        <v>43</v>
      </c>
      <c r="K171" s="1" t="s">
        <v>746</v>
      </c>
    </row>
    <row r="172" spans="1:12" ht="15.6" x14ac:dyDescent="0.3">
      <c r="A172" s="7">
        <v>1641</v>
      </c>
      <c r="B172" s="7" t="s">
        <v>9</v>
      </c>
      <c r="C172" s="12">
        <f t="shared" si="0"/>
        <v>31</v>
      </c>
      <c r="D172" s="7" t="s">
        <v>29</v>
      </c>
      <c r="K172" s="1" t="s">
        <v>747</v>
      </c>
      <c r="L172" s="7"/>
    </row>
    <row r="173" spans="1:12" ht="15.6" x14ac:dyDescent="0.3">
      <c r="A173" s="7">
        <v>1672</v>
      </c>
      <c r="B173" s="7" t="s">
        <v>9</v>
      </c>
      <c r="C173" s="12">
        <f t="shared" si="0"/>
        <v>3</v>
      </c>
      <c r="D173" s="7" t="s">
        <v>25</v>
      </c>
      <c r="F173" s="20" t="s">
        <v>52</v>
      </c>
      <c r="K173" s="1" t="s">
        <v>748</v>
      </c>
      <c r="L173" s="7"/>
    </row>
    <row r="174" spans="1:12" ht="15.6" x14ac:dyDescent="0.3">
      <c r="A174" s="7">
        <v>1675</v>
      </c>
      <c r="B174" s="7" t="s">
        <v>11</v>
      </c>
      <c r="C174" s="12">
        <f t="shared" si="0"/>
        <v>5</v>
      </c>
      <c r="D174" s="7" t="s">
        <v>43</v>
      </c>
      <c r="K174" s="1" t="s">
        <v>748</v>
      </c>
    </row>
    <row r="175" spans="1:12" ht="15.6" x14ac:dyDescent="0.3">
      <c r="A175" s="7">
        <v>1680</v>
      </c>
      <c r="B175" s="7" t="s">
        <v>9</v>
      </c>
      <c r="C175" s="12">
        <f t="shared" si="0"/>
        <v>49</v>
      </c>
      <c r="D175" s="7" t="s">
        <v>29</v>
      </c>
      <c r="K175" s="1" t="s">
        <v>749</v>
      </c>
    </row>
    <row r="176" spans="1:12" ht="15.6" x14ac:dyDescent="0.3">
      <c r="A176" s="7">
        <v>1729</v>
      </c>
      <c r="B176" s="7" t="s">
        <v>40</v>
      </c>
      <c r="C176" s="12">
        <f t="shared" si="0"/>
        <v>4</v>
      </c>
      <c r="D176" s="7" t="s">
        <v>41</v>
      </c>
      <c r="K176" s="1" t="s">
        <v>750</v>
      </c>
    </row>
    <row r="177" spans="1:12" ht="15.6" x14ac:dyDescent="0.3">
      <c r="A177" s="7">
        <v>1733</v>
      </c>
      <c r="B177" s="7" t="s">
        <v>11</v>
      </c>
      <c r="C177" s="12">
        <f t="shared" si="0"/>
        <v>8</v>
      </c>
      <c r="D177" s="7" t="s">
        <v>43</v>
      </c>
      <c r="K177" s="1" t="s">
        <v>750</v>
      </c>
    </row>
    <row r="178" spans="1:12" ht="15.6" x14ac:dyDescent="0.3">
      <c r="A178" s="7">
        <v>1741</v>
      </c>
      <c r="B178" s="7" t="s">
        <v>11</v>
      </c>
      <c r="C178" s="12">
        <f t="shared" si="0"/>
        <v>2</v>
      </c>
      <c r="D178" s="7" t="s">
        <v>31</v>
      </c>
      <c r="K178" s="1" t="s">
        <v>750</v>
      </c>
    </row>
    <row r="179" spans="1:12" ht="15.6" x14ac:dyDescent="0.3">
      <c r="A179" s="7">
        <v>1743</v>
      </c>
      <c r="B179" s="7" t="s">
        <v>9</v>
      </c>
      <c r="C179" s="12">
        <f t="shared" si="0"/>
        <v>7</v>
      </c>
      <c r="D179" s="7" t="s">
        <v>28</v>
      </c>
      <c r="K179" s="1" t="s">
        <v>750</v>
      </c>
      <c r="L179" s="7"/>
    </row>
    <row r="180" spans="1:12" ht="15.6" x14ac:dyDescent="0.3">
      <c r="A180" s="7">
        <v>1750</v>
      </c>
      <c r="B180" s="7" t="s">
        <v>11</v>
      </c>
      <c r="C180" s="12">
        <f t="shared" si="0"/>
        <v>9</v>
      </c>
      <c r="D180" s="7" t="s">
        <v>43</v>
      </c>
      <c r="K180" s="1" t="s">
        <v>750</v>
      </c>
    </row>
    <row r="181" spans="1:12" ht="15.6" x14ac:dyDescent="0.3">
      <c r="A181" s="7">
        <v>1759</v>
      </c>
      <c r="B181" s="7" t="s">
        <v>11</v>
      </c>
      <c r="C181" s="12">
        <f t="shared" si="0"/>
        <v>2</v>
      </c>
      <c r="D181" s="7" t="s">
        <v>31</v>
      </c>
      <c r="K181" s="1" t="s">
        <v>750</v>
      </c>
    </row>
    <row r="182" spans="1:12" ht="15.6" x14ac:dyDescent="0.3">
      <c r="A182" s="7">
        <v>1761</v>
      </c>
      <c r="B182" s="7" t="s">
        <v>11</v>
      </c>
      <c r="C182" s="12">
        <f t="shared" si="0"/>
        <v>18</v>
      </c>
      <c r="D182" s="7" t="s">
        <v>43</v>
      </c>
      <c r="K182" s="1" t="s">
        <v>751</v>
      </c>
    </row>
    <row r="183" spans="1:12" ht="15.6" x14ac:dyDescent="0.3">
      <c r="A183" s="7">
        <v>1779</v>
      </c>
      <c r="B183" s="7" t="s">
        <v>9</v>
      </c>
      <c r="C183" s="12">
        <f t="shared" si="0"/>
        <v>6</v>
      </c>
      <c r="D183" s="7" t="s">
        <v>25</v>
      </c>
      <c r="K183" s="1" t="s">
        <v>751</v>
      </c>
    </row>
    <row r="184" spans="1:12" ht="15.6" x14ac:dyDescent="0.3">
      <c r="A184" s="7">
        <v>1785</v>
      </c>
      <c r="B184" s="7" t="s">
        <v>9</v>
      </c>
      <c r="C184" s="12">
        <f t="shared" si="0"/>
        <v>24</v>
      </c>
      <c r="D184" s="7" t="s">
        <v>23</v>
      </c>
      <c r="K184" s="1" t="s">
        <v>752</v>
      </c>
    </row>
    <row r="185" spans="1:12" ht="15.6" x14ac:dyDescent="0.3">
      <c r="A185" s="7">
        <v>1809</v>
      </c>
      <c r="B185" s="7" t="s">
        <v>9</v>
      </c>
      <c r="C185" s="12">
        <f t="shared" si="0"/>
        <v>5</v>
      </c>
      <c r="D185" s="7" t="s">
        <v>25</v>
      </c>
      <c r="K185" s="1" t="s">
        <v>753</v>
      </c>
    </row>
    <row r="186" spans="1:12" ht="15.6" x14ac:dyDescent="0.3">
      <c r="A186" s="7">
        <v>1814</v>
      </c>
      <c r="B186" s="7" t="s">
        <v>11</v>
      </c>
      <c r="C186" s="12">
        <f t="shared" si="0"/>
        <v>4</v>
      </c>
      <c r="D186" s="7" t="s">
        <v>31</v>
      </c>
      <c r="K186" s="1" t="s">
        <v>753</v>
      </c>
    </row>
    <row r="187" spans="1:12" ht="15.6" x14ac:dyDescent="0.3">
      <c r="A187" s="7">
        <v>1818</v>
      </c>
      <c r="B187" s="7" t="s">
        <v>40</v>
      </c>
      <c r="C187" s="12">
        <f t="shared" si="0"/>
        <v>7</v>
      </c>
      <c r="D187" s="7" t="s">
        <v>41</v>
      </c>
      <c r="K187" s="1" t="s">
        <v>753</v>
      </c>
    </row>
    <row r="188" spans="1:12" ht="15.6" x14ac:dyDescent="0.3">
      <c r="A188" s="7">
        <v>1825</v>
      </c>
      <c r="B188" s="7" t="s">
        <v>9</v>
      </c>
      <c r="C188" s="12">
        <f t="shared" si="0"/>
        <v>10</v>
      </c>
      <c r="D188" s="7" t="s">
        <v>25</v>
      </c>
      <c r="K188" s="1" t="s">
        <v>754</v>
      </c>
    </row>
    <row r="189" spans="1:12" ht="15.6" x14ac:dyDescent="0.3">
      <c r="A189" s="7">
        <v>1835</v>
      </c>
      <c r="B189" s="7" t="s">
        <v>11</v>
      </c>
      <c r="C189" s="12">
        <f t="shared" si="0"/>
        <v>9</v>
      </c>
      <c r="D189" s="7" t="s">
        <v>43</v>
      </c>
      <c r="F189" s="18"/>
      <c r="K189" s="1" t="s">
        <v>755</v>
      </c>
    </row>
    <row r="190" spans="1:12" ht="15.6" x14ac:dyDescent="0.3">
      <c r="A190" s="7">
        <v>1844</v>
      </c>
      <c r="B190" s="7" t="s">
        <v>9</v>
      </c>
      <c r="C190" s="12">
        <f t="shared" si="0"/>
        <v>7</v>
      </c>
      <c r="D190" s="7" t="s">
        <v>23</v>
      </c>
      <c r="K190" s="1" t="s">
        <v>756</v>
      </c>
    </row>
    <row r="191" spans="1:12" ht="15.6" x14ac:dyDescent="0.3">
      <c r="A191" s="7">
        <v>1851</v>
      </c>
      <c r="B191" s="7" t="s">
        <v>11</v>
      </c>
      <c r="C191" s="12">
        <f t="shared" si="0"/>
        <v>49</v>
      </c>
      <c r="D191" s="7" t="s">
        <v>43</v>
      </c>
      <c r="K191" s="1" t="s">
        <v>757</v>
      </c>
    </row>
    <row r="192" spans="1:12" ht="15.6" x14ac:dyDescent="0.3">
      <c r="A192" s="7">
        <v>1900</v>
      </c>
      <c r="B192" s="7" t="s">
        <v>9</v>
      </c>
      <c r="C192" s="12">
        <f t="shared" si="0"/>
        <v>17</v>
      </c>
      <c r="D192" s="7" t="s">
        <v>29</v>
      </c>
      <c r="K192" s="1" t="s">
        <v>758</v>
      </c>
    </row>
    <row r="193" spans="1:12" ht="15.6" x14ac:dyDescent="0.3">
      <c r="A193" s="7">
        <v>1917</v>
      </c>
      <c r="B193" s="7" t="s">
        <v>40</v>
      </c>
      <c r="C193" s="12">
        <f t="shared" si="0"/>
        <v>6</v>
      </c>
      <c r="D193" s="7" t="s">
        <v>41</v>
      </c>
      <c r="K193" s="1" t="s">
        <v>759</v>
      </c>
    </row>
    <row r="194" spans="1:12" ht="15.6" x14ac:dyDescent="0.3">
      <c r="A194" s="7">
        <v>1923</v>
      </c>
      <c r="B194" s="7" t="s">
        <v>9</v>
      </c>
      <c r="C194" s="12">
        <f t="shared" si="0"/>
        <v>7</v>
      </c>
      <c r="D194" s="7" t="s">
        <v>25</v>
      </c>
      <c r="F194" s="18"/>
      <c r="K194" s="1" t="s">
        <v>759</v>
      </c>
    </row>
    <row r="195" spans="1:12" ht="15.6" x14ac:dyDescent="0.3">
      <c r="A195" s="7">
        <v>1930</v>
      </c>
      <c r="B195" s="19" t="s">
        <v>13</v>
      </c>
      <c r="C195" s="12">
        <f t="shared" si="0"/>
        <v>2</v>
      </c>
      <c r="D195" s="19"/>
      <c r="K195" s="1" t="s">
        <v>759</v>
      </c>
    </row>
    <row r="196" spans="1:12" ht="15.6" x14ac:dyDescent="0.3">
      <c r="A196" s="7">
        <v>1932</v>
      </c>
      <c r="B196" s="7" t="s">
        <v>11</v>
      </c>
      <c r="C196" s="12">
        <f t="shared" si="0"/>
        <v>1</v>
      </c>
      <c r="D196" s="7" t="s">
        <v>31</v>
      </c>
      <c r="K196" s="1" t="s">
        <v>759</v>
      </c>
    </row>
    <row r="197" spans="1:12" ht="15.6" x14ac:dyDescent="0.3">
      <c r="A197" s="7">
        <v>1933</v>
      </c>
      <c r="B197" s="7" t="s">
        <v>9</v>
      </c>
      <c r="C197" s="12">
        <f t="shared" si="0"/>
        <v>2</v>
      </c>
      <c r="D197" s="7" t="s">
        <v>25</v>
      </c>
      <c r="K197" s="1" t="s">
        <v>759</v>
      </c>
    </row>
    <row r="198" spans="1:12" ht="15.6" x14ac:dyDescent="0.3">
      <c r="A198" s="7">
        <v>1935</v>
      </c>
      <c r="B198" s="7" t="s">
        <v>9</v>
      </c>
      <c r="C198" s="12">
        <f t="shared" si="0"/>
        <v>14</v>
      </c>
      <c r="D198" s="7" t="s">
        <v>25</v>
      </c>
      <c r="K198" s="1" t="s">
        <v>760</v>
      </c>
    </row>
    <row r="199" spans="1:12" ht="15.6" x14ac:dyDescent="0.3">
      <c r="A199" s="7">
        <v>1949</v>
      </c>
      <c r="B199" s="7" t="s">
        <v>9</v>
      </c>
      <c r="C199" s="12">
        <f t="shared" si="0"/>
        <v>3</v>
      </c>
      <c r="D199" s="7" t="s">
        <v>25</v>
      </c>
      <c r="K199" s="1" t="s">
        <v>761</v>
      </c>
    </row>
    <row r="200" spans="1:12" ht="15.6" x14ac:dyDescent="0.3">
      <c r="A200" s="7">
        <v>1952</v>
      </c>
      <c r="B200" s="7" t="s">
        <v>11</v>
      </c>
      <c r="C200" s="12">
        <f t="shared" si="0"/>
        <v>3</v>
      </c>
      <c r="D200" s="7" t="s">
        <v>31</v>
      </c>
      <c r="K200" s="1" t="s">
        <v>761</v>
      </c>
    </row>
    <row r="201" spans="1:12" ht="15.6" x14ac:dyDescent="0.3">
      <c r="A201" s="7">
        <v>1955</v>
      </c>
      <c r="B201" s="7" t="s">
        <v>9</v>
      </c>
      <c r="C201" s="12">
        <f t="shared" si="0"/>
        <v>6</v>
      </c>
      <c r="D201" s="7" t="s">
        <v>25</v>
      </c>
      <c r="K201" s="1" t="s">
        <v>761</v>
      </c>
    </row>
    <row r="202" spans="1:12" ht="15.6" x14ac:dyDescent="0.3">
      <c r="A202" s="7">
        <v>1961</v>
      </c>
      <c r="B202" s="7" t="s">
        <v>11</v>
      </c>
      <c r="C202" s="12">
        <f t="shared" si="0"/>
        <v>3</v>
      </c>
      <c r="D202" s="7" t="s">
        <v>43</v>
      </c>
      <c r="K202" s="1" t="s">
        <v>761</v>
      </c>
    </row>
    <row r="203" spans="1:12" ht="15.6" x14ac:dyDescent="0.3">
      <c r="A203" s="7">
        <v>1964</v>
      </c>
      <c r="B203" s="7" t="s">
        <v>9</v>
      </c>
      <c r="C203" s="12">
        <f t="shared" si="0"/>
        <v>12</v>
      </c>
      <c r="D203" s="7" t="s">
        <v>28</v>
      </c>
      <c r="K203" s="1" t="s">
        <v>762</v>
      </c>
    </row>
    <row r="204" spans="1:12" ht="15.6" x14ac:dyDescent="0.3">
      <c r="A204" s="7">
        <v>1976</v>
      </c>
      <c r="B204" s="7" t="s">
        <v>11</v>
      </c>
      <c r="C204" s="12">
        <f t="shared" si="0"/>
        <v>3</v>
      </c>
      <c r="D204" s="7" t="s">
        <v>43</v>
      </c>
      <c r="K204" s="1" t="s">
        <v>763</v>
      </c>
    </row>
    <row r="205" spans="1:12" ht="15.6" x14ac:dyDescent="0.3">
      <c r="A205" s="7">
        <v>1979</v>
      </c>
      <c r="B205" s="7" t="s">
        <v>9</v>
      </c>
      <c r="C205" s="12">
        <f t="shared" si="0"/>
        <v>36</v>
      </c>
      <c r="D205" s="7" t="s">
        <v>22</v>
      </c>
      <c r="F205" s="18"/>
      <c r="K205" s="1" t="s">
        <v>763</v>
      </c>
    </row>
    <row r="206" spans="1:12" ht="15.6" x14ac:dyDescent="0.3">
      <c r="A206" s="7">
        <v>2015</v>
      </c>
      <c r="B206" s="7" t="s">
        <v>9</v>
      </c>
      <c r="C206" s="12">
        <f t="shared" si="0"/>
        <v>10</v>
      </c>
      <c r="D206" s="7" t="s">
        <v>23</v>
      </c>
      <c r="F206" s="18"/>
      <c r="K206" s="1" t="s">
        <v>764</v>
      </c>
      <c r="L206" s="7"/>
    </row>
    <row r="207" spans="1:12" ht="15.6" x14ac:dyDescent="0.3">
      <c r="A207" s="7">
        <v>2025</v>
      </c>
      <c r="B207" s="7" t="s">
        <v>11</v>
      </c>
      <c r="C207" s="12">
        <f t="shared" si="0"/>
        <v>3</v>
      </c>
      <c r="D207" s="7" t="s">
        <v>31</v>
      </c>
      <c r="F207" s="18"/>
      <c r="K207" s="1" t="s">
        <v>765</v>
      </c>
    </row>
    <row r="208" spans="1:12" ht="15.6" x14ac:dyDescent="0.3">
      <c r="A208" s="7">
        <v>2028</v>
      </c>
      <c r="B208" s="7" t="s">
        <v>9</v>
      </c>
      <c r="C208" s="12">
        <f t="shared" si="0"/>
        <v>2</v>
      </c>
      <c r="D208" s="7" t="s">
        <v>25</v>
      </c>
      <c r="K208" s="1" t="s">
        <v>765</v>
      </c>
    </row>
    <row r="209" spans="1:11" ht="15.6" x14ac:dyDescent="0.3">
      <c r="A209" s="7">
        <v>2030</v>
      </c>
      <c r="B209" s="7" t="s">
        <v>11</v>
      </c>
      <c r="C209" s="12">
        <f t="shared" si="0"/>
        <v>3</v>
      </c>
      <c r="D209" s="7" t="s">
        <v>31</v>
      </c>
      <c r="K209" s="1" t="s">
        <v>765</v>
      </c>
    </row>
    <row r="210" spans="1:11" ht="15.6" x14ac:dyDescent="0.3">
      <c r="A210" s="7">
        <v>2033</v>
      </c>
      <c r="B210" s="7" t="s">
        <v>11</v>
      </c>
      <c r="C210" s="12">
        <f t="shared" si="0"/>
        <v>5</v>
      </c>
      <c r="D210" s="7" t="s">
        <v>43</v>
      </c>
      <c r="K210" s="1" t="s">
        <v>765</v>
      </c>
    </row>
    <row r="211" spans="1:11" ht="15.6" x14ac:dyDescent="0.3">
      <c r="A211" s="7">
        <v>2038</v>
      </c>
      <c r="B211" s="7" t="s">
        <v>11</v>
      </c>
      <c r="C211" s="12">
        <f t="shared" si="0"/>
        <v>3</v>
      </c>
      <c r="D211" s="7" t="s">
        <v>31</v>
      </c>
      <c r="K211" s="1" t="s">
        <v>765</v>
      </c>
    </row>
    <row r="212" spans="1:11" ht="15.6" x14ac:dyDescent="0.3">
      <c r="A212" s="7">
        <v>2041</v>
      </c>
      <c r="B212" s="7" t="s">
        <v>9</v>
      </c>
      <c r="C212" s="12">
        <f t="shared" si="0"/>
        <v>5</v>
      </c>
      <c r="D212" s="7" t="s">
        <v>25</v>
      </c>
      <c r="K212" s="1" t="s">
        <v>765</v>
      </c>
    </row>
    <row r="213" spans="1:11" ht="15.6" x14ac:dyDescent="0.3">
      <c r="A213" s="7">
        <v>2046</v>
      </c>
      <c r="B213" s="7" t="s">
        <v>11</v>
      </c>
      <c r="C213" s="12">
        <f t="shared" si="0"/>
        <v>8</v>
      </c>
      <c r="D213" s="7" t="s">
        <v>43</v>
      </c>
      <c r="K213" s="1" t="s">
        <v>766</v>
      </c>
    </row>
    <row r="214" spans="1:11" ht="15.6" x14ac:dyDescent="0.3">
      <c r="A214" s="7">
        <v>2054</v>
      </c>
      <c r="B214" s="7" t="s">
        <v>9</v>
      </c>
      <c r="C214" s="12">
        <f t="shared" si="0"/>
        <v>10</v>
      </c>
      <c r="D214" s="7" t="s">
        <v>29</v>
      </c>
      <c r="K214" s="1" t="s">
        <v>767</v>
      </c>
    </row>
    <row r="215" spans="1:11" ht="15.6" x14ac:dyDescent="0.3">
      <c r="A215" s="7">
        <v>2064</v>
      </c>
      <c r="B215" s="7" t="s">
        <v>11</v>
      </c>
      <c r="C215" s="12">
        <f t="shared" si="0"/>
        <v>24</v>
      </c>
      <c r="D215" s="7" t="s">
        <v>43</v>
      </c>
      <c r="K215" s="1" t="s">
        <v>767</v>
      </c>
    </row>
    <row r="216" spans="1:11" ht="15.6" x14ac:dyDescent="0.3">
      <c r="A216" s="7">
        <v>2088</v>
      </c>
      <c r="B216" s="7" t="s">
        <v>9</v>
      </c>
      <c r="C216" s="12">
        <f t="shared" si="0"/>
        <v>5</v>
      </c>
      <c r="D216" s="7" t="s">
        <v>29</v>
      </c>
      <c r="K216" s="1" t="s">
        <v>768</v>
      </c>
    </row>
    <row r="217" spans="1:11" ht="15.6" x14ac:dyDescent="0.3">
      <c r="A217" s="7">
        <v>2093</v>
      </c>
      <c r="B217" s="7" t="s">
        <v>9</v>
      </c>
      <c r="C217" s="12">
        <f t="shared" si="0"/>
        <v>7</v>
      </c>
      <c r="D217" s="7" t="s">
        <v>25</v>
      </c>
      <c r="K217" s="1" t="s">
        <v>769</v>
      </c>
    </row>
    <row r="218" spans="1:11" ht="15.6" x14ac:dyDescent="0.3">
      <c r="A218" s="7">
        <v>2100</v>
      </c>
      <c r="B218" s="7" t="s">
        <v>9</v>
      </c>
      <c r="C218" s="12">
        <f t="shared" si="0"/>
        <v>4</v>
      </c>
      <c r="D218" s="7" t="s">
        <v>25</v>
      </c>
      <c r="K218" s="1" t="s">
        <v>769</v>
      </c>
    </row>
    <row r="219" spans="1:11" ht="15.6" x14ac:dyDescent="0.3">
      <c r="A219" s="7">
        <v>2104</v>
      </c>
      <c r="B219" s="7" t="s">
        <v>11</v>
      </c>
      <c r="C219" s="12">
        <f t="shared" si="0"/>
        <v>41</v>
      </c>
      <c r="D219" s="7" t="s">
        <v>43</v>
      </c>
      <c r="K219" s="1" t="s">
        <v>770</v>
      </c>
    </row>
    <row r="220" spans="1:11" ht="15.6" x14ac:dyDescent="0.3">
      <c r="A220" s="7">
        <v>2145</v>
      </c>
      <c r="B220" s="7" t="s">
        <v>9</v>
      </c>
      <c r="C220" s="12">
        <f t="shared" si="0"/>
        <v>2</v>
      </c>
      <c r="D220" s="7" t="s">
        <v>25</v>
      </c>
      <c r="K220" s="1" t="s">
        <v>771</v>
      </c>
    </row>
    <row r="221" spans="1:11" ht="15.6" x14ac:dyDescent="0.3">
      <c r="A221" s="7">
        <v>2147</v>
      </c>
      <c r="B221" s="7" t="s">
        <v>11</v>
      </c>
      <c r="C221" s="12">
        <f t="shared" si="0"/>
        <v>5</v>
      </c>
      <c r="D221" s="7" t="s">
        <v>31</v>
      </c>
      <c r="K221" s="1" t="s">
        <v>772</v>
      </c>
    </row>
    <row r="222" spans="1:11" ht="15.6" x14ac:dyDescent="0.3">
      <c r="A222" s="7">
        <v>2152</v>
      </c>
      <c r="B222" s="7" t="s">
        <v>11</v>
      </c>
      <c r="C222" s="12">
        <f t="shared" si="0"/>
        <v>8</v>
      </c>
      <c r="D222" s="7" t="s">
        <v>43</v>
      </c>
      <c r="K222" s="1" t="s">
        <v>773</v>
      </c>
    </row>
    <row r="223" spans="1:11" ht="15.6" x14ac:dyDescent="0.3">
      <c r="A223" s="7">
        <v>2160</v>
      </c>
      <c r="B223" s="7" t="s">
        <v>11</v>
      </c>
      <c r="C223" s="12">
        <f t="shared" si="0"/>
        <v>3</v>
      </c>
      <c r="D223" s="7" t="s">
        <v>31</v>
      </c>
      <c r="K223" s="1" t="s">
        <v>773</v>
      </c>
    </row>
    <row r="224" spans="1:11" ht="15.6" x14ac:dyDescent="0.3">
      <c r="A224" s="7">
        <v>2163</v>
      </c>
      <c r="B224" s="7" t="s">
        <v>11</v>
      </c>
      <c r="C224" s="12">
        <f t="shared" si="0"/>
        <v>7</v>
      </c>
      <c r="D224" s="7" t="s">
        <v>43</v>
      </c>
      <c r="K224" s="1" t="s">
        <v>773</v>
      </c>
    </row>
    <row r="225" spans="1:12" ht="15.6" x14ac:dyDescent="0.3">
      <c r="A225" s="7">
        <v>2170</v>
      </c>
      <c r="B225" s="7" t="s">
        <v>9</v>
      </c>
      <c r="C225" s="12">
        <f t="shared" si="0"/>
        <v>20</v>
      </c>
      <c r="D225" s="7" t="s">
        <v>29</v>
      </c>
      <c r="K225" s="1" t="s">
        <v>774</v>
      </c>
    </row>
    <row r="226" spans="1:12" ht="15.6" x14ac:dyDescent="0.3">
      <c r="A226" s="7">
        <v>2190</v>
      </c>
      <c r="B226" s="7" t="s">
        <v>9</v>
      </c>
      <c r="C226" s="12">
        <f t="shared" si="0"/>
        <v>9</v>
      </c>
      <c r="D226" s="7" t="s">
        <v>25</v>
      </c>
      <c r="F226" s="18"/>
      <c r="K226" s="1" t="s">
        <v>775</v>
      </c>
      <c r="L226" s="18"/>
    </row>
    <row r="227" spans="1:12" ht="15.6" x14ac:dyDescent="0.3">
      <c r="A227" s="7">
        <v>2199</v>
      </c>
      <c r="B227" s="7" t="s">
        <v>11</v>
      </c>
      <c r="C227" s="12">
        <f t="shared" si="0"/>
        <v>11</v>
      </c>
      <c r="D227" s="7" t="s">
        <v>43</v>
      </c>
      <c r="K227" s="1" t="s">
        <v>775</v>
      </c>
    </row>
    <row r="228" spans="1:12" ht="15.6" x14ac:dyDescent="0.3">
      <c r="A228" s="7">
        <v>2210</v>
      </c>
      <c r="B228" s="12" t="s">
        <v>9</v>
      </c>
      <c r="C228" s="12">
        <f t="shared" si="0"/>
        <v>3</v>
      </c>
      <c r="D228" s="12" t="s">
        <v>25</v>
      </c>
      <c r="K228" s="1" t="s">
        <v>775</v>
      </c>
    </row>
    <row r="229" spans="1:12" ht="15.6" x14ac:dyDescent="0.3">
      <c r="A229" s="7">
        <v>2213</v>
      </c>
      <c r="B229" s="12" t="s">
        <v>11</v>
      </c>
      <c r="C229" s="12">
        <f t="shared" si="0"/>
        <v>10</v>
      </c>
      <c r="D229" s="12" t="s">
        <v>43</v>
      </c>
      <c r="K229" s="1" t="s">
        <v>775</v>
      </c>
    </row>
    <row r="230" spans="1:12" ht="15.6" x14ac:dyDescent="0.3">
      <c r="A230" s="12">
        <v>2223</v>
      </c>
      <c r="B230" s="12" t="s">
        <v>11</v>
      </c>
      <c r="C230" s="12">
        <f t="shared" si="0"/>
        <v>5</v>
      </c>
      <c r="D230" s="12" t="s">
        <v>31</v>
      </c>
      <c r="K230" s="1" t="s">
        <v>775</v>
      </c>
    </row>
    <row r="231" spans="1:12" ht="15.6" x14ac:dyDescent="0.3">
      <c r="A231" s="12">
        <v>2228</v>
      </c>
      <c r="B231" s="12" t="s">
        <v>9</v>
      </c>
      <c r="C231" s="12">
        <f t="shared" si="0"/>
        <v>10</v>
      </c>
      <c r="D231" s="12" t="s">
        <v>25</v>
      </c>
      <c r="K231" s="1" t="s">
        <v>776</v>
      </c>
    </row>
    <row r="232" spans="1:12" ht="15.6" x14ac:dyDescent="0.3">
      <c r="A232" s="12">
        <v>2238</v>
      </c>
      <c r="B232" s="12" t="s">
        <v>11</v>
      </c>
      <c r="C232" s="12">
        <f t="shared" si="0"/>
        <v>4</v>
      </c>
      <c r="D232" s="12" t="s">
        <v>43</v>
      </c>
      <c r="K232" s="1" t="s">
        <v>776</v>
      </c>
    </row>
    <row r="233" spans="1:12" ht="15.6" x14ac:dyDescent="0.3">
      <c r="A233" s="12">
        <v>2242</v>
      </c>
      <c r="B233" s="12" t="s">
        <v>9</v>
      </c>
      <c r="C233" s="12">
        <f t="shared" si="0"/>
        <v>7</v>
      </c>
      <c r="D233" s="12" t="s">
        <v>25</v>
      </c>
      <c r="F233" s="18"/>
      <c r="K233" s="1" t="s">
        <v>776</v>
      </c>
    </row>
    <row r="234" spans="1:12" ht="15.6" x14ac:dyDescent="0.3">
      <c r="A234" s="12">
        <v>2249</v>
      </c>
      <c r="B234" s="12" t="s">
        <v>11</v>
      </c>
      <c r="C234" s="12">
        <f t="shared" si="0"/>
        <v>35</v>
      </c>
      <c r="D234" s="12" t="s">
        <v>43</v>
      </c>
      <c r="K234" s="1" t="s">
        <v>777</v>
      </c>
    </row>
    <row r="235" spans="1:12" ht="15.6" x14ac:dyDescent="0.3">
      <c r="A235" s="12">
        <v>2284</v>
      </c>
      <c r="B235" s="12" t="s">
        <v>9</v>
      </c>
      <c r="C235" s="12">
        <f t="shared" si="0"/>
        <v>13</v>
      </c>
      <c r="D235" s="12" t="s">
        <v>25</v>
      </c>
      <c r="K235" s="1" t="s">
        <v>778</v>
      </c>
    </row>
    <row r="236" spans="1:12" ht="15.6" x14ac:dyDescent="0.3">
      <c r="A236" s="12">
        <v>2297</v>
      </c>
      <c r="B236" s="12" t="s">
        <v>11</v>
      </c>
      <c r="C236" s="12">
        <f t="shared" si="0"/>
        <v>13</v>
      </c>
      <c r="D236" s="12" t="s">
        <v>43</v>
      </c>
      <c r="K236" s="1" t="s">
        <v>778</v>
      </c>
    </row>
    <row r="237" spans="1:12" ht="15.6" x14ac:dyDescent="0.3">
      <c r="A237" s="12">
        <v>2310</v>
      </c>
      <c r="B237" s="12" t="s">
        <v>9</v>
      </c>
      <c r="C237" s="12">
        <f t="shared" si="0"/>
        <v>35</v>
      </c>
      <c r="D237" s="12" t="s">
        <v>29</v>
      </c>
      <c r="K237" s="1" t="s">
        <v>779</v>
      </c>
    </row>
    <row r="238" spans="1:12" ht="15.6" x14ac:dyDescent="0.3">
      <c r="A238" s="12">
        <v>2345</v>
      </c>
      <c r="B238" s="12" t="s">
        <v>11</v>
      </c>
      <c r="C238" s="12">
        <f t="shared" si="0"/>
        <v>10</v>
      </c>
      <c r="D238" s="12" t="s">
        <v>43</v>
      </c>
      <c r="K238" s="1" t="s">
        <v>780</v>
      </c>
    </row>
    <row r="239" spans="1:12" ht="15.6" x14ac:dyDescent="0.3">
      <c r="A239" s="12">
        <v>2355</v>
      </c>
      <c r="B239" s="12" t="s">
        <v>9</v>
      </c>
      <c r="C239" s="12">
        <f t="shared" si="0"/>
        <v>2</v>
      </c>
      <c r="D239" s="12" t="s">
        <v>25</v>
      </c>
      <c r="K239" s="1" t="s">
        <v>780</v>
      </c>
    </row>
    <row r="240" spans="1:12" ht="15.6" x14ac:dyDescent="0.3">
      <c r="A240" s="12">
        <v>2357</v>
      </c>
      <c r="B240" s="12" t="s">
        <v>9</v>
      </c>
      <c r="C240" s="12">
        <f t="shared" si="0"/>
        <v>8</v>
      </c>
      <c r="D240" s="12" t="s">
        <v>25</v>
      </c>
      <c r="K240" s="1" t="s">
        <v>780</v>
      </c>
    </row>
    <row r="241" spans="1:12" ht="15.6" x14ac:dyDescent="0.3">
      <c r="A241" s="12">
        <v>2365</v>
      </c>
      <c r="B241" s="12" t="s">
        <v>11</v>
      </c>
      <c r="C241" s="12">
        <f t="shared" si="0"/>
        <v>1</v>
      </c>
      <c r="D241" s="12" t="s">
        <v>43</v>
      </c>
      <c r="K241" s="1" t="s">
        <v>780</v>
      </c>
    </row>
    <row r="242" spans="1:12" ht="15.6" x14ac:dyDescent="0.3">
      <c r="A242" s="12">
        <v>2366</v>
      </c>
      <c r="B242" s="19" t="s">
        <v>13</v>
      </c>
      <c r="C242" s="12">
        <f t="shared" si="0"/>
        <v>4</v>
      </c>
      <c r="D242" s="19"/>
      <c r="K242" s="1" t="s">
        <v>780</v>
      </c>
    </row>
    <row r="243" spans="1:12" ht="15.6" x14ac:dyDescent="0.3">
      <c r="A243" s="12">
        <v>2370</v>
      </c>
      <c r="B243" s="12" t="s">
        <v>9</v>
      </c>
      <c r="C243" s="12">
        <f t="shared" si="0"/>
        <v>7</v>
      </c>
      <c r="D243" s="12" t="s">
        <v>25</v>
      </c>
      <c r="K243" s="1" t="s">
        <v>780</v>
      </c>
    </row>
    <row r="244" spans="1:12" ht="15.6" x14ac:dyDescent="0.3">
      <c r="A244" s="12">
        <v>2377</v>
      </c>
      <c r="B244" s="12" t="s">
        <v>11</v>
      </c>
      <c r="C244" s="12">
        <f t="shared" si="0"/>
        <v>10</v>
      </c>
      <c r="D244" s="12" t="s">
        <v>43</v>
      </c>
      <c r="K244" s="1" t="s">
        <v>780</v>
      </c>
    </row>
    <row r="245" spans="1:12" ht="15.6" x14ac:dyDescent="0.3">
      <c r="A245" s="12">
        <v>2387</v>
      </c>
      <c r="B245" s="12" t="s">
        <v>9</v>
      </c>
      <c r="C245" s="12">
        <f t="shared" si="0"/>
        <v>4</v>
      </c>
      <c r="D245" s="12" t="s">
        <v>25</v>
      </c>
      <c r="K245" s="1" t="s">
        <v>780</v>
      </c>
    </row>
    <row r="246" spans="1:12" ht="15.6" x14ac:dyDescent="0.3">
      <c r="A246" s="12">
        <v>2391</v>
      </c>
      <c r="B246" s="12" t="s">
        <v>11</v>
      </c>
      <c r="C246" s="12">
        <f t="shared" si="0"/>
        <v>10</v>
      </c>
      <c r="D246" s="12" t="s">
        <v>43</v>
      </c>
      <c r="K246" s="1" t="s">
        <v>781</v>
      </c>
    </row>
    <row r="247" spans="1:12" ht="15.6" x14ac:dyDescent="0.3">
      <c r="A247" s="12">
        <v>2401</v>
      </c>
      <c r="B247" s="12" t="s">
        <v>9</v>
      </c>
      <c r="C247" s="12">
        <f t="shared" si="0"/>
        <v>6</v>
      </c>
      <c r="D247" s="12" t="s">
        <v>22</v>
      </c>
      <c r="K247" s="1" t="s">
        <v>782</v>
      </c>
    </row>
    <row r="248" spans="1:12" ht="15.6" x14ac:dyDescent="0.3">
      <c r="A248" s="12">
        <v>2407</v>
      </c>
      <c r="B248" s="12" t="s">
        <v>9</v>
      </c>
      <c r="C248" s="12">
        <f t="shared" si="0"/>
        <v>10</v>
      </c>
      <c r="D248" s="12" t="s">
        <v>22</v>
      </c>
      <c r="F248" s="18"/>
      <c r="K248" s="1" t="s">
        <v>782</v>
      </c>
      <c r="L248" s="18"/>
    </row>
    <row r="249" spans="1:12" ht="15.6" x14ac:dyDescent="0.3">
      <c r="A249" s="12">
        <v>2417</v>
      </c>
      <c r="B249" s="12" t="s">
        <v>9</v>
      </c>
      <c r="C249" s="12">
        <f t="shared" si="0"/>
        <v>5</v>
      </c>
      <c r="D249" s="12" t="s">
        <v>22</v>
      </c>
      <c r="K249" s="1" t="s">
        <v>782</v>
      </c>
    </row>
    <row r="250" spans="1:12" ht="15.6" x14ac:dyDescent="0.3">
      <c r="A250" s="12">
        <v>2422</v>
      </c>
      <c r="B250" s="12" t="s">
        <v>11</v>
      </c>
      <c r="C250" s="12">
        <f t="shared" si="0"/>
        <v>4</v>
      </c>
      <c r="D250" s="12" t="s">
        <v>43</v>
      </c>
      <c r="K250" s="1" t="s">
        <v>782</v>
      </c>
    </row>
    <row r="251" spans="1:12" ht="15.6" x14ac:dyDescent="0.3">
      <c r="A251" s="12">
        <v>2426</v>
      </c>
      <c r="B251" s="12" t="s">
        <v>9</v>
      </c>
      <c r="C251" s="12">
        <f t="shared" si="0"/>
        <v>5</v>
      </c>
      <c r="D251" s="12" t="s">
        <v>25</v>
      </c>
      <c r="K251" s="1" t="s">
        <v>782</v>
      </c>
    </row>
    <row r="252" spans="1:12" ht="15.6" x14ac:dyDescent="0.3">
      <c r="A252" s="12">
        <v>2431</v>
      </c>
      <c r="B252" s="12" t="s">
        <v>9</v>
      </c>
      <c r="C252" s="12">
        <f t="shared" si="0"/>
        <v>14</v>
      </c>
      <c r="D252" s="12" t="s">
        <v>22</v>
      </c>
      <c r="K252" s="1" t="s">
        <v>783</v>
      </c>
    </row>
    <row r="253" spans="1:12" ht="15.6" x14ac:dyDescent="0.3">
      <c r="A253" s="12">
        <v>2445</v>
      </c>
      <c r="B253" s="12" t="s">
        <v>11</v>
      </c>
      <c r="C253" s="12">
        <f t="shared" si="0"/>
        <v>13</v>
      </c>
      <c r="D253" s="12" t="s">
        <v>43</v>
      </c>
      <c r="K253" s="1" t="s">
        <v>784</v>
      </c>
    </row>
    <row r="254" spans="1:12" ht="15.6" x14ac:dyDescent="0.3">
      <c r="A254" s="12">
        <v>2458</v>
      </c>
      <c r="B254" s="12" t="s">
        <v>11</v>
      </c>
      <c r="C254" s="12">
        <f t="shared" si="0"/>
        <v>8</v>
      </c>
      <c r="D254" s="12" t="s">
        <v>31</v>
      </c>
      <c r="K254" s="1" t="s">
        <v>784</v>
      </c>
    </row>
    <row r="255" spans="1:12" ht="15.6" x14ac:dyDescent="0.3">
      <c r="A255" s="12">
        <v>2466</v>
      </c>
      <c r="B255" s="12" t="s">
        <v>11</v>
      </c>
      <c r="C255" s="12">
        <f t="shared" si="0"/>
        <v>19</v>
      </c>
      <c r="D255" s="12" t="s">
        <v>43</v>
      </c>
      <c r="K255" s="1" t="s">
        <v>785</v>
      </c>
    </row>
    <row r="256" spans="1:12" ht="15.6" x14ac:dyDescent="0.3">
      <c r="A256" s="12">
        <v>2485</v>
      </c>
      <c r="B256" s="12" t="s">
        <v>9</v>
      </c>
      <c r="C256" s="12">
        <f t="shared" si="0"/>
        <v>6</v>
      </c>
      <c r="D256" s="12" t="s">
        <v>25</v>
      </c>
      <c r="K256" s="1" t="s">
        <v>786</v>
      </c>
    </row>
    <row r="257" spans="1:11" ht="15.6" x14ac:dyDescent="0.3">
      <c r="A257" s="12">
        <v>2491</v>
      </c>
      <c r="B257" s="12" t="s">
        <v>11</v>
      </c>
      <c r="C257" s="12">
        <f t="shared" si="0"/>
        <v>1</v>
      </c>
      <c r="D257" s="12" t="s">
        <v>31</v>
      </c>
      <c r="K257" s="1" t="s">
        <v>786</v>
      </c>
    </row>
    <row r="258" spans="1:11" ht="15.6" x14ac:dyDescent="0.3">
      <c r="A258" s="12">
        <v>2492</v>
      </c>
      <c r="B258" s="12" t="s">
        <v>9</v>
      </c>
      <c r="C258" s="12">
        <f t="shared" si="0"/>
        <v>3</v>
      </c>
      <c r="D258" s="12" t="s">
        <v>27</v>
      </c>
      <c r="K258" s="1" t="s">
        <v>786</v>
      </c>
    </row>
    <row r="259" spans="1:11" ht="15.6" x14ac:dyDescent="0.3">
      <c r="A259" s="12">
        <v>2495</v>
      </c>
      <c r="B259" s="12" t="s">
        <v>11</v>
      </c>
      <c r="C259" s="12">
        <f t="shared" si="0"/>
        <v>34</v>
      </c>
      <c r="D259" s="12" t="s">
        <v>43</v>
      </c>
      <c r="K259" s="1" t="s">
        <v>787</v>
      </c>
    </row>
    <row r="260" spans="1:11" ht="15.6" x14ac:dyDescent="0.3">
      <c r="A260" s="12">
        <v>2529</v>
      </c>
      <c r="B260" s="12" t="s">
        <v>9</v>
      </c>
      <c r="C260" s="12">
        <f t="shared" ref="C260:C277" si="3">A261-A260</f>
        <v>1</v>
      </c>
      <c r="D260" s="12" t="s">
        <v>25</v>
      </c>
      <c r="K260" s="1" t="s">
        <v>788</v>
      </c>
    </row>
    <row r="261" spans="1:11" ht="15.6" x14ac:dyDescent="0.3">
      <c r="A261" s="12">
        <v>2530</v>
      </c>
      <c r="B261" s="12" t="s">
        <v>11</v>
      </c>
      <c r="C261" s="12">
        <f t="shared" si="3"/>
        <v>2</v>
      </c>
      <c r="D261" s="12" t="s">
        <v>43</v>
      </c>
      <c r="K261" s="1" t="s">
        <v>788</v>
      </c>
    </row>
    <row r="262" spans="1:11" ht="15.6" x14ac:dyDescent="0.3">
      <c r="A262" s="12">
        <v>2532</v>
      </c>
      <c r="B262" s="12" t="s">
        <v>9</v>
      </c>
      <c r="C262" s="12">
        <f t="shared" si="3"/>
        <v>6</v>
      </c>
      <c r="D262" s="12" t="s">
        <v>25</v>
      </c>
      <c r="K262" s="1" t="s">
        <v>788</v>
      </c>
    </row>
    <row r="263" spans="1:11" ht="15.6" x14ac:dyDescent="0.3">
      <c r="A263" s="12">
        <v>2538</v>
      </c>
      <c r="B263" s="12" t="s">
        <v>40</v>
      </c>
      <c r="C263" s="12">
        <f t="shared" si="3"/>
        <v>2</v>
      </c>
      <c r="D263" s="12" t="s">
        <v>41</v>
      </c>
      <c r="K263" s="1" t="s">
        <v>788</v>
      </c>
    </row>
    <row r="264" spans="1:11" ht="15.6" x14ac:dyDescent="0.3">
      <c r="A264" s="12">
        <v>2540</v>
      </c>
      <c r="B264" s="12" t="s">
        <v>9</v>
      </c>
      <c r="C264" s="12">
        <f t="shared" si="3"/>
        <v>3</v>
      </c>
      <c r="D264" s="12" t="s">
        <v>30</v>
      </c>
      <c r="F264" s="20" t="s">
        <v>83</v>
      </c>
      <c r="K264" s="1" t="s">
        <v>788</v>
      </c>
    </row>
    <row r="265" spans="1:11" ht="15.6" x14ac:dyDescent="0.3">
      <c r="A265" s="12">
        <v>2543</v>
      </c>
      <c r="B265" s="12" t="s">
        <v>11</v>
      </c>
      <c r="C265" s="12">
        <f t="shared" si="3"/>
        <v>4</v>
      </c>
      <c r="D265" s="12" t="s">
        <v>43</v>
      </c>
      <c r="K265" s="1" t="s">
        <v>788</v>
      </c>
    </row>
    <row r="266" spans="1:11" ht="15.6" x14ac:dyDescent="0.3">
      <c r="A266" s="12">
        <v>2547</v>
      </c>
      <c r="B266" s="12" t="s">
        <v>9</v>
      </c>
      <c r="C266" s="12">
        <f t="shared" si="3"/>
        <v>2</v>
      </c>
      <c r="D266" s="12" t="s">
        <v>25</v>
      </c>
      <c r="K266" s="1" t="s">
        <v>788</v>
      </c>
    </row>
    <row r="267" spans="1:11" ht="15.6" x14ac:dyDescent="0.3">
      <c r="A267" s="12">
        <v>2549</v>
      </c>
      <c r="B267" s="12" t="s">
        <v>11</v>
      </c>
      <c r="C267" s="12">
        <f t="shared" si="3"/>
        <v>42</v>
      </c>
      <c r="D267" s="12" t="s">
        <v>43</v>
      </c>
      <c r="K267" s="1" t="s">
        <v>789</v>
      </c>
    </row>
    <row r="268" spans="1:11" ht="15.6" x14ac:dyDescent="0.3">
      <c r="A268" s="12">
        <v>2591</v>
      </c>
      <c r="B268" s="12" t="s">
        <v>11</v>
      </c>
      <c r="C268" s="12">
        <f t="shared" si="3"/>
        <v>4</v>
      </c>
      <c r="D268" s="12" t="s">
        <v>43</v>
      </c>
      <c r="K268" s="1" t="s">
        <v>790</v>
      </c>
    </row>
    <row r="269" spans="1:11" ht="15.6" x14ac:dyDescent="0.3">
      <c r="A269" s="12">
        <v>2595</v>
      </c>
      <c r="B269" s="12" t="s">
        <v>9</v>
      </c>
      <c r="C269" s="12">
        <f t="shared" si="3"/>
        <v>5</v>
      </c>
      <c r="D269" s="12" t="s">
        <v>25</v>
      </c>
      <c r="K269" s="1" t="s">
        <v>790</v>
      </c>
    </row>
    <row r="270" spans="1:11" ht="15.6" x14ac:dyDescent="0.3">
      <c r="A270" s="12">
        <v>2600</v>
      </c>
      <c r="B270" s="12" t="s">
        <v>14</v>
      </c>
      <c r="C270" s="12">
        <f t="shared" si="3"/>
        <v>3</v>
      </c>
      <c r="D270" s="12" t="s">
        <v>41</v>
      </c>
      <c r="K270" s="1" t="s">
        <v>790</v>
      </c>
    </row>
    <row r="271" spans="1:11" ht="15.6" x14ac:dyDescent="0.3">
      <c r="A271" s="12">
        <v>2603</v>
      </c>
      <c r="B271" s="12" t="s">
        <v>9</v>
      </c>
      <c r="C271" s="12">
        <f t="shared" si="3"/>
        <v>3</v>
      </c>
      <c r="D271" s="12" t="s">
        <v>25</v>
      </c>
      <c r="K271" s="1" t="s">
        <v>790</v>
      </c>
    </row>
    <row r="272" spans="1:11" ht="15.6" x14ac:dyDescent="0.3">
      <c r="A272" s="12">
        <v>2606</v>
      </c>
      <c r="B272" s="12" t="s">
        <v>11</v>
      </c>
      <c r="C272" s="12">
        <f t="shared" si="3"/>
        <v>9</v>
      </c>
      <c r="D272" s="12" t="s">
        <v>43</v>
      </c>
      <c r="K272" s="1" t="s">
        <v>790</v>
      </c>
    </row>
    <row r="273" spans="1:11" ht="15.6" x14ac:dyDescent="0.3">
      <c r="A273" s="12">
        <v>2615</v>
      </c>
      <c r="B273" s="12" t="s">
        <v>9</v>
      </c>
      <c r="C273" s="12">
        <f t="shared" si="3"/>
        <v>5</v>
      </c>
      <c r="D273" s="12" t="s">
        <v>25</v>
      </c>
      <c r="K273" s="1" t="s">
        <v>790</v>
      </c>
    </row>
    <row r="274" spans="1:11" ht="15.6" x14ac:dyDescent="0.3">
      <c r="A274" s="12">
        <v>2620</v>
      </c>
      <c r="B274" s="12" t="s">
        <v>9</v>
      </c>
      <c r="C274" s="12">
        <f t="shared" si="3"/>
        <v>25</v>
      </c>
      <c r="D274" s="12" t="s">
        <v>25</v>
      </c>
      <c r="K274" s="1" t="s">
        <v>791</v>
      </c>
    </row>
    <row r="275" spans="1:11" ht="15.6" x14ac:dyDescent="0.3">
      <c r="A275" s="12">
        <v>2645</v>
      </c>
      <c r="B275" s="12" t="s">
        <v>9</v>
      </c>
      <c r="C275" s="12">
        <f t="shared" si="3"/>
        <v>6</v>
      </c>
      <c r="D275" s="12" t="s">
        <v>25</v>
      </c>
      <c r="K275" s="1" t="s">
        <v>792</v>
      </c>
    </row>
    <row r="276" spans="1:11" ht="15.6" x14ac:dyDescent="0.3">
      <c r="A276" s="12">
        <v>2651</v>
      </c>
      <c r="B276" s="12" t="s">
        <v>9</v>
      </c>
      <c r="C276" s="12">
        <f t="shared" si="3"/>
        <v>16</v>
      </c>
      <c r="D276" s="12" t="s">
        <v>25</v>
      </c>
      <c r="K276" s="1" t="s">
        <v>792</v>
      </c>
    </row>
    <row r="277" spans="1:11" ht="15.6" x14ac:dyDescent="0.3">
      <c r="A277" s="12">
        <v>2667</v>
      </c>
      <c r="B277" s="12" t="s">
        <v>9</v>
      </c>
      <c r="C277" s="12">
        <f t="shared" si="3"/>
        <v>4</v>
      </c>
      <c r="D277" s="12" t="s">
        <v>25</v>
      </c>
      <c r="K277" s="1" t="s">
        <v>792</v>
      </c>
    </row>
    <row r="278" spans="1:11" ht="15.6" x14ac:dyDescent="0.3">
      <c r="A278" s="12">
        <v>2671</v>
      </c>
      <c r="C278" s="12"/>
    </row>
    <row r="279" spans="1:11" ht="15.6" x14ac:dyDescent="0.3">
      <c r="A279" s="12" t="s">
        <v>161</v>
      </c>
    </row>
  </sheetData>
  <autoFilter ref="A4:Y279" xr:uid="{00000000-0001-0000-06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2024-01-04T01:18:30Z</dcterms:modified>
</cp:coreProperties>
</file>