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+" sheetId="1" r:id="rId4"/>
  </sheets>
  <definedNames/>
  <calcPr/>
</workbook>
</file>

<file path=xl/sharedStrings.xml><?xml version="1.0" encoding="utf-8"?>
<sst xmlns="http://schemas.openxmlformats.org/spreadsheetml/2006/main" count="63" uniqueCount="46">
  <si>
    <t>HBR/W103-T01</t>
  </si>
  <si>
    <r>
      <rPr>
        <rFont val="Arial"/>
        <b/>
        <color theme="1"/>
        <sz val="9.0"/>
      </rPr>
      <t>(TD) 0/0 Tama (Seraph/31A Unit)
CONT - ASSIST</t>
    </r>
    <r>
      <rPr>
        <rFont val="Arial"/>
        <b val="0"/>
        <color theme="1"/>
        <sz val="9.0"/>
      </rPr>
      <t xml:space="preserve"> +500
</t>
    </r>
    <r>
      <rPr>
        <rFont val="Arial"/>
        <b/>
        <color theme="1"/>
        <sz val="9.0"/>
      </rPr>
      <t xml:space="preserve">AUTO </t>
    </r>
    <r>
      <rPr>
        <rFont val="Arial"/>
        <b val="0"/>
        <color theme="1"/>
        <sz val="9.0"/>
      </rPr>
      <t>- When this is placed on stage from hand, choose 1 of your other characters with ACCELERATE, this turn, it gets +2000 power.</t>
    </r>
  </si>
  <si>
    <t>RRR</t>
  </si>
  <si>
    <t>HBR/W103-T02</t>
  </si>
  <si>
    <r>
      <rPr>
        <rFont val="Arial"/>
        <b/>
        <color theme="1"/>
        <sz val="9.0"/>
      </rPr>
      <t xml:space="preserve">(TD) 0/0 Karen (Seraph/31A Unit)
AUTO </t>
    </r>
    <r>
      <rPr>
        <rFont val="Arial"/>
        <b val="0"/>
        <color theme="1"/>
        <sz val="9.0"/>
      </rPr>
      <t>- When this is placed on stage from hand, mill 2. If there is a Climax(es) among those cards, this turn, this gets +1000 power and +1 Soul.</t>
    </r>
  </si>
  <si>
    <t>HBR/W103-T03</t>
  </si>
  <si>
    <r>
      <rPr>
        <rFont val="Arial"/>
        <b/>
        <color theme="1"/>
        <sz val="9.0"/>
      </rPr>
      <t xml:space="preserve">(TD) 0/0 Karen (Seraph/31A Unit)
AUTO </t>
    </r>
    <r>
      <rPr>
        <rFont val="Arial"/>
        <b val="0"/>
        <color theme="1"/>
        <sz val="9.0"/>
      </rPr>
      <t>- [(1) Discard 1 card] When this is placed on stage from hand, you may pay cost. If you do, choose 1 &lt;Seraph&gt; character from your Waiting Room, add it to hand, then choose 1 of your other &lt;Seraph&gt; characters, this turn, it gets +1000 power.</t>
    </r>
  </si>
  <si>
    <t>HBR/W103-T04</t>
  </si>
  <si>
    <r>
      <rPr>
        <rFont val="Arial"/>
        <b/>
        <color theme="1"/>
        <sz val="9.0"/>
      </rPr>
      <t>(TD) 0/0 Tsukasa (Seraph/31A Unit)
CONT</t>
    </r>
    <r>
      <rPr>
        <rFont val="Arial"/>
        <b val="0"/>
        <color theme="1"/>
        <sz val="9.0"/>
      </rPr>
      <t xml:space="preserve"> - All of your opponent's characters get "</t>
    </r>
    <r>
      <rPr>
        <rFont val="Arial"/>
        <b/>
        <color theme="1"/>
        <sz val="9.0"/>
      </rPr>
      <t>AUTO - ENCORE</t>
    </r>
    <r>
      <rPr>
        <rFont val="Arial"/>
        <b val="0"/>
        <color theme="1"/>
        <sz val="9.0"/>
      </rPr>
      <t xml:space="preserve"> (2)"
</t>
    </r>
    <r>
      <rPr>
        <rFont val="Arial"/>
        <b/>
        <color theme="1"/>
        <sz val="9.0"/>
      </rPr>
      <t xml:space="preserve">AUTO </t>
    </r>
    <r>
      <rPr>
        <rFont val="Arial"/>
        <b val="0"/>
        <color theme="1"/>
        <sz val="9.0"/>
      </rPr>
      <t>- At the start of your opponent's Attack Phase, you may move this to your empty Front Row Center Slot.</t>
    </r>
  </si>
  <si>
    <t>SP</t>
  </si>
  <si>
    <t>HBR/W103-T05</t>
  </si>
  <si>
    <r>
      <rPr>
        <rFont val="Arial"/>
        <b/>
        <color theme="1"/>
        <sz val="9.0"/>
      </rPr>
      <t>(TD) 1/0 Tsukasa (Seraph/31A Unit)
AUTO</t>
    </r>
    <r>
      <rPr>
        <rFont val="Arial"/>
        <b val="0"/>
        <color theme="1"/>
        <sz val="9.0"/>
      </rPr>
      <t xml:space="preserve"> - When this attacks, choose 1 of your characters, this turn, it gets +2500 power.
</t>
    </r>
    <r>
      <rPr>
        <rFont val="Arial"/>
        <b/>
        <color theme="1"/>
        <sz val="9.0"/>
      </rPr>
      <t xml:space="preserve">AUTO </t>
    </r>
    <r>
      <rPr>
        <rFont val="Arial"/>
        <b val="0"/>
        <color theme="1"/>
        <sz val="9.0"/>
      </rPr>
      <t>- When this is Reversed, if the battle opponent's Level is 1 or lower, you may Reverse that character.</t>
    </r>
  </si>
  <si>
    <t>HBR/W103-T06</t>
  </si>
  <si>
    <r>
      <rPr>
        <rFont val="Arial"/>
        <b/>
        <color theme="1"/>
        <sz val="9.0"/>
      </rPr>
      <t>(TD) 1/0 Tama (Seraph/31A Unit) - 2000 power
AUTO</t>
    </r>
    <r>
      <rPr>
        <rFont val="Arial"/>
        <b val="0"/>
        <color theme="1"/>
        <sz val="9.0"/>
      </rPr>
      <t xml:space="preserve"> - When you use this card's BACKUP, if you have an &lt;Seraph&gt; character, choose 1 of your battling characters, this turn, it gets +1000 power.
</t>
    </r>
    <r>
      <rPr>
        <rFont val="Arial"/>
        <b/>
        <color theme="1"/>
        <sz val="9.0"/>
      </rPr>
      <t>ACT - BACKUP</t>
    </r>
    <r>
      <rPr>
        <rFont val="Arial"/>
        <b val="0"/>
        <color theme="1"/>
        <sz val="9.0"/>
      </rPr>
      <t xml:space="preserve"> +1000</t>
    </r>
  </si>
  <si>
    <t>HBR/W103-T07</t>
  </si>
  <si>
    <r>
      <rPr>
        <rFont val="Arial"/>
        <b/>
        <color theme="1"/>
        <sz val="9.0"/>
      </rPr>
      <t>(TD) 1/0 Megumi (Seraph/31A Unit) 
CONT</t>
    </r>
    <r>
      <rPr>
        <rFont val="Arial"/>
        <color theme="1"/>
        <sz val="9.0"/>
      </rPr>
      <t xml:space="preserve"> - If you have 2 or more other &lt;Seraph&gt; characters, this gets +2000 power.
</t>
    </r>
    <r>
      <rPr>
        <rFont val="Arial"/>
        <b/>
        <color theme="1"/>
        <sz val="9.0"/>
      </rPr>
      <t>AUTO - ACCELERATE</t>
    </r>
    <r>
      <rPr>
        <rFont val="Arial"/>
        <color theme="1"/>
        <sz val="9.0"/>
      </rPr>
      <t xml:space="preserve"> [(1) Put 1 &lt;Seraph&gt; character from your Waiting Room on the bottom of your Clock] When this is placed on stage from hand, you may pay cost. if you do, search your deck for up to 1 &lt;Seraph&gt; character, show it to your opponent, add it to hand, and shuffle your deck afterwards.</t>
    </r>
  </si>
  <si>
    <t>HBR/W103-T08</t>
  </si>
  <si>
    <r>
      <rPr>
        <rFont val="Arial"/>
        <b/>
        <color theme="1"/>
        <sz val="9.0"/>
      </rPr>
      <t>(TD) 1/0 Yuki (Seraph/31A Unit)
CONT</t>
    </r>
    <r>
      <rPr>
        <rFont val="Arial"/>
        <b val="0"/>
        <color theme="1"/>
        <sz val="9.0"/>
      </rPr>
      <t xml:space="preserve"> - If you have 2 or more other &lt;Seraph&gt; characters, this gets +1500 power and "</t>
    </r>
    <r>
      <rPr>
        <rFont val="Arial"/>
        <b/>
        <color theme="1"/>
        <sz val="9.0"/>
      </rPr>
      <t>AUTO - ENCORE</t>
    </r>
    <r>
      <rPr>
        <rFont val="Arial"/>
        <b val="0"/>
        <color theme="1"/>
        <sz val="9.0"/>
      </rPr>
      <t xml:space="preserve"> [Discard 1 character]"
</t>
    </r>
    <r>
      <rPr>
        <rFont val="Arial"/>
        <b/>
        <color theme="1"/>
        <sz val="9.0"/>
      </rPr>
      <t xml:space="preserve">AUTO </t>
    </r>
    <r>
      <rPr>
        <rFont val="Arial"/>
        <b val="0"/>
        <color theme="1"/>
        <sz val="9.0"/>
      </rPr>
      <t>- When this attacks, choose 1 of your other &lt;Seraph&gt; characters, this turn, it gets +X power. X equals that character's Soul times 1000.</t>
    </r>
  </si>
  <si>
    <t>HBR/W103-T09</t>
  </si>
  <si>
    <r>
      <rPr>
        <rFont val="Arial"/>
        <b/>
        <color theme="1"/>
        <sz val="9.0"/>
      </rPr>
      <t xml:space="preserve">(TD) 1/0 Ruka (Seraph/31A Unit)
AUTO </t>
    </r>
    <r>
      <rPr>
        <rFont val="Arial"/>
        <b val="0"/>
        <color theme="1"/>
        <sz val="9.0"/>
      </rPr>
      <t>- When this attacks, choose 1 of your other &lt;Seraph&gt; characters, this turn, it gets +X power. X equals the number of your other &lt;Seraph&gt; characters times 500.</t>
    </r>
    <r>
      <rPr>
        <rFont val="Arial"/>
        <b/>
        <color theme="1"/>
        <sz val="9.0"/>
      </rPr>
      <t xml:space="preserve">
AUTO - </t>
    </r>
    <r>
      <rPr>
        <rFont val="Arial"/>
        <b/>
        <color rgb="FFE06666"/>
        <sz val="9.0"/>
      </rPr>
      <t>{CX COMBO}</t>
    </r>
    <r>
      <rPr>
        <rFont val="Arial"/>
        <b/>
        <color theme="1"/>
        <sz val="9.0"/>
      </rPr>
      <t xml:space="preserve"> </t>
    </r>
    <r>
      <rPr>
        <rFont val="Arial"/>
        <b val="0"/>
        <color theme="1"/>
        <sz val="9.0"/>
      </rPr>
      <t xml:space="preserve">When this attacks, if you have the </t>
    </r>
    <r>
      <rPr>
        <rFont val="Arial"/>
        <b/>
        <color theme="1"/>
        <sz val="9.0"/>
      </rPr>
      <t>Door CX (T13)</t>
    </r>
    <r>
      <rPr>
        <rFont val="Arial"/>
        <b val="0"/>
        <color theme="1"/>
        <sz val="9.0"/>
      </rPr>
      <t xml:space="preserve"> in the Climax Area, mill 2, then choose up to 1 Level X or lower &lt;Seraph&gt; character from your Waiting Room, and add it to hand. X equals the sum of Levels of cards milled by this effect. </t>
    </r>
  </si>
  <si>
    <t>OFR &amp; SR</t>
  </si>
  <si>
    <t>HBR/W103-T10</t>
  </si>
  <si>
    <r>
      <rPr>
        <rFont val="Arial"/>
        <b/>
        <color theme="1"/>
        <sz val="9.0"/>
      </rPr>
      <t xml:space="preserve">(TD) 3/2 Karen (Seraph/31A Unit)
CONT </t>
    </r>
    <r>
      <rPr>
        <rFont val="Arial"/>
        <b val="0"/>
        <color theme="1"/>
        <sz val="9.0"/>
      </rPr>
      <t>- During your turn, if you have 4 or more other &lt;Seraph&gt; characters, this gets +5000 power, and gains the following ability: "</t>
    </r>
    <r>
      <rPr>
        <rFont val="Arial"/>
        <b/>
        <color theme="1"/>
        <sz val="9.0"/>
      </rPr>
      <t xml:space="preserve">CONT </t>
    </r>
    <r>
      <rPr>
        <rFont val="Arial"/>
        <b val="0"/>
        <color theme="1"/>
        <sz val="9.0"/>
      </rPr>
      <t xml:space="preserve">- During this card's battle, your opponent cannot play Events or BACKUPs from hand."
</t>
    </r>
    <r>
      <rPr>
        <rFont val="Arial"/>
        <b/>
        <color theme="1"/>
        <sz val="9.0"/>
      </rPr>
      <t xml:space="preserve">AUTO </t>
    </r>
    <r>
      <rPr>
        <rFont val="Arial"/>
        <b val="0"/>
        <color theme="1"/>
        <sz val="9.0"/>
      </rPr>
      <t>- When this attacks, reveal the top card of your deck. If that card is a &lt;Seraph&gt; character, you may deal 1 damage to your opponent.</t>
    </r>
  </si>
  <si>
    <t>HBR/W103-T11</t>
  </si>
  <si>
    <r>
      <rPr>
        <rFont val="Arial"/>
        <b/>
        <color theme="1"/>
        <sz val="9.0"/>
      </rPr>
      <t>(TD) 1/1 Event</t>
    </r>
    <r>
      <rPr>
        <rFont val="Arial"/>
        <color theme="1"/>
        <sz val="9.0"/>
      </rPr>
      <t xml:space="preserve">
Search your deck for up to 1 &lt;Seraph&gt; character, show it to your opponent, add it to hand, and shuffle your deck afterwards. Send this to Memory.</t>
    </r>
  </si>
  <si>
    <t>HBR/W103-T12</t>
  </si>
  <si>
    <t>(TD) Level 1 or Lower Stock Soul CX</t>
  </si>
  <si>
    <t>HBR/W103-T13</t>
  </si>
  <si>
    <t>(TD) Door CX</t>
  </si>
  <si>
    <t>OFR</t>
  </si>
  <si>
    <t>HBR/W103-T14</t>
  </si>
  <si>
    <r>
      <rPr>
        <rFont val="Arial"/>
        <b/>
        <color theme="1"/>
        <sz val="9.0"/>
      </rPr>
      <t>(TD) 0/0 Yuki (Seraph/31A Unit)
CONT</t>
    </r>
    <r>
      <rPr>
        <rFont val="Arial"/>
        <color theme="1"/>
        <sz val="9.0"/>
      </rPr>
      <t xml:space="preserve"> - All of your other </t>
    </r>
    <r>
      <rPr>
        <rFont val="Arial"/>
        <b/>
        <color theme="1"/>
        <sz val="9.0"/>
      </rPr>
      <t>{TD 3/2 Ruka - T21}</t>
    </r>
    <r>
      <rPr>
        <rFont val="Arial"/>
        <color theme="1"/>
        <sz val="9.0"/>
      </rPr>
      <t xml:space="preserve"> and </t>
    </r>
    <r>
      <rPr>
        <rFont val="Arial"/>
        <b/>
        <color theme="1"/>
        <sz val="9.0"/>
      </rPr>
      <t>{0/0 Vanilla Ruka - T18}</t>
    </r>
    <r>
      <rPr>
        <rFont val="Arial"/>
        <color theme="1"/>
        <sz val="9.0"/>
      </rPr>
      <t xml:space="preserve"> gets +1000 power.
</t>
    </r>
    <r>
      <rPr>
        <rFont val="Arial"/>
        <b/>
        <color theme="1"/>
        <sz val="9.0"/>
      </rPr>
      <t>AUTO - BOND</t>
    </r>
    <r>
      <rPr>
        <rFont val="Arial"/>
        <color theme="1"/>
        <sz val="9.0"/>
      </rPr>
      <t xml:space="preserve"> [Discard 1 card] to </t>
    </r>
    <r>
      <rPr>
        <rFont val="Arial"/>
        <b/>
        <color theme="1"/>
        <sz val="9.0"/>
      </rPr>
      <t xml:space="preserve">{TD 3/2 Ruka - T21} </t>
    </r>
    <r>
      <rPr>
        <rFont val="Arial"/>
        <color theme="1"/>
        <sz val="9.0"/>
      </rPr>
      <t xml:space="preserve">or </t>
    </r>
    <r>
      <rPr>
        <rFont val="Arial"/>
        <b/>
        <color theme="1"/>
        <sz val="9.0"/>
      </rPr>
      <t>{0/0 Vanilla Ruka - T18}</t>
    </r>
  </si>
  <si>
    <t>HBR/W103-T15</t>
  </si>
  <si>
    <r>
      <rPr>
        <rFont val="Arial"/>
        <b/>
        <color theme="1"/>
        <sz val="9.0"/>
      </rPr>
      <t xml:space="preserve">(TD) 0/0 Megumi (Seraph/31A Unit)
CONT </t>
    </r>
    <r>
      <rPr>
        <rFont val="Arial"/>
        <color theme="1"/>
        <sz val="9.0"/>
      </rPr>
      <t xml:space="preserve">- During your turn, all of your other &lt;Seraph&gt; characters get +500 power.
</t>
    </r>
    <r>
      <rPr>
        <rFont val="Arial"/>
        <b/>
        <color theme="1"/>
        <sz val="9.0"/>
      </rPr>
      <t>ACT - BRAINSTORM</t>
    </r>
    <r>
      <rPr>
        <rFont val="Arial"/>
        <color theme="1"/>
        <sz val="9.0"/>
      </rPr>
      <t xml:space="preserve"> [(1) Rest this] Flip over the top 5 cards of your deck, then send them to Waiting Room. For each Climax among them, draw up to 1 card.</t>
    </r>
  </si>
  <si>
    <t>HBR/W103-T16</t>
  </si>
  <si>
    <r>
      <rPr>
        <rFont val="Arial"/>
        <b/>
        <color theme="1"/>
        <sz val="9.0"/>
      </rPr>
      <t>(TD) 0/0 Tama (Seraph/31A Unit)
AUTO</t>
    </r>
    <r>
      <rPr>
        <rFont val="Arial"/>
        <b val="0"/>
        <color theme="1"/>
        <sz val="9.0"/>
      </rPr>
      <t xml:space="preserve"> - When this is placed on stage from hand, if you have 2 or more other &lt;Seraph&gt; characters, you may draw 1 card, if you do, discard 1 card.
</t>
    </r>
    <r>
      <rPr>
        <rFont val="Arial"/>
        <b/>
        <color theme="1"/>
        <sz val="9.0"/>
      </rPr>
      <t xml:space="preserve">AUTO </t>
    </r>
    <r>
      <rPr>
        <rFont val="Arial"/>
        <b val="0"/>
        <color theme="1"/>
        <sz val="9.0"/>
      </rPr>
      <t>- When this attacks, look at up to 2 cards from the top of your deck, choose 1 card among them, put it back on top of your deck, and send the rest to Waiting Room.</t>
    </r>
  </si>
  <si>
    <t>HBR/W103-T17</t>
  </si>
  <si>
    <r>
      <rPr>
        <rFont val="Arial"/>
        <b/>
        <color theme="1"/>
        <sz val="9.0"/>
      </rPr>
      <t>(TD) 0/0 Megumi (Seraph/31A Unit)
AUTO</t>
    </r>
    <r>
      <rPr>
        <rFont val="Arial"/>
        <color theme="1"/>
        <sz val="9.0"/>
      </rPr>
      <t xml:space="preserve"> - When this is placed on stage from hand, if you have another &lt;Seraph&gt; character, this turn, this gets +2000 power.</t>
    </r>
  </si>
  <si>
    <t>HBR/W103-T18</t>
  </si>
  <si>
    <t>(TD) 0/0 Vanilla Ruka</t>
  </si>
  <si>
    <t>HBR/W103-T19</t>
  </si>
  <si>
    <r>
      <rPr>
        <rFont val="Arial"/>
        <b/>
        <color theme="1"/>
        <sz val="9.0"/>
      </rPr>
      <t>(TD) 2/1 Tsukasa (Seraph/31A Unit)
CONT - ASSIST</t>
    </r>
    <r>
      <rPr>
        <rFont val="Arial"/>
        <b val="0"/>
        <color theme="1"/>
        <sz val="9.0"/>
      </rPr>
      <t xml:space="preserve"> Level x 500
</t>
    </r>
    <r>
      <rPr>
        <rFont val="Arial"/>
        <b/>
        <color theme="1"/>
        <sz val="9.0"/>
      </rPr>
      <t xml:space="preserve">ACT </t>
    </r>
    <r>
      <rPr>
        <rFont val="Arial"/>
        <b val="0"/>
        <color theme="1"/>
        <sz val="9.0"/>
      </rPr>
      <t>- [Rest this] Choose 1 of your characters, this turn, it gets +1000 power.</t>
    </r>
  </si>
  <si>
    <t>HBR/W103-T20</t>
  </si>
  <si>
    <r>
      <rPr>
        <rFont val="Arial"/>
        <b/>
        <color theme="1"/>
        <sz val="9.0"/>
      </rPr>
      <t xml:space="preserve">(TD) 2/1 Yuki (Seraph/31A Unit)
CONT </t>
    </r>
    <r>
      <rPr>
        <rFont val="Arial"/>
        <b val="0"/>
        <color theme="1"/>
        <sz val="9.0"/>
      </rPr>
      <t xml:space="preserve">- If the Level of the character across from this is 3 or higher, this gets +3000 power.
</t>
    </r>
    <r>
      <rPr>
        <rFont val="Arial"/>
        <b/>
        <color theme="1"/>
        <sz val="9.0"/>
      </rPr>
      <t xml:space="preserve">AUTO </t>
    </r>
    <r>
      <rPr>
        <rFont val="Arial"/>
        <b val="0"/>
        <color theme="1"/>
        <sz val="9.0"/>
      </rPr>
      <t>- When this is placed on stage from hand, this turn, this gets +X power. X equals the number of your &lt;Seraph&gt; characters times 1000.</t>
    </r>
  </si>
  <si>
    <t>HBR/W103-T21</t>
  </si>
  <si>
    <r>
      <rPr>
        <rFont val="Arial"/>
        <b/>
        <color theme="1"/>
        <sz val="9.0"/>
      </rPr>
      <t xml:space="preserve">(TD) 3/2 Ruka (Seraph/31A Unit)
AUTO </t>
    </r>
    <r>
      <rPr>
        <rFont val="Arial"/>
        <b val="0"/>
        <color theme="1"/>
        <sz val="9.0"/>
      </rPr>
      <t>- When this is placed on stage from hand, this turn, this gets +1500 power, then choose 1 of the following 2 effects and resolve it:
a) " Look at up to X cards from the top of your deck, choose up to 1 card from among them, add it to hand, and send the rest to Waiting Room. X equals the number of your &lt;Seraph&gt; characters."
b) "[Discard 1 card] You may pay cost. If you do, put the top card of your Clock into Stock."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</si>
</sst>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theme="1"/>
      <name val="Arial"/>
      <scheme val="minor"/>
    </font>
    <font>
      <b/>
      <sz val="9.0"/>
      <color theme="1"/>
      <name val="Arial"/>
    </font>
    <font>
      <b/>
      <sz val="9.0"/>
      <color theme="1"/>
      <name val="Arial"/>
      <scheme val="minor"/>
    </font>
    <font>
      <i/>
      <sz val="9.0"/>
      <color theme="1"/>
      <name val="Arial"/>
      <scheme val="minor"/>
    </font>
    <font>
      <sz val="9.0"/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6.5"/>
    <col customWidth="1" min="3" max="3" width="50.88"/>
    <col customWidth="1" min="4" max="5" width="16.25"/>
    <col customWidth="1" min="6" max="6" width="8.75"/>
  </cols>
  <sheetData>
    <row r="1" ht="137.25" customHeight="1">
      <c r="A1" s="1" t="s">
        <v>0</v>
      </c>
      <c r="B1" s="2" t="str">
        <f>image("https://ws-tcg.com/wordpress/wp-content/images/today_card/20220113_kn08.png")</f>
        <v/>
      </c>
      <c r="C1" s="3" t="s">
        <v>1</v>
      </c>
      <c r="D1" s="4" t="str">
        <f>image("https://ws-tcg.com/wordpress/wp-content/images/today_card/20220113_kn28.png")</f>
        <v/>
      </c>
      <c r="E1" s="4" t="s">
        <v>2</v>
      </c>
      <c r="F1" s="4"/>
    </row>
    <row r="2" ht="137.25" customHeight="1">
      <c r="A2" s="1" t="s">
        <v>3</v>
      </c>
      <c r="B2" s="5" t="str">
        <f>image("https://ws-tcg.com/wordpress/wp-content/images/today_card/20230117_si11.png")</f>
        <v/>
      </c>
      <c r="C2" s="3" t="s">
        <v>4</v>
      </c>
      <c r="D2" s="4" t="str">
        <f>image("https://ws-tcg.com/wordpress/wp-content/images/today_card/20230117_si31.png")</f>
        <v/>
      </c>
      <c r="E2" s="4" t="s">
        <v>2</v>
      </c>
      <c r="F2" s="4"/>
    </row>
    <row r="3" ht="137.25" customHeight="1">
      <c r="A3" s="1" t="s">
        <v>5</v>
      </c>
      <c r="B3" s="6" t="str">
        <f>image("https://ws-tcg.com/wordpress/wp-content/images/today_card/20220116_wi06.png")</f>
        <v/>
      </c>
      <c r="C3" s="3" t="s">
        <v>6</v>
      </c>
      <c r="D3" s="4" t="str">
        <f>image("https://ws-tcg.com/wordpress/wp-content/images/today_card/20220116_wi26.png")</f>
        <v/>
      </c>
      <c r="E3" s="4" t="s">
        <v>2</v>
      </c>
      <c r="F3" s="4"/>
    </row>
    <row r="4" ht="137.25" customHeight="1">
      <c r="A4" s="1" t="s">
        <v>7</v>
      </c>
      <c r="B4" s="5" t="str">
        <f>image("https://ws-tcg.com/wordpress/wp-content/images/today_card/20220116_wi05.png")</f>
        <v/>
      </c>
      <c r="C4" s="3" t="s">
        <v>8</v>
      </c>
      <c r="D4" s="5" t="str">
        <f>image("https://ws-tcg.com/wordpress/wp-content/images/today_card/20220116_wi25.png")</f>
        <v/>
      </c>
      <c r="E4" s="4" t="s">
        <v>9</v>
      </c>
      <c r="F4" s="4"/>
    </row>
    <row r="5" ht="137.25" customHeight="1">
      <c r="A5" s="1" t="s">
        <v>10</v>
      </c>
      <c r="B5" s="6" t="str">
        <f>image("https://ws-tcg.com/wordpress/wp-content/images/today_card/20220116_wi07.png")</f>
        <v/>
      </c>
      <c r="C5" s="3" t="s">
        <v>11</v>
      </c>
      <c r="D5" s="5" t="str">
        <f>image("https://ws-tcg.com/wordpress/wp-content/images/today_card/20220116_wi27.png")</f>
        <v/>
      </c>
      <c r="E5" s="4" t="s">
        <v>2</v>
      </c>
      <c r="F5" s="4"/>
    </row>
    <row r="6" ht="137.25" customHeight="1">
      <c r="A6" s="1" t="s">
        <v>12</v>
      </c>
      <c r="B6" s="6" t="str">
        <f>image("https://ws-tcg.com/wordpress/wp-content/images/today_card/20230118_ad06.png")</f>
        <v/>
      </c>
      <c r="C6" s="3" t="s">
        <v>13</v>
      </c>
      <c r="D6" s="4" t="str">
        <f>image("https://ws-tcg.com/wordpress/wp-content/images/today_card/20230118_ad26.png")</f>
        <v/>
      </c>
      <c r="E6" s="4" t="s">
        <v>9</v>
      </c>
      <c r="F6" s="4"/>
    </row>
    <row r="7" ht="137.25" customHeight="1">
      <c r="A7" s="1" t="s">
        <v>14</v>
      </c>
      <c r="B7" s="5" t="str">
        <f>image("https://ws-tcg.com/wordpress/wp-content/images/today_card/20220113_kn07.png")</f>
        <v/>
      </c>
      <c r="C7" s="7" t="s">
        <v>15</v>
      </c>
      <c r="D7" s="4" t="str">
        <f>image("https://ws-tcg.com/wordpress/wp-content/images/today_card/20220113_kn27.png")</f>
        <v/>
      </c>
      <c r="E7" s="4" t="s">
        <v>9</v>
      </c>
      <c r="F7" s="4"/>
    </row>
    <row r="8" ht="137.25" customHeight="1">
      <c r="A8" s="1" t="s">
        <v>16</v>
      </c>
      <c r="B8" s="5" t="str">
        <f>image("https://ws-tcg.com/wordpress/wp-content/images/today_card/20220112_hc06.png")</f>
        <v/>
      </c>
      <c r="C8" s="3" t="s">
        <v>17</v>
      </c>
      <c r="D8" s="4" t="str">
        <f>image("https://ws-tcg.com/wordpress/wp-content/images/today_card/20220112_hc26.png")</f>
        <v/>
      </c>
      <c r="E8" s="4" t="s">
        <v>9</v>
      </c>
      <c r="F8" s="4"/>
    </row>
    <row r="9" ht="137.25" customHeight="1">
      <c r="A9" s="1" t="s">
        <v>18</v>
      </c>
      <c r="B9" s="5" t="str">
        <f>image("https://ws-tcg.com/wordpress/wp-content/images/today_card/20220110_hb14.png")</f>
        <v/>
      </c>
      <c r="C9" s="3" t="s">
        <v>19</v>
      </c>
      <c r="D9" s="4" t="str">
        <f>image("https://ws-tcg.com/wordpress/wp-content/images/today_card/20220110_hb38.png")</f>
        <v/>
      </c>
      <c r="E9" s="4" t="str">
        <f>image("https://ws-tcg.com/wordpress/wp-content/images/today_card/20220110_hb39.png")</f>
        <v/>
      </c>
      <c r="F9" s="4" t="s">
        <v>20</v>
      </c>
    </row>
    <row r="10" ht="137.25" customHeight="1">
      <c r="A10" s="1" t="s">
        <v>21</v>
      </c>
      <c r="B10" s="6" t="str">
        <f>image("https://ws-tcg.com/wordpress/wp-content/images/today_card/20230117_si09.png")</f>
        <v/>
      </c>
      <c r="C10" s="3" t="s">
        <v>22</v>
      </c>
      <c r="D10" s="4" t="str">
        <f>image("https://ws-tcg.com/wordpress/wp-content/images/today_card/20230117_si29.png")</f>
        <v/>
      </c>
      <c r="E10" s="4" t="s">
        <v>9</v>
      </c>
      <c r="F10" s="4"/>
    </row>
    <row r="11" ht="137.25" customHeight="1">
      <c r="A11" s="1" t="s">
        <v>23</v>
      </c>
      <c r="B11" s="5" t="str">
        <f>image("https://ws-tcg.com/wordpress/wp-content/images/today_card/20220112_hc07.png")</f>
        <v/>
      </c>
      <c r="C11" s="7" t="s">
        <v>24</v>
      </c>
      <c r="D11" s="5" t="str">
        <f>image("https://ws-tcg.com/wordpress/wp-content/images/today_card/20220112_hc27.png")</f>
        <v/>
      </c>
      <c r="E11" s="4" t="s">
        <v>2</v>
      </c>
      <c r="F11" s="4"/>
    </row>
    <row r="12" ht="137.25" customHeight="1">
      <c r="A12" s="1" t="s">
        <v>25</v>
      </c>
      <c r="B12" s="5" t="str">
        <f>image("https://i.imgur.com/oBAaILz.png?1")</f>
        <v/>
      </c>
      <c r="C12" s="3" t="s">
        <v>26</v>
      </c>
      <c r="D12" s="4" t="str">
        <f>image("https://i.imgur.com/f4JLFtr.png?1")</f>
        <v/>
      </c>
      <c r="E12" s="4" t="s">
        <v>2</v>
      </c>
      <c r="F12" s="4"/>
    </row>
    <row r="13" ht="137.25" customHeight="1">
      <c r="A13" s="1" t="s">
        <v>27</v>
      </c>
      <c r="B13" s="5" t="str">
        <f>image("https://i.imgur.com/nZmONiA.png?1")</f>
        <v/>
      </c>
      <c r="C13" s="3" t="s">
        <v>28</v>
      </c>
      <c r="D13" s="4" t="str">
        <f>image("https://i.imgur.com/pQKyt4G.png?1")</f>
        <v/>
      </c>
      <c r="E13" s="4" t="s">
        <v>29</v>
      </c>
      <c r="F13" s="4"/>
    </row>
    <row r="14" ht="137.25" customHeight="1">
      <c r="A14" s="1" t="s">
        <v>30</v>
      </c>
      <c r="B14" s="5" t="str">
        <f>image("https://ws-tcg.com/wordpress/wp-content/images/today_card/20220111_kn11.png")</f>
        <v/>
      </c>
      <c r="C14" s="7" t="s">
        <v>31</v>
      </c>
      <c r="D14" s="5" t="str">
        <f>image("https://ws-tcg.com/wordpress/wp-content/images/today_card/20220111_kn32.png")</f>
        <v/>
      </c>
      <c r="E14" s="4" t="s">
        <v>2</v>
      </c>
      <c r="F14" s="4"/>
    </row>
    <row r="15" ht="137.25" customHeight="1">
      <c r="A15" s="1" t="s">
        <v>32</v>
      </c>
      <c r="B15" s="5" t="str">
        <f>image("https://ws-tcg.com/wordpress/wp-content/images/today_card/20230118_ad07.png")</f>
        <v/>
      </c>
      <c r="C15" s="7" t="s">
        <v>33</v>
      </c>
      <c r="D15" s="4" t="str">
        <f>image("https://ws-tcg.com/wordpress/wp-content/images/today_card/20230118_ad27.png")</f>
        <v/>
      </c>
      <c r="E15" s="4" t="s">
        <v>2</v>
      </c>
      <c r="F15" s="4"/>
    </row>
    <row r="16" ht="137.25" customHeight="1">
      <c r="A16" s="1" t="s">
        <v>34</v>
      </c>
      <c r="B16" s="5" t="str">
        <f>image("https://ws-tcg.com/wordpress/wp-content/images/today_card/20230118_ad08.png")</f>
        <v/>
      </c>
      <c r="C16" s="3" t="s">
        <v>35</v>
      </c>
      <c r="D16" s="4" t="str">
        <f>image("https://ws-tcg.com/wordpress/wp-content/images/today_card/20230118_ad28.png")</f>
        <v/>
      </c>
      <c r="E16" s="4" t="s">
        <v>2</v>
      </c>
      <c r="F16" s="4"/>
    </row>
    <row r="17" ht="137.25" customHeight="1">
      <c r="A17" s="1" t="s">
        <v>36</v>
      </c>
      <c r="B17" s="5" t="str">
        <f>image("https://ws-tcg.com/wordpress/wp-content/images/today_card/20220113_kn09.png")</f>
        <v/>
      </c>
      <c r="C17" s="7" t="s">
        <v>37</v>
      </c>
      <c r="D17" s="4" t="str">
        <f>image("https://ws-tcg.com/wordpress/wp-content/images/today_card/20220113_kn29.png")</f>
        <v/>
      </c>
      <c r="E17" s="4" t="s">
        <v>2</v>
      </c>
      <c r="F17" s="4"/>
    </row>
    <row r="18" ht="137.25" customHeight="1">
      <c r="A18" s="1" t="s">
        <v>38</v>
      </c>
      <c r="B18" s="5" t="str">
        <f>image("https://ws-tcg.com/wordpress/wp-content/images/today_card/20220111_kn10.png")</f>
        <v/>
      </c>
      <c r="C18" s="3" t="s">
        <v>39</v>
      </c>
      <c r="D18" s="5" t="str">
        <f>image("https://ws-tcg.com/wordpress/wp-content/images/today_card/20220111_kn31.png")</f>
        <v/>
      </c>
      <c r="E18" s="4" t="s">
        <v>2</v>
      </c>
      <c r="F18" s="4"/>
    </row>
    <row r="19" ht="137.25" customHeight="1">
      <c r="A19" s="1" t="s">
        <v>40</v>
      </c>
      <c r="B19" s="5" t="str">
        <f>image("https://ws-tcg.com/wordpress/wp-content/images/today_card/20230117_si10.png")</f>
        <v/>
      </c>
      <c r="C19" s="3" t="s">
        <v>41</v>
      </c>
      <c r="D19" s="4" t="str">
        <f>image("https://ws-tcg.com/wordpress/wp-content/images/today_card/20230117_si30.png")</f>
        <v/>
      </c>
      <c r="E19" s="4" t="s">
        <v>2</v>
      </c>
      <c r="F19" s="4"/>
    </row>
    <row r="20" ht="137.25" customHeight="1">
      <c r="A20" s="1" t="s">
        <v>42</v>
      </c>
      <c r="B20" s="5" t="str">
        <f>image("https://ws-tcg.com/wordpress/wp-content/images/today_card/20220111_kn30.png")</f>
        <v/>
      </c>
      <c r="C20" s="3" t="s">
        <v>43</v>
      </c>
      <c r="D20" s="8" t="str">
        <f>image("https://ws-tcg.com/wordpress/wp-content/images/today_card/20220111_kn30.png")</f>
        <v/>
      </c>
      <c r="E20" s="4" t="s">
        <v>2</v>
      </c>
      <c r="F20" s="4"/>
    </row>
    <row r="21" ht="137.25" customHeight="1">
      <c r="A21" s="1" t="s">
        <v>44</v>
      </c>
      <c r="B21" s="5" t="str">
        <f>image("https://ws-tcg.com/wordpress/wp-content/images/today_card/20220111_kn08.png")</f>
        <v/>
      </c>
      <c r="C21" s="3" t="s">
        <v>45</v>
      </c>
      <c r="D21" s="5" t="str">
        <f>image("https://ws-tcg.com/wordpress/wp-content/images/today_card/20220111_kn29.png")</f>
        <v/>
      </c>
      <c r="E21" s="4" t="s">
        <v>9</v>
      </c>
      <c r="F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