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3"/>
  </sheets>
  <definedNames/>
  <calcPr/>
</workbook>
</file>

<file path=xl/comments1.xml><?xml version="1.0" encoding="utf-8"?>
<comments xmlns:r="http://schemas.openxmlformats.org/officeDocument/2006/relationships" xmlns="http://schemas.openxmlformats.org/spreadsheetml/2006/main">
  <authors>
    <author/>
  </authors>
  <commentList>
    <comment authorId="0" ref="P8">
      <text>
        <t xml:space="preserve">Not specified in top level CodeSystem list. Also should we avoid spaces in names?
	-d bansal</t>
      </text>
    </comment>
    <comment authorId="0" ref="B11">
      <text>
        <t xml:space="preserve">Should we fill this field for consistency (e.g. XTN.3 above)?
	-d bansal</t>
      </text>
    </comment>
    <comment authorId="0" ref="G8">
      <text>
        <t xml:space="preserve">This condition does not like right.
	-Hans Buitendijk</t>
      </text>
    </comment>
  </commentList>
</comments>
</file>

<file path=xl/sharedStrings.xml><?xml version="1.0" encoding="utf-8"?>
<sst xmlns="http://schemas.openxmlformats.org/spreadsheetml/2006/main" count="124" uniqueCount="85">
  <si>
    <t>HL7 v2</t>
  </si>
  <si>
    <t>Condition (IF True)</t>
  </si>
  <si>
    <t>HL7 FHIR</t>
  </si>
  <si>
    <t>Computable ANTLR</t>
  </si>
  <si>
    <t>Computable FHIRPath</t>
  </si>
  <si>
    <t>Narrative</t>
  </si>
  <si>
    <t>Assignment</t>
  </si>
  <si>
    <t>XTN.1</t>
  </si>
  <si>
    <t>Telephone Number</t>
  </si>
  <si>
    <t>ST</t>
  </si>
  <si>
    <t>IF XTN.3 NOT IN ("Internet", "X.400") AND XTN.7 NOT VALUED AND XTN.12 NOT VALUED</t>
  </si>
  <si>
    <t>value</t>
  </si>
  <si>
    <t>string</t>
  </si>
  <si>
    <t>XTN.2</t>
  </si>
  <si>
    <t>Telecommunication Use Code</t>
  </si>
  <si>
    <t>ID</t>
  </si>
  <si>
    <t>use</t>
  </si>
  <si>
    <t>code</t>
  </si>
  <si>
    <t>ID[Code]</t>
  </si>
  <si>
    <t>XTN.3</t>
  </si>
  <si>
    <t>Telecommunication Equipment Type</t>
  </si>
  <si>
    <t>system</t>
  </si>
  <si>
    <t>IF XTN.3 NOT VALUED AND XTN.4 VALUED</t>
  </si>
  <si>
    <t>"email"</t>
  </si>
  <si>
    <t>IF XTN.3 NOT VALUED AND XTN.4  NOT VALUED</t>
  </si>
  <si>
    <t>system.extension-data-absent-reason</t>
  </si>
  <si>
    <t>"unknown"</t>
  </si>
  <si>
    <t>This element became required in v2.7, before that, it was optional. FHIR has a requirement that system be populated when a value is present. If the source v2 message does not contain an Equipment Type, a default system may be selected based on other information in the XTN instance (eg, if XTN.4 is valued, then the Equipment Type should default to "email). However, if neither XTN.3 nor XTN.4 are valued then it is unclear what the ContactPoint.system would be, thus the data absent reason would clearly indicate it is "unknown".</t>
  </si>
  <si>
    <t>XTN.4</t>
  </si>
  <si>
    <t>Communication Address</t>
  </si>
  <si>
    <t>IF XTN.3 IN ("Internet", "X.400")</t>
  </si>
  <si>
    <t>XTN.5</t>
  </si>
  <si>
    <t>Country Code</t>
  </si>
  <si>
    <t>SNM</t>
  </si>
  <si>
    <t>extension[1].url</t>
  </si>
  <si>
    <t>uri</t>
  </si>
  <si>
    <r>
      <rPr/>
      <t>"</t>
    </r>
    <r>
      <rPr>
        <color rgb="FF1155CC"/>
        <u/>
      </rPr>
      <t>http://hl7.org/fhir/StructureDefinition/contactpoint-country</t>
    </r>
    <r>
      <rPr/>
      <t>"</t>
    </r>
  </si>
  <si>
    <t>extension[1].valueString</t>
  </si>
  <si>
    <t>XTN.6</t>
  </si>
  <si>
    <t>Area/City Code</t>
  </si>
  <si>
    <t>XTN.7</t>
  </si>
  <si>
    <t>Local Number</t>
  </si>
  <si>
    <t>IF XTN.3 NOT IN ("Internet", "X.400")</t>
  </si>
  <si>
    <t>XTN.8</t>
  </si>
  <si>
    <t>Extension</t>
  </si>
  <si>
    <t>XTN.9</t>
  </si>
  <si>
    <t>Any Text</t>
  </si>
  <si>
    <t>ContactPoint.#ext.text#</t>
  </si>
  <si>
    <t>XTN.10</t>
  </si>
  <si>
    <t>Extension Prefix</t>
  </si>
  <si>
    <t>11</t>
  </si>
  <si>
    <t>XTN.11</t>
  </si>
  <si>
    <t>Speed Dial Code</t>
  </si>
  <si>
    <t>12</t>
  </si>
  <si>
    <t>XTN.12</t>
  </si>
  <si>
    <t>Unformatted Telephone number</t>
  </si>
  <si>
    <t>13</t>
  </si>
  <si>
    <t>XTN.13</t>
  </si>
  <si>
    <t>Effective Start Date</t>
  </si>
  <si>
    <t>DTM</t>
  </si>
  <si>
    <t>period.start</t>
  </si>
  <si>
    <t>dateTime</t>
  </si>
  <si>
    <t>DTM[DateTime]</t>
  </si>
  <si>
    <t>14</t>
  </si>
  <si>
    <t>XTN.14</t>
  </si>
  <si>
    <t>Expiration Date</t>
  </si>
  <si>
    <t>period.end</t>
  </si>
  <si>
    <t>15</t>
  </si>
  <si>
    <t>XTN.15</t>
  </si>
  <si>
    <t>Expiration Reason</t>
  </si>
  <si>
    <t>CWE</t>
  </si>
  <si>
    <t>16</t>
  </si>
  <si>
    <t>XTN.16</t>
  </si>
  <si>
    <t>Protection Code</t>
  </si>
  <si>
    <t>17</t>
  </si>
  <si>
    <t>XTN.17</t>
  </si>
  <si>
    <t>Shared Telecommunication Identifier</t>
  </si>
  <si>
    <t>EI</t>
  </si>
  <si>
    <t>18</t>
  </si>
  <si>
    <t>XTN.18</t>
  </si>
  <si>
    <t>Preference Order</t>
  </si>
  <si>
    <t>NM</t>
  </si>
  <si>
    <t>rank</t>
  </si>
  <si>
    <t>positiveInt</t>
  </si>
  <si>
    <t>NM[PositiveInt]</t>
  </si>
</sst>
</file>

<file path=xl/styles.xml><?xml version="1.0" encoding="utf-8"?>
<styleSheet xmlns="http://schemas.openxmlformats.org/spreadsheetml/2006/main" xmlns:x14ac="http://schemas.microsoft.com/office/spreadsheetml/2009/9/ac" xmlns:mc="http://schemas.openxmlformats.org/markup-compatibility/2006">
  <fonts count="19">
    <font>
      <sz val="10.0"/>
      <color rgb="FF000000"/>
      <name val="Arial"/>
    </font>
    <font>
      <b/>
      <name val="Arial"/>
    </font>
    <font>
      <b/>
      <color rgb="FF000000"/>
      <name val="Arial"/>
    </font>
    <font/>
    <font>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FF"/>
    </font>
    <font>
      <color rgb="FF000000"/>
    </font>
    <font>
      <u/>
      <color rgb="FF0000FF"/>
    </font>
    <font>
      <u/>
      <color rgb="FF0000FF"/>
      <name val="Arial"/>
    </font>
  </fonts>
  <fills count="5">
    <fill>
      <patternFill patternType="none"/>
    </fill>
    <fill>
      <patternFill patternType="lightGray"/>
    </fill>
    <fill>
      <patternFill patternType="solid">
        <fgColor rgb="FFD9EAD3"/>
        <bgColor rgb="FFD9EAD3"/>
      </patternFill>
    </fill>
    <fill>
      <patternFill patternType="solid">
        <fgColor rgb="FFFFF2CC"/>
        <bgColor rgb="FFFFF2CC"/>
      </patternFill>
    </fill>
    <fill>
      <patternFill patternType="solid">
        <fgColor rgb="FFFFE599"/>
        <bgColor rgb="FFFFE599"/>
      </patternFill>
    </fill>
  </fills>
  <borders count="6">
    <border/>
    <border>
      <top style="thin">
        <color rgb="FFCCCCCC"/>
      </top>
    </border>
    <border>
      <right style="thin">
        <color rgb="FFCCCCCC"/>
      </right>
      <top style="thin">
        <color rgb="FFCCCCCC"/>
      </top>
    </border>
    <border>
      <bottom style="thin">
        <color rgb="FFC1C7D0"/>
      </bottom>
    </border>
    <border>
      <right style="thin">
        <color rgb="FFCCCCCC"/>
      </right>
    </border>
    <border>
      <right/>
    </border>
  </borders>
  <cellStyleXfs count="1">
    <xf borderId="0" fillId="0" fontId="0" numFmtId="0" applyAlignment="1" applyFont="1"/>
  </cellStyleXfs>
  <cellXfs count="38">
    <xf borderId="0" fillId="0" fontId="0" numFmtId="0" xfId="0" applyAlignment="1" applyFont="1">
      <alignment readingOrder="0" shrinkToFit="0" vertical="bottom" wrapText="0"/>
    </xf>
    <xf borderId="0" fillId="2" fontId="1" numFmtId="49" xfId="0" applyAlignment="1" applyFill="1" applyFont="1" applyNumberFormat="1">
      <alignment horizontal="center" shrinkToFit="0" vertical="top" wrapText="1"/>
    </xf>
    <xf borderId="1" fillId="0" fontId="2" numFmtId="0" xfId="0" applyAlignment="1" applyBorder="1" applyFont="1">
      <alignment horizontal="center" shrinkToFit="0" vertical="bottom" wrapText="1"/>
    </xf>
    <xf borderId="1" fillId="0" fontId="3" numFmtId="0" xfId="0" applyBorder="1" applyFont="1"/>
    <xf borderId="2" fillId="0" fontId="3" numFmtId="0" xfId="0" applyBorder="1" applyFont="1"/>
    <xf borderId="0" fillId="3" fontId="1" numFmtId="0" xfId="0" applyAlignment="1" applyFill="1" applyFont="1">
      <alignment horizontal="center" vertical="top"/>
    </xf>
    <xf borderId="0" fillId="0" fontId="4" numFmtId="0" xfId="0" applyAlignment="1" applyFont="1">
      <alignment vertical="top"/>
    </xf>
    <xf borderId="0" fillId="0" fontId="5" numFmtId="0" xfId="0" applyAlignment="1" applyFont="1">
      <alignment shrinkToFit="0" vertical="top" wrapText="1"/>
    </xf>
    <xf borderId="3" fillId="2" fontId="6" numFmtId="49" xfId="0" applyAlignment="1" applyBorder="1" applyFont="1" applyNumberFormat="1">
      <alignment shrinkToFit="0" vertical="top" wrapText="1"/>
    </xf>
    <xf borderId="3" fillId="2" fontId="7" numFmtId="0" xfId="0" applyAlignment="1" applyBorder="1" applyFont="1">
      <alignment vertical="top"/>
    </xf>
    <xf borderId="0" fillId="2" fontId="8" numFmtId="49" xfId="0" applyAlignment="1" applyFont="1" applyNumberFormat="1">
      <alignment vertical="top"/>
    </xf>
    <xf borderId="0" fillId="2" fontId="9" numFmtId="0" xfId="0" applyAlignment="1" applyFont="1">
      <alignment vertical="top"/>
    </xf>
    <xf borderId="0" fillId="2" fontId="10" numFmtId="0" xfId="0" applyAlignment="1" applyFont="1">
      <alignment horizontal="center" shrinkToFit="0" vertical="top" wrapText="1"/>
    </xf>
    <xf borderId="4" fillId="2" fontId="11" numFmtId="0" xfId="0" applyAlignment="1" applyBorder="1" applyFont="1">
      <alignment horizontal="center" shrinkToFit="0" vertical="top" wrapText="1"/>
    </xf>
    <xf borderId="4" fillId="0" fontId="2" numFmtId="0" xfId="0" applyAlignment="1" applyBorder="1" applyFont="1">
      <alignment shrinkToFit="0" vertical="top" wrapText="1"/>
    </xf>
    <xf borderId="5" fillId="3" fontId="12" numFmtId="0" xfId="0" applyAlignment="1" applyBorder="1" applyFont="1">
      <alignment shrinkToFit="0" vertical="top" wrapText="0"/>
    </xf>
    <xf borderId="0" fillId="3" fontId="4" numFmtId="0" xfId="0" applyAlignment="1" applyFont="1">
      <alignment vertical="top"/>
    </xf>
    <xf borderId="0" fillId="3" fontId="13" numFmtId="0" xfId="0" applyAlignment="1" applyFont="1">
      <alignment vertical="top"/>
    </xf>
    <xf borderId="0" fillId="3" fontId="14" numFmtId="0" xfId="0" applyAlignment="1" applyFont="1">
      <alignment horizontal="center" shrinkToFit="0" vertical="top" wrapText="1"/>
    </xf>
    <xf borderId="0" fillId="3" fontId="2" numFmtId="0" xfId="0" applyAlignment="1" applyFont="1">
      <alignment readingOrder="0" shrinkToFit="0" vertical="top" wrapText="1"/>
    </xf>
    <xf borderId="0" fillId="0" fontId="3" numFmtId="0" xfId="0" applyAlignment="1" applyFont="1">
      <alignment readingOrder="0"/>
    </xf>
    <xf borderId="0" fillId="0" fontId="3" numFmtId="0" xfId="0" applyAlignment="1" applyFont="1">
      <alignment horizontal="center" readingOrder="0"/>
    </xf>
    <xf borderId="0" fillId="0" fontId="3" numFmtId="0" xfId="0" applyAlignment="1" applyFont="1">
      <alignment readingOrder="0" shrinkToFit="0" wrapText="1"/>
    </xf>
    <xf borderId="0" fillId="0" fontId="3" numFmtId="0" xfId="0" applyAlignment="1" applyFont="1">
      <alignment readingOrder="0" shrinkToFit="0" wrapText="0"/>
    </xf>
    <xf borderId="0" fillId="0" fontId="3" numFmtId="0" xfId="0" applyAlignment="1" applyFont="1">
      <alignment readingOrder="0" shrinkToFit="0" wrapText="1"/>
    </xf>
    <xf borderId="0" fillId="0" fontId="3" numFmtId="0" xfId="0" applyAlignment="1" applyFont="1">
      <alignment readingOrder="0"/>
    </xf>
    <xf borderId="0" fillId="0" fontId="3" numFmtId="0" xfId="0" applyAlignment="1" applyFont="1">
      <alignment shrinkToFit="0" wrapText="1"/>
    </xf>
    <xf borderId="0" fillId="0" fontId="3" numFmtId="0" xfId="0" applyAlignment="1" applyFont="1">
      <alignment readingOrder="0" shrinkToFit="0" wrapText="0"/>
    </xf>
    <xf borderId="0" fillId="0" fontId="15" numFmtId="0" xfId="0" applyAlignment="1" applyFont="1">
      <alignment readingOrder="0"/>
    </xf>
    <xf borderId="0" fillId="0" fontId="16" numFmtId="0" xfId="0" applyAlignment="1" applyFont="1">
      <alignment readingOrder="0" shrinkToFit="0" wrapText="0"/>
    </xf>
    <xf borderId="0" fillId="0" fontId="3" numFmtId="0" xfId="0" applyAlignment="1" applyFont="1">
      <alignment readingOrder="0" shrinkToFit="0" wrapText="0"/>
    </xf>
    <xf borderId="0" fillId="0" fontId="17" numFmtId="0" xfId="0" applyAlignment="1" applyFont="1">
      <alignment readingOrder="0" shrinkToFit="0" wrapText="0"/>
    </xf>
    <xf borderId="0" fillId="0" fontId="3" numFmtId="49" xfId="0" applyAlignment="1" applyFont="1" applyNumberFormat="1">
      <alignment horizontal="right" readingOrder="0"/>
    </xf>
    <xf borderId="0" fillId="4" fontId="3" numFmtId="0" xfId="0" applyAlignment="1" applyFill="1" applyFont="1">
      <alignment readingOrder="0" shrinkToFit="0" wrapText="0"/>
    </xf>
    <xf borderId="0" fillId="0" fontId="18" numFmtId="0" xfId="0" applyAlignment="1" applyFont="1">
      <alignment readingOrder="0" vertical="top"/>
    </xf>
    <xf borderId="0" fillId="0" fontId="3" numFmtId="49" xfId="0" applyAlignment="1" applyFont="1" applyNumberFormat="1">
      <alignment readingOrder="0"/>
    </xf>
    <xf borderId="0" fillId="0" fontId="3" numFmtId="0" xfId="0" applyAlignment="1" applyFont="1">
      <alignment shrinkToFit="0" wrapText="0"/>
    </xf>
    <xf borderId="0" fillId="0" fontId="3" numFmtId="49" xfId="0"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docs.google.com/spreadsheets/d/1ymA-PgLgEKGCJjE8wi11exeKKhersWoHt96YGxUkrlU/edit" TargetMode="External"/><Relationship Id="rId3" Type="http://schemas.openxmlformats.org/officeDocument/2006/relationships/hyperlink" Target="https://docs.google.com/spreadsheets/d/1ymA-PgLgEKGCJjE8wi11exeKKhersWoHt96YGxUkrlU/edit" TargetMode="External"/><Relationship Id="rId4" Type="http://schemas.openxmlformats.org/officeDocument/2006/relationships/hyperlink" Target="https://docs.google.com/spreadsheets/d/1ymA-PgLgEKGCJjE8wi11exeKKhersWoHt96YGxUkrlU/edit" TargetMode="External"/><Relationship Id="rId11" Type="http://schemas.openxmlformats.org/officeDocument/2006/relationships/vmlDrawing" Target="../drawings/vmlDrawing1.vml"/><Relationship Id="rId10" Type="http://schemas.openxmlformats.org/officeDocument/2006/relationships/drawing" Target="../drawings/drawing1.xml"/><Relationship Id="rId9" Type="http://schemas.openxmlformats.org/officeDocument/2006/relationships/hyperlink" Target="https://docs.google.com/spreadsheets/d/1I1IbZW4etDX-TRXqeYr3mmLJZq55pILgoOOBx4gwBJU/edit" TargetMode="External"/><Relationship Id="rId5" Type="http://schemas.openxmlformats.org/officeDocument/2006/relationships/hyperlink" Target="https://docs.google.com/spreadsheets/d/1ymA-PgLgEKGCJjE8wi11exeKKhersWoHt96YGxUkrlU/edit" TargetMode="External"/><Relationship Id="rId6" Type="http://schemas.openxmlformats.org/officeDocument/2006/relationships/hyperlink" Target="http://hl7.org/fhir/StructureDefinition/contactpoint-country" TargetMode="External"/><Relationship Id="rId7" Type="http://schemas.openxmlformats.org/officeDocument/2006/relationships/hyperlink" Target="https://docs.google.com/spreadsheets/d/1_9GXAgL9iXUNRxQ-jQoTMuyqNPNb7ZzIanNszwqHR3M/edit" TargetMode="External"/><Relationship Id="rId8" Type="http://schemas.openxmlformats.org/officeDocument/2006/relationships/hyperlink" Target="https://docs.google.com/spreadsheets/d/1_9GXAgL9iXUNRxQ-jQoTMuyqNPNb7ZzIanNszwqHR3M/edit"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9.0" ySplit="2.0" topLeftCell="J3" activePane="bottomRight" state="frozen"/>
      <selection activeCell="J1" sqref="J1" pane="topRight"/>
      <selection activeCell="A3" sqref="A3" pane="bottomLeft"/>
      <selection activeCell="J3" sqref="J3" pane="bottomRight"/>
    </sheetView>
  </sheetViews>
  <sheetFormatPr customHeight="1" defaultColWidth="12.63" defaultRowHeight="15.75"/>
  <cols>
    <col customWidth="1" min="1" max="1" width="10.25"/>
    <col customWidth="1" min="2" max="2" width="9.38"/>
    <col customWidth="1" min="3" max="3" width="30.25"/>
    <col customWidth="1" min="4" max="4" width="9.75"/>
    <col customWidth="1" min="7" max="9" width="10.88"/>
    <col customWidth="1" min="10" max="10" width="5.0"/>
    <col customWidth="1" min="11" max="11" width="32.13"/>
    <col customWidth="1" min="15" max="15" width="15.38"/>
    <col customWidth="1" min="16" max="16" width="18.88"/>
    <col customWidth="1" min="19" max="19" width="27.63"/>
  </cols>
  <sheetData>
    <row r="1">
      <c r="A1" s="1" t="s">
        <v>0</v>
      </c>
      <c r="G1" s="2" t="s">
        <v>1</v>
      </c>
      <c r="H1" s="3"/>
      <c r="I1" s="4"/>
      <c r="J1" s="5" t="s">
        <v>2</v>
      </c>
      <c r="R1" s="6"/>
      <c r="S1" s="7" t="str">
        <f>HYPERLINK("https://confluence.hl7.org/pages/viewpage.action?pageId=37388296#DataTypeMapping-SpreadsheetFormat","Comments")</f>
        <v>Comments</v>
      </c>
      <c r="T1" s="6"/>
      <c r="U1" s="6"/>
      <c r="V1" s="6"/>
      <c r="W1" s="6"/>
      <c r="X1" s="6"/>
      <c r="Y1" s="6"/>
      <c r="Z1" s="6"/>
      <c r="AA1" s="6"/>
      <c r="AB1" s="6"/>
      <c r="AC1" s="6"/>
      <c r="AD1" s="6"/>
      <c r="AE1" s="6"/>
      <c r="AF1" s="6"/>
    </row>
    <row r="2">
      <c r="A2" s="8" t="str">
        <f>HYPERLINK("https://confluence.hl7.org/pages/viewpage.action?pageId=37388296#DataTypeMapping-SpreadsheetFormat","Sort Order")</f>
        <v>Sort Order</v>
      </c>
      <c r="B2" s="9" t="str">
        <f>HYPERLINK("https://confluence.hl7.org/pages/viewpage.action?pageId=37388296#DataTypeMapping-SpreadsheetFormat","Identifier")</f>
        <v>Identifier</v>
      </c>
      <c r="C2" s="10" t="str">
        <f>HYPERLINK("https://confluence.hl7.org/pages/viewpage.action?pageId=37388296#DataTypeMapping-SpreadsheetFormat","Name")</f>
        <v>Name</v>
      </c>
      <c r="D2" s="11" t="str">
        <f>HYPERLINK("https://confluence.hl7.org/pages/viewpage.action?pageId=37388296#DataTypeMapping-SpreadsheetFormat","Data Type")</f>
        <v>Data Type</v>
      </c>
      <c r="E2" s="12" t="str">
        <f>HYPERLINK("https://confluence.hl7.org/pages/viewpage.action?pageId=37388296#DataTypeMapping-SpreadsheetFormat","Cardinality - Min")</f>
        <v>Cardinality - Min</v>
      </c>
      <c r="F2" s="13" t="str">
        <f>HYPERLINK("https://confluence.hl7.org/pages/viewpage.action?pageId=37388296#DataTypeMapping-SpreadsheetFormat","Cardinality - Max")</f>
        <v>Cardinality - Max</v>
      </c>
      <c r="G2" s="14" t="s">
        <v>3</v>
      </c>
      <c r="H2" s="14" t="s">
        <v>4</v>
      </c>
      <c r="I2" s="14" t="s">
        <v>5</v>
      </c>
      <c r="J2" s="15" t="str">
        <f>HYPERLINK("https://confluence.hl7.org/pages/viewpage.action?pageId=37388296#DataTypeMapping-SpreadsheetFormat","FHIR Attribute/ Data Type")</f>
        <v>FHIR Attribute/ Data Type</v>
      </c>
      <c r="K2" s="16"/>
      <c r="L2" s="17" t="str">
        <f>HYPERLINK("https://confluence.hl7.org/pages/viewpage.action?pageId=37388296#DataTypeMapping-SpreadsheetFormat","Data Type")</f>
        <v>Data Type</v>
      </c>
      <c r="M2" s="18" t="str">
        <f>HYPERLINK("https://confluence.hl7.org/pages/viewpage.action?pageId=37388296#DataTypeMapping-SpreadsheetFormat","Cardinality - Min")</f>
        <v>Cardinality - Min</v>
      </c>
      <c r="N2" s="18" t="str">
        <f>HYPERLINK("https://confluence.hl7.org/pages/viewpage.action?pageId=37388296#DataTypeMapping-SpreadsheetFormat","Cardinality - Max")</f>
        <v>Cardinality - Max</v>
      </c>
      <c r="O2" s="18" t="str">
        <f>HYPERLINK("https://confluence.hl7.org/pages/viewpage.action?pageId=37388296#DataTypeMapping-SpreadsheetFormat","Data Type Mapping")</f>
        <v>Data Type Mapping</v>
      </c>
      <c r="P2" s="18" t="str">
        <f>HYPERLINK("https://confluence.hl7.org/pages/viewpage.action?pageId=37388296#DataTypeMapping-SpreadsheetFormat","Vocabulary Mapping
(IS, ID, CE, CNE, CWE)")</f>
        <v>Vocabulary Mapping
(IS, ID, CE, CNE, CWE)</v>
      </c>
      <c r="Q2" s="19" t="s">
        <v>6</v>
      </c>
      <c r="R2" s="6"/>
      <c r="T2" s="6"/>
      <c r="U2" s="6"/>
      <c r="V2" s="6"/>
      <c r="W2" s="6"/>
      <c r="X2" s="6"/>
      <c r="Y2" s="6"/>
      <c r="Z2" s="6"/>
      <c r="AA2" s="6"/>
      <c r="AB2" s="6"/>
      <c r="AC2" s="6"/>
      <c r="AD2" s="6"/>
      <c r="AE2" s="6"/>
      <c r="AF2" s="6"/>
    </row>
    <row r="3">
      <c r="A3" s="20">
        <v>1.0</v>
      </c>
      <c r="B3" s="20" t="s">
        <v>7</v>
      </c>
      <c r="C3" s="20" t="s">
        <v>8</v>
      </c>
      <c r="D3" s="20" t="s">
        <v>9</v>
      </c>
      <c r="E3" s="21">
        <v>0.0</v>
      </c>
      <c r="F3" s="21">
        <v>1.0</v>
      </c>
      <c r="G3" s="22" t="s">
        <v>10</v>
      </c>
      <c r="J3" s="23" t="s">
        <v>11</v>
      </c>
      <c r="K3" s="24"/>
      <c r="L3" s="24" t="s">
        <v>12</v>
      </c>
      <c r="M3" s="21">
        <v>0.0</v>
      </c>
      <c r="N3" s="21">
        <v>1.0</v>
      </c>
      <c r="O3" s="25"/>
      <c r="S3" s="26"/>
    </row>
    <row r="4">
      <c r="A4" s="20">
        <v>2.0</v>
      </c>
      <c r="B4" s="20" t="s">
        <v>13</v>
      </c>
      <c r="C4" s="20" t="s">
        <v>14</v>
      </c>
      <c r="D4" s="20" t="s">
        <v>15</v>
      </c>
      <c r="E4" s="21">
        <v>0.0</v>
      </c>
      <c r="F4" s="21">
        <v>1.0</v>
      </c>
      <c r="G4" s="22"/>
      <c r="J4" s="27" t="s">
        <v>16</v>
      </c>
      <c r="K4" s="24"/>
      <c r="L4" s="24" t="s">
        <v>17</v>
      </c>
      <c r="M4" s="21">
        <v>0.0</v>
      </c>
      <c r="N4" s="21">
        <v>1.0</v>
      </c>
      <c r="O4" s="28" t="s">
        <v>18</v>
      </c>
      <c r="P4" s="28" t="str">
        <f>HYPERLINK("https://docs.google.com/spreadsheets/d/1EE3a5UIGXLi8wMDr49fWTEVx8QS2GFqYgitE3vLOQTQ/edit#gid=0","TelecomUseCode")</f>
        <v>TelecomUseCode</v>
      </c>
      <c r="S4" s="26"/>
    </row>
    <row r="5">
      <c r="A5" s="20">
        <v>3.0</v>
      </c>
      <c r="B5" s="20" t="s">
        <v>19</v>
      </c>
      <c r="C5" s="20" t="s">
        <v>20</v>
      </c>
      <c r="D5" s="20" t="s">
        <v>15</v>
      </c>
      <c r="E5" s="21">
        <v>1.0</v>
      </c>
      <c r="F5" s="21">
        <v>1.0</v>
      </c>
      <c r="G5" s="22"/>
      <c r="H5" s="20"/>
      <c r="I5" s="20"/>
      <c r="J5" s="27" t="s">
        <v>21</v>
      </c>
      <c r="K5" s="24"/>
      <c r="L5" s="24" t="s">
        <v>17</v>
      </c>
      <c r="M5" s="21">
        <v>0.0</v>
      </c>
      <c r="N5" s="21">
        <v>1.0</v>
      </c>
      <c r="O5" s="28" t="s">
        <v>18</v>
      </c>
      <c r="P5" s="28" t="str">
        <f>HYPERLINK("https://docs.google.com/spreadsheets/d/1FhoR5oxEWdHmpR5S0_wYPstdy1lwv7rL-JWJu_DE_Vs/edit#gid=0","TelecomEquipmentType")</f>
        <v>TelecomEquipmentType</v>
      </c>
    </row>
    <row r="6">
      <c r="A6" s="20">
        <v>3.0</v>
      </c>
      <c r="B6" s="20" t="s">
        <v>19</v>
      </c>
      <c r="C6" s="20" t="s">
        <v>20</v>
      </c>
      <c r="D6" s="20" t="s">
        <v>15</v>
      </c>
      <c r="E6" s="21">
        <v>1.0</v>
      </c>
      <c r="F6" s="21">
        <v>1.0</v>
      </c>
      <c r="G6" s="22" t="s">
        <v>22</v>
      </c>
      <c r="J6" s="23" t="s">
        <v>21</v>
      </c>
      <c r="K6" s="24"/>
      <c r="L6" s="24" t="s">
        <v>17</v>
      </c>
      <c r="M6" s="21">
        <v>0.0</v>
      </c>
      <c r="N6" s="21">
        <v>1.0</v>
      </c>
      <c r="O6" s="28" t="s">
        <v>18</v>
      </c>
      <c r="Q6" s="22" t="s">
        <v>23</v>
      </c>
    </row>
    <row r="7">
      <c r="A7" s="20">
        <v>3.0</v>
      </c>
      <c r="B7" s="20" t="s">
        <v>19</v>
      </c>
      <c r="C7" s="20" t="s">
        <v>20</v>
      </c>
      <c r="D7" s="20" t="s">
        <v>15</v>
      </c>
      <c r="E7" s="21">
        <v>1.0</v>
      </c>
      <c r="F7" s="21">
        <v>1.0</v>
      </c>
      <c r="G7" s="22" t="s">
        <v>24</v>
      </c>
      <c r="J7" s="23" t="s">
        <v>25</v>
      </c>
      <c r="K7" s="24"/>
      <c r="L7" s="24" t="s">
        <v>17</v>
      </c>
      <c r="M7" s="21">
        <v>0.0</v>
      </c>
      <c r="N7" s="21">
        <v>1.0</v>
      </c>
      <c r="O7" s="28" t="s">
        <v>18</v>
      </c>
      <c r="Q7" s="20" t="s">
        <v>26</v>
      </c>
      <c r="S7" s="22" t="s">
        <v>27</v>
      </c>
    </row>
    <row r="8">
      <c r="A8" s="20">
        <v>4.0</v>
      </c>
      <c r="B8" s="20" t="s">
        <v>28</v>
      </c>
      <c r="C8" s="20" t="s">
        <v>29</v>
      </c>
      <c r="D8" s="20" t="s">
        <v>9</v>
      </c>
      <c r="E8" s="21">
        <v>0.0</v>
      </c>
      <c r="F8" s="21">
        <v>1.0</v>
      </c>
      <c r="G8" s="22" t="s">
        <v>30</v>
      </c>
      <c r="J8" s="23" t="s">
        <v>11</v>
      </c>
      <c r="K8" s="24"/>
      <c r="L8" s="24" t="s">
        <v>12</v>
      </c>
      <c r="M8" s="21">
        <v>0.0</v>
      </c>
      <c r="N8" s="21">
        <v>1.0</v>
      </c>
      <c r="S8" s="26"/>
    </row>
    <row r="9">
      <c r="A9" s="20">
        <v>5.0</v>
      </c>
      <c r="B9" s="20" t="s">
        <v>31</v>
      </c>
      <c r="C9" s="20" t="s">
        <v>32</v>
      </c>
      <c r="D9" s="20" t="s">
        <v>33</v>
      </c>
      <c r="E9" s="21">
        <v>0.0</v>
      </c>
      <c r="F9" s="21">
        <v>1.0</v>
      </c>
      <c r="G9" s="22"/>
      <c r="J9" s="29" t="s">
        <v>34</v>
      </c>
      <c r="K9" s="24"/>
      <c r="L9" s="24" t="s">
        <v>35</v>
      </c>
      <c r="M9" s="21">
        <v>0.0</v>
      </c>
      <c r="N9" s="21">
        <v>1.0</v>
      </c>
      <c r="Q9" s="28" t="s">
        <v>36</v>
      </c>
      <c r="S9" s="26"/>
    </row>
    <row r="10">
      <c r="A10" s="20">
        <v>5.0</v>
      </c>
      <c r="B10" s="20" t="s">
        <v>31</v>
      </c>
      <c r="C10" s="20" t="s">
        <v>32</v>
      </c>
      <c r="D10" s="20" t="s">
        <v>33</v>
      </c>
      <c r="E10" s="21">
        <v>0.0</v>
      </c>
      <c r="F10" s="21">
        <v>1.0</v>
      </c>
      <c r="G10" s="22"/>
      <c r="J10" s="30" t="s">
        <v>37</v>
      </c>
      <c r="K10" s="24"/>
      <c r="L10" s="24" t="s">
        <v>12</v>
      </c>
      <c r="M10" s="21">
        <v>0.0</v>
      </c>
      <c r="N10" s="21">
        <v>1.0</v>
      </c>
      <c r="S10" s="26"/>
    </row>
    <row r="11">
      <c r="A11" s="20">
        <v>6.0</v>
      </c>
      <c r="B11" s="20" t="s">
        <v>38</v>
      </c>
      <c r="C11" s="20" t="s">
        <v>39</v>
      </c>
      <c r="D11" s="20" t="s">
        <v>33</v>
      </c>
      <c r="E11" s="21">
        <v>0.0</v>
      </c>
      <c r="F11" s="21">
        <v>1.0</v>
      </c>
      <c r="G11" s="22"/>
      <c r="J11" s="31" t="str">
        <f>HYPERLINK("http://hl7.org/fhir/StructureDefinition/contactpoint-area","extension-contactpoint-area")</f>
        <v>extension-contactpoint-area</v>
      </c>
      <c r="K11" s="24"/>
      <c r="L11" s="24" t="s">
        <v>12</v>
      </c>
      <c r="M11" s="21">
        <v>0.0</v>
      </c>
      <c r="N11" s="21">
        <v>1.0</v>
      </c>
      <c r="S11" s="26"/>
    </row>
    <row r="12">
      <c r="A12" s="20">
        <v>7.0</v>
      </c>
      <c r="B12" s="20" t="s">
        <v>40</v>
      </c>
      <c r="C12" s="20" t="s">
        <v>41</v>
      </c>
      <c r="D12" s="20" t="s">
        <v>33</v>
      </c>
      <c r="E12" s="21">
        <v>0.0</v>
      </c>
      <c r="F12" s="21">
        <v>1.0</v>
      </c>
      <c r="G12" s="22" t="s">
        <v>42</v>
      </c>
      <c r="J12" s="31" t="str">
        <f>HYPERLINK("http://hl7.org/fhir/StructureDefinition/contactpoint-local","extension-contactpoint-local")</f>
        <v>extension-contactpoint-local</v>
      </c>
      <c r="K12" s="24"/>
      <c r="L12" s="24" t="s">
        <v>12</v>
      </c>
      <c r="M12" s="21">
        <v>0.0</v>
      </c>
      <c r="N12" s="21">
        <v>1.0</v>
      </c>
      <c r="S12" s="26"/>
    </row>
    <row r="13">
      <c r="A13" s="20">
        <v>8.0</v>
      </c>
      <c r="B13" s="20" t="s">
        <v>43</v>
      </c>
      <c r="C13" s="20" t="s">
        <v>44</v>
      </c>
      <c r="D13" s="20" t="s">
        <v>33</v>
      </c>
      <c r="E13" s="21">
        <v>0.0</v>
      </c>
      <c r="F13" s="21">
        <v>1.0</v>
      </c>
      <c r="G13" s="22"/>
      <c r="J13" s="31" t="str">
        <f>HYPERLINK("http://hl7.org/fhir/StructureDefinition/contactpoint-extension","extension-contactpoint-extension")</f>
        <v>extension-contactpoint-extension</v>
      </c>
      <c r="K13" s="24"/>
      <c r="L13" s="24" t="s">
        <v>12</v>
      </c>
      <c r="M13" s="21">
        <v>0.0</v>
      </c>
      <c r="N13" s="21">
        <v>1.0</v>
      </c>
      <c r="S13" s="26"/>
    </row>
    <row r="14">
      <c r="A14" s="20">
        <v>9.0</v>
      </c>
      <c r="B14" s="20" t="s">
        <v>45</v>
      </c>
      <c r="C14" s="20" t="s">
        <v>46</v>
      </c>
      <c r="D14" s="20" t="s">
        <v>9</v>
      </c>
      <c r="E14" s="21">
        <v>0.0</v>
      </c>
      <c r="F14" s="21">
        <v>1.0</v>
      </c>
      <c r="G14" s="22"/>
      <c r="K14" s="27" t="s">
        <v>47</v>
      </c>
      <c r="L14" s="20" t="s">
        <v>12</v>
      </c>
      <c r="M14" s="21">
        <v>0.0</v>
      </c>
      <c r="N14" s="21">
        <v>1.0</v>
      </c>
      <c r="S14" s="26"/>
    </row>
    <row r="15">
      <c r="A15" s="20">
        <v>10.0</v>
      </c>
      <c r="B15" s="20" t="s">
        <v>48</v>
      </c>
      <c r="C15" s="20" t="s">
        <v>49</v>
      </c>
      <c r="D15" s="20" t="s">
        <v>9</v>
      </c>
      <c r="E15" s="21">
        <v>0.0</v>
      </c>
      <c r="F15" s="21">
        <v>1.0</v>
      </c>
      <c r="G15" s="26"/>
      <c r="J15" s="27"/>
      <c r="S15" s="26"/>
    </row>
    <row r="16">
      <c r="A16" s="32" t="s">
        <v>50</v>
      </c>
      <c r="B16" s="20" t="s">
        <v>51</v>
      </c>
      <c r="C16" s="20" t="s">
        <v>52</v>
      </c>
      <c r="D16" s="20" t="s">
        <v>9</v>
      </c>
      <c r="E16" s="21">
        <v>0.0</v>
      </c>
      <c r="F16" s="21">
        <v>1.0</v>
      </c>
      <c r="G16" s="26"/>
      <c r="J16" s="27"/>
      <c r="O16" s="25"/>
      <c r="S16" s="26"/>
    </row>
    <row r="17">
      <c r="A17" s="32" t="s">
        <v>53</v>
      </c>
      <c r="B17" s="20" t="s">
        <v>54</v>
      </c>
      <c r="C17" s="20" t="s">
        <v>55</v>
      </c>
      <c r="D17" s="20" t="s">
        <v>9</v>
      </c>
      <c r="E17" s="21">
        <v>0.0</v>
      </c>
      <c r="F17" s="21">
        <v>1.0</v>
      </c>
      <c r="G17" s="22" t="s">
        <v>42</v>
      </c>
      <c r="J17" s="33" t="s">
        <v>11</v>
      </c>
      <c r="K17" s="24"/>
      <c r="L17" s="24" t="s">
        <v>12</v>
      </c>
      <c r="M17" s="21">
        <v>0.0</v>
      </c>
      <c r="N17" s="21">
        <v>1.0</v>
      </c>
      <c r="O17" s="25"/>
      <c r="S17" s="26"/>
    </row>
    <row r="18">
      <c r="A18" s="32" t="s">
        <v>56</v>
      </c>
      <c r="B18" s="20" t="s">
        <v>57</v>
      </c>
      <c r="C18" s="20" t="s">
        <v>58</v>
      </c>
      <c r="D18" s="20" t="s">
        <v>59</v>
      </c>
      <c r="E18" s="21">
        <v>0.0</v>
      </c>
      <c r="F18" s="21">
        <v>1.0</v>
      </c>
      <c r="G18" s="26"/>
      <c r="J18" s="27" t="s">
        <v>60</v>
      </c>
      <c r="K18" s="20"/>
      <c r="L18" s="20" t="s">
        <v>61</v>
      </c>
      <c r="M18" s="21">
        <v>0.0</v>
      </c>
      <c r="N18" s="21">
        <v>1.0</v>
      </c>
      <c r="O18" s="34" t="s">
        <v>62</v>
      </c>
      <c r="P18" s="25"/>
      <c r="S18" s="26"/>
    </row>
    <row r="19">
      <c r="A19" s="32" t="s">
        <v>63</v>
      </c>
      <c r="B19" s="20" t="s">
        <v>64</v>
      </c>
      <c r="C19" s="20" t="s">
        <v>65</v>
      </c>
      <c r="D19" s="20" t="s">
        <v>59</v>
      </c>
      <c r="E19" s="21">
        <v>0.0</v>
      </c>
      <c r="F19" s="21">
        <v>1.0</v>
      </c>
      <c r="G19" s="26"/>
      <c r="J19" s="27" t="s">
        <v>66</v>
      </c>
      <c r="K19" s="20"/>
      <c r="L19" s="20" t="s">
        <v>61</v>
      </c>
      <c r="M19" s="21">
        <v>0.0</v>
      </c>
      <c r="N19" s="21">
        <v>1.0</v>
      </c>
      <c r="O19" s="34" t="s">
        <v>62</v>
      </c>
      <c r="S19" s="26"/>
    </row>
    <row r="20">
      <c r="A20" s="32" t="s">
        <v>67</v>
      </c>
      <c r="B20" s="20" t="s">
        <v>68</v>
      </c>
      <c r="C20" s="20" t="s">
        <v>69</v>
      </c>
      <c r="D20" s="20" t="s">
        <v>70</v>
      </c>
      <c r="E20" s="21">
        <v>0.0</v>
      </c>
      <c r="F20" s="21">
        <v>1.0</v>
      </c>
      <c r="G20" s="26"/>
      <c r="J20" s="27"/>
      <c r="S20" s="26"/>
    </row>
    <row r="21">
      <c r="A21" s="32" t="s">
        <v>71</v>
      </c>
      <c r="B21" s="20" t="s">
        <v>72</v>
      </c>
      <c r="C21" s="20" t="s">
        <v>73</v>
      </c>
      <c r="D21" s="20" t="s">
        <v>70</v>
      </c>
      <c r="E21" s="21">
        <v>0.0</v>
      </c>
      <c r="F21" s="21">
        <v>1.0</v>
      </c>
      <c r="G21" s="26"/>
      <c r="J21" s="27"/>
      <c r="S21" s="26"/>
    </row>
    <row r="22">
      <c r="A22" s="32" t="s">
        <v>74</v>
      </c>
      <c r="B22" s="20" t="s">
        <v>75</v>
      </c>
      <c r="C22" s="20" t="s">
        <v>76</v>
      </c>
      <c r="D22" s="20" t="s">
        <v>77</v>
      </c>
      <c r="E22" s="21">
        <v>0.0</v>
      </c>
      <c r="F22" s="21">
        <v>1.0</v>
      </c>
      <c r="G22" s="26"/>
      <c r="J22" s="27"/>
      <c r="K22" s="24"/>
      <c r="L22" s="24"/>
      <c r="S22" s="26"/>
    </row>
    <row r="23">
      <c r="A23" s="32" t="s">
        <v>78</v>
      </c>
      <c r="B23" s="20" t="s">
        <v>79</v>
      </c>
      <c r="C23" s="20" t="s">
        <v>80</v>
      </c>
      <c r="D23" s="20" t="s">
        <v>81</v>
      </c>
      <c r="E23" s="21">
        <v>0.0</v>
      </c>
      <c r="F23" s="21">
        <v>1.0</v>
      </c>
      <c r="G23" s="26"/>
      <c r="J23" s="27" t="s">
        <v>82</v>
      </c>
      <c r="K23" s="20"/>
      <c r="L23" s="20" t="s">
        <v>83</v>
      </c>
      <c r="M23" s="21">
        <v>0.0</v>
      </c>
      <c r="N23" s="21">
        <v>1.0</v>
      </c>
      <c r="O23" s="28" t="s">
        <v>84</v>
      </c>
      <c r="S23" s="26"/>
    </row>
    <row r="24">
      <c r="A24" s="35"/>
      <c r="G24" s="26"/>
      <c r="J24" s="27"/>
      <c r="K24" s="24"/>
      <c r="L24" s="24"/>
      <c r="S24" s="26"/>
    </row>
    <row r="25">
      <c r="A25" s="35"/>
      <c r="G25" s="26"/>
      <c r="J25" s="36"/>
      <c r="S25" s="26"/>
    </row>
    <row r="26">
      <c r="A26" s="35"/>
      <c r="G26" s="26"/>
      <c r="J26" s="36"/>
      <c r="S26" s="26"/>
    </row>
    <row r="27">
      <c r="A27" s="35"/>
      <c r="G27" s="26"/>
      <c r="J27" s="36"/>
      <c r="S27" s="26"/>
    </row>
    <row r="28">
      <c r="A28" s="35"/>
      <c r="G28" s="26"/>
      <c r="J28" s="36"/>
      <c r="S28" s="26"/>
    </row>
    <row r="29">
      <c r="A29" s="37"/>
      <c r="G29" s="26"/>
      <c r="J29" s="36"/>
      <c r="S29" s="26"/>
    </row>
    <row r="30">
      <c r="A30" s="37"/>
      <c r="G30" s="26"/>
      <c r="J30" s="36"/>
      <c r="S30" s="26"/>
    </row>
    <row r="31">
      <c r="A31" s="37"/>
      <c r="G31" s="26"/>
      <c r="J31" s="36"/>
      <c r="S31" s="26"/>
    </row>
    <row r="32">
      <c r="A32" s="37"/>
      <c r="G32" s="26"/>
      <c r="J32" s="36"/>
      <c r="S32" s="26"/>
    </row>
    <row r="33">
      <c r="A33" s="37"/>
      <c r="G33" s="26"/>
      <c r="J33" s="36"/>
      <c r="S33" s="26"/>
    </row>
    <row r="34">
      <c r="A34" s="37"/>
      <c r="G34" s="26"/>
      <c r="J34" s="36"/>
      <c r="S34" s="26"/>
    </row>
    <row r="35">
      <c r="A35" s="37"/>
      <c r="G35" s="26"/>
      <c r="J35" s="36"/>
      <c r="S35" s="26"/>
    </row>
    <row r="36">
      <c r="A36" s="37"/>
      <c r="G36" s="26"/>
      <c r="J36" s="36"/>
      <c r="S36" s="26"/>
    </row>
    <row r="37">
      <c r="A37" s="37"/>
      <c r="G37" s="26"/>
      <c r="J37" s="36"/>
      <c r="S37" s="26"/>
    </row>
    <row r="38">
      <c r="A38" s="37"/>
      <c r="G38" s="26"/>
      <c r="J38" s="36"/>
      <c r="S38" s="26"/>
    </row>
    <row r="39">
      <c r="A39" s="37"/>
      <c r="G39" s="26"/>
      <c r="J39" s="36"/>
      <c r="S39" s="26"/>
    </row>
    <row r="40">
      <c r="A40" s="37"/>
      <c r="G40" s="26"/>
      <c r="J40" s="36"/>
      <c r="S40" s="26"/>
    </row>
    <row r="41">
      <c r="A41" s="37"/>
      <c r="G41" s="26"/>
      <c r="J41" s="36"/>
      <c r="S41" s="26"/>
    </row>
    <row r="42">
      <c r="A42" s="37"/>
      <c r="G42" s="26"/>
      <c r="J42" s="36"/>
      <c r="S42" s="26"/>
    </row>
    <row r="43">
      <c r="A43" s="37"/>
      <c r="G43" s="26"/>
      <c r="J43" s="36"/>
      <c r="S43" s="26"/>
    </row>
    <row r="44">
      <c r="A44" s="37"/>
      <c r="G44" s="26"/>
      <c r="J44" s="36"/>
      <c r="S44" s="26"/>
    </row>
    <row r="45">
      <c r="A45" s="37"/>
      <c r="G45" s="26"/>
      <c r="J45" s="36"/>
      <c r="S45" s="26"/>
    </row>
    <row r="46">
      <c r="A46" s="37"/>
      <c r="G46" s="26"/>
      <c r="J46" s="36"/>
      <c r="S46" s="26"/>
    </row>
    <row r="47">
      <c r="A47" s="37"/>
      <c r="G47" s="26"/>
      <c r="J47" s="36"/>
      <c r="S47" s="26"/>
    </row>
    <row r="48">
      <c r="A48" s="37"/>
      <c r="G48" s="26"/>
      <c r="J48" s="36"/>
      <c r="S48" s="26"/>
    </row>
    <row r="49">
      <c r="A49" s="37"/>
      <c r="G49" s="26"/>
      <c r="J49" s="36"/>
      <c r="S49" s="26"/>
    </row>
    <row r="50">
      <c r="A50" s="37"/>
      <c r="G50" s="26"/>
      <c r="J50" s="36"/>
      <c r="S50" s="26"/>
    </row>
    <row r="51">
      <c r="A51" s="37"/>
      <c r="G51" s="26"/>
      <c r="J51" s="36"/>
      <c r="S51" s="26"/>
    </row>
    <row r="52">
      <c r="A52" s="37"/>
      <c r="G52" s="26"/>
      <c r="J52" s="36"/>
      <c r="S52" s="26"/>
    </row>
    <row r="53">
      <c r="A53" s="37"/>
      <c r="G53" s="26"/>
      <c r="J53" s="36"/>
      <c r="S53" s="26"/>
    </row>
    <row r="54">
      <c r="A54" s="37"/>
      <c r="G54" s="26"/>
      <c r="J54" s="36"/>
      <c r="S54" s="26"/>
    </row>
    <row r="55">
      <c r="A55" s="37"/>
      <c r="G55" s="26"/>
      <c r="J55" s="36"/>
      <c r="S55" s="26"/>
    </row>
    <row r="56">
      <c r="A56" s="37"/>
      <c r="G56" s="26"/>
      <c r="J56" s="36"/>
      <c r="S56" s="26"/>
    </row>
    <row r="57">
      <c r="A57" s="37"/>
      <c r="G57" s="26"/>
      <c r="J57" s="36"/>
      <c r="S57" s="26"/>
    </row>
    <row r="58">
      <c r="A58" s="37"/>
      <c r="G58" s="26"/>
      <c r="J58" s="36"/>
      <c r="S58" s="26"/>
    </row>
    <row r="59">
      <c r="A59" s="37"/>
      <c r="G59" s="26"/>
      <c r="J59" s="36"/>
      <c r="S59" s="26"/>
    </row>
    <row r="60">
      <c r="A60" s="37"/>
      <c r="G60" s="26"/>
      <c r="J60" s="36"/>
      <c r="S60" s="26"/>
    </row>
    <row r="61">
      <c r="A61" s="37"/>
      <c r="G61" s="26"/>
      <c r="J61" s="36"/>
      <c r="S61" s="26"/>
    </row>
    <row r="62">
      <c r="A62" s="37"/>
      <c r="G62" s="26"/>
      <c r="J62" s="36"/>
      <c r="S62" s="26"/>
    </row>
    <row r="63">
      <c r="A63" s="37"/>
      <c r="G63" s="26"/>
      <c r="J63" s="36"/>
      <c r="S63" s="26"/>
    </row>
    <row r="64">
      <c r="A64" s="37"/>
      <c r="G64" s="26"/>
      <c r="J64" s="36"/>
      <c r="S64" s="26"/>
    </row>
    <row r="65">
      <c r="A65" s="37"/>
      <c r="G65" s="26"/>
      <c r="J65" s="36"/>
      <c r="S65" s="26"/>
    </row>
    <row r="66">
      <c r="A66" s="37"/>
      <c r="G66" s="26"/>
      <c r="J66" s="36"/>
      <c r="S66" s="26"/>
    </row>
    <row r="67">
      <c r="A67" s="37"/>
      <c r="G67" s="26"/>
      <c r="J67" s="36"/>
      <c r="S67" s="26"/>
    </row>
    <row r="68">
      <c r="A68" s="37"/>
      <c r="G68" s="26"/>
      <c r="J68" s="36"/>
      <c r="S68" s="26"/>
    </row>
    <row r="69">
      <c r="A69" s="37"/>
      <c r="G69" s="26"/>
      <c r="J69" s="36"/>
      <c r="S69" s="26"/>
    </row>
    <row r="70">
      <c r="A70" s="37"/>
      <c r="G70" s="26"/>
      <c r="J70" s="36"/>
      <c r="S70" s="26"/>
    </row>
    <row r="71">
      <c r="A71" s="37"/>
      <c r="G71" s="26"/>
      <c r="J71" s="36"/>
      <c r="S71" s="26"/>
    </row>
    <row r="72">
      <c r="A72" s="37"/>
      <c r="G72" s="26"/>
      <c r="J72" s="36"/>
      <c r="S72" s="26"/>
    </row>
    <row r="73">
      <c r="A73" s="37"/>
      <c r="G73" s="26"/>
      <c r="J73" s="36"/>
      <c r="S73" s="26"/>
    </row>
    <row r="74">
      <c r="A74" s="37"/>
      <c r="G74" s="26"/>
      <c r="J74" s="36"/>
      <c r="S74" s="26"/>
    </row>
    <row r="75">
      <c r="A75" s="37"/>
      <c r="G75" s="26"/>
      <c r="J75" s="36"/>
      <c r="S75" s="26"/>
    </row>
    <row r="76">
      <c r="A76" s="37"/>
      <c r="G76" s="26"/>
      <c r="J76" s="36"/>
      <c r="S76" s="26"/>
    </row>
    <row r="77">
      <c r="A77" s="37"/>
      <c r="G77" s="26"/>
      <c r="J77" s="36"/>
      <c r="S77" s="26"/>
    </row>
    <row r="78">
      <c r="A78" s="37"/>
      <c r="G78" s="26"/>
      <c r="J78" s="36"/>
      <c r="S78" s="26"/>
    </row>
    <row r="79">
      <c r="A79" s="37"/>
      <c r="G79" s="26"/>
      <c r="J79" s="36"/>
      <c r="S79" s="26"/>
    </row>
    <row r="80">
      <c r="A80" s="37"/>
      <c r="G80" s="26"/>
      <c r="J80" s="36"/>
      <c r="S80" s="26"/>
    </row>
    <row r="81">
      <c r="A81" s="37"/>
      <c r="G81" s="26"/>
      <c r="J81" s="36"/>
      <c r="S81" s="26"/>
    </row>
    <row r="82">
      <c r="A82" s="37"/>
      <c r="G82" s="26"/>
      <c r="J82" s="36"/>
      <c r="S82" s="26"/>
    </row>
    <row r="83">
      <c r="A83" s="37"/>
      <c r="G83" s="26"/>
      <c r="J83" s="36"/>
      <c r="S83" s="26"/>
    </row>
    <row r="84">
      <c r="A84" s="37"/>
      <c r="G84" s="26"/>
      <c r="J84" s="36"/>
      <c r="S84" s="26"/>
    </row>
    <row r="85">
      <c r="A85" s="37"/>
      <c r="G85" s="26"/>
      <c r="J85" s="36"/>
      <c r="S85" s="26"/>
    </row>
    <row r="86">
      <c r="A86" s="37"/>
      <c r="G86" s="26"/>
      <c r="J86" s="36"/>
      <c r="S86" s="26"/>
    </row>
    <row r="87">
      <c r="A87" s="37"/>
      <c r="G87" s="26"/>
      <c r="J87" s="36"/>
      <c r="S87" s="26"/>
    </row>
    <row r="88">
      <c r="A88" s="37"/>
      <c r="G88" s="26"/>
      <c r="J88" s="36"/>
      <c r="S88" s="26"/>
    </row>
    <row r="89">
      <c r="A89" s="37"/>
      <c r="G89" s="26"/>
      <c r="J89" s="36"/>
      <c r="S89" s="26"/>
    </row>
    <row r="90">
      <c r="A90" s="37"/>
      <c r="G90" s="26"/>
      <c r="J90" s="36"/>
      <c r="S90" s="26"/>
    </row>
    <row r="91">
      <c r="A91" s="37"/>
      <c r="G91" s="26"/>
      <c r="J91" s="36"/>
      <c r="S91" s="26"/>
    </row>
    <row r="92">
      <c r="A92" s="37"/>
      <c r="G92" s="26"/>
      <c r="J92" s="36"/>
      <c r="S92" s="26"/>
    </row>
    <row r="93">
      <c r="A93" s="37"/>
      <c r="G93" s="26"/>
      <c r="J93" s="36"/>
      <c r="S93" s="26"/>
    </row>
    <row r="94">
      <c r="A94" s="37"/>
      <c r="G94" s="26"/>
      <c r="J94" s="36"/>
      <c r="S94" s="26"/>
    </row>
    <row r="95">
      <c r="A95" s="37"/>
      <c r="G95" s="26"/>
      <c r="J95" s="36"/>
      <c r="S95" s="26"/>
    </row>
    <row r="96">
      <c r="A96" s="37"/>
      <c r="G96" s="26"/>
      <c r="J96" s="36"/>
      <c r="S96" s="26"/>
    </row>
    <row r="97">
      <c r="A97" s="37"/>
      <c r="G97" s="26"/>
      <c r="J97" s="36"/>
      <c r="S97" s="26"/>
    </row>
    <row r="98">
      <c r="A98" s="37"/>
      <c r="G98" s="26"/>
      <c r="J98" s="36"/>
      <c r="S98" s="26"/>
    </row>
    <row r="99">
      <c r="A99" s="37"/>
      <c r="G99" s="26"/>
      <c r="J99" s="36"/>
      <c r="S99" s="26"/>
    </row>
    <row r="100">
      <c r="A100" s="37"/>
      <c r="G100" s="26"/>
      <c r="J100" s="36"/>
      <c r="S100" s="26"/>
    </row>
    <row r="101">
      <c r="A101" s="37"/>
      <c r="G101" s="26"/>
      <c r="J101" s="36"/>
      <c r="S101" s="26"/>
    </row>
    <row r="102">
      <c r="A102" s="37"/>
      <c r="G102" s="26"/>
      <c r="J102" s="36"/>
      <c r="S102" s="26"/>
    </row>
    <row r="103">
      <c r="A103" s="37"/>
      <c r="G103" s="26"/>
      <c r="J103" s="36"/>
      <c r="S103" s="26"/>
    </row>
    <row r="104">
      <c r="A104" s="37"/>
      <c r="G104" s="26"/>
      <c r="J104" s="36"/>
      <c r="S104" s="26"/>
    </row>
    <row r="105">
      <c r="A105" s="37"/>
      <c r="G105" s="26"/>
      <c r="J105" s="36"/>
      <c r="S105" s="26"/>
    </row>
    <row r="106">
      <c r="A106" s="37"/>
      <c r="G106" s="26"/>
      <c r="J106" s="36"/>
      <c r="S106" s="26"/>
    </row>
    <row r="107">
      <c r="A107" s="37"/>
      <c r="G107" s="26"/>
      <c r="J107" s="36"/>
      <c r="S107" s="26"/>
    </row>
    <row r="108">
      <c r="A108" s="37"/>
      <c r="G108" s="26"/>
      <c r="J108" s="36"/>
      <c r="S108" s="26"/>
    </row>
    <row r="109">
      <c r="A109" s="37"/>
      <c r="G109" s="26"/>
      <c r="J109" s="36"/>
      <c r="S109" s="26"/>
    </row>
    <row r="110">
      <c r="A110" s="37"/>
      <c r="G110" s="26"/>
      <c r="J110" s="36"/>
      <c r="S110" s="26"/>
    </row>
    <row r="111">
      <c r="A111" s="37"/>
      <c r="G111" s="26"/>
      <c r="J111" s="36"/>
      <c r="S111" s="26"/>
    </row>
    <row r="112">
      <c r="A112" s="37"/>
      <c r="G112" s="26"/>
      <c r="J112" s="36"/>
      <c r="S112" s="26"/>
    </row>
    <row r="113">
      <c r="A113" s="37"/>
      <c r="G113" s="26"/>
      <c r="J113" s="36"/>
      <c r="S113" s="26"/>
    </row>
    <row r="114">
      <c r="A114" s="37"/>
      <c r="G114" s="26"/>
      <c r="J114" s="36"/>
      <c r="S114" s="26"/>
    </row>
    <row r="115">
      <c r="A115" s="37"/>
      <c r="G115" s="26"/>
      <c r="J115" s="36"/>
      <c r="S115" s="26"/>
    </row>
    <row r="116">
      <c r="A116" s="37"/>
      <c r="G116" s="26"/>
      <c r="J116" s="36"/>
      <c r="S116" s="26"/>
    </row>
    <row r="117">
      <c r="A117" s="37"/>
      <c r="G117" s="26"/>
      <c r="J117" s="36"/>
      <c r="S117" s="26"/>
    </row>
    <row r="118">
      <c r="A118" s="37"/>
      <c r="G118" s="26"/>
      <c r="J118" s="36"/>
      <c r="S118" s="26"/>
    </row>
    <row r="119">
      <c r="A119" s="37"/>
      <c r="G119" s="26"/>
      <c r="J119" s="36"/>
      <c r="S119" s="26"/>
    </row>
    <row r="120">
      <c r="A120" s="37"/>
      <c r="G120" s="26"/>
      <c r="J120" s="36"/>
      <c r="S120" s="26"/>
    </row>
    <row r="121">
      <c r="A121" s="37"/>
      <c r="G121" s="26"/>
      <c r="J121" s="36"/>
      <c r="S121" s="26"/>
    </row>
    <row r="122">
      <c r="A122" s="37"/>
      <c r="G122" s="26"/>
      <c r="J122" s="36"/>
      <c r="S122" s="26"/>
    </row>
    <row r="123">
      <c r="A123" s="37"/>
      <c r="G123" s="26"/>
      <c r="J123" s="36"/>
      <c r="S123" s="26"/>
    </row>
    <row r="124">
      <c r="A124" s="37"/>
      <c r="G124" s="26"/>
      <c r="J124" s="36"/>
      <c r="S124" s="26"/>
    </row>
    <row r="125">
      <c r="A125" s="37"/>
      <c r="G125" s="26"/>
      <c r="J125" s="36"/>
      <c r="S125" s="26"/>
    </row>
    <row r="126">
      <c r="A126" s="37"/>
      <c r="G126" s="26"/>
      <c r="J126" s="36"/>
      <c r="S126" s="26"/>
    </row>
    <row r="127">
      <c r="A127" s="37"/>
      <c r="G127" s="26"/>
      <c r="J127" s="36"/>
      <c r="S127" s="26"/>
    </row>
    <row r="128">
      <c r="A128" s="37"/>
      <c r="G128" s="26"/>
      <c r="J128" s="36"/>
      <c r="S128" s="26"/>
    </row>
    <row r="129">
      <c r="A129" s="37"/>
      <c r="G129" s="26"/>
      <c r="J129" s="36"/>
      <c r="S129" s="26"/>
    </row>
    <row r="130">
      <c r="A130" s="37"/>
      <c r="G130" s="26"/>
      <c r="J130" s="36"/>
      <c r="S130" s="26"/>
    </row>
    <row r="131">
      <c r="A131" s="37"/>
      <c r="G131" s="26"/>
      <c r="J131" s="36"/>
      <c r="S131" s="26"/>
    </row>
    <row r="132">
      <c r="A132" s="37"/>
      <c r="G132" s="26"/>
      <c r="J132" s="36"/>
      <c r="S132" s="26"/>
    </row>
    <row r="133">
      <c r="A133" s="37"/>
      <c r="G133" s="26"/>
      <c r="J133" s="36"/>
      <c r="S133" s="26"/>
    </row>
    <row r="134">
      <c r="A134" s="37"/>
      <c r="G134" s="26"/>
      <c r="J134" s="36"/>
      <c r="S134" s="26"/>
    </row>
    <row r="135">
      <c r="A135" s="37"/>
      <c r="G135" s="26"/>
      <c r="J135" s="36"/>
      <c r="S135" s="26"/>
    </row>
    <row r="136">
      <c r="A136" s="37"/>
      <c r="G136" s="26"/>
      <c r="J136" s="36"/>
      <c r="S136" s="26"/>
    </row>
    <row r="137">
      <c r="A137" s="37"/>
      <c r="G137" s="26"/>
      <c r="J137" s="36"/>
      <c r="S137" s="26"/>
    </row>
    <row r="138">
      <c r="A138" s="37"/>
      <c r="G138" s="26"/>
      <c r="J138" s="36"/>
      <c r="S138" s="26"/>
    </row>
    <row r="139">
      <c r="A139" s="37"/>
      <c r="G139" s="26"/>
      <c r="J139" s="36"/>
      <c r="S139" s="26"/>
    </row>
    <row r="140">
      <c r="A140" s="37"/>
      <c r="G140" s="26"/>
      <c r="J140" s="36"/>
      <c r="S140" s="26"/>
    </row>
    <row r="141">
      <c r="A141" s="37"/>
      <c r="G141" s="26"/>
      <c r="J141" s="36"/>
      <c r="S141" s="26"/>
    </row>
    <row r="142">
      <c r="A142" s="37"/>
      <c r="G142" s="26"/>
      <c r="J142" s="36"/>
      <c r="S142" s="26"/>
    </row>
    <row r="143">
      <c r="A143" s="37"/>
      <c r="G143" s="26"/>
      <c r="J143" s="36"/>
      <c r="S143" s="26"/>
    </row>
    <row r="144">
      <c r="A144" s="37"/>
      <c r="G144" s="26"/>
      <c r="J144" s="36"/>
      <c r="S144" s="26"/>
    </row>
    <row r="145">
      <c r="A145" s="37"/>
      <c r="G145" s="26"/>
      <c r="J145" s="36"/>
      <c r="S145" s="26"/>
    </row>
    <row r="146">
      <c r="A146" s="37"/>
      <c r="G146" s="26"/>
      <c r="J146" s="36"/>
      <c r="S146" s="26"/>
    </row>
    <row r="147">
      <c r="A147" s="37"/>
      <c r="G147" s="26"/>
      <c r="J147" s="36"/>
      <c r="S147" s="26"/>
    </row>
    <row r="148">
      <c r="A148" s="37"/>
      <c r="G148" s="26"/>
      <c r="J148" s="36"/>
      <c r="S148" s="26"/>
    </row>
    <row r="149">
      <c r="A149" s="37"/>
      <c r="G149" s="26"/>
      <c r="J149" s="36"/>
      <c r="S149" s="26"/>
    </row>
    <row r="150">
      <c r="A150" s="37"/>
      <c r="G150" s="26"/>
      <c r="J150" s="36"/>
      <c r="S150" s="26"/>
    </row>
    <row r="151">
      <c r="A151" s="37"/>
      <c r="G151" s="26"/>
      <c r="J151" s="36"/>
      <c r="S151" s="26"/>
    </row>
    <row r="152">
      <c r="A152" s="37"/>
      <c r="G152" s="26"/>
      <c r="J152" s="36"/>
      <c r="S152" s="26"/>
    </row>
    <row r="153">
      <c r="A153" s="37"/>
      <c r="G153" s="26"/>
      <c r="J153" s="36"/>
      <c r="S153" s="26"/>
    </row>
    <row r="154">
      <c r="A154" s="37"/>
      <c r="G154" s="26"/>
      <c r="J154" s="36"/>
      <c r="S154" s="26"/>
    </row>
    <row r="155">
      <c r="A155" s="37"/>
      <c r="G155" s="26"/>
      <c r="J155" s="36"/>
      <c r="S155" s="26"/>
    </row>
    <row r="156">
      <c r="A156" s="37"/>
      <c r="G156" s="26"/>
      <c r="J156" s="36"/>
      <c r="S156" s="26"/>
    </row>
    <row r="157">
      <c r="A157" s="37"/>
      <c r="G157" s="26"/>
      <c r="J157" s="36"/>
      <c r="S157" s="26"/>
    </row>
    <row r="158">
      <c r="A158" s="37"/>
      <c r="G158" s="26"/>
      <c r="J158" s="36"/>
      <c r="S158" s="26"/>
    </row>
    <row r="159">
      <c r="A159" s="37"/>
      <c r="G159" s="26"/>
      <c r="J159" s="36"/>
      <c r="S159" s="26"/>
    </row>
    <row r="160">
      <c r="A160" s="37"/>
      <c r="G160" s="26"/>
      <c r="J160" s="36"/>
      <c r="S160" s="26"/>
    </row>
    <row r="161">
      <c r="A161" s="37"/>
      <c r="G161" s="26"/>
      <c r="J161" s="36"/>
      <c r="S161" s="26"/>
    </row>
    <row r="162">
      <c r="A162" s="37"/>
      <c r="G162" s="26"/>
      <c r="J162" s="36"/>
      <c r="S162" s="26"/>
    </row>
    <row r="163">
      <c r="A163" s="37"/>
      <c r="G163" s="26"/>
      <c r="J163" s="36"/>
      <c r="S163" s="26"/>
    </row>
    <row r="164">
      <c r="A164" s="37"/>
      <c r="G164" s="26"/>
      <c r="J164" s="36"/>
      <c r="S164" s="26"/>
    </row>
    <row r="165">
      <c r="A165" s="37"/>
      <c r="G165" s="26"/>
      <c r="J165" s="36"/>
      <c r="S165" s="26"/>
    </row>
    <row r="166">
      <c r="A166" s="37"/>
      <c r="G166" s="26"/>
      <c r="J166" s="36"/>
      <c r="S166" s="26"/>
    </row>
    <row r="167">
      <c r="A167" s="37"/>
      <c r="G167" s="26"/>
      <c r="J167" s="36"/>
      <c r="S167" s="26"/>
    </row>
    <row r="168">
      <c r="A168" s="37"/>
      <c r="G168" s="26"/>
      <c r="J168" s="36"/>
      <c r="S168" s="26"/>
    </row>
    <row r="169">
      <c r="A169" s="37"/>
      <c r="G169" s="26"/>
      <c r="J169" s="36"/>
      <c r="S169" s="26"/>
    </row>
    <row r="170">
      <c r="A170" s="37"/>
      <c r="G170" s="26"/>
      <c r="J170" s="36"/>
      <c r="S170" s="26"/>
    </row>
    <row r="171">
      <c r="A171" s="37"/>
      <c r="G171" s="26"/>
      <c r="J171" s="36"/>
      <c r="S171" s="26"/>
    </row>
    <row r="172">
      <c r="A172" s="37"/>
      <c r="G172" s="26"/>
      <c r="J172" s="36"/>
      <c r="S172" s="26"/>
    </row>
    <row r="173">
      <c r="A173" s="37"/>
      <c r="G173" s="26"/>
      <c r="J173" s="36"/>
      <c r="S173" s="26"/>
    </row>
    <row r="174">
      <c r="A174" s="37"/>
      <c r="G174" s="26"/>
      <c r="J174" s="36"/>
      <c r="S174" s="26"/>
    </row>
    <row r="175">
      <c r="A175" s="37"/>
      <c r="G175" s="26"/>
      <c r="J175" s="36"/>
      <c r="S175" s="26"/>
    </row>
    <row r="176">
      <c r="A176" s="37"/>
      <c r="G176" s="26"/>
      <c r="J176" s="36"/>
      <c r="S176" s="26"/>
    </row>
    <row r="177">
      <c r="A177" s="37"/>
      <c r="G177" s="26"/>
      <c r="J177" s="36"/>
      <c r="S177" s="26"/>
    </row>
    <row r="178">
      <c r="A178" s="37"/>
      <c r="G178" s="26"/>
      <c r="J178" s="36"/>
      <c r="S178" s="26"/>
    </row>
    <row r="179">
      <c r="A179" s="37"/>
      <c r="G179" s="26"/>
      <c r="J179" s="36"/>
      <c r="S179" s="26"/>
    </row>
    <row r="180">
      <c r="A180" s="37"/>
      <c r="G180" s="26"/>
      <c r="J180" s="36"/>
      <c r="S180" s="26"/>
    </row>
    <row r="181">
      <c r="A181" s="37"/>
      <c r="G181" s="26"/>
      <c r="J181" s="36"/>
      <c r="S181" s="26"/>
    </row>
    <row r="182">
      <c r="A182" s="37"/>
      <c r="G182" s="26"/>
      <c r="J182" s="36"/>
      <c r="S182" s="26"/>
    </row>
    <row r="183">
      <c r="A183" s="37"/>
      <c r="G183" s="26"/>
      <c r="J183" s="36"/>
      <c r="S183" s="26"/>
    </row>
    <row r="184">
      <c r="A184" s="37"/>
      <c r="G184" s="26"/>
      <c r="J184" s="36"/>
      <c r="S184" s="26"/>
    </row>
    <row r="185">
      <c r="A185" s="37"/>
      <c r="G185" s="26"/>
      <c r="J185" s="36"/>
      <c r="S185" s="26"/>
    </row>
    <row r="186">
      <c r="A186" s="37"/>
      <c r="G186" s="26"/>
      <c r="J186" s="36"/>
      <c r="S186" s="26"/>
    </row>
    <row r="187">
      <c r="A187" s="37"/>
      <c r="G187" s="26"/>
      <c r="J187" s="36"/>
      <c r="S187" s="26"/>
    </row>
    <row r="188">
      <c r="A188" s="37"/>
      <c r="G188" s="26"/>
      <c r="J188" s="36"/>
      <c r="S188" s="26"/>
    </row>
    <row r="189">
      <c r="A189" s="37"/>
      <c r="G189" s="26"/>
      <c r="J189" s="36"/>
      <c r="S189" s="26"/>
    </row>
    <row r="190">
      <c r="A190" s="37"/>
      <c r="G190" s="26"/>
      <c r="J190" s="36"/>
      <c r="S190" s="26"/>
    </row>
    <row r="191">
      <c r="A191" s="37"/>
      <c r="G191" s="26"/>
      <c r="J191" s="36"/>
      <c r="S191" s="26"/>
    </row>
    <row r="192">
      <c r="A192" s="37"/>
      <c r="G192" s="26"/>
      <c r="J192" s="36"/>
      <c r="S192" s="26"/>
    </row>
    <row r="193">
      <c r="A193" s="37"/>
      <c r="G193" s="26"/>
      <c r="J193" s="36"/>
      <c r="S193" s="26"/>
    </row>
    <row r="194">
      <c r="A194" s="37"/>
      <c r="G194" s="26"/>
      <c r="J194" s="36"/>
      <c r="S194" s="26"/>
    </row>
    <row r="195">
      <c r="A195" s="37"/>
      <c r="G195" s="26"/>
      <c r="J195" s="36"/>
      <c r="S195" s="26"/>
    </row>
    <row r="196">
      <c r="A196" s="37"/>
      <c r="G196" s="26"/>
      <c r="J196" s="36"/>
      <c r="S196" s="26"/>
    </row>
    <row r="197">
      <c r="A197" s="37"/>
      <c r="G197" s="26"/>
      <c r="J197" s="36"/>
      <c r="S197" s="26"/>
    </row>
    <row r="198">
      <c r="A198" s="37"/>
      <c r="G198" s="26"/>
      <c r="J198" s="36"/>
      <c r="S198" s="26"/>
    </row>
    <row r="199">
      <c r="A199" s="37"/>
      <c r="G199" s="26"/>
      <c r="J199" s="36"/>
      <c r="S199" s="26"/>
    </row>
    <row r="200">
      <c r="A200" s="37"/>
      <c r="G200" s="26"/>
      <c r="J200" s="36"/>
      <c r="S200" s="26"/>
    </row>
    <row r="201">
      <c r="A201" s="37"/>
      <c r="G201" s="26"/>
      <c r="J201" s="36"/>
      <c r="S201" s="26"/>
    </row>
    <row r="202">
      <c r="A202" s="37"/>
      <c r="G202" s="26"/>
      <c r="J202" s="36"/>
      <c r="S202" s="26"/>
    </row>
    <row r="203">
      <c r="A203" s="37"/>
      <c r="G203" s="26"/>
      <c r="J203" s="36"/>
      <c r="S203" s="26"/>
    </row>
    <row r="204">
      <c r="A204" s="37"/>
      <c r="G204" s="26"/>
      <c r="J204" s="36"/>
      <c r="S204" s="26"/>
    </row>
    <row r="205">
      <c r="A205" s="37"/>
      <c r="G205" s="26"/>
      <c r="J205" s="36"/>
      <c r="S205" s="26"/>
    </row>
    <row r="206">
      <c r="A206" s="37"/>
      <c r="G206" s="26"/>
      <c r="J206" s="36"/>
      <c r="S206" s="26"/>
    </row>
    <row r="207">
      <c r="A207" s="37"/>
      <c r="G207" s="26"/>
      <c r="J207" s="36"/>
      <c r="S207" s="26"/>
    </row>
    <row r="208">
      <c r="A208" s="37"/>
      <c r="G208" s="26"/>
      <c r="J208" s="36"/>
      <c r="S208" s="26"/>
    </row>
    <row r="209">
      <c r="A209" s="37"/>
      <c r="G209" s="26"/>
      <c r="J209" s="36"/>
      <c r="S209" s="26"/>
    </row>
    <row r="210">
      <c r="A210" s="37"/>
      <c r="G210" s="26"/>
      <c r="J210" s="36"/>
      <c r="S210" s="26"/>
    </row>
    <row r="211">
      <c r="A211" s="37"/>
      <c r="G211" s="26"/>
      <c r="J211" s="36"/>
      <c r="S211" s="26"/>
    </row>
    <row r="212">
      <c r="A212" s="37"/>
      <c r="G212" s="26"/>
      <c r="J212" s="36"/>
      <c r="S212" s="26"/>
    </row>
    <row r="213">
      <c r="A213" s="37"/>
      <c r="G213" s="26"/>
      <c r="J213" s="36"/>
      <c r="S213" s="26"/>
    </row>
    <row r="214">
      <c r="A214" s="37"/>
      <c r="G214" s="26"/>
      <c r="J214" s="36"/>
      <c r="S214" s="26"/>
    </row>
    <row r="215">
      <c r="A215" s="37"/>
      <c r="G215" s="26"/>
      <c r="J215" s="36"/>
      <c r="S215" s="26"/>
    </row>
    <row r="216">
      <c r="A216" s="37"/>
      <c r="G216" s="26"/>
      <c r="J216" s="36"/>
      <c r="S216" s="26"/>
    </row>
    <row r="217">
      <c r="A217" s="37"/>
      <c r="G217" s="26"/>
      <c r="J217" s="36"/>
      <c r="S217" s="26"/>
    </row>
    <row r="218">
      <c r="A218" s="37"/>
      <c r="G218" s="26"/>
      <c r="J218" s="36"/>
      <c r="S218" s="26"/>
    </row>
    <row r="219">
      <c r="A219" s="37"/>
      <c r="G219" s="26"/>
      <c r="J219" s="36"/>
      <c r="S219" s="26"/>
    </row>
    <row r="220">
      <c r="A220" s="37"/>
      <c r="G220" s="26"/>
      <c r="J220" s="36"/>
      <c r="S220" s="26"/>
    </row>
    <row r="221">
      <c r="A221" s="37"/>
      <c r="G221" s="26"/>
      <c r="J221" s="36"/>
      <c r="S221" s="26"/>
    </row>
    <row r="222">
      <c r="A222" s="37"/>
      <c r="G222" s="26"/>
      <c r="J222" s="36"/>
      <c r="S222" s="26"/>
    </row>
    <row r="223">
      <c r="A223" s="37"/>
      <c r="G223" s="26"/>
      <c r="J223" s="36"/>
      <c r="S223" s="26"/>
    </row>
    <row r="224">
      <c r="A224" s="37"/>
      <c r="G224" s="26"/>
      <c r="J224" s="36"/>
      <c r="S224" s="26"/>
    </row>
    <row r="225">
      <c r="A225" s="37"/>
      <c r="G225" s="26"/>
      <c r="J225" s="36"/>
      <c r="S225" s="26"/>
    </row>
    <row r="226">
      <c r="A226" s="37"/>
      <c r="G226" s="26"/>
      <c r="J226" s="36"/>
      <c r="S226" s="26"/>
    </row>
    <row r="227">
      <c r="A227" s="37"/>
      <c r="G227" s="26"/>
      <c r="J227" s="36"/>
      <c r="S227" s="26"/>
    </row>
    <row r="228">
      <c r="A228" s="37"/>
      <c r="G228" s="26"/>
      <c r="J228" s="36"/>
      <c r="S228" s="26"/>
    </row>
    <row r="229">
      <c r="A229" s="37"/>
      <c r="G229" s="26"/>
      <c r="J229" s="36"/>
      <c r="S229" s="26"/>
    </row>
    <row r="230">
      <c r="A230" s="37"/>
      <c r="G230" s="26"/>
      <c r="J230" s="36"/>
      <c r="S230" s="26"/>
    </row>
    <row r="231">
      <c r="A231" s="37"/>
      <c r="G231" s="26"/>
      <c r="J231" s="36"/>
      <c r="S231" s="26"/>
    </row>
    <row r="232">
      <c r="A232" s="37"/>
      <c r="G232" s="26"/>
      <c r="J232" s="36"/>
      <c r="S232" s="26"/>
    </row>
    <row r="233">
      <c r="A233" s="37"/>
      <c r="G233" s="26"/>
      <c r="J233" s="36"/>
      <c r="S233" s="26"/>
    </row>
    <row r="234">
      <c r="A234" s="37"/>
      <c r="G234" s="26"/>
      <c r="J234" s="36"/>
      <c r="S234" s="26"/>
    </row>
    <row r="235">
      <c r="A235" s="37"/>
      <c r="G235" s="26"/>
      <c r="J235" s="36"/>
      <c r="S235" s="26"/>
    </row>
    <row r="236">
      <c r="A236" s="37"/>
      <c r="G236" s="26"/>
      <c r="J236" s="36"/>
      <c r="S236" s="26"/>
    </row>
    <row r="237">
      <c r="A237" s="37"/>
      <c r="G237" s="26"/>
      <c r="J237" s="36"/>
      <c r="S237" s="26"/>
    </row>
    <row r="238">
      <c r="A238" s="37"/>
      <c r="G238" s="26"/>
      <c r="J238" s="36"/>
      <c r="S238" s="26"/>
    </row>
    <row r="239">
      <c r="A239" s="37"/>
      <c r="G239" s="26"/>
      <c r="J239" s="36"/>
      <c r="S239" s="26"/>
    </row>
    <row r="240">
      <c r="A240" s="37"/>
      <c r="G240" s="26"/>
      <c r="J240" s="36"/>
      <c r="S240" s="26"/>
    </row>
    <row r="241">
      <c r="A241" s="37"/>
      <c r="G241" s="26"/>
      <c r="J241" s="36"/>
      <c r="S241" s="26"/>
    </row>
    <row r="242">
      <c r="A242" s="37"/>
      <c r="G242" s="26"/>
      <c r="J242" s="36"/>
      <c r="S242" s="26"/>
    </row>
    <row r="243">
      <c r="A243" s="37"/>
      <c r="G243" s="26"/>
      <c r="J243" s="36"/>
      <c r="S243" s="26"/>
    </row>
    <row r="244">
      <c r="A244" s="37"/>
      <c r="G244" s="26"/>
      <c r="J244" s="36"/>
      <c r="S244" s="26"/>
    </row>
    <row r="245">
      <c r="A245" s="37"/>
      <c r="G245" s="26"/>
      <c r="J245" s="36"/>
      <c r="S245" s="26"/>
    </row>
    <row r="246">
      <c r="A246" s="37"/>
      <c r="G246" s="26"/>
      <c r="J246" s="36"/>
      <c r="S246" s="26"/>
    </row>
    <row r="247">
      <c r="A247" s="37"/>
      <c r="G247" s="26"/>
      <c r="J247" s="36"/>
      <c r="S247" s="26"/>
    </row>
    <row r="248">
      <c r="A248" s="37"/>
      <c r="G248" s="26"/>
      <c r="J248" s="36"/>
      <c r="S248" s="26"/>
    </row>
    <row r="249">
      <c r="A249" s="37"/>
      <c r="G249" s="26"/>
      <c r="J249" s="36"/>
      <c r="S249" s="26"/>
    </row>
    <row r="250">
      <c r="A250" s="37"/>
      <c r="G250" s="26"/>
      <c r="J250" s="36"/>
      <c r="S250" s="26"/>
    </row>
    <row r="251">
      <c r="A251" s="37"/>
      <c r="G251" s="26"/>
      <c r="J251" s="36"/>
      <c r="S251" s="26"/>
    </row>
    <row r="252">
      <c r="A252" s="37"/>
      <c r="G252" s="26"/>
      <c r="J252" s="36"/>
      <c r="S252" s="26"/>
    </row>
    <row r="253">
      <c r="A253" s="37"/>
      <c r="G253" s="26"/>
      <c r="J253" s="36"/>
      <c r="S253" s="26"/>
    </row>
    <row r="254">
      <c r="A254" s="37"/>
      <c r="G254" s="26"/>
      <c r="J254" s="36"/>
      <c r="S254" s="26"/>
    </row>
    <row r="255">
      <c r="A255" s="37"/>
      <c r="G255" s="26"/>
      <c r="J255" s="36"/>
      <c r="S255" s="26"/>
    </row>
    <row r="256">
      <c r="A256" s="37"/>
      <c r="G256" s="26"/>
      <c r="J256" s="36"/>
      <c r="S256" s="26"/>
    </row>
    <row r="257">
      <c r="A257" s="37"/>
      <c r="G257" s="26"/>
      <c r="J257" s="36"/>
      <c r="S257" s="26"/>
    </row>
    <row r="258">
      <c r="A258" s="37"/>
      <c r="G258" s="26"/>
      <c r="J258" s="36"/>
      <c r="S258" s="26"/>
    </row>
    <row r="259">
      <c r="A259" s="37"/>
      <c r="G259" s="26"/>
      <c r="J259" s="36"/>
      <c r="S259" s="26"/>
    </row>
    <row r="260">
      <c r="A260" s="37"/>
      <c r="G260" s="26"/>
      <c r="J260" s="36"/>
      <c r="S260" s="26"/>
    </row>
    <row r="261">
      <c r="A261" s="37"/>
      <c r="G261" s="26"/>
      <c r="J261" s="36"/>
      <c r="S261" s="26"/>
    </row>
    <row r="262">
      <c r="A262" s="37"/>
      <c r="G262" s="26"/>
      <c r="J262" s="36"/>
      <c r="S262" s="26"/>
    </row>
    <row r="263">
      <c r="A263" s="37"/>
      <c r="G263" s="26"/>
      <c r="J263" s="36"/>
      <c r="S263" s="26"/>
    </row>
    <row r="264">
      <c r="A264" s="37"/>
      <c r="G264" s="26"/>
      <c r="J264" s="36"/>
      <c r="S264" s="26"/>
    </row>
    <row r="265">
      <c r="A265" s="37"/>
      <c r="G265" s="26"/>
      <c r="J265" s="36"/>
      <c r="S265" s="26"/>
    </row>
    <row r="266">
      <c r="A266" s="37"/>
      <c r="G266" s="26"/>
      <c r="J266" s="36"/>
      <c r="S266" s="26"/>
    </row>
    <row r="267">
      <c r="A267" s="37"/>
      <c r="G267" s="26"/>
      <c r="J267" s="36"/>
      <c r="S267" s="26"/>
    </row>
    <row r="268">
      <c r="A268" s="37"/>
      <c r="G268" s="26"/>
      <c r="J268" s="36"/>
      <c r="S268" s="26"/>
    </row>
    <row r="269">
      <c r="A269" s="37"/>
      <c r="G269" s="26"/>
      <c r="J269" s="36"/>
      <c r="S269" s="26"/>
    </row>
    <row r="270">
      <c r="A270" s="37"/>
      <c r="G270" s="26"/>
      <c r="J270" s="36"/>
      <c r="S270" s="26"/>
    </row>
    <row r="271">
      <c r="A271" s="37"/>
      <c r="G271" s="26"/>
      <c r="J271" s="36"/>
      <c r="S271" s="26"/>
    </row>
    <row r="272">
      <c r="A272" s="37"/>
      <c r="G272" s="26"/>
      <c r="J272" s="36"/>
      <c r="S272" s="26"/>
    </row>
    <row r="273">
      <c r="A273" s="37"/>
      <c r="G273" s="26"/>
      <c r="J273" s="36"/>
      <c r="S273" s="26"/>
    </row>
    <row r="274">
      <c r="A274" s="37"/>
      <c r="G274" s="26"/>
      <c r="J274" s="36"/>
      <c r="S274" s="26"/>
    </row>
    <row r="275">
      <c r="A275" s="37"/>
      <c r="G275" s="26"/>
      <c r="J275" s="36"/>
      <c r="S275" s="26"/>
    </row>
    <row r="276">
      <c r="A276" s="37"/>
      <c r="G276" s="26"/>
      <c r="J276" s="36"/>
      <c r="S276" s="26"/>
    </row>
    <row r="277">
      <c r="A277" s="37"/>
      <c r="G277" s="26"/>
      <c r="J277" s="36"/>
      <c r="S277" s="26"/>
    </row>
    <row r="278">
      <c r="A278" s="37"/>
      <c r="G278" s="26"/>
      <c r="J278" s="36"/>
      <c r="S278" s="26"/>
    </row>
    <row r="279">
      <c r="A279" s="37"/>
      <c r="G279" s="26"/>
      <c r="J279" s="36"/>
      <c r="S279" s="26"/>
    </row>
    <row r="280">
      <c r="A280" s="37"/>
      <c r="G280" s="26"/>
      <c r="J280" s="36"/>
      <c r="S280" s="26"/>
    </row>
    <row r="281">
      <c r="A281" s="37"/>
      <c r="G281" s="26"/>
      <c r="J281" s="36"/>
      <c r="S281" s="26"/>
    </row>
    <row r="282">
      <c r="A282" s="37"/>
      <c r="G282" s="26"/>
      <c r="J282" s="36"/>
      <c r="S282" s="26"/>
    </row>
    <row r="283">
      <c r="A283" s="37"/>
      <c r="G283" s="26"/>
      <c r="J283" s="36"/>
      <c r="S283" s="26"/>
    </row>
    <row r="284">
      <c r="A284" s="37"/>
      <c r="G284" s="26"/>
      <c r="J284" s="36"/>
      <c r="S284" s="26"/>
    </row>
    <row r="285">
      <c r="A285" s="37"/>
      <c r="G285" s="26"/>
      <c r="J285" s="36"/>
      <c r="S285" s="26"/>
    </row>
    <row r="286">
      <c r="A286" s="37"/>
      <c r="G286" s="26"/>
      <c r="J286" s="36"/>
      <c r="S286" s="26"/>
    </row>
    <row r="287">
      <c r="A287" s="37"/>
      <c r="G287" s="26"/>
      <c r="J287" s="36"/>
      <c r="S287" s="26"/>
    </row>
    <row r="288">
      <c r="A288" s="37"/>
      <c r="G288" s="26"/>
      <c r="J288" s="36"/>
      <c r="S288" s="26"/>
    </row>
    <row r="289">
      <c r="A289" s="37"/>
      <c r="G289" s="26"/>
      <c r="J289" s="36"/>
      <c r="S289" s="26"/>
    </row>
    <row r="290">
      <c r="A290" s="37"/>
      <c r="G290" s="26"/>
      <c r="J290" s="36"/>
      <c r="S290" s="26"/>
    </row>
    <row r="291">
      <c r="A291" s="37"/>
      <c r="G291" s="26"/>
      <c r="J291" s="36"/>
      <c r="S291" s="26"/>
    </row>
    <row r="292">
      <c r="A292" s="37"/>
      <c r="G292" s="26"/>
      <c r="J292" s="36"/>
      <c r="S292" s="26"/>
    </row>
    <row r="293">
      <c r="A293" s="37"/>
      <c r="G293" s="26"/>
      <c r="J293" s="36"/>
      <c r="S293" s="26"/>
    </row>
    <row r="294">
      <c r="A294" s="37"/>
      <c r="G294" s="26"/>
      <c r="J294" s="36"/>
      <c r="S294" s="26"/>
    </row>
    <row r="295">
      <c r="A295" s="37"/>
      <c r="G295" s="26"/>
      <c r="J295" s="36"/>
      <c r="S295" s="26"/>
    </row>
    <row r="296">
      <c r="A296" s="37"/>
      <c r="G296" s="26"/>
      <c r="J296" s="36"/>
      <c r="S296" s="26"/>
    </row>
    <row r="297">
      <c r="A297" s="37"/>
      <c r="G297" s="26"/>
      <c r="J297" s="36"/>
      <c r="S297" s="26"/>
    </row>
    <row r="298">
      <c r="A298" s="37"/>
      <c r="G298" s="26"/>
      <c r="J298" s="36"/>
      <c r="S298" s="26"/>
    </row>
    <row r="299">
      <c r="A299" s="37"/>
      <c r="G299" s="26"/>
      <c r="J299" s="36"/>
      <c r="S299" s="26"/>
    </row>
    <row r="300">
      <c r="A300" s="37"/>
      <c r="G300" s="26"/>
      <c r="J300" s="36"/>
      <c r="S300" s="26"/>
    </row>
    <row r="301">
      <c r="A301" s="37"/>
      <c r="G301" s="26"/>
      <c r="J301" s="36"/>
      <c r="S301" s="26"/>
    </row>
    <row r="302">
      <c r="A302" s="37"/>
      <c r="G302" s="26"/>
      <c r="J302" s="36"/>
      <c r="S302" s="26"/>
    </row>
    <row r="303">
      <c r="A303" s="37"/>
      <c r="G303" s="26"/>
      <c r="J303" s="36"/>
      <c r="S303" s="26"/>
    </row>
    <row r="304">
      <c r="A304" s="37"/>
      <c r="G304" s="26"/>
      <c r="J304" s="36"/>
      <c r="S304" s="26"/>
    </row>
    <row r="305">
      <c r="A305" s="37"/>
      <c r="G305" s="26"/>
      <c r="J305" s="36"/>
      <c r="S305" s="26"/>
    </row>
    <row r="306">
      <c r="A306" s="37"/>
      <c r="G306" s="26"/>
      <c r="J306" s="36"/>
      <c r="S306" s="26"/>
    </row>
    <row r="307">
      <c r="A307" s="37"/>
      <c r="G307" s="26"/>
      <c r="J307" s="36"/>
      <c r="S307" s="26"/>
    </row>
    <row r="308">
      <c r="A308" s="37"/>
      <c r="G308" s="26"/>
      <c r="J308" s="36"/>
      <c r="S308" s="26"/>
    </row>
    <row r="309">
      <c r="A309" s="37"/>
      <c r="G309" s="26"/>
      <c r="J309" s="36"/>
      <c r="S309" s="26"/>
    </row>
    <row r="310">
      <c r="A310" s="37"/>
      <c r="G310" s="26"/>
      <c r="J310" s="36"/>
      <c r="S310" s="26"/>
    </row>
    <row r="311">
      <c r="A311" s="37"/>
      <c r="G311" s="26"/>
      <c r="J311" s="36"/>
      <c r="S311" s="26"/>
    </row>
    <row r="312">
      <c r="A312" s="37"/>
      <c r="G312" s="26"/>
      <c r="J312" s="36"/>
      <c r="S312" s="26"/>
    </row>
    <row r="313">
      <c r="A313" s="37"/>
      <c r="G313" s="26"/>
      <c r="J313" s="36"/>
      <c r="S313" s="26"/>
    </row>
    <row r="314">
      <c r="A314" s="37"/>
      <c r="G314" s="26"/>
      <c r="J314" s="36"/>
      <c r="S314" s="26"/>
    </row>
    <row r="315">
      <c r="A315" s="37"/>
      <c r="G315" s="26"/>
      <c r="J315" s="36"/>
      <c r="S315" s="26"/>
    </row>
    <row r="316">
      <c r="A316" s="37"/>
      <c r="G316" s="26"/>
      <c r="J316" s="36"/>
      <c r="S316" s="26"/>
    </row>
    <row r="317">
      <c r="A317" s="37"/>
      <c r="G317" s="26"/>
      <c r="J317" s="36"/>
      <c r="S317" s="26"/>
    </row>
    <row r="318">
      <c r="A318" s="37"/>
      <c r="G318" s="26"/>
      <c r="J318" s="36"/>
      <c r="S318" s="26"/>
    </row>
    <row r="319">
      <c r="A319" s="37"/>
      <c r="G319" s="26"/>
      <c r="J319" s="36"/>
      <c r="S319" s="26"/>
    </row>
    <row r="320">
      <c r="A320" s="37"/>
      <c r="G320" s="26"/>
      <c r="J320" s="36"/>
      <c r="S320" s="26"/>
    </row>
    <row r="321">
      <c r="A321" s="37"/>
      <c r="G321" s="26"/>
      <c r="J321" s="36"/>
      <c r="S321" s="26"/>
    </row>
    <row r="322">
      <c r="A322" s="37"/>
      <c r="G322" s="26"/>
      <c r="J322" s="36"/>
      <c r="S322" s="26"/>
    </row>
    <row r="323">
      <c r="A323" s="37"/>
      <c r="G323" s="26"/>
      <c r="J323" s="36"/>
      <c r="S323" s="26"/>
    </row>
    <row r="324">
      <c r="A324" s="37"/>
      <c r="G324" s="26"/>
      <c r="J324" s="36"/>
      <c r="S324" s="26"/>
    </row>
    <row r="325">
      <c r="A325" s="37"/>
      <c r="G325" s="26"/>
      <c r="J325" s="36"/>
      <c r="S325" s="26"/>
    </row>
    <row r="326">
      <c r="A326" s="37"/>
      <c r="G326" s="26"/>
      <c r="J326" s="36"/>
      <c r="S326" s="26"/>
    </row>
    <row r="327">
      <c r="A327" s="37"/>
      <c r="G327" s="26"/>
      <c r="J327" s="36"/>
      <c r="S327" s="26"/>
    </row>
    <row r="328">
      <c r="A328" s="37"/>
      <c r="G328" s="26"/>
      <c r="J328" s="36"/>
      <c r="S328" s="26"/>
    </row>
    <row r="329">
      <c r="A329" s="37"/>
      <c r="G329" s="26"/>
      <c r="J329" s="36"/>
      <c r="S329" s="26"/>
    </row>
    <row r="330">
      <c r="A330" s="37"/>
      <c r="G330" s="26"/>
      <c r="J330" s="36"/>
      <c r="S330" s="26"/>
    </row>
    <row r="331">
      <c r="A331" s="37"/>
      <c r="G331" s="26"/>
      <c r="J331" s="36"/>
      <c r="S331" s="26"/>
    </row>
    <row r="332">
      <c r="A332" s="37"/>
      <c r="G332" s="26"/>
      <c r="J332" s="36"/>
      <c r="S332" s="26"/>
    </row>
    <row r="333">
      <c r="A333" s="37"/>
      <c r="G333" s="26"/>
      <c r="J333" s="36"/>
      <c r="S333" s="26"/>
    </row>
    <row r="334">
      <c r="A334" s="37"/>
      <c r="G334" s="26"/>
      <c r="J334" s="36"/>
      <c r="S334" s="26"/>
    </row>
    <row r="335">
      <c r="A335" s="37"/>
      <c r="G335" s="26"/>
      <c r="J335" s="36"/>
      <c r="S335" s="26"/>
    </row>
    <row r="336">
      <c r="A336" s="37"/>
      <c r="G336" s="26"/>
      <c r="J336" s="36"/>
      <c r="S336" s="26"/>
    </row>
    <row r="337">
      <c r="A337" s="37"/>
      <c r="G337" s="26"/>
      <c r="J337" s="36"/>
      <c r="S337" s="26"/>
    </row>
    <row r="338">
      <c r="A338" s="37"/>
      <c r="G338" s="26"/>
      <c r="J338" s="36"/>
      <c r="S338" s="26"/>
    </row>
    <row r="339">
      <c r="A339" s="37"/>
      <c r="G339" s="26"/>
      <c r="J339" s="36"/>
      <c r="S339" s="26"/>
    </row>
    <row r="340">
      <c r="A340" s="37"/>
      <c r="G340" s="26"/>
      <c r="J340" s="36"/>
      <c r="S340" s="26"/>
    </row>
    <row r="341">
      <c r="A341" s="37"/>
      <c r="G341" s="26"/>
      <c r="J341" s="36"/>
      <c r="S341" s="26"/>
    </row>
    <row r="342">
      <c r="A342" s="37"/>
      <c r="G342" s="26"/>
      <c r="J342" s="36"/>
      <c r="S342" s="26"/>
    </row>
    <row r="343">
      <c r="A343" s="37"/>
      <c r="G343" s="26"/>
      <c r="J343" s="36"/>
      <c r="S343" s="26"/>
    </row>
    <row r="344">
      <c r="A344" s="37"/>
      <c r="G344" s="26"/>
      <c r="J344" s="36"/>
      <c r="S344" s="26"/>
    </row>
    <row r="345">
      <c r="A345" s="37"/>
      <c r="G345" s="26"/>
      <c r="J345" s="36"/>
      <c r="S345" s="26"/>
    </row>
    <row r="346">
      <c r="A346" s="37"/>
      <c r="G346" s="26"/>
      <c r="J346" s="36"/>
      <c r="S346" s="26"/>
    </row>
    <row r="347">
      <c r="A347" s="37"/>
      <c r="G347" s="26"/>
      <c r="J347" s="36"/>
      <c r="S347" s="26"/>
    </row>
    <row r="348">
      <c r="A348" s="37"/>
      <c r="G348" s="26"/>
      <c r="J348" s="36"/>
      <c r="S348" s="26"/>
    </row>
    <row r="349">
      <c r="A349" s="37"/>
      <c r="G349" s="26"/>
      <c r="J349" s="36"/>
      <c r="S349" s="26"/>
    </row>
    <row r="350">
      <c r="A350" s="37"/>
      <c r="G350" s="26"/>
      <c r="J350" s="36"/>
      <c r="S350" s="26"/>
    </row>
    <row r="351">
      <c r="A351" s="37"/>
      <c r="G351" s="26"/>
      <c r="J351" s="36"/>
      <c r="S351" s="26"/>
    </row>
    <row r="352">
      <c r="A352" s="37"/>
      <c r="G352" s="26"/>
      <c r="J352" s="36"/>
      <c r="S352" s="26"/>
    </row>
    <row r="353">
      <c r="A353" s="37"/>
      <c r="G353" s="26"/>
      <c r="J353" s="36"/>
      <c r="S353" s="26"/>
    </row>
    <row r="354">
      <c r="A354" s="37"/>
      <c r="G354" s="26"/>
      <c r="J354" s="36"/>
      <c r="S354" s="26"/>
    </row>
    <row r="355">
      <c r="A355" s="37"/>
      <c r="G355" s="26"/>
      <c r="J355" s="36"/>
      <c r="S355" s="26"/>
    </row>
    <row r="356">
      <c r="A356" s="37"/>
      <c r="G356" s="26"/>
      <c r="J356" s="36"/>
      <c r="S356" s="26"/>
    </row>
    <row r="357">
      <c r="A357" s="37"/>
      <c r="G357" s="26"/>
      <c r="J357" s="36"/>
      <c r="S357" s="26"/>
    </row>
    <row r="358">
      <c r="A358" s="37"/>
      <c r="G358" s="26"/>
      <c r="J358" s="36"/>
      <c r="S358" s="26"/>
    </row>
    <row r="359">
      <c r="A359" s="37"/>
      <c r="G359" s="26"/>
      <c r="J359" s="36"/>
      <c r="S359" s="26"/>
    </row>
    <row r="360">
      <c r="A360" s="37"/>
      <c r="G360" s="26"/>
      <c r="J360" s="36"/>
      <c r="S360" s="26"/>
    </row>
    <row r="361">
      <c r="A361" s="37"/>
      <c r="G361" s="26"/>
      <c r="J361" s="36"/>
      <c r="S361" s="26"/>
    </row>
    <row r="362">
      <c r="A362" s="37"/>
      <c r="G362" s="26"/>
      <c r="J362" s="36"/>
      <c r="S362" s="26"/>
    </row>
    <row r="363">
      <c r="A363" s="37"/>
      <c r="G363" s="26"/>
      <c r="J363" s="36"/>
      <c r="S363" s="26"/>
    </row>
    <row r="364">
      <c r="A364" s="37"/>
      <c r="G364" s="26"/>
      <c r="J364" s="36"/>
      <c r="S364" s="26"/>
    </row>
    <row r="365">
      <c r="A365" s="37"/>
      <c r="G365" s="26"/>
      <c r="J365" s="36"/>
      <c r="S365" s="26"/>
    </row>
    <row r="366">
      <c r="A366" s="37"/>
      <c r="G366" s="26"/>
      <c r="J366" s="36"/>
      <c r="S366" s="26"/>
    </row>
    <row r="367">
      <c r="A367" s="37"/>
      <c r="G367" s="26"/>
      <c r="J367" s="36"/>
      <c r="S367" s="26"/>
    </row>
    <row r="368">
      <c r="A368" s="37"/>
      <c r="G368" s="26"/>
      <c r="J368" s="36"/>
      <c r="S368" s="26"/>
    </row>
    <row r="369">
      <c r="A369" s="37"/>
      <c r="G369" s="26"/>
      <c r="J369" s="36"/>
      <c r="S369" s="26"/>
    </row>
    <row r="370">
      <c r="A370" s="37"/>
      <c r="G370" s="26"/>
      <c r="J370" s="36"/>
      <c r="S370" s="26"/>
    </row>
    <row r="371">
      <c r="A371" s="37"/>
      <c r="G371" s="26"/>
      <c r="J371" s="36"/>
      <c r="S371" s="26"/>
    </row>
    <row r="372">
      <c r="A372" s="37"/>
      <c r="G372" s="26"/>
      <c r="J372" s="36"/>
      <c r="S372" s="26"/>
    </row>
    <row r="373">
      <c r="A373" s="37"/>
      <c r="G373" s="26"/>
      <c r="J373" s="36"/>
      <c r="S373" s="26"/>
    </row>
    <row r="374">
      <c r="A374" s="37"/>
      <c r="G374" s="26"/>
      <c r="J374" s="36"/>
      <c r="S374" s="26"/>
    </row>
    <row r="375">
      <c r="A375" s="37"/>
      <c r="G375" s="26"/>
      <c r="J375" s="36"/>
      <c r="S375" s="26"/>
    </row>
    <row r="376">
      <c r="A376" s="37"/>
      <c r="G376" s="26"/>
      <c r="J376" s="36"/>
      <c r="S376" s="26"/>
    </row>
    <row r="377">
      <c r="A377" s="37"/>
      <c r="G377" s="26"/>
      <c r="J377" s="36"/>
      <c r="S377" s="26"/>
    </row>
    <row r="378">
      <c r="A378" s="37"/>
      <c r="G378" s="26"/>
      <c r="J378" s="36"/>
      <c r="S378" s="26"/>
    </row>
    <row r="379">
      <c r="A379" s="37"/>
      <c r="G379" s="26"/>
      <c r="J379" s="36"/>
      <c r="S379" s="26"/>
    </row>
    <row r="380">
      <c r="A380" s="37"/>
      <c r="G380" s="26"/>
      <c r="J380" s="36"/>
      <c r="S380" s="26"/>
    </row>
    <row r="381">
      <c r="A381" s="37"/>
      <c r="G381" s="26"/>
      <c r="J381" s="36"/>
      <c r="S381" s="26"/>
    </row>
    <row r="382">
      <c r="A382" s="37"/>
      <c r="G382" s="26"/>
      <c r="J382" s="36"/>
      <c r="S382" s="26"/>
    </row>
    <row r="383">
      <c r="A383" s="37"/>
      <c r="G383" s="26"/>
      <c r="J383" s="36"/>
      <c r="S383" s="26"/>
    </row>
    <row r="384">
      <c r="A384" s="37"/>
      <c r="G384" s="26"/>
      <c r="J384" s="36"/>
      <c r="S384" s="26"/>
    </row>
    <row r="385">
      <c r="A385" s="37"/>
      <c r="G385" s="26"/>
      <c r="J385" s="36"/>
      <c r="S385" s="26"/>
    </row>
    <row r="386">
      <c r="A386" s="37"/>
      <c r="G386" s="26"/>
      <c r="J386" s="36"/>
      <c r="S386" s="26"/>
    </row>
    <row r="387">
      <c r="A387" s="37"/>
      <c r="G387" s="26"/>
      <c r="J387" s="36"/>
      <c r="S387" s="26"/>
    </row>
    <row r="388">
      <c r="A388" s="37"/>
      <c r="G388" s="26"/>
      <c r="J388" s="36"/>
      <c r="S388" s="26"/>
    </row>
    <row r="389">
      <c r="A389" s="37"/>
      <c r="G389" s="26"/>
      <c r="J389" s="36"/>
      <c r="S389" s="26"/>
    </row>
    <row r="390">
      <c r="A390" s="37"/>
      <c r="G390" s="26"/>
      <c r="J390" s="36"/>
      <c r="S390" s="26"/>
    </row>
    <row r="391">
      <c r="A391" s="37"/>
      <c r="G391" s="26"/>
      <c r="J391" s="36"/>
      <c r="S391" s="26"/>
    </row>
    <row r="392">
      <c r="A392" s="37"/>
      <c r="G392" s="26"/>
      <c r="J392" s="36"/>
      <c r="S392" s="26"/>
    </row>
    <row r="393">
      <c r="A393" s="37"/>
      <c r="G393" s="26"/>
      <c r="J393" s="36"/>
      <c r="S393" s="26"/>
    </row>
    <row r="394">
      <c r="A394" s="37"/>
      <c r="G394" s="26"/>
      <c r="J394" s="36"/>
      <c r="S394" s="26"/>
    </row>
    <row r="395">
      <c r="A395" s="37"/>
      <c r="G395" s="26"/>
      <c r="J395" s="36"/>
      <c r="S395" s="26"/>
    </row>
    <row r="396">
      <c r="A396" s="37"/>
      <c r="G396" s="26"/>
      <c r="J396" s="36"/>
      <c r="S396" s="26"/>
    </row>
    <row r="397">
      <c r="A397" s="37"/>
      <c r="G397" s="26"/>
      <c r="J397" s="36"/>
      <c r="S397" s="26"/>
    </row>
    <row r="398">
      <c r="A398" s="37"/>
      <c r="G398" s="26"/>
      <c r="J398" s="36"/>
      <c r="S398" s="26"/>
    </row>
    <row r="399">
      <c r="A399" s="37"/>
      <c r="G399" s="26"/>
      <c r="J399" s="36"/>
      <c r="S399" s="26"/>
    </row>
    <row r="400">
      <c r="A400" s="37"/>
      <c r="G400" s="26"/>
      <c r="J400" s="36"/>
      <c r="S400" s="26"/>
    </row>
    <row r="401">
      <c r="A401" s="37"/>
      <c r="G401" s="26"/>
      <c r="J401" s="36"/>
      <c r="S401" s="26"/>
    </row>
    <row r="402">
      <c r="A402" s="37"/>
      <c r="G402" s="26"/>
      <c r="J402" s="36"/>
      <c r="S402" s="26"/>
    </row>
    <row r="403">
      <c r="A403" s="37"/>
      <c r="G403" s="26"/>
      <c r="J403" s="36"/>
      <c r="S403" s="26"/>
    </row>
    <row r="404">
      <c r="A404" s="37"/>
      <c r="G404" s="26"/>
      <c r="J404" s="36"/>
      <c r="S404" s="26"/>
    </row>
    <row r="405">
      <c r="A405" s="37"/>
      <c r="G405" s="26"/>
      <c r="J405" s="36"/>
      <c r="S405" s="26"/>
    </row>
    <row r="406">
      <c r="A406" s="37"/>
      <c r="G406" s="26"/>
      <c r="J406" s="36"/>
      <c r="S406" s="26"/>
    </row>
    <row r="407">
      <c r="A407" s="37"/>
      <c r="G407" s="26"/>
      <c r="J407" s="36"/>
      <c r="S407" s="26"/>
    </row>
    <row r="408">
      <c r="A408" s="37"/>
      <c r="G408" s="26"/>
      <c r="J408" s="36"/>
      <c r="S408" s="26"/>
    </row>
    <row r="409">
      <c r="A409" s="37"/>
      <c r="G409" s="26"/>
      <c r="J409" s="36"/>
      <c r="S409" s="26"/>
    </row>
    <row r="410">
      <c r="A410" s="37"/>
      <c r="G410" s="26"/>
      <c r="J410" s="36"/>
      <c r="S410" s="26"/>
    </row>
    <row r="411">
      <c r="A411" s="37"/>
      <c r="G411" s="26"/>
      <c r="J411" s="36"/>
      <c r="S411" s="26"/>
    </row>
    <row r="412">
      <c r="A412" s="37"/>
      <c r="G412" s="26"/>
      <c r="J412" s="36"/>
      <c r="S412" s="26"/>
    </row>
    <row r="413">
      <c r="A413" s="37"/>
      <c r="G413" s="26"/>
      <c r="J413" s="36"/>
      <c r="S413" s="26"/>
    </row>
    <row r="414">
      <c r="A414" s="37"/>
      <c r="G414" s="26"/>
      <c r="J414" s="36"/>
      <c r="S414" s="26"/>
    </row>
    <row r="415">
      <c r="A415" s="37"/>
      <c r="G415" s="26"/>
      <c r="J415" s="36"/>
      <c r="S415" s="26"/>
    </row>
    <row r="416">
      <c r="A416" s="37"/>
      <c r="G416" s="26"/>
      <c r="J416" s="36"/>
      <c r="S416" s="26"/>
    </row>
    <row r="417">
      <c r="A417" s="37"/>
      <c r="G417" s="26"/>
      <c r="J417" s="36"/>
      <c r="S417" s="26"/>
    </row>
    <row r="418">
      <c r="A418" s="37"/>
      <c r="G418" s="26"/>
      <c r="J418" s="36"/>
      <c r="S418" s="26"/>
    </row>
    <row r="419">
      <c r="A419" s="37"/>
      <c r="G419" s="26"/>
      <c r="J419" s="36"/>
      <c r="S419" s="26"/>
    </row>
    <row r="420">
      <c r="A420" s="37"/>
      <c r="G420" s="26"/>
      <c r="J420" s="36"/>
      <c r="S420" s="26"/>
    </row>
    <row r="421">
      <c r="A421" s="37"/>
      <c r="G421" s="26"/>
      <c r="J421" s="36"/>
      <c r="S421" s="26"/>
    </row>
    <row r="422">
      <c r="A422" s="37"/>
      <c r="G422" s="26"/>
      <c r="J422" s="36"/>
      <c r="S422" s="26"/>
    </row>
    <row r="423">
      <c r="A423" s="37"/>
      <c r="G423" s="26"/>
      <c r="J423" s="36"/>
      <c r="S423" s="26"/>
    </row>
    <row r="424">
      <c r="A424" s="37"/>
      <c r="G424" s="26"/>
      <c r="J424" s="36"/>
      <c r="S424" s="26"/>
    </row>
    <row r="425">
      <c r="A425" s="37"/>
      <c r="G425" s="26"/>
      <c r="J425" s="36"/>
      <c r="S425" s="26"/>
    </row>
    <row r="426">
      <c r="A426" s="37"/>
      <c r="G426" s="26"/>
      <c r="J426" s="36"/>
      <c r="S426" s="26"/>
    </row>
    <row r="427">
      <c r="A427" s="37"/>
      <c r="G427" s="26"/>
      <c r="J427" s="36"/>
      <c r="S427" s="26"/>
    </row>
    <row r="428">
      <c r="A428" s="37"/>
      <c r="G428" s="26"/>
      <c r="J428" s="36"/>
      <c r="S428" s="26"/>
    </row>
    <row r="429">
      <c r="A429" s="37"/>
      <c r="G429" s="26"/>
      <c r="J429" s="36"/>
      <c r="S429" s="26"/>
    </row>
    <row r="430">
      <c r="A430" s="37"/>
      <c r="G430" s="26"/>
      <c r="J430" s="36"/>
      <c r="S430" s="26"/>
    </row>
    <row r="431">
      <c r="A431" s="37"/>
      <c r="G431" s="26"/>
      <c r="J431" s="36"/>
      <c r="S431" s="26"/>
    </row>
    <row r="432">
      <c r="A432" s="37"/>
      <c r="G432" s="26"/>
      <c r="J432" s="36"/>
      <c r="S432" s="26"/>
    </row>
    <row r="433">
      <c r="A433" s="37"/>
      <c r="G433" s="26"/>
      <c r="J433" s="36"/>
      <c r="S433" s="26"/>
    </row>
    <row r="434">
      <c r="A434" s="37"/>
      <c r="G434" s="26"/>
      <c r="J434" s="36"/>
      <c r="S434" s="26"/>
    </row>
    <row r="435">
      <c r="A435" s="37"/>
      <c r="G435" s="26"/>
      <c r="J435" s="36"/>
      <c r="S435" s="26"/>
    </row>
    <row r="436">
      <c r="A436" s="37"/>
      <c r="G436" s="26"/>
      <c r="J436" s="36"/>
      <c r="S436" s="26"/>
    </row>
    <row r="437">
      <c r="A437" s="37"/>
      <c r="G437" s="26"/>
      <c r="J437" s="36"/>
      <c r="S437" s="26"/>
    </row>
    <row r="438">
      <c r="A438" s="37"/>
      <c r="G438" s="26"/>
      <c r="J438" s="36"/>
      <c r="S438" s="26"/>
    </row>
    <row r="439">
      <c r="A439" s="37"/>
      <c r="G439" s="26"/>
      <c r="J439" s="36"/>
      <c r="S439" s="26"/>
    </row>
    <row r="440">
      <c r="A440" s="37"/>
      <c r="G440" s="26"/>
      <c r="J440" s="36"/>
      <c r="S440" s="26"/>
    </row>
    <row r="441">
      <c r="A441" s="37"/>
      <c r="G441" s="26"/>
      <c r="J441" s="36"/>
      <c r="S441" s="26"/>
    </row>
    <row r="442">
      <c r="A442" s="37"/>
      <c r="G442" s="26"/>
      <c r="J442" s="36"/>
      <c r="S442" s="26"/>
    </row>
    <row r="443">
      <c r="A443" s="37"/>
      <c r="G443" s="26"/>
      <c r="J443" s="36"/>
      <c r="S443" s="26"/>
    </row>
    <row r="444">
      <c r="A444" s="37"/>
      <c r="G444" s="26"/>
      <c r="J444" s="36"/>
      <c r="S444" s="26"/>
    </row>
    <row r="445">
      <c r="A445" s="37"/>
      <c r="G445" s="26"/>
      <c r="J445" s="36"/>
      <c r="S445" s="26"/>
    </row>
    <row r="446">
      <c r="A446" s="37"/>
      <c r="G446" s="26"/>
      <c r="J446" s="36"/>
      <c r="S446" s="26"/>
    </row>
    <row r="447">
      <c r="A447" s="37"/>
      <c r="G447" s="26"/>
      <c r="J447" s="36"/>
      <c r="S447" s="26"/>
    </row>
    <row r="448">
      <c r="A448" s="37"/>
      <c r="G448" s="26"/>
      <c r="J448" s="36"/>
      <c r="S448" s="26"/>
    </row>
    <row r="449">
      <c r="A449" s="37"/>
      <c r="G449" s="26"/>
      <c r="J449" s="36"/>
      <c r="S449" s="26"/>
    </row>
    <row r="450">
      <c r="A450" s="37"/>
      <c r="G450" s="26"/>
      <c r="J450" s="36"/>
      <c r="S450" s="26"/>
    </row>
    <row r="451">
      <c r="A451" s="37"/>
      <c r="G451" s="26"/>
      <c r="J451" s="36"/>
      <c r="S451" s="26"/>
    </row>
    <row r="452">
      <c r="A452" s="37"/>
      <c r="G452" s="26"/>
      <c r="J452" s="36"/>
      <c r="S452" s="26"/>
    </row>
    <row r="453">
      <c r="A453" s="37"/>
      <c r="G453" s="26"/>
      <c r="J453" s="36"/>
      <c r="S453" s="26"/>
    </row>
    <row r="454">
      <c r="A454" s="37"/>
      <c r="G454" s="26"/>
      <c r="J454" s="36"/>
      <c r="S454" s="26"/>
    </row>
    <row r="455">
      <c r="A455" s="37"/>
      <c r="G455" s="26"/>
      <c r="J455" s="36"/>
      <c r="S455" s="26"/>
    </row>
    <row r="456">
      <c r="A456" s="37"/>
      <c r="G456" s="26"/>
      <c r="J456" s="36"/>
      <c r="S456" s="26"/>
    </row>
    <row r="457">
      <c r="A457" s="37"/>
      <c r="G457" s="26"/>
      <c r="J457" s="36"/>
      <c r="S457" s="26"/>
    </row>
    <row r="458">
      <c r="A458" s="37"/>
      <c r="G458" s="26"/>
      <c r="J458" s="36"/>
      <c r="S458" s="26"/>
    </row>
    <row r="459">
      <c r="A459" s="37"/>
      <c r="G459" s="26"/>
      <c r="J459" s="36"/>
      <c r="S459" s="26"/>
    </row>
    <row r="460">
      <c r="A460" s="37"/>
      <c r="G460" s="26"/>
      <c r="J460" s="36"/>
      <c r="S460" s="26"/>
    </row>
    <row r="461">
      <c r="A461" s="37"/>
      <c r="G461" s="26"/>
      <c r="J461" s="36"/>
      <c r="S461" s="26"/>
    </row>
    <row r="462">
      <c r="A462" s="37"/>
      <c r="G462" s="26"/>
      <c r="J462" s="36"/>
      <c r="S462" s="26"/>
    </row>
    <row r="463">
      <c r="A463" s="37"/>
      <c r="G463" s="26"/>
      <c r="J463" s="36"/>
      <c r="S463" s="26"/>
    </row>
    <row r="464">
      <c r="A464" s="37"/>
      <c r="G464" s="26"/>
      <c r="J464" s="36"/>
      <c r="S464" s="26"/>
    </row>
    <row r="465">
      <c r="A465" s="37"/>
      <c r="G465" s="26"/>
      <c r="J465" s="36"/>
      <c r="S465" s="26"/>
    </row>
    <row r="466">
      <c r="A466" s="37"/>
      <c r="G466" s="26"/>
      <c r="J466" s="36"/>
      <c r="S466" s="26"/>
    </row>
    <row r="467">
      <c r="A467" s="37"/>
      <c r="G467" s="26"/>
      <c r="J467" s="36"/>
      <c r="S467" s="26"/>
    </row>
    <row r="468">
      <c r="A468" s="37"/>
      <c r="G468" s="26"/>
      <c r="J468" s="36"/>
      <c r="S468" s="26"/>
    </row>
    <row r="469">
      <c r="A469" s="37"/>
      <c r="G469" s="26"/>
      <c r="J469" s="36"/>
      <c r="S469" s="26"/>
    </row>
    <row r="470">
      <c r="A470" s="37"/>
      <c r="G470" s="26"/>
      <c r="J470" s="36"/>
      <c r="S470" s="26"/>
    </row>
    <row r="471">
      <c r="A471" s="37"/>
      <c r="G471" s="26"/>
      <c r="J471" s="36"/>
      <c r="S471" s="26"/>
    </row>
    <row r="472">
      <c r="A472" s="37"/>
      <c r="G472" s="26"/>
      <c r="J472" s="36"/>
      <c r="S472" s="26"/>
    </row>
    <row r="473">
      <c r="A473" s="37"/>
      <c r="G473" s="26"/>
      <c r="J473" s="36"/>
      <c r="S473" s="26"/>
    </row>
    <row r="474">
      <c r="A474" s="37"/>
      <c r="G474" s="26"/>
      <c r="J474" s="36"/>
      <c r="S474" s="26"/>
    </row>
    <row r="475">
      <c r="A475" s="37"/>
      <c r="G475" s="26"/>
      <c r="J475" s="36"/>
      <c r="S475" s="26"/>
    </row>
    <row r="476">
      <c r="A476" s="37"/>
      <c r="G476" s="26"/>
      <c r="J476" s="36"/>
      <c r="S476" s="26"/>
    </row>
    <row r="477">
      <c r="A477" s="37"/>
      <c r="G477" s="26"/>
      <c r="J477" s="36"/>
      <c r="S477" s="26"/>
    </row>
    <row r="478">
      <c r="A478" s="37"/>
      <c r="G478" s="26"/>
      <c r="J478" s="36"/>
      <c r="S478" s="26"/>
    </row>
    <row r="479">
      <c r="A479" s="37"/>
      <c r="G479" s="26"/>
      <c r="J479" s="36"/>
      <c r="S479" s="26"/>
    </row>
    <row r="480">
      <c r="A480" s="37"/>
      <c r="G480" s="26"/>
      <c r="J480" s="36"/>
      <c r="S480" s="26"/>
    </row>
    <row r="481">
      <c r="A481" s="37"/>
      <c r="G481" s="26"/>
      <c r="J481" s="36"/>
      <c r="S481" s="26"/>
    </row>
    <row r="482">
      <c r="A482" s="37"/>
      <c r="G482" s="26"/>
      <c r="J482" s="36"/>
      <c r="S482" s="26"/>
    </row>
    <row r="483">
      <c r="A483" s="37"/>
      <c r="G483" s="26"/>
      <c r="J483" s="36"/>
      <c r="S483" s="26"/>
    </row>
    <row r="484">
      <c r="A484" s="37"/>
      <c r="G484" s="26"/>
      <c r="J484" s="36"/>
      <c r="S484" s="26"/>
    </row>
    <row r="485">
      <c r="A485" s="37"/>
      <c r="G485" s="26"/>
      <c r="J485" s="36"/>
      <c r="S485" s="26"/>
    </row>
    <row r="486">
      <c r="A486" s="37"/>
      <c r="G486" s="26"/>
      <c r="J486" s="36"/>
      <c r="S486" s="26"/>
    </row>
    <row r="487">
      <c r="A487" s="37"/>
      <c r="G487" s="26"/>
      <c r="J487" s="36"/>
      <c r="S487" s="26"/>
    </row>
    <row r="488">
      <c r="A488" s="37"/>
      <c r="G488" s="26"/>
      <c r="J488" s="36"/>
      <c r="S488" s="26"/>
    </row>
    <row r="489">
      <c r="A489" s="37"/>
      <c r="G489" s="26"/>
      <c r="J489" s="36"/>
      <c r="S489" s="26"/>
    </row>
    <row r="490">
      <c r="A490" s="37"/>
      <c r="G490" s="26"/>
      <c r="J490" s="36"/>
      <c r="S490" s="26"/>
    </row>
    <row r="491">
      <c r="A491" s="37"/>
      <c r="G491" s="26"/>
      <c r="J491" s="36"/>
      <c r="S491" s="26"/>
    </row>
    <row r="492">
      <c r="A492" s="37"/>
      <c r="G492" s="26"/>
      <c r="J492" s="36"/>
      <c r="S492" s="26"/>
    </row>
    <row r="493">
      <c r="A493" s="37"/>
      <c r="G493" s="26"/>
      <c r="J493" s="36"/>
      <c r="S493" s="26"/>
    </row>
    <row r="494">
      <c r="A494" s="37"/>
      <c r="G494" s="26"/>
      <c r="J494" s="36"/>
      <c r="S494" s="26"/>
    </row>
    <row r="495">
      <c r="A495" s="37"/>
      <c r="G495" s="26"/>
      <c r="J495" s="36"/>
      <c r="S495" s="26"/>
    </row>
    <row r="496">
      <c r="A496" s="37"/>
      <c r="G496" s="26"/>
      <c r="J496" s="36"/>
      <c r="S496" s="26"/>
    </row>
    <row r="497">
      <c r="A497" s="37"/>
      <c r="G497" s="26"/>
      <c r="J497" s="36"/>
      <c r="S497" s="26"/>
    </row>
    <row r="498">
      <c r="A498" s="37"/>
      <c r="G498" s="26"/>
      <c r="J498" s="36"/>
      <c r="S498" s="26"/>
    </row>
    <row r="499">
      <c r="A499" s="37"/>
      <c r="G499" s="26"/>
      <c r="J499" s="36"/>
      <c r="S499" s="26"/>
    </row>
    <row r="500">
      <c r="A500" s="37"/>
      <c r="G500" s="26"/>
      <c r="J500" s="36"/>
      <c r="S500" s="26"/>
    </row>
    <row r="501">
      <c r="A501" s="37"/>
      <c r="G501" s="26"/>
      <c r="J501" s="36"/>
      <c r="S501" s="26"/>
    </row>
    <row r="502">
      <c r="A502" s="37"/>
      <c r="G502" s="26"/>
      <c r="J502" s="36"/>
      <c r="S502" s="26"/>
    </row>
    <row r="503">
      <c r="A503" s="37"/>
      <c r="G503" s="26"/>
      <c r="J503" s="36"/>
      <c r="S503" s="26"/>
    </row>
    <row r="504">
      <c r="A504" s="37"/>
      <c r="G504" s="26"/>
      <c r="J504" s="36"/>
      <c r="S504" s="26"/>
    </row>
    <row r="505">
      <c r="A505" s="37"/>
      <c r="G505" s="26"/>
      <c r="J505" s="36"/>
      <c r="S505" s="26"/>
    </row>
    <row r="506">
      <c r="A506" s="37"/>
      <c r="G506" s="26"/>
      <c r="J506" s="36"/>
      <c r="S506" s="26"/>
    </row>
    <row r="507">
      <c r="A507" s="37"/>
      <c r="G507" s="26"/>
      <c r="J507" s="36"/>
      <c r="S507" s="26"/>
    </row>
    <row r="508">
      <c r="A508" s="37"/>
      <c r="G508" s="26"/>
      <c r="J508" s="36"/>
      <c r="S508" s="26"/>
    </row>
    <row r="509">
      <c r="A509" s="37"/>
      <c r="G509" s="26"/>
      <c r="J509" s="36"/>
      <c r="S509" s="26"/>
    </row>
    <row r="510">
      <c r="A510" s="37"/>
      <c r="G510" s="26"/>
      <c r="J510" s="36"/>
      <c r="S510" s="26"/>
    </row>
    <row r="511">
      <c r="A511" s="37"/>
      <c r="G511" s="26"/>
      <c r="J511" s="36"/>
      <c r="S511" s="26"/>
    </row>
    <row r="512">
      <c r="A512" s="37"/>
      <c r="G512" s="26"/>
      <c r="J512" s="36"/>
      <c r="S512" s="26"/>
    </row>
    <row r="513">
      <c r="A513" s="37"/>
      <c r="G513" s="26"/>
      <c r="J513" s="36"/>
      <c r="S513" s="26"/>
    </row>
    <row r="514">
      <c r="A514" s="37"/>
      <c r="G514" s="26"/>
      <c r="J514" s="36"/>
      <c r="S514" s="26"/>
    </row>
    <row r="515">
      <c r="A515" s="37"/>
      <c r="G515" s="26"/>
      <c r="J515" s="36"/>
      <c r="S515" s="26"/>
    </row>
    <row r="516">
      <c r="A516" s="37"/>
      <c r="G516" s="26"/>
      <c r="J516" s="36"/>
      <c r="S516" s="26"/>
    </row>
    <row r="517">
      <c r="A517" s="37"/>
      <c r="G517" s="26"/>
      <c r="J517" s="36"/>
      <c r="S517" s="26"/>
    </row>
    <row r="518">
      <c r="A518" s="37"/>
      <c r="G518" s="26"/>
      <c r="J518" s="36"/>
      <c r="S518" s="26"/>
    </row>
    <row r="519">
      <c r="A519" s="37"/>
      <c r="G519" s="26"/>
      <c r="J519" s="36"/>
      <c r="S519" s="26"/>
    </row>
    <row r="520">
      <c r="A520" s="37"/>
      <c r="G520" s="26"/>
      <c r="J520" s="36"/>
      <c r="S520" s="26"/>
    </row>
    <row r="521">
      <c r="A521" s="37"/>
      <c r="G521" s="26"/>
      <c r="J521" s="36"/>
      <c r="S521" s="26"/>
    </row>
    <row r="522">
      <c r="A522" s="37"/>
      <c r="G522" s="26"/>
      <c r="J522" s="36"/>
      <c r="S522" s="26"/>
    </row>
    <row r="523">
      <c r="A523" s="37"/>
      <c r="G523" s="26"/>
      <c r="J523" s="36"/>
      <c r="S523" s="26"/>
    </row>
    <row r="524">
      <c r="A524" s="37"/>
      <c r="G524" s="26"/>
      <c r="J524" s="36"/>
      <c r="S524" s="26"/>
    </row>
    <row r="525">
      <c r="A525" s="37"/>
      <c r="G525" s="26"/>
      <c r="J525" s="36"/>
      <c r="S525" s="26"/>
    </row>
    <row r="526">
      <c r="A526" s="37"/>
      <c r="G526" s="26"/>
      <c r="J526" s="36"/>
      <c r="S526" s="26"/>
    </row>
    <row r="527">
      <c r="A527" s="37"/>
      <c r="G527" s="26"/>
      <c r="J527" s="36"/>
      <c r="S527" s="26"/>
    </row>
    <row r="528">
      <c r="A528" s="37"/>
      <c r="G528" s="26"/>
      <c r="J528" s="36"/>
      <c r="S528" s="26"/>
    </row>
    <row r="529">
      <c r="A529" s="37"/>
      <c r="G529" s="26"/>
      <c r="J529" s="36"/>
      <c r="S529" s="26"/>
    </row>
    <row r="530">
      <c r="A530" s="37"/>
      <c r="G530" s="26"/>
      <c r="J530" s="36"/>
      <c r="S530" s="26"/>
    </row>
    <row r="531">
      <c r="A531" s="37"/>
      <c r="G531" s="26"/>
      <c r="J531" s="36"/>
      <c r="S531" s="26"/>
    </row>
    <row r="532">
      <c r="A532" s="37"/>
      <c r="G532" s="26"/>
      <c r="J532" s="36"/>
      <c r="S532" s="26"/>
    </row>
    <row r="533">
      <c r="A533" s="37"/>
      <c r="G533" s="26"/>
      <c r="J533" s="36"/>
      <c r="S533" s="26"/>
    </row>
    <row r="534">
      <c r="A534" s="37"/>
      <c r="G534" s="26"/>
      <c r="J534" s="36"/>
      <c r="S534" s="26"/>
    </row>
    <row r="535">
      <c r="A535" s="37"/>
      <c r="G535" s="26"/>
      <c r="J535" s="36"/>
      <c r="S535" s="26"/>
    </row>
    <row r="536">
      <c r="A536" s="37"/>
      <c r="G536" s="26"/>
      <c r="J536" s="36"/>
      <c r="S536" s="26"/>
    </row>
    <row r="537">
      <c r="A537" s="37"/>
      <c r="G537" s="26"/>
      <c r="J537" s="36"/>
      <c r="S537" s="26"/>
    </row>
    <row r="538">
      <c r="A538" s="37"/>
      <c r="G538" s="26"/>
      <c r="J538" s="36"/>
      <c r="S538" s="26"/>
    </row>
    <row r="539">
      <c r="A539" s="37"/>
      <c r="G539" s="26"/>
      <c r="J539" s="36"/>
      <c r="S539" s="26"/>
    </row>
    <row r="540">
      <c r="A540" s="37"/>
      <c r="G540" s="26"/>
      <c r="J540" s="36"/>
      <c r="S540" s="26"/>
    </row>
    <row r="541">
      <c r="A541" s="37"/>
      <c r="G541" s="26"/>
      <c r="J541" s="36"/>
      <c r="S541" s="26"/>
    </row>
    <row r="542">
      <c r="A542" s="37"/>
      <c r="G542" s="26"/>
      <c r="J542" s="36"/>
      <c r="S542" s="26"/>
    </row>
    <row r="543">
      <c r="A543" s="37"/>
      <c r="G543" s="26"/>
      <c r="J543" s="36"/>
      <c r="S543" s="26"/>
    </row>
    <row r="544">
      <c r="A544" s="37"/>
      <c r="G544" s="26"/>
      <c r="J544" s="36"/>
      <c r="S544" s="26"/>
    </row>
    <row r="545">
      <c r="A545" s="37"/>
      <c r="G545" s="26"/>
      <c r="J545" s="36"/>
      <c r="S545" s="26"/>
    </row>
    <row r="546">
      <c r="A546" s="37"/>
      <c r="G546" s="26"/>
      <c r="J546" s="36"/>
      <c r="S546" s="26"/>
    </row>
    <row r="547">
      <c r="A547" s="37"/>
      <c r="G547" s="26"/>
      <c r="J547" s="36"/>
      <c r="S547" s="26"/>
    </row>
    <row r="548">
      <c r="A548" s="37"/>
      <c r="G548" s="26"/>
      <c r="J548" s="36"/>
      <c r="S548" s="26"/>
    </row>
    <row r="549">
      <c r="A549" s="37"/>
      <c r="G549" s="26"/>
      <c r="J549" s="36"/>
      <c r="S549" s="26"/>
    </row>
    <row r="550">
      <c r="A550" s="37"/>
      <c r="G550" s="26"/>
      <c r="J550" s="36"/>
      <c r="S550" s="26"/>
    </row>
    <row r="551">
      <c r="A551" s="37"/>
      <c r="G551" s="26"/>
      <c r="J551" s="36"/>
      <c r="S551" s="26"/>
    </row>
    <row r="552">
      <c r="A552" s="37"/>
      <c r="G552" s="26"/>
      <c r="J552" s="36"/>
      <c r="S552" s="26"/>
    </row>
    <row r="553">
      <c r="A553" s="37"/>
      <c r="G553" s="26"/>
      <c r="J553" s="36"/>
      <c r="S553" s="26"/>
    </row>
    <row r="554">
      <c r="A554" s="37"/>
      <c r="G554" s="26"/>
      <c r="J554" s="36"/>
      <c r="S554" s="26"/>
    </row>
    <row r="555">
      <c r="A555" s="37"/>
      <c r="G555" s="26"/>
      <c r="J555" s="36"/>
      <c r="S555" s="26"/>
    </row>
    <row r="556">
      <c r="A556" s="37"/>
      <c r="G556" s="26"/>
      <c r="J556" s="36"/>
      <c r="S556" s="26"/>
    </row>
    <row r="557">
      <c r="A557" s="37"/>
      <c r="G557" s="26"/>
      <c r="J557" s="36"/>
      <c r="S557" s="26"/>
    </row>
    <row r="558">
      <c r="A558" s="37"/>
      <c r="G558" s="26"/>
      <c r="J558" s="36"/>
      <c r="S558" s="26"/>
    </row>
    <row r="559">
      <c r="A559" s="37"/>
      <c r="G559" s="26"/>
      <c r="J559" s="36"/>
      <c r="S559" s="26"/>
    </row>
    <row r="560">
      <c r="A560" s="37"/>
      <c r="G560" s="26"/>
      <c r="J560" s="36"/>
      <c r="S560" s="26"/>
    </row>
    <row r="561">
      <c r="A561" s="37"/>
      <c r="G561" s="26"/>
      <c r="J561" s="36"/>
      <c r="S561" s="26"/>
    </row>
    <row r="562">
      <c r="A562" s="37"/>
      <c r="G562" s="26"/>
      <c r="J562" s="36"/>
      <c r="S562" s="26"/>
    </row>
    <row r="563">
      <c r="A563" s="37"/>
      <c r="G563" s="26"/>
      <c r="J563" s="36"/>
      <c r="S563" s="26"/>
    </row>
    <row r="564">
      <c r="A564" s="37"/>
      <c r="G564" s="26"/>
      <c r="J564" s="36"/>
      <c r="S564" s="26"/>
    </row>
    <row r="565">
      <c r="A565" s="37"/>
      <c r="G565" s="26"/>
      <c r="J565" s="36"/>
      <c r="S565" s="26"/>
    </row>
    <row r="566">
      <c r="A566" s="37"/>
      <c r="G566" s="26"/>
      <c r="J566" s="36"/>
      <c r="S566" s="26"/>
    </row>
    <row r="567">
      <c r="A567" s="37"/>
      <c r="G567" s="26"/>
      <c r="J567" s="36"/>
      <c r="S567" s="26"/>
    </row>
    <row r="568">
      <c r="A568" s="37"/>
      <c r="G568" s="26"/>
      <c r="J568" s="36"/>
      <c r="S568" s="26"/>
    </row>
    <row r="569">
      <c r="A569" s="37"/>
      <c r="G569" s="26"/>
      <c r="J569" s="36"/>
      <c r="S569" s="26"/>
    </row>
    <row r="570">
      <c r="A570" s="37"/>
      <c r="G570" s="26"/>
      <c r="J570" s="36"/>
      <c r="S570" s="26"/>
    </row>
    <row r="571">
      <c r="A571" s="37"/>
      <c r="G571" s="26"/>
      <c r="J571" s="36"/>
      <c r="S571" s="26"/>
    </row>
    <row r="572">
      <c r="A572" s="37"/>
      <c r="G572" s="26"/>
      <c r="J572" s="36"/>
      <c r="S572" s="26"/>
    </row>
    <row r="573">
      <c r="A573" s="37"/>
      <c r="G573" s="26"/>
      <c r="J573" s="36"/>
      <c r="S573" s="26"/>
    </row>
    <row r="574">
      <c r="A574" s="37"/>
      <c r="G574" s="26"/>
      <c r="J574" s="36"/>
      <c r="S574" s="26"/>
    </row>
    <row r="575">
      <c r="A575" s="37"/>
      <c r="G575" s="26"/>
      <c r="J575" s="36"/>
      <c r="S575" s="26"/>
    </row>
    <row r="576">
      <c r="A576" s="37"/>
      <c r="G576" s="26"/>
      <c r="J576" s="36"/>
      <c r="S576" s="26"/>
    </row>
    <row r="577">
      <c r="A577" s="37"/>
      <c r="G577" s="26"/>
      <c r="J577" s="36"/>
      <c r="S577" s="26"/>
    </row>
    <row r="578">
      <c r="A578" s="37"/>
      <c r="G578" s="26"/>
      <c r="J578" s="36"/>
      <c r="S578" s="26"/>
    </row>
    <row r="579">
      <c r="A579" s="37"/>
      <c r="G579" s="26"/>
      <c r="J579" s="36"/>
      <c r="S579" s="26"/>
    </row>
    <row r="580">
      <c r="A580" s="37"/>
      <c r="G580" s="26"/>
      <c r="J580" s="36"/>
      <c r="S580" s="26"/>
    </row>
    <row r="581">
      <c r="A581" s="37"/>
      <c r="G581" s="26"/>
      <c r="J581" s="36"/>
      <c r="S581" s="26"/>
    </row>
    <row r="582">
      <c r="A582" s="37"/>
      <c r="G582" s="26"/>
      <c r="J582" s="36"/>
      <c r="S582" s="26"/>
    </row>
    <row r="583">
      <c r="A583" s="37"/>
      <c r="G583" s="26"/>
      <c r="J583" s="36"/>
      <c r="S583" s="26"/>
    </row>
    <row r="584">
      <c r="A584" s="37"/>
      <c r="G584" s="26"/>
      <c r="J584" s="36"/>
      <c r="S584" s="26"/>
    </row>
    <row r="585">
      <c r="A585" s="37"/>
      <c r="G585" s="26"/>
      <c r="J585" s="36"/>
      <c r="S585" s="26"/>
    </row>
    <row r="586">
      <c r="A586" s="37"/>
      <c r="G586" s="26"/>
      <c r="J586" s="36"/>
      <c r="S586" s="26"/>
    </row>
    <row r="587">
      <c r="A587" s="37"/>
      <c r="G587" s="26"/>
      <c r="J587" s="36"/>
      <c r="S587" s="26"/>
    </row>
    <row r="588">
      <c r="A588" s="37"/>
      <c r="G588" s="26"/>
      <c r="J588" s="36"/>
      <c r="S588" s="26"/>
    </row>
    <row r="589">
      <c r="A589" s="37"/>
      <c r="G589" s="26"/>
      <c r="J589" s="36"/>
      <c r="S589" s="26"/>
    </row>
    <row r="590">
      <c r="A590" s="37"/>
      <c r="G590" s="26"/>
      <c r="J590" s="36"/>
      <c r="S590" s="26"/>
    </row>
    <row r="591">
      <c r="A591" s="37"/>
      <c r="G591" s="26"/>
      <c r="J591" s="36"/>
      <c r="S591" s="26"/>
    </row>
    <row r="592">
      <c r="A592" s="37"/>
      <c r="G592" s="26"/>
      <c r="J592" s="36"/>
      <c r="S592" s="26"/>
    </row>
    <row r="593">
      <c r="A593" s="37"/>
      <c r="G593" s="26"/>
      <c r="J593" s="36"/>
      <c r="S593" s="26"/>
    </row>
    <row r="594">
      <c r="A594" s="37"/>
      <c r="G594" s="26"/>
      <c r="J594" s="36"/>
      <c r="S594" s="26"/>
    </row>
    <row r="595">
      <c r="A595" s="37"/>
      <c r="G595" s="26"/>
      <c r="J595" s="36"/>
      <c r="S595" s="26"/>
    </row>
    <row r="596">
      <c r="A596" s="37"/>
      <c r="G596" s="26"/>
      <c r="J596" s="36"/>
      <c r="S596" s="26"/>
    </row>
    <row r="597">
      <c r="A597" s="37"/>
      <c r="G597" s="26"/>
      <c r="J597" s="36"/>
      <c r="S597" s="26"/>
    </row>
    <row r="598">
      <c r="A598" s="37"/>
      <c r="G598" s="26"/>
      <c r="J598" s="36"/>
      <c r="S598" s="26"/>
    </row>
    <row r="599">
      <c r="A599" s="37"/>
      <c r="G599" s="26"/>
      <c r="J599" s="36"/>
      <c r="S599" s="26"/>
    </row>
    <row r="600">
      <c r="A600" s="37"/>
      <c r="G600" s="26"/>
      <c r="J600" s="36"/>
      <c r="S600" s="26"/>
    </row>
    <row r="601">
      <c r="A601" s="37"/>
      <c r="G601" s="26"/>
      <c r="J601" s="36"/>
      <c r="S601" s="26"/>
    </row>
    <row r="602">
      <c r="A602" s="37"/>
      <c r="G602" s="26"/>
      <c r="J602" s="36"/>
      <c r="S602" s="26"/>
    </row>
    <row r="603">
      <c r="A603" s="37"/>
      <c r="G603" s="26"/>
      <c r="J603" s="36"/>
      <c r="S603" s="26"/>
    </row>
    <row r="604">
      <c r="A604" s="37"/>
      <c r="G604" s="26"/>
      <c r="J604" s="36"/>
      <c r="S604" s="26"/>
    </row>
    <row r="605">
      <c r="A605" s="37"/>
      <c r="G605" s="26"/>
      <c r="J605" s="36"/>
      <c r="S605" s="26"/>
    </row>
    <row r="606">
      <c r="A606" s="37"/>
      <c r="G606" s="26"/>
      <c r="J606" s="36"/>
      <c r="S606" s="26"/>
    </row>
    <row r="607">
      <c r="A607" s="37"/>
      <c r="G607" s="26"/>
      <c r="J607" s="36"/>
      <c r="S607" s="26"/>
    </row>
    <row r="608">
      <c r="A608" s="37"/>
      <c r="G608" s="26"/>
      <c r="J608" s="36"/>
      <c r="S608" s="26"/>
    </row>
    <row r="609">
      <c r="A609" s="37"/>
      <c r="G609" s="26"/>
      <c r="J609" s="36"/>
      <c r="S609" s="26"/>
    </row>
    <row r="610">
      <c r="A610" s="37"/>
      <c r="G610" s="26"/>
      <c r="J610" s="36"/>
      <c r="S610" s="26"/>
    </row>
    <row r="611">
      <c r="A611" s="37"/>
      <c r="G611" s="26"/>
      <c r="J611" s="36"/>
      <c r="S611" s="26"/>
    </row>
    <row r="612">
      <c r="A612" s="37"/>
      <c r="G612" s="26"/>
      <c r="J612" s="36"/>
      <c r="S612" s="26"/>
    </row>
    <row r="613">
      <c r="A613" s="37"/>
      <c r="G613" s="26"/>
      <c r="J613" s="36"/>
      <c r="S613" s="26"/>
    </row>
    <row r="614">
      <c r="A614" s="37"/>
      <c r="G614" s="26"/>
      <c r="J614" s="36"/>
      <c r="S614" s="26"/>
    </row>
    <row r="615">
      <c r="A615" s="37"/>
      <c r="G615" s="26"/>
      <c r="J615" s="36"/>
      <c r="S615" s="26"/>
    </row>
    <row r="616">
      <c r="A616" s="37"/>
      <c r="G616" s="26"/>
      <c r="J616" s="36"/>
      <c r="S616" s="26"/>
    </row>
    <row r="617">
      <c r="A617" s="37"/>
      <c r="G617" s="26"/>
      <c r="J617" s="36"/>
      <c r="S617" s="26"/>
    </row>
    <row r="618">
      <c r="A618" s="37"/>
      <c r="G618" s="26"/>
      <c r="J618" s="36"/>
      <c r="S618" s="26"/>
    </row>
    <row r="619">
      <c r="A619" s="37"/>
      <c r="G619" s="26"/>
      <c r="J619" s="36"/>
      <c r="S619" s="26"/>
    </row>
    <row r="620">
      <c r="A620" s="37"/>
      <c r="G620" s="26"/>
      <c r="J620" s="36"/>
      <c r="S620" s="26"/>
    </row>
    <row r="621">
      <c r="A621" s="37"/>
      <c r="G621" s="26"/>
      <c r="J621" s="36"/>
      <c r="S621" s="26"/>
    </row>
    <row r="622">
      <c r="A622" s="37"/>
      <c r="G622" s="26"/>
      <c r="J622" s="36"/>
      <c r="S622" s="26"/>
    </row>
    <row r="623">
      <c r="A623" s="37"/>
      <c r="G623" s="26"/>
      <c r="J623" s="36"/>
      <c r="S623" s="26"/>
    </row>
    <row r="624">
      <c r="A624" s="37"/>
      <c r="G624" s="26"/>
      <c r="J624" s="36"/>
      <c r="S624" s="26"/>
    </row>
    <row r="625">
      <c r="A625" s="37"/>
      <c r="G625" s="26"/>
      <c r="J625" s="36"/>
      <c r="S625" s="26"/>
    </row>
    <row r="626">
      <c r="A626" s="37"/>
      <c r="G626" s="26"/>
      <c r="J626" s="36"/>
      <c r="S626" s="26"/>
    </row>
    <row r="627">
      <c r="A627" s="37"/>
      <c r="G627" s="26"/>
      <c r="J627" s="36"/>
      <c r="S627" s="26"/>
    </row>
    <row r="628">
      <c r="A628" s="37"/>
      <c r="G628" s="26"/>
      <c r="J628" s="36"/>
      <c r="S628" s="26"/>
    </row>
    <row r="629">
      <c r="A629" s="37"/>
      <c r="G629" s="26"/>
      <c r="J629" s="36"/>
      <c r="S629" s="26"/>
    </row>
    <row r="630">
      <c r="A630" s="37"/>
      <c r="G630" s="26"/>
      <c r="J630" s="36"/>
      <c r="S630" s="26"/>
    </row>
    <row r="631">
      <c r="A631" s="37"/>
      <c r="G631" s="26"/>
      <c r="J631" s="36"/>
      <c r="S631" s="26"/>
    </row>
    <row r="632">
      <c r="A632" s="37"/>
      <c r="G632" s="26"/>
      <c r="J632" s="36"/>
      <c r="S632" s="26"/>
    </row>
    <row r="633">
      <c r="A633" s="37"/>
      <c r="G633" s="26"/>
      <c r="J633" s="36"/>
      <c r="S633" s="26"/>
    </row>
    <row r="634">
      <c r="A634" s="37"/>
      <c r="G634" s="26"/>
      <c r="J634" s="36"/>
      <c r="S634" s="26"/>
    </row>
    <row r="635">
      <c r="A635" s="37"/>
      <c r="G635" s="26"/>
      <c r="J635" s="36"/>
      <c r="S635" s="26"/>
    </row>
    <row r="636">
      <c r="A636" s="37"/>
      <c r="G636" s="26"/>
      <c r="J636" s="36"/>
      <c r="S636" s="26"/>
    </row>
    <row r="637">
      <c r="A637" s="37"/>
      <c r="G637" s="26"/>
      <c r="J637" s="36"/>
      <c r="S637" s="26"/>
    </row>
    <row r="638">
      <c r="A638" s="37"/>
      <c r="G638" s="26"/>
      <c r="J638" s="36"/>
      <c r="S638" s="26"/>
    </row>
    <row r="639">
      <c r="A639" s="37"/>
      <c r="G639" s="26"/>
      <c r="J639" s="36"/>
      <c r="S639" s="26"/>
    </row>
    <row r="640">
      <c r="A640" s="37"/>
      <c r="G640" s="26"/>
      <c r="J640" s="36"/>
      <c r="S640" s="26"/>
    </row>
    <row r="641">
      <c r="A641" s="37"/>
      <c r="G641" s="26"/>
      <c r="J641" s="36"/>
      <c r="S641" s="26"/>
    </row>
    <row r="642">
      <c r="A642" s="37"/>
      <c r="G642" s="26"/>
      <c r="J642" s="36"/>
      <c r="S642" s="26"/>
    </row>
    <row r="643">
      <c r="A643" s="37"/>
      <c r="G643" s="26"/>
      <c r="J643" s="36"/>
      <c r="S643" s="26"/>
    </row>
    <row r="644">
      <c r="A644" s="37"/>
      <c r="G644" s="26"/>
      <c r="J644" s="36"/>
      <c r="S644" s="26"/>
    </row>
    <row r="645">
      <c r="A645" s="37"/>
      <c r="G645" s="26"/>
      <c r="J645" s="36"/>
      <c r="S645" s="26"/>
    </row>
    <row r="646">
      <c r="A646" s="37"/>
      <c r="G646" s="26"/>
      <c r="J646" s="36"/>
      <c r="S646" s="26"/>
    </row>
    <row r="647">
      <c r="A647" s="37"/>
      <c r="G647" s="26"/>
      <c r="J647" s="36"/>
      <c r="S647" s="26"/>
    </row>
    <row r="648">
      <c r="A648" s="37"/>
      <c r="G648" s="26"/>
      <c r="J648" s="36"/>
      <c r="S648" s="26"/>
    </row>
    <row r="649">
      <c r="A649" s="37"/>
      <c r="G649" s="26"/>
      <c r="J649" s="36"/>
      <c r="S649" s="26"/>
    </row>
    <row r="650">
      <c r="A650" s="37"/>
      <c r="G650" s="26"/>
      <c r="J650" s="36"/>
      <c r="S650" s="26"/>
    </row>
    <row r="651">
      <c r="A651" s="37"/>
      <c r="G651" s="26"/>
      <c r="J651" s="36"/>
      <c r="S651" s="26"/>
    </row>
    <row r="652">
      <c r="A652" s="37"/>
      <c r="G652" s="26"/>
      <c r="J652" s="36"/>
      <c r="S652" s="26"/>
    </row>
    <row r="653">
      <c r="A653" s="37"/>
      <c r="G653" s="26"/>
      <c r="J653" s="36"/>
      <c r="S653" s="26"/>
    </row>
    <row r="654">
      <c r="A654" s="37"/>
      <c r="G654" s="26"/>
      <c r="J654" s="36"/>
      <c r="S654" s="26"/>
    </row>
    <row r="655">
      <c r="A655" s="37"/>
      <c r="G655" s="26"/>
      <c r="J655" s="36"/>
      <c r="S655" s="26"/>
    </row>
    <row r="656">
      <c r="A656" s="37"/>
      <c r="G656" s="26"/>
      <c r="J656" s="36"/>
      <c r="S656" s="26"/>
    </row>
    <row r="657">
      <c r="A657" s="37"/>
      <c r="G657" s="26"/>
      <c r="J657" s="36"/>
      <c r="S657" s="26"/>
    </row>
    <row r="658">
      <c r="A658" s="37"/>
      <c r="G658" s="26"/>
      <c r="J658" s="36"/>
      <c r="S658" s="26"/>
    </row>
    <row r="659">
      <c r="A659" s="37"/>
      <c r="G659" s="26"/>
      <c r="J659" s="36"/>
      <c r="S659" s="26"/>
    </row>
    <row r="660">
      <c r="A660" s="37"/>
      <c r="G660" s="26"/>
      <c r="J660" s="36"/>
      <c r="S660" s="26"/>
    </row>
    <row r="661">
      <c r="A661" s="37"/>
      <c r="G661" s="26"/>
      <c r="J661" s="36"/>
      <c r="S661" s="26"/>
    </row>
    <row r="662">
      <c r="A662" s="37"/>
      <c r="G662" s="26"/>
      <c r="J662" s="36"/>
      <c r="S662" s="26"/>
    </row>
    <row r="663">
      <c r="A663" s="37"/>
      <c r="G663" s="26"/>
      <c r="J663" s="36"/>
      <c r="S663" s="26"/>
    </row>
    <row r="664">
      <c r="A664" s="37"/>
      <c r="G664" s="26"/>
      <c r="J664" s="36"/>
      <c r="S664" s="26"/>
    </row>
    <row r="665">
      <c r="A665" s="37"/>
      <c r="G665" s="26"/>
      <c r="J665" s="36"/>
      <c r="S665" s="26"/>
    </row>
    <row r="666">
      <c r="A666" s="37"/>
      <c r="G666" s="26"/>
      <c r="J666" s="36"/>
      <c r="S666" s="26"/>
    </row>
    <row r="667">
      <c r="A667" s="37"/>
      <c r="G667" s="26"/>
      <c r="J667" s="36"/>
      <c r="S667" s="26"/>
    </row>
    <row r="668">
      <c r="A668" s="37"/>
      <c r="G668" s="26"/>
      <c r="J668" s="36"/>
      <c r="S668" s="26"/>
    </row>
    <row r="669">
      <c r="A669" s="37"/>
      <c r="G669" s="26"/>
      <c r="J669" s="36"/>
      <c r="S669" s="26"/>
    </row>
    <row r="670">
      <c r="A670" s="37"/>
      <c r="G670" s="26"/>
      <c r="J670" s="36"/>
      <c r="S670" s="26"/>
    </row>
    <row r="671">
      <c r="A671" s="37"/>
      <c r="G671" s="26"/>
      <c r="J671" s="36"/>
      <c r="S671" s="26"/>
    </row>
    <row r="672">
      <c r="A672" s="37"/>
      <c r="G672" s="26"/>
      <c r="J672" s="36"/>
      <c r="S672" s="26"/>
    </row>
    <row r="673">
      <c r="A673" s="37"/>
      <c r="G673" s="26"/>
      <c r="J673" s="36"/>
      <c r="S673" s="26"/>
    </row>
    <row r="674">
      <c r="A674" s="37"/>
      <c r="G674" s="26"/>
      <c r="J674" s="36"/>
      <c r="S674" s="26"/>
    </row>
    <row r="675">
      <c r="A675" s="37"/>
      <c r="G675" s="26"/>
      <c r="J675" s="36"/>
      <c r="S675" s="26"/>
    </row>
    <row r="676">
      <c r="A676" s="37"/>
      <c r="G676" s="26"/>
      <c r="J676" s="36"/>
      <c r="S676" s="26"/>
    </row>
    <row r="677">
      <c r="A677" s="37"/>
      <c r="G677" s="26"/>
      <c r="J677" s="36"/>
      <c r="S677" s="26"/>
    </row>
    <row r="678">
      <c r="A678" s="37"/>
      <c r="G678" s="26"/>
      <c r="J678" s="36"/>
      <c r="S678" s="26"/>
    </row>
    <row r="679">
      <c r="A679" s="37"/>
      <c r="G679" s="26"/>
      <c r="J679" s="36"/>
      <c r="S679" s="26"/>
    </row>
    <row r="680">
      <c r="A680" s="37"/>
      <c r="G680" s="26"/>
      <c r="J680" s="36"/>
      <c r="S680" s="26"/>
    </row>
    <row r="681">
      <c r="A681" s="37"/>
      <c r="G681" s="26"/>
      <c r="J681" s="36"/>
      <c r="S681" s="26"/>
    </row>
    <row r="682">
      <c r="A682" s="37"/>
      <c r="G682" s="26"/>
      <c r="J682" s="36"/>
      <c r="S682" s="26"/>
    </row>
    <row r="683">
      <c r="A683" s="37"/>
      <c r="G683" s="26"/>
      <c r="J683" s="36"/>
      <c r="S683" s="26"/>
    </row>
    <row r="684">
      <c r="A684" s="37"/>
      <c r="G684" s="26"/>
      <c r="J684" s="36"/>
      <c r="S684" s="26"/>
    </row>
    <row r="685">
      <c r="A685" s="37"/>
      <c r="G685" s="26"/>
      <c r="J685" s="36"/>
      <c r="S685" s="26"/>
    </row>
    <row r="686">
      <c r="A686" s="37"/>
      <c r="G686" s="26"/>
      <c r="J686" s="36"/>
      <c r="S686" s="26"/>
    </row>
    <row r="687">
      <c r="A687" s="37"/>
      <c r="G687" s="26"/>
      <c r="J687" s="36"/>
      <c r="S687" s="26"/>
    </row>
    <row r="688">
      <c r="A688" s="37"/>
      <c r="G688" s="26"/>
      <c r="J688" s="36"/>
      <c r="S688" s="26"/>
    </row>
    <row r="689">
      <c r="A689" s="37"/>
      <c r="G689" s="26"/>
      <c r="J689" s="36"/>
      <c r="S689" s="26"/>
    </row>
    <row r="690">
      <c r="A690" s="37"/>
      <c r="G690" s="26"/>
      <c r="J690" s="36"/>
      <c r="S690" s="26"/>
    </row>
    <row r="691">
      <c r="A691" s="37"/>
      <c r="G691" s="26"/>
      <c r="J691" s="36"/>
      <c r="S691" s="26"/>
    </row>
    <row r="692">
      <c r="A692" s="37"/>
      <c r="G692" s="26"/>
      <c r="J692" s="36"/>
      <c r="S692" s="26"/>
    </row>
    <row r="693">
      <c r="A693" s="37"/>
      <c r="G693" s="26"/>
      <c r="J693" s="36"/>
      <c r="S693" s="26"/>
    </row>
    <row r="694">
      <c r="A694" s="37"/>
      <c r="G694" s="26"/>
      <c r="J694" s="36"/>
      <c r="S694" s="26"/>
    </row>
    <row r="695">
      <c r="A695" s="37"/>
      <c r="G695" s="26"/>
      <c r="J695" s="36"/>
      <c r="S695" s="26"/>
    </row>
    <row r="696">
      <c r="A696" s="37"/>
      <c r="G696" s="26"/>
      <c r="J696" s="36"/>
      <c r="S696" s="26"/>
    </row>
    <row r="697">
      <c r="A697" s="37"/>
      <c r="G697" s="26"/>
      <c r="J697" s="36"/>
      <c r="S697" s="26"/>
    </row>
    <row r="698">
      <c r="A698" s="37"/>
      <c r="G698" s="26"/>
      <c r="J698" s="36"/>
      <c r="S698" s="26"/>
    </row>
    <row r="699">
      <c r="A699" s="37"/>
      <c r="G699" s="26"/>
      <c r="J699" s="36"/>
      <c r="S699" s="26"/>
    </row>
    <row r="700">
      <c r="A700" s="37"/>
      <c r="G700" s="26"/>
      <c r="J700" s="36"/>
      <c r="S700" s="26"/>
    </row>
    <row r="701">
      <c r="A701" s="37"/>
      <c r="G701" s="26"/>
      <c r="J701" s="36"/>
      <c r="S701" s="26"/>
    </row>
    <row r="702">
      <c r="A702" s="37"/>
      <c r="G702" s="26"/>
      <c r="J702" s="36"/>
      <c r="S702" s="26"/>
    </row>
    <row r="703">
      <c r="A703" s="37"/>
      <c r="G703" s="26"/>
      <c r="J703" s="36"/>
      <c r="S703" s="26"/>
    </row>
    <row r="704">
      <c r="A704" s="37"/>
      <c r="G704" s="26"/>
      <c r="J704" s="36"/>
      <c r="S704" s="26"/>
    </row>
    <row r="705">
      <c r="A705" s="37"/>
      <c r="G705" s="26"/>
      <c r="J705" s="36"/>
      <c r="S705" s="26"/>
    </row>
    <row r="706">
      <c r="A706" s="37"/>
      <c r="G706" s="26"/>
      <c r="J706" s="36"/>
      <c r="S706" s="26"/>
    </row>
    <row r="707">
      <c r="A707" s="37"/>
      <c r="G707" s="26"/>
      <c r="J707" s="36"/>
      <c r="S707" s="26"/>
    </row>
    <row r="708">
      <c r="A708" s="37"/>
      <c r="G708" s="26"/>
      <c r="J708" s="36"/>
      <c r="S708" s="26"/>
    </row>
    <row r="709">
      <c r="A709" s="37"/>
      <c r="G709" s="26"/>
      <c r="J709" s="36"/>
      <c r="S709" s="26"/>
    </row>
    <row r="710">
      <c r="A710" s="37"/>
      <c r="G710" s="26"/>
      <c r="J710" s="36"/>
      <c r="S710" s="26"/>
    </row>
    <row r="711">
      <c r="A711" s="37"/>
      <c r="G711" s="26"/>
      <c r="J711" s="36"/>
      <c r="S711" s="26"/>
    </row>
    <row r="712">
      <c r="A712" s="37"/>
      <c r="G712" s="26"/>
      <c r="J712" s="36"/>
      <c r="S712" s="26"/>
    </row>
    <row r="713">
      <c r="A713" s="37"/>
      <c r="G713" s="26"/>
      <c r="J713" s="36"/>
      <c r="S713" s="26"/>
    </row>
    <row r="714">
      <c r="A714" s="37"/>
      <c r="G714" s="26"/>
      <c r="J714" s="36"/>
      <c r="S714" s="26"/>
    </row>
    <row r="715">
      <c r="A715" s="37"/>
      <c r="G715" s="26"/>
      <c r="J715" s="36"/>
      <c r="S715" s="26"/>
    </row>
    <row r="716">
      <c r="A716" s="37"/>
      <c r="G716" s="26"/>
      <c r="J716" s="36"/>
      <c r="S716" s="26"/>
    </row>
    <row r="717">
      <c r="A717" s="37"/>
      <c r="G717" s="26"/>
      <c r="J717" s="36"/>
      <c r="S717" s="26"/>
    </row>
    <row r="718">
      <c r="A718" s="37"/>
      <c r="G718" s="26"/>
      <c r="J718" s="36"/>
      <c r="S718" s="26"/>
    </row>
    <row r="719">
      <c r="A719" s="37"/>
      <c r="G719" s="26"/>
      <c r="J719" s="36"/>
      <c r="S719" s="26"/>
    </row>
    <row r="720">
      <c r="A720" s="37"/>
      <c r="G720" s="26"/>
      <c r="J720" s="36"/>
      <c r="S720" s="26"/>
    </row>
    <row r="721">
      <c r="A721" s="37"/>
      <c r="G721" s="26"/>
      <c r="J721" s="36"/>
      <c r="S721" s="26"/>
    </row>
    <row r="722">
      <c r="A722" s="37"/>
      <c r="G722" s="26"/>
      <c r="J722" s="36"/>
      <c r="S722" s="26"/>
    </row>
    <row r="723">
      <c r="A723" s="37"/>
      <c r="G723" s="26"/>
      <c r="J723" s="36"/>
      <c r="S723" s="26"/>
    </row>
    <row r="724">
      <c r="A724" s="37"/>
      <c r="G724" s="26"/>
      <c r="J724" s="36"/>
      <c r="S724" s="26"/>
    </row>
    <row r="725">
      <c r="A725" s="37"/>
      <c r="G725" s="26"/>
      <c r="J725" s="36"/>
      <c r="S725" s="26"/>
    </row>
    <row r="726">
      <c r="A726" s="37"/>
      <c r="G726" s="26"/>
      <c r="J726" s="36"/>
      <c r="S726" s="26"/>
    </row>
    <row r="727">
      <c r="A727" s="37"/>
      <c r="G727" s="26"/>
      <c r="J727" s="36"/>
      <c r="S727" s="26"/>
    </row>
    <row r="728">
      <c r="A728" s="37"/>
      <c r="G728" s="26"/>
      <c r="J728" s="36"/>
      <c r="S728" s="26"/>
    </row>
    <row r="729">
      <c r="A729" s="37"/>
      <c r="G729" s="26"/>
      <c r="J729" s="36"/>
      <c r="S729" s="26"/>
    </row>
    <row r="730">
      <c r="A730" s="37"/>
      <c r="G730" s="26"/>
      <c r="J730" s="36"/>
      <c r="S730" s="26"/>
    </row>
    <row r="731">
      <c r="A731" s="37"/>
      <c r="G731" s="26"/>
      <c r="J731" s="36"/>
      <c r="S731" s="26"/>
    </row>
    <row r="732">
      <c r="A732" s="37"/>
      <c r="G732" s="26"/>
      <c r="J732" s="36"/>
      <c r="S732" s="26"/>
    </row>
    <row r="733">
      <c r="A733" s="37"/>
      <c r="G733" s="26"/>
      <c r="J733" s="36"/>
      <c r="S733" s="26"/>
    </row>
    <row r="734">
      <c r="A734" s="37"/>
      <c r="G734" s="26"/>
      <c r="J734" s="36"/>
      <c r="S734" s="26"/>
    </row>
    <row r="735">
      <c r="A735" s="37"/>
      <c r="G735" s="26"/>
      <c r="J735" s="36"/>
      <c r="S735" s="26"/>
    </row>
    <row r="736">
      <c r="A736" s="37"/>
      <c r="G736" s="26"/>
      <c r="J736" s="36"/>
      <c r="S736" s="26"/>
    </row>
    <row r="737">
      <c r="A737" s="37"/>
      <c r="G737" s="26"/>
      <c r="J737" s="36"/>
      <c r="S737" s="26"/>
    </row>
    <row r="738">
      <c r="A738" s="37"/>
      <c r="G738" s="26"/>
      <c r="J738" s="36"/>
      <c r="S738" s="26"/>
    </row>
    <row r="739">
      <c r="A739" s="37"/>
      <c r="G739" s="26"/>
      <c r="J739" s="36"/>
      <c r="S739" s="26"/>
    </row>
    <row r="740">
      <c r="A740" s="37"/>
      <c r="G740" s="26"/>
      <c r="J740" s="36"/>
      <c r="S740" s="26"/>
    </row>
    <row r="741">
      <c r="A741" s="37"/>
      <c r="G741" s="26"/>
      <c r="J741" s="36"/>
      <c r="S741" s="26"/>
    </row>
    <row r="742">
      <c r="A742" s="37"/>
      <c r="G742" s="26"/>
      <c r="J742" s="36"/>
      <c r="S742" s="26"/>
    </row>
    <row r="743">
      <c r="A743" s="37"/>
      <c r="G743" s="26"/>
      <c r="J743" s="36"/>
      <c r="S743" s="26"/>
    </row>
    <row r="744">
      <c r="A744" s="37"/>
      <c r="G744" s="26"/>
      <c r="J744" s="36"/>
      <c r="S744" s="26"/>
    </row>
    <row r="745">
      <c r="A745" s="37"/>
      <c r="G745" s="26"/>
      <c r="J745" s="36"/>
      <c r="S745" s="26"/>
    </row>
    <row r="746">
      <c r="A746" s="37"/>
      <c r="G746" s="26"/>
      <c r="J746" s="36"/>
      <c r="S746" s="26"/>
    </row>
    <row r="747">
      <c r="A747" s="37"/>
      <c r="G747" s="26"/>
      <c r="J747" s="36"/>
      <c r="S747" s="26"/>
    </row>
    <row r="748">
      <c r="A748" s="37"/>
      <c r="G748" s="26"/>
      <c r="J748" s="36"/>
      <c r="S748" s="26"/>
    </row>
    <row r="749">
      <c r="A749" s="37"/>
      <c r="G749" s="26"/>
      <c r="J749" s="36"/>
      <c r="S749" s="26"/>
    </row>
    <row r="750">
      <c r="A750" s="37"/>
      <c r="G750" s="26"/>
      <c r="J750" s="36"/>
      <c r="S750" s="26"/>
    </row>
    <row r="751">
      <c r="A751" s="37"/>
      <c r="G751" s="26"/>
      <c r="J751" s="36"/>
      <c r="S751" s="26"/>
    </row>
    <row r="752">
      <c r="A752" s="37"/>
      <c r="G752" s="26"/>
      <c r="J752" s="36"/>
      <c r="S752" s="26"/>
    </row>
    <row r="753">
      <c r="A753" s="37"/>
      <c r="G753" s="26"/>
      <c r="J753" s="36"/>
      <c r="S753" s="26"/>
    </row>
    <row r="754">
      <c r="A754" s="37"/>
      <c r="G754" s="26"/>
      <c r="J754" s="36"/>
      <c r="S754" s="26"/>
    </row>
    <row r="755">
      <c r="A755" s="37"/>
      <c r="G755" s="26"/>
      <c r="J755" s="36"/>
      <c r="S755" s="26"/>
    </row>
    <row r="756">
      <c r="A756" s="37"/>
      <c r="G756" s="26"/>
      <c r="J756" s="36"/>
      <c r="S756" s="26"/>
    </row>
    <row r="757">
      <c r="A757" s="37"/>
      <c r="G757" s="26"/>
      <c r="J757" s="36"/>
      <c r="S757" s="26"/>
    </row>
    <row r="758">
      <c r="A758" s="37"/>
      <c r="G758" s="26"/>
      <c r="J758" s="36"/>
      <c r="S758" s="26"/>
    </row>
    <row r="759">
      <c r="A759" s="37"/>
      <c r="G759" s="26"/>
      <c r="J759" s="36"/>
      <c r="S759" s="26"/>
    </row>
    <row r="760">
      <c r="A760" s="37"/>
      <c r="G760" s="26"/>
      <c r="J760" s="36"/>
      <c r="S760" s="26"/>
    </row>
    <row r="761">
      <c r="A761" s="37"/>
      <c r="G761" s="26"/>
      <c r="J761" s="36"/>
      <c r="S761" s="26"/>
    </row>
    <row r="762">
      <c r="A762" s="37"/>
      <c r="G762" s="26"/>
      <c r="J762" s="36"/>
      <c r="S762" s="26"/>
    </row>
    <row r="763">
      <c r="A763" s="37"/>
      <c r="G763" s="26"/>
      <c r="J763" s="36"/>
      <c r="S763" s="26"/>
    </row>
    <row r="764">
      <c r="A764" s="37"/>
      <c r="G764" s="26"/>
      <c r="J764" s="36"/>
      <c r="S764" s="26"/>
    </row>
    <row r="765">
      <c r="A765" s="37"/>
      <c r="G765" s="26"/>
      <c r="J765" s="36"/>
      <c r="S765" s="26"/>
    </row>
    <row r="766">
      <c r="A766" s="37"/>
      <c r="G766" s="26"/>
      <c r="J766" s="36"/>
      <c r="S766" s="26"/>
    </row>
    <row r="767">
      <c r="A767" s="37"/>
      <c r="G767" s="26"/>
      <c r="J767" s="36"/>
      <c r="S767" s="26"/>
    </row>
    <row r="768">
      <c r="A768" s="37"/>
      <c r="G768" s="26"/>
      <c r="J768" s="36"/>
      <c r="S768" s="26"/>
    </row>
    <row r="769">
      <c r="A769" s="37"/>
      <c r="G769" s="26"/>
      <c r="J769" s="36"/>
      <c r="S769" s="26"/>
    </row>
    <row r="770">
      <c r="A770" s="37"/>
      <c r="G770" s="26"/>
      <c r="J770" s="36"/>
      <c r="S770" s="26"/>
    </row>
    <row r="771">
      <c r="A771" s="37"/>
      <c r="G771" s="26"/>
      <c r="J771" s="36"/>
      <c r="S771" s="26"/>
    </row>
    <row r="772">
      <c r="A772" s="37"/>
      <c r="G772" s="26"/>
      <c r="J772" s="36"/>
      <c r="S772" s="26"/>
    </row>
    <row r="773">
      <c r="A773" s="37"/>
      <c r="G773" s="26"/>
      <c r="J773" s="36"/>
      <c r="S773" s="26"/>
    </row>
    <row r="774">
      <c r="A774" s="37"/>
      <c r="G774" s="26"/>
      <c r="J774" s="36"/>
      <c r="S774" s="26"/>
    </row>
    <row r="775">
      <c r="A775" s="37"/>
      <c r="G775" s="26"/>
      <c r="J775" s="36"/>
      <c r="S775" s="26"/>
    </row>
    <row r="776">
      <c r="A776" s="37"/>
      <c r="G776" s="26"/>
      <c r="J776" s="36"/>
      <c r="S776" s="26"/>
    </row>
    <row r="777">
      <c r="A777" s="37"/>
      <c r="G777" s="26"/>
      <c r="J777" s="36"/>
      <c r="S777" s="26"/>
    </row>
    <row r="778">
      <c r="A778" s="37"/>
      <c r="G778" s="26"/>
      <c r="J778" s="36"/>
      <c r="S778" s="26"/>
    </row>
    <row r="779">
      <c r="A779" s="37"/>
      <c r="G779" s="26"/>
      <c r="J779" s="36"/>
      <c r="S779" s="26"/>
    </row>
    <row r="780">
      <c r="A780" s="37"/>
      <c r="G780" s="26"/>
      <c r="J780" s="36"/>
      <c r="S780" s="26"/>
    </row>
    <row r="781">
      <c r="A781" s="37"/>
      <c r="G781" s="26"/>
      <c r="J781" s="36"/>
      <c r="S781" s="26"/>
    </row>
    <row r="782">
      <c r="A782" s="37"/>
      <c r="G782" s="26"/>
      <c r="J782" s="36"/>
      <c r="S782" s="26"/>
    </row>
    <row r="783">
      <c r="A783" s="37"/>
      <c r="G783" s="26"/>
      <c r="J783" s="36"/>
      <c r="S783" s="26"/>
    </row>
    <row r="784">
      <c r="A784" s="37"/>
      <c r="G784" s="26"/>
      <c r="J784" s="36"/>
      <c r="S784" s="26"/>
    </row>
    <row r="785">
      <c r="A785" s="37"/>
      <c r="G785" s="26"/>
      <c r="J785" s="36"/>
      <c r="S785" s="26"/>
    </row>
    <row r="786">
      <c r="A786" s="37"/>
      <c r="G786" s="26"/>
      <c r="J786" s="36"/>
      <c r="S786" s="26"/>
    </row>
    <row r="787">
      <c r="A787" s="37"/>
      <c r="G787" s="26"/>
      <c r="J787" s="36"/>
      <c r="S787" s="26"/>
    </row>
    <row r="788">
      <c r="A788" s="37"/>
      <c r="G788" s="26"/>
      <c r="J788" s="36"/>
      <c r="S788" s="26"/>
    </row>
    <row r="789">
      <c r="A789" s="37"/>
      <c r="G789" s="26"/>
      <c r="J789" s="36"/>
      <c r="S789" s="26"/>
    </row>
    <row r="790">
      <c r="A790" s="37"/>
      <c r="G790" s="26"/>
      <c r="J790" s="36"/>
      <c r="S790" s="26"/>
    </row>
    <row r="791">
      <c r="A791" s="37"/>
      <c r="G791" s="26"/>
      <c r="J791" s="36"/>
      <c r="S791" s="26"/>
    </row>
    <row r="792">
      <c r="A792" s="37"/>
      <c r="G792" s="26"/>
      <c r="J792" s="36"/>
      <c r="S792" s="26"/>
    </row>
    <row r="793">
      <c r="A793" s="37"/>
      <c r="G793" s="26"/>
      <c r="J793" s="36"/>
      <c r="S793" s="26"/>
    </row>
    <row r="794">
      <c r="A794" s="37"/>
      <c r="G794" s="26"/>
      <c r="J794" s="36"/>
      <c r="S794" s="26"/>
    </row>
    <row r="795">
      <c r="A795" s="37"/>
      <c r="G795" s="26"/>
      <c r="J795" s="36"/>
      <c r="S795" s="26"/>
    </row>
    <row r="796">
      <c r="A796" s="37"/>
      <c r="G796" s="26"/>
      <c r="J796" s="36"/>
      <c r="S796" s="26"/>
    </row>
    <row r="797">
      <c r="A797" s="37"/>
      <c r="G797" s="26"/>
      <c r="J797" s="36"/>
      <c r="S797" s="26"/>
    </row>
    <row r="798">
      <c r="A798" s="37"/>
      <c r="G798" s="26"/>
      <c r="J798" s="36"/>
      <c r="S798" s="26"/>
    </row>
    <row r="799">
      <c r="A799" s="37"/>
      <c r="G799" s="26"/>
      <c r="J799" s="36"/>
      <c r="S799" s="26"/>
    </row>
    <row r="800">
      <c r="A800" s="37"/>
      <c r="G800" s="26"/>
      <c r="J800" s="36"/>
      <c r="S800" s="26"/>
    </row>
    <row r="801">
      <c r="A801" s="37"/>
      <c r="G801" s="26"/>
      <c r="J801" s="36"/>
      <c r="S801" s="26"/>
    </row>
    <row r="802">
      <c r="A802" s="37"/>
      <c r="G802" s="26"/>
      <c r="J802" s="36"/>
      <c r="S802" s="26"/>
    </row>
    <row r="803">
      <c r="A803" s="37"/>
      <c r="G803" s="26"/>
      <c r="J803" s="36"/>
      <c r="S803" s="26"/>
    </row>
    <row r="804">
      <c r="A804" s="37"/>
      <c r="G804" s="26"/>
      <c r="J804" s="36"/>
      <c r="S804" s="26"/>
    </row>
    <row r="805">
      <c r="A805" s="37"/>
      <c r="G805" s="26"/>
      <c r="J805" s="36"/>
      <c r="S805" s="26"/>
    </row>
    <row r="806">
      <c r="A806" s="37"/>
      <c r="G806" s="26"/>
      <c r="J806" s="36"/>
      <c r="S806" s="26"/>
    </row>
    <row r="807">
      <c r="A807" s="37"/>
      <c r="G807" s="26"/>
      <c r="J807" s="36"/>
      <c r="S807" s="26"/>
    </row>
    <row r="808">
      <c r="A808" s="37"/>
      <c r="G808" s="26"/>
      <c r="J808" s="36"/>
      <c r="S808" s="26"/>
    </row>
    <row r="809">
      <c r="A809" s="37"/>
      <c r="G809" s="26"/>
      <c r="J809" s="36"/>
      <c r="S809" s="26"/>
    </row>
    <row r="810">
      <c r="A810" s="37"/>
      <c r="G810" s="26"/>
      <c r="J810" s="36"/>
      <c r="S810" s="26"/>
    </row>
    <row r="811">
      <c r="A811" s="37"/>
      <c r="G811" s="26"/>
      <c r="J811" s="36"/>
      <c r="S811" s="26"/>
    </row>
    <row r="812">
      <c r="A812" s="37"/>
      <c r="G812" s="26"/>
      <c r="J812" s="36"/>
      <c r="S812" s="26"/>
    </row>
    <row r="813">
      <c r="A813" s="37"/>
      <c r="G813" s="26"/>
      <c r="J813" s="36"/>
      <c r="S813" s="26"/>
    </row>
    <row r="814">
      <c r="A814" s="37"/>
      <c r="G814" s="26"/>
      <c r="J814" s="36"/>
      <c r="S814" s="26"/>
    </row>
    <row r="815">
      <c r="A815" s="37"/>
      <c r="G815" s="26"/>
      <c r="J815" s="36"/>
      <c r="S815" s="26"/>
    </row>
    <row r="816">
      <c r="A816" s="37"/>
      <c r="G816" s="26"/>
      <c r="J816" s="36"/>
      <c r="S816" s="26"/>
    </row>
    <row r="817">
      <c r="A817" s="37"/>
      <c r="G817" s="26"/>
      <c r="J817" s="36"/>
      <c r="S817" s="26"/>
    </row>
    <row r="818">
      <c r="A818" s="37"/>
      <c r="G818" s="26"/>
      <c r="J818" s="36"/>
      <c r="S818" s="26"/>
    </row>
    <row r="819">
      <c r="A819" s="37"/>
      <c r="G819" s="26"/>
      <c r="J819" s="36"/>
      <c r="S819" s="26"/>
    </row>
    <row r="820">
      <c r="A820" s="37"/>
      <c r="G820" s="26"/>
      <c r="J820" s="36"/>
      <c r="S820" s="26"/>
    </row>
    <row r="821">
      <c r="A821" s="37"/>
      <c r="G821" s="26"/>
      <c r="J821" s="36"/>
      <c r="S821" s="26"/>
    </row>
    <row r="822">
      <c r="A822" s="37"/>
      <c r="G822" s="26"/>
      <c r="J822" s="36"/>
      <c r="S822" s="26"/>
    </row>
    <row r="823">
      <c r="A823" s="37"/>
      <c r="G823" s="26"/>
      <c r="J823" s="36"/>
      <c r="S823" s="26"/>
    </row>
    <row r="824">
      <c r="A824" s="37"/>
      <c r="G824" s="26"/>
      <c r="J824" s="36"/>
      <c r="S824" s="26"/>
    </row>
    <row r="825">
      <c r="A825" s="37"/>
      <c r="G825" s="26"/>
      <c r="J825" s="36"/>
      <c r="S825" s="26"/>
    </row>
    <row r="826">
      <c r="A826" s="37"/>
      <c r="G826" s="26"/>
      <c r="J826" s="36"/>
      <c r="S826" s="26"/>
    </row>
    <row r="827">
      <c r="A827" s="37"/>
      <c r="G827" s="26"/>
      <c r="J827" s="36"/>
      <c r="S827" s="26"/>
    </row>
    <row r="828">
      <c r="A828" s="37"/>
      <c r="G828" s="26"/>
      <c r="J828" s="36"/>
      <c r="S828" s="26"/>
    </row>
    <row r="829">
      <c r="A829" s="37"/>
      <c r="G829" s="26"/>
      <c r="J829" s="36"/>
      <c r="S829" s="26"/>
    </row>
    <row r="830">
      <c r="A830" s="37"/>
      <c r="G830" s="26"/>
      <c r="J830" s="36"/>
      <c r="S830" s="26"/>
    </row>
    <row r="831">
      <c r="A831" s="37"/>
      <c r="G831" s="26"/>
      <c r="J831" s="36"/>
      <c r="S831" s="26"/>
    </row>
    <row r="832">
      <c r="A832" s="37"/>
      <c r="G832" s="26"/>
      <c r="J832" s="36"/>
      <c r="S832" s="26"/>
    </row>
    <row r="833">
      <c r="A833" s="37"/>
      <c r="G833" s="26"/>
      <c r="J833" s="36"/>
      <c r="S833" s="26"/>
    </row>
    <row r="834">
      <c r="A834" s="37"/>
      <c r="G834" s="26"/>
      <c r="J834" s="36"/>
      <c r="S834" s="26"/>
    </row>
    <row r="835">
      <c r="A835" s="37"/>
      <c r="G835" s="26"/>
      <c r="J835" s="36"/>
      <c r="S835" s="26"/>
    </row>
    <row r="836">
      <c r="A836" s="37"/>
      <c r="G836" s="26"/>
      <c r="J836" s="36"/>
      <c r="S836" s="26"/>
    </row>
    <row r="837">
      <c r="A837" s="37"/>
      <c r="G837" s="26"/>
      <c r="J837" s="36"/>
      <c r="S837" s="26"/>
    </row>
    <row r="838">
      <c r="A838" s="37"/>
      <c r="G838" s="26"/>
      <c r="J838" s="36"/>
      <c r="S838" s="26"/>
    </row>
    <row r="839">
      <c r="A839" s="37"/>
      <c r="G839" s="26"/>
      <c r="J839" s="36"/>
      <c r="S839" s="26"/>
    </row>
    <row r="840">
      <c r="A840" s="37"/>
      <c r="G840" s="26"/>
      <c r="J840" s="36"/>
      <c r="S840" s="26"/>
    </row>
    <row r="841">
      <c r="A841" s="37"/>
      <c r="G841" s="26"/>
      <c r="J841" s="36"/>
      <c r="S841" s="26"/>
    </row>
    <row r="842">
      <c r="A842" s="37"/>
      <c r="G842" s="26"/>
      <c r="J842" s="36"/>
      <c r="S842" s="26"/>
    </row>
    <row r="843">
      <c r="A843" s="37"/>
      <c r="G843" s="26"/>
      <c r="J843" s="36"/>
      <c r="S843" s="26"/>
    </row>
    <row r="844">
      <c r="A844" s="37"/>
      <c r="G844" s="26"/>
      <c r="J844" s="36"/>
      <c r="S844" s="26"/>
    </row>
    <row r="845">
      <c r="A845" s="37"/>
      <c r="G845" s="26"/>
      <c r="J845" s="36"/>
      <c r="S845" s="26"/>
    </row>
    <row r="846">
      <c r="A846" s="37"/>
      <c r="G846" s="26"/>
      <c r="J846" s="36"/>
      <c r="S846" s="26"/>
    </row>
    <row r="847">
      <c r="A847" s="37"/>
      <c r="G847" s="26"/>
      <c r="J847" s="36"/>
      <c r="S847" s="26"/>
    </row>
    <row r="848">
      <c r="A848" s="37"/>
      <c r="G848" s="26"/>
      <c r="J848" s="36"/>
      <c r="S848" s="26"/>
    </row>
    <row r="849">
      <c r="A849" s="37"/>
      <c r="G849" s="26"/>
      <c r="J849" s="36"/>
      <c r="S849" s="26"/>
    </row>
    <row r="850">
      <c r="A850" s="37"/>
      <c r="G850" s="26"/>
      <c r="J850" s="36"/>
      <c r="S850" s="26"/>
    </row>
    <row r="851">
      <c r="A851" s="37"/>
      <c r="G851" s="26"/>
      <c r="J851" s="36"/>
      <c r="S851" s="26"/>
    </row>
    <row r="852">
      <c r="A852" s="37"/>
      <c r="G852" s="26"/>
      <c r="J852" s="36"/>
      <c r="S852" s="26"/>
    </row>
    <row r="853">
      <c r="A853" s="37"/>
      <c r="G853" s="26"/>
      <c r="J853" s="36"/>
      <c r="S853" s="26"/>
    </row>
    <row r="854">
      <c r="A854" s="37"/>
      <c r="G854" s="26"/>
      <c r="J854" s="36"/>
      <c r="S854" s="26"/>
    </row>
    <row r="855">
      <c r="A855" s="37"/>
      <c r="G855" s="26"/>
      <c r="J855" s="36"/>
      <c r="S855" s="26"/>
    </row>
    <row r="856">
      <c r="A856" s="37"/>
      <c r="G856" s="26"/>
      <c r="J856" s="36"/>
      <c r="S856" s="26"/>
    </row>
    <row r="857">
      <c r="A857" s="37"/>
      <c r="G857" s="26"/>
      <c r="J857" s="36"/>
      <c r="S857" s="26"/>
    </row>
    <row r="858">
      <c r="A858" s="37"/>
      <c r="G858" s="26"/>
      <c r="J858" s="36"/>
      <c r="S858" s="26"/>
    </row>
    <row r="859">
      <c r="A859" s="37"/>
      <c r="G859" s="26"/>
      <c r="J859" s="36"/>
      <c r="S859" s="26"/>
    </row>
    <row r="860">
      <c r="A860" s="37"/>
      <c r="G860" s="26"/>
      <c r="J860" s="36"/>
      <c r="S860" s="26"/>
    </row>
    <row r="861">
      <c r="A861" s="37"/>
      <c r="G861" s="26"/>
      <c r="J861" s="36"/>
      <c r="S861" s="26"/>
    </row>
    <row r="862">
      <c r="A862" s="37"/>
      <c r="G862" s="26"/>
      <c r="J862" s="36"/>
      <c r="S862" s="26"/>
    </row>
    <row r="863">
      <c r="A863" s="37"/>
      <c r="G863" s="26"/>
      <c r="J863" s="36"/>
      <c r="S863" s="26"/>
    </row>
    <row r="864">
      <c r="A864" s="37"/>
      <c r="G864" s="26"/>
      <c r="J864" s="36"/>
      <c r="S864" s="26"/>
    </row>
    <row r="865">
      <c r="A865" s="37"/>
      <c r="G865" s="26"/>
      <c r="J865" s="36"/>
      <c r="S865" s="26"/>
    </row>
    <row r="866">
      <c r="A866" s="37"/>
      <c r="G866" s="26"/>
      <c r="J866" s="36"/>
      <c r="S866" s="26"/>
    </row>
    <row r="867">
      <c r="A867" s="37"/>
      <c r="G867" s="26"/>
      <c r="J867" s="36"/>
      <c r="S867" s="26"/>
    </row>
    <row r="868">
      <c r="A868" s="37"/>
      <c r="G868" s="26"/>
      <c r="J868" s="36"/>
      <c r="S868" s="26"/>
    </row>
    <row r="869">
      <c r="A869" s="37"/>
      <c r="G869" s="26"/>
      <c r="J869" s="36"/>
      <c r="S869" s="26"/>
    </row>
    <row r="870">
      <c r="A870" s="37"/>
      <c r="G870" s="26"/>
      <c r="J870" s="36"/>
      <c r="S870" s="26"/>
    </row>
    <row r="871">
      <c r="A871" s="37"/>
      <c r="G871" s="26"/>
      <c r="J871" s="36"/>
      <c r="S871" s="26"/>
    </row>
    <row r="872">
      <c r="A872" s="37"/>
      <c r="G872" s="26"/>
      <c r="J872" s="36"/>
      <c r="S872" s="26"/>
    </row>
    <row r="873">
      <c r="A873" s="37"/>
      <c r="G873" s="26"/>
      <c r="J873" s="36"/>
      <c r="S873" s="26"/>
    </row>
    <row r="874">
      <c r="A874" s="37"/>
      <c r="G874" s="26"/>
      <c r="J874" s="36"/>
      <c r="S874" s="26"/>
    </row>
    <row r="875">
      <c r="A875" s="37"/>
      <c r="G875" s="26"/>
      <c r="J875" s="36"/>
      <c r="S875" s="26"/>
    </row>
    <row r="876">
      <c r="A876" s="37"/>
      <c r="G876" s="26"/>
      <c r="J876" s="36"/>
      <c r="S876" s="26"/>
    </row>
    <row r="877">
      <c r="A877" s="37"/>
      <c r="G877" s="26"/>
      <c r="J877" s="36"/>
      <c r="S877" s="26"/>
    </row>
    <row r="878">
      <c r="A878" s="37"/>
      <c r="G878" s="26"/>
      <c r="J878" s="36"/>
      <c r="S878" s="26"/>
    </row>
    <row r="879">
      <c r="A879" s="37"/>
      <c r="G879" s="26"/>
      <c r="J879" s="36"/>
      <c r="S879" s="26"/>
    </row>
    <row r="880">
      <c r="A880" s="37"/>
      <c r="G880" s="26"/>
      <c r="J880" s="36"/>
      <c r="S880" s="26"/>
    </row>
    <row r="881">
      <c r="A881" s="37"/>
      <c r="G881" s="26"/>
      <c r="J881" s="36"/>
      <c r="S881" s="26"/>
    </row>
    <row r="882">
      <c r="A882" s="37"/>
      <c r="G882" s="26"/>
      <c r="J882" s="36"/>
      <c r="S882" s="26"/>
    </row>
    <row r="883">
      <c r="A883" s="37"/>
      <c r="G883" s="26"/>
      <c r="J883" s="36"/>
      <c r="S883" s="26"/>
    </row>
    <row r="884">
      <c r="A884" s="37"/>
      <c r="G884" s="26"/>
      <c r="J884" s="36"/>
      <c r="S884" s="26"/>
    </row>
    <row r="885">
      <c r="A885" s="37"/>
      <c r="G885" s="26"/>
      <c r="J885" s="36"/>
      <c r="S885" s="26"/>
    </row>
    <row r="886">
      <c r="A886" s="37"/>
      <c r="G886" s="26"/>
      <c r="J886" s="36"/>
      <c r="S886" s="26"/>
    </row>
    <row r="887">
      <c r="A887" s="37"/>
      <c r="G887" s="26"/>
      <c r="J887" s="36"/>
      <c r="S887" s="26"/>
    </row>
    <row r="888">
      <c r="A888" s="37"/>
      <c r="G888" s="26"/>
      <c r="J888" s="36"/>
      <c r="S888" s="26"/>
    </row>
    <row r="889">
      <c r="A889" s="37"/>
      <c r="G889" s="26"/>
      <c r="J889" s="36"/>
      <c r="S889" s="26"/>
    </row>
    <row r="890">
      <c r="A890" s="37"/>
      <c r="G890" s="26"/>
      <c r="J890" s="36"/>
      <c r="S890" s="26"/>
    </row>
    <row r="891">
      <c r="A891" s="37"/>
      <c r="G891" s="26"/>
      <c r="J891" s="36"/>
      <c r="S891" s="26"/>
    </row>
    <row r="892">
      <c r="A892" s="37"/>
      <c r="G892" s="26"/>
      <c r="J892" s="36"/>
      <c r="S892" s="26"/>
    </row>
    <row r="893">
      <c r="A893" s="37"/>
      <c r="G893" s="26"/>
      <c r="J893" s="36"/>
      <c r="S893" s="26"/>
    </row>
    <row r="894">
      <c r="A894" s="37"/>
      <c r="G894" s="26"/>
      <c r="J894" s="36"/>
      <c r="S894" s="26"/>
    </row>
    <row r="895">
      <c r="A895" s="37"/>
      <c r="G895" s="26"/>
      <c r="J895" s="36"/>
      <c r="S895" s="26"/>
    </row>
    <row r="896">
      <c r="A896" s="37"/>
      <c r="G896" s="26"/>
      <c r="J896" s="36"/>
      <c r="S896" s="26"/>
    </row>
    <row r="897">
      <c r="A897" s="37"/>
      <c r="G897" s="26"/>
      <c r="J897" s="36"/>
      <c r="S897" s="26"/>
    </row>
    <row r="898">
      <c r="A898" s="37"/>
      <c r="G898" s="26"/>
      <c r="J898" s="36"/>
      <c r="S898" s="26"/>
    </row>
    <row r="899">
      <c r="A899" s="37"/>
      <c r="G899" s="26"/>
      <c r="J899" s="36"/>
      <c r="S899" s="26"/>
    </row>
    <row r="900">
      <c r="A900" s="37"/>
      <c r="G900" s="26"/>
      <c r="J900" s="36"/>
      <c r="S900" s="26"/>
    </row>
    <row r="901">
      <c r="A901" s="37"/>
      <c r="G901" s="26"/>
      <c r="J901" s="36"/>
      <c r="S901" s="26"/>
    </row>
    <row r="902">
      <c r="A902" s="37"/>
      <c r="G902" s="26"/>
      <c r="J902" s="36"/>
      <c r="S902" s="26"/>
    </row>
    <row r="903">
      <c r="A903" s="37"/>
      <c r="G903" s="26"/>
      <c r="J903" s="36"/>
      <c r="S903" s="26"/>
    </row>
    <row r="904">
      <c r="A904" s="37"/>
      <c r="G904" s="26"/>
      <c r="J904" s="36"/>
      <c r="S904" s="26"/>
    </row>
    <row r="905">
      <c r="A905" s="37"/>
      <c r="G905" s="26"/>
      <c r="J905" s="36"/>
      <c r="S905" s="26"/>
    </row>
    <row r="906">
      <c r="A906" s="37"/>
      <c r="G906" s="26"/>
      <c r="J906" s="36"/>
      <c r="S906" s="26"/>
    </row>
    <row r="907">
      <c r="A907" s="37"/>
      <c r="G907" s="26"/>
      <c r="J907" s="36"/>
      <c r="S907" s="26"/>
    </row>
    <row r="908">
      <c r="A908" s="37"/>
      <c r="G908" s="26"/>
      <c r="J908" s="36"/>
      <c r="S908" s="26"/>
    </row>
    <row r="909">
      <c r="A909" s="37"/>
      <c r="G909" s="26"/>
      <c r="J909" s="36"/>
      <c r="S909" s="26"/>
    </row>
    <row r="910">
      <c r="A910" s="37"/>
      <c r="G910" s="26"/>
      <c r="J910" s="36"/>
      <c r="S910" s="26"/>
    </row>
    <row r="911">
      <c r="A911" s="37"/>
      <c r="G911" s="26"/>
      <c r="J911" s="36"/>
      <c r="S911" s="26"/>
    </row>
    <row r="912">
      <c r="A912" s="37"/>
      <c r="G912" s="26"/>
      <c r="J912" s="36"/>
      <c r="S912" s="26"/>
    </row>
    <row r="913">
      <c r="A913" s="37"/>
      <c r="G913" s="26"/>
      <c r="J913" s="36"/>
      <c r="S913" s="26"/>
    </row>
    <row r="914">
      <c r="A914" s="37"/>
      <c r="G914" s="26"/>
      <c r="J914" s="36"/>
      <c r="S914" s="26"/>
    </row>
    <row r="915">
      <c r="A915" s="37"/>
      <c r="G915" s="26"/>
      <c r="J915" s="36"/>
      <c r="S915" s="26"/>
    </row>
    <row r="916">
      <c r="A916" s="37"/>
      <c r="G916" s="26"/>
      <c r="J916" s="36"/>
      <c r="S916" s="26"/>
    </row>
    <row r="917">
      <c r="A917" s="37"/>
      <c r="G917" s="26"/>
      <c r="J917" s="36"/>
      <c r="S917" s="26"/>
    </row>
    <row r="918">
      <c r="A918" s="37"/>
      <c r="G918" s="26"/>
      <c r="J918" s="36"/>
      <c r="S918" s="26"/>
    </row>
    <row r="919">
      <c r="A919" s="37"/>
      <c r="G919" s="26"/>
      <c r="J919" s="36"/>
      <c r="S919" s="26"/>
    </row>
    <row r="920">
      <c r="A920" s="37"/>
      <c r="G920" s="26"/>
      <c r="J920" s="36"/>
      <c r="S920" s="26"/>
    </row>
    <row r="921">
      <c r="A921" s="37"/>
      <c r="G921" s="26"/>
      <c r="J921" s="36"/>
      <c r="S921" s="26"/>
    </row>
    <row r="922">
      <c r="A922" s="37"/>
      <c r="G922" s="26"/>
      <c r="J922" s="36"/>
      <c r="S922" s="26"/>
    </row>
    <row r="923">
      <c r="A923" s="37"/>
      <c r="G923" s="26"/>
      <c r="J923" s="36"/>
      <c r="S923" s="26"/>
    </row>
    <row r="924">
      <c r="A924" s="37"/>
      <c r="G924" s="26"/>
      <c r="J924" s="36"/>
      <c r="S924" s="26"/>
    </row>
    <row r="925">
      <c r="A925" s="37"/>
      <c r="G925" s="26"/>
      <c r="J925" s="36"/>
      <c r="S925" s="26"/>
    </row>
    <row r="926">
      <c r="A926" s="37"/>
      <c r="G926" s="26"/>
      <c r="J926" s="36"/>
      <c r="S926" s="26"/>
    </row>
    <row r="927">
      <c r="A927" s="37"/>
      <c r="G927" s="26"/>
      <c r="J927" s="36"/>
      <c r="S927" s="26"/>
    </row>
    <row r="928">
      <c r="A928" s="37"/>
      <c r="G928" s="26"/>
      <c r="J928" s="36"/>
      <c r="S928" s="26"/>
    </row>
    <row r="929">
      <c r="A929" s="37"/>
      <c r="G929" s="26"/>
      <c r="J929" s="36"/>
      <c r="S929" s="26"/>
    </row>
    <row r="930">
      <c r="A930" s="37"/>
      <c r="G930" s="26"/>
      <c r="J930" s="36"/>
      <c r="S930" s="26"/>
    </row>
    <row r="931">
      <c r="A931" s="37"/>
      <c r="G931" s="26"/>
      <c r="J931" s="36"/>
      <c r="S931" s="26"/>
    </row>
    <row r="932">
      <c r="A932" s="37"/>
      <c r="G932" s="26"/>
      <c r="J932" s="36"/>
      <c r="S932" s="26"/>
    </row>
    <row r="933">
      <c r="A933" s="37"/>
      <c r="G933" s="26"/>
      <c r="J933" s="36"/>
      <c r="S933" s="26"/>
    </row>
    <row r="934">
      <c r="A934" s="37"/>
      <c r="G934" s="26"/>
      <c r="J934" s="36"/>
      <c r="S934" s="26"/>
    </row>
    <row r="935">
      <c r="A935" s="37"/>
      <c r="G935" s="26"/>
      <c r="J935" s="36"/>
      <c r="S935" s="26"/>
    </row>
    <row r="936">
      <c r="A936" s="37"/>
      <c r="G936" s="26"/>
      <c r="J936" s="36"/>
      <c r="S936" s="26"/>
    </row>
    <row r="937">
      <c r="A937" s="37"/>
      <c r="G937" s="26"/>
      <c r="J937" s="36"/>
      <c r="S937" s="26"/>
    </row>
    <row r="938">
      <c r="A938" s="37"/>
      <c r="G938" s="26"/>
      <c r="J938" s="36"/>
      <c r="S938" s="26"/>
    </row>
    <row r="939">
      <c r="A939" s="37"/>
      <c r="G939" s="26"/>
      <c r="J939" s="36"/>
      <c r="S939" s="26"/>
    </row>
    <row r="940">
      <c r="A940" s="37"/>
      <c r="G940" s="26"/>
      <c r="J940" s="36"/>
      <c r="S940" s="26"/>
    </row>
    <row r="941">
      <c r="A941" s="37"/>
      <c r="G941" s="26"/>
      <c r="J941" s="36"/>
      <c r="S941" s="26"/>
    </row>
    <row r="942">
      <c r="A942" s="37"/>
      <c r="G942" s="26"/>
      <c r="J942" s="36"/>
      <c r="S942" s="26"/>
    </row>
    <row r="943">
      <c r="A943" s="37"/>
      <c r="G943" s="26"/>
      <c r="J943" s="36"/>
      <c r="S943" s="26"/>
    </row>
    <row r="944">
      <c r="A944" s="37"/>
      <c r="G944" s="26"/>
      <c r="J944" s="36"/>
      <c r="S944" s="26"/>
    </row>
    <row r="945">
      <c r="A945" s="37"/>
      <c r="G945" s="26"/>
      <c r="J945" s="36"/>
      <c r="S945" s="26"/>
    </row>
    <row r="946">
      <c r="A946" s="37"/>
      <c r="G946" s="26"/>
      <c r="J946" s="36"/>
      <c r="S946" s="26"/>
    </row>
    <row r="947">
      <c r="A947" s="37"/>
      <c r="G947" s="26"/>
      <c r="J947" s="36"/>
      <c r="S947" s="26"/>
    </row>
    <row r="948">
      <c r="A948" s="37"/>
      <c r="G948" s="26"/>
      <c r="J948" s="36"/>
      <c r="S948" s="26"/>
    </row>
    <row r="949">
      <c r="A949" s="37"/>
      <c r="G949" s="26"/>
      <c r="J949" s="36"/>
      <c r="S949" s="26"/>
    </row>
    <row r="950">
      <c r="A950" s="37"/>
      <c r="G950" s="26"/>
      <c r="J950" s="36"/>
      <c r="S950" s="26"/>
    </row>
    <row r="951">
      <c r="A951" s="37"/>
      <c r="G951" s="26"/>
      <c r="J951" s="36"/>
      <c r="S951" s="26"/>
    </row>
    <row r="952">
      <c r="A952" s="37"/>
      <c r="G952" s="26"/>
      <c r="J952" s="36"/>
      <c r="S952" s="26"/>
    </row>
    <row r="953">
      <c r="A953" s="37"/>
      <c r="G953" s="26"/>
      <c r="J953" s="36"/>
      <c r="S953" s="26"/>
    </row>
    <row r="954">
      <c r="A954" s="37"/>
      <c r="G954" s="26"/>
      <c r="J954" s="36"/>
      <c r="S954" s="26"/>
    </row>
    <row r="955">
      <c r="A955" s="37"/>
      <c r="G955" s="26"/>
      <c r="J955" s="36"/>
      <c r="S955" s="26"/>
    </row>
    <row r="956">
      <c r="A956" s="37"/>
      <c r="G956" s="26"/>
      <c r="J956" s="36"/>
      <c r="S956" s="26"/>
    </row>
    <row r="957">
      <c r="A957" s="37"/>
      <c r="G957" s="26"/>
      <c r="J957" s="36"/>
      <c r="S957" s="26"/>
    </row>
    <row r="958">
      <c r="A958" s="37"/>
      <c r="G958" s="26"/>
      <c r="J958" s="36"/>
      <c r="S958" s="26"/>
    </row>
    <row r="959">
      <c r="A959" s="37"/>
      <c r="G959" s="26"/>
      <c r="J959" s="36"/>
      <c r="S959" s="26"/>
    </row>
    <row r="960">
      <c r="A960" s="37"/>
      <c r="G960" s="26"/>
      <c r="J960" s="36"/>
      <c r="S960" s="26"/>
    </row>
    <row r="961">
      <c r="A961" s="37"/>
      <c r="G961" s="26"/>
      <c r="J961" s="36"/>
      <c r="S961" s="26"/>
    </row>
    <row r="962">
      <c r="A962" s="37"/>
      <c r="G962" s="26"/>
      <c r="J962" s="36"/>
      <c r="S962" s="26"/>
    </row>
    <row r="963">
      <c r="A963" s="37"/>
      <c r="G963" s="26"/>
      <c r="J963" s="36"/>
      <c r="S963" s="26"/>
    </row>
    <row r="964">
      <c r="A964" s="37"/>
      <c r="G964" s="26"/>
      <c r="J964" s="36"/>
      <c r="S964" s="26"/>
    </row>
    <row r="965">
      <c r="A965" s="37"/>
      <c r="G965" s="26"/>
      <c r="J965" s="36"/>
      <c r="S965" s="26"/>
    </row>
    <row r="966">
      <c r="A966" s="37"/>
      <c r="G966" s="26"/>
      <c r="J966" s="36"/>
      <c r="S966" s="26"/>
    </row>
    <row r="967">
      <c r="A967" s="37"/>
      <c r="G967" s="26"/>
      <c r="J967" s="36"/>
      <c r="S967" s="26"/>
    </row>
    <row r="968">
      <c r="A968" s="37"/>
      <c r="G968" s="26"/>
      <c r="J968" s="36"/>
      <c r="S968" s="26"/>
    </row>
    <row r="969">
      <c r="A969" s="37"/>
      <c r="G969" s="26"/>
      <c r="J969" s="36"/>
      <c r="S969" s="26"/>
    </row>
    <row r="970">
      <c r="A970" s="37"/>
      <c r="G970" s="26"/>
      <c r="J970" s="36"/>
      <c r="S970" s="26"/>
    </row>
    <row r="971">
      <c r="A971" s="37"/>
      <c r="G971" s="26"/>
      <c r="J971" s="36"/>
      <c r="S971" s="26"/>
    </row>
    <row r="972">
      <c r="A972" s="37"/>
      <c r="G972" s="26"/>
      <c r="J972" s="36"/>
      <c r="S972" s="26"/>
    </row>
    <row r="973">
      <c r="A973" s="37"/>
      <c r="G973" s="26"/>
      <c r="J973" s="36"/>
      <c r="S973" s="26"/>
    </row>
    <row r="974">
      <c r="A974" s="37"/>
      <c r="G974" s="26"/>
      <c r="J974" s="36"/>
      <c r="S974" s="26"/>
    </row>
    <row r="975">
      <c r="A975" s="37"/>
      <c r="G975" s="26"/>
      <c r="J975" s="36"/>
      <c r="S975" s="26"/>
    </row>
    <row r="976">
      <c r="A976" s="37"/>
      <c r="G976" s="26"/>
      <c r="J976" s="36"/>
      <c r="S976" s="26"/>
    </row>
    <row r="977">
      <c r="A977" s="37"/>
      <c r="G977" s="26"/>
      <c r="J977" s="36"/>
      <c r="S977" s="26"/>
    </row>
    <row r="978">
      <c r="A978" s="37"/>
      <c r="G978" s="26"/>
      <c r="J978" s="36"/>
      <c r="S978" s="26"/>
    </row>
    <row r="979">
      <c r="A979" s="37"/>
      <c r="G979" s="26"/>
      <c r="J979" s="36"/>
      <c r="S979" s="26"/>
    </row>
    <row r="980">
      <c r="A980" s="37"/>
      <c r="G980" s="26"/>
      <c r="J980" s="36"/>
      <c r="S980" s="26"/>
    </row>
    <row r="981">
      <c r="A981" s="37"/>
      <c r="G981" s="26"/>
      <c r="J981" s="36"/>
      <c r="S981" s="26"/>
    </row>
    <row r="982">
      <c r="A982" s="37"/>
      <c r="G982" s="26"/>
      <c r="J982" s="36"/>
      <c r="S982" s="26"/>
    </row>
    <row r="983">
      <c r="A983" s="37"/>
      <c r="G983" s="26"/>
      <c r="J983" s="36"/>
      <c r="S983" s="26"/>
    </row>
    <row r="984">
      <c r="A984" s="37"/>
      <c r="G984" s="26"/>
      <c r="J984" s="36"/>
      <c r="S984" s="26"/>
    </row>
    <row r="985">
      <c r="A985" s="37"/>
      <c r="G985" s="26"/>
      <c r="J985" s="36"/>
      <c r="S985" s="26"/>
    </row>
    <row r="986">
      <c r="A986" s="37"/>
      <c r="G986" s="26"/>
      <c r="J986" s="36"/>
      <c r="S986" s="26"/>
    </row>
    <row r="987">
      <c r="A987" s="37"/>
      <c r="G987" s="26"/>
      <c r="J987" s="36"/>
      <c r="S987" s="26"/>
    </row>
    <row r="988">
      <c r="A988" s="37"/>
      <c r="G988" s="26"/>
      <c r="J988" s="36"/>
      <c r="S988" s="26"/>
    </row>
    <row r="989">
      <c r="A989" s="37"/>
      <c r="G989" s="26"/>
      <c r="J989" s="36"/>
      <c r="S989" s="26"/>
    </row>
    <row r="990">
      <c r="A990" s="37"/>
      <c r="G990" s="26"/>
      <c r="J990" s="36"/>
      <c r="S990" s="26"/>
    </row>
    <row r="991">
      <c r="A991" s="37"/>
      <c r="G991" s="26"/>
      <c r="J991" s="36"/>
      <c r="S991" s="26"/>
    </row>
    <row r="992">
      <c r="A992" s="37"/>
      <c r="G992" s="26"/>
      <c r="J992" s="36"/>
      <c r="S992" s="26"/>
    </row>
    <row r="993">
      <c r="A993" s="37"/>
      <c r="G993" s="26"/>
      <c r="J993" s="36"/>
      <c r="S993" s="26"/>
    </row>
    <row r="994">
      <c r="A994" s="37"/>
      <c r="G994" s="26"/>
      <c r="J994" s="36"/>
      <c r="S994" s="26"/>
    </row>
    <row r="995">
      <c r="A995" s="37"/>
      <c r="G995" s="26"/>
      <c r="J995" s="36"/>
      <c r="S995" s="26"/>
    </row>
    <row r="996">
      <c r="A996" s="37"/>
      <c r="G996" s="26"/>
      <c r="J996" s="36"/>
      <c r="S996" s="26"/>
    </row>
    <row r="997">
      <c r="A997" s="37"/>
      <c r="G997" s="26"/>
      <c r="J997" s="36"/>
      <c r="S997" s="26"/>
    </row>
    <row r="998">
      <c r="A998" s="37"/>
      <c r="G998" s="26"/>
      <c r="J998" s="36"/>
      <c r="S998" s="26"/>
    </row>
    <row r="999">
      <c r="A999" s="37"/>
      <c r="G999" s="26"/>
      <c r="J999" s="36"/>
      <c r="S999" s="26"/>
    </row>
    <row r="1000">
      <c r="A1000" s="37"/>
      <c r="G1000" s="26"/>
      <c r="J1000" s="36"/>
      <c r="S1000" s="26"/>
    </row>
    <row r="1001">
      <c r="A1001" s="37"/>
      <c r="G1001" s="26"/>
      <c r="J1001" s="36"/>
      <c r="S1001" s="26"/>
    </row>
    <row r="1002">
      <c r="A1002" s="37"/>
      <c r="G1002" s="26"/>
      <c r="J1002" s="36"/>
      <c r="S1002" s="26"/>
    </row>
  </sheetData>
  <mergeCells count="4">
    <mergeCell ref="A1:F1"/>
    <mergeCell ref="G1:I1"/>
    <mergeCell ref="J1:Q1"/>
    <mergeCell ref="S1:S2"/>
  </mergeCells>
  <hyperlinks>
    <hyperlink r:id="rId2" location="gid=0" ref="O4"/>
    <hyperlink r:id="rId3" location="gid=0" ref="O5"/>
    <hyperlink r:id="rId4" location="gid=0" ref="O6"/>
    <hyperlink r:id="rId5" location="gid=0" ref="O7"/>
    <hyperlink r:id="rId6" ref="Q9"/>
    <hyperlink r:id="rId7" location="gid=0" ref="O18"/>
    <hyperlink r:id="rId8" location="gid=0" ref="O19"/>
    <hyperlink r:id="rId9" location="gid=0" ref="O23"/>
  </hyperlinks>
  <drawing r:id="rId10"/>
  <legacyDrawing r:id="rId11"/>
</worksheet>
</file>