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C:\Users\ylb8\LocalDocuments\SVITool\vapintr\inst\app\www\download\"/>
    </mc:Choice>
  </mc:AlternateContent>
  <xr:revisionPtr revIDLastSave="0" documentId="13_ncr:1_{9DF8198A-8798-40B9-B6B6-99CFB71478E9}" xr6:coauthVersionLast="47" xr6:coauthVersionMax="47" xr10:uidLastSave="{00000000-0000-0000-0000-000000000000}"/>
  <bookViews>
    <workbookView xWindow="-120" yWindow="-120" windowWidth="25440" windowHeight="15390" tabRatio="877" xr2:uid="{8845FCC0-ADCB-45A2-991D-5BA30F4138C4}"/>
  </bookViews>
  <sheets>
    <sheet name="Settings" sheetId="39" r:id="rId1"/>
    <sheet name="BuildingInfo" sheetId="41" r:id="rId2"/>
    <sheet name="VadoseZoneInfo" sheetId="43" r:id="rId3"/>
    <sheet name="StrataLogs" sheetId="38" r:id="rId4"/>
    <sheet name="ContaminantData" sheetId="40" r:id="rId5"/>
    <sheet name="ReferenceAirConcentrations" sheetId="46" r:id="rId6"/>
    <sheet name="ReadMe" sheetId="47" r:id="rId7"/>
    <sheet name="SupportedContaminants" sheetId="48" r:id="rId8"/>
    <sheet name="LookupTables" sheetId="42" state="hidden" r:id="rId9"/>
  </sheets>
  <definedNames>
    <definedName name="_xlnm._FilterDatabase" localSheetId="4" hidden="1">ContaminantData!$A$1:$H$13</definedName>
    <definedName name="_xlnm._FilterDatabase" localSheetId="7" hidden="1">SupportedContaminants!$A$1:$B$1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41" l="1"/>
  <c r="E3" i="41"/>
  <c r="E4" i="41"/>
  <c r="E5" i="41"/>
  <c r="E6" i="41"/>
  <c r="E7" i="41"/>
  <c r="E8" i="41"/>
  <c r="E9" i="41"/>
  <c r="E10" i="41"/>
  <c r="E11" i="41"/>
  <c r="E12" i="41"/>
  <c r="E13" i="41"/>
  <c r="E14" i="41"/>
  <c r="E15" i="41"/>
  <c r="E16" i="41"/>
  <c r="E17" i="41"/>
  <c r="E18" i="41"/>
  <c r="E19" i="41"/>
  <c r="E20" i="41"/>
  <c r="E21" i="41"/>
  <c r="E22" i="41"/>
  <c r="E23" i="41"/>
  <c r="E24" i="41"/>
  <c r="E25" i="41"/>
  <c r="E26" i="41"/>
  <c r="E27" i="41"/>
  <c r="E28" i="41"/>
  <c r="E29" i="41"/>
  <c r="E8" i="43"/>
  <c r="E4" i="43"/>
  <c r="E9" i="43"/>
  <c r="E7" i="43"/>
  <c r="E6" i="43"/>
  <c r="E5" i="43"/>
  <c r="E3" i="43"/>
  <c r="E2" i="43"/>
</calcChain>
</file>

<file path=xl/sharedStrings.xml><?xml version="1.0" encoding="utf-8"?>
<sst xmlns="http://schemas.openxmlformats.org/spreadsheetml/2006/main" count="957" uniqueCount="758">
  <si>
    <t>Contaminant</t>
  </si>
  <si>
    <t>Depth below grade to base of foundation</t>
  </si>
  <si>
    <t>Units</t>
  </si>
  <si>
    <t>Value</t>
  </si>
  <si>
    <t>m</t>
  </si>
  <si>
    <t>Lb</t>
  </si>
  <si>
    <t>Foundation thickness</t>
  </si>
  <si>
    <t>Lf</t>
  </si>
  <si>
    <t>eta</t>
  </si>
  <si>
    <t>Enclosed space floor area</t>
  </si>
  <si>
    <t>Abf</t>
  </si>
  <si>
    <t>Hb</t>
  </si>
  <si>
    <t>1/hr</t>
  </si>
  <si>
    <t>ach</t>
  </si>
  <si>
    <t>Qsoil/Qbuilding</t>
  </si>
  <si>
    <t>Qsoil_Qb</t>
  </si>
  <si>
    <t>Sand</t>
  </si>
  <si>
    <t>Minimum</t>
  </si>
  <si>
    <t>Loamy Sand</t>
  </si>
  <si>
    <t>Sandy Loam</t>
  </si>
  <si>
    <t>Silt</t>
  </si>
  <si>
    <t>Silt Loam</t>
  </si>
  <si>
    <t>CASRN</t>
  </si>
  <si>
    <t>Maximum</t>
  </si>
  <si>
    <t>Enclosed space mixing height</t>
  </si>
  <si>
    <t>Distribution</t>
  </si>
  <si>
    <t>PERT</t>
  </si>
  <si>
    <t>Constant</t>
  </si>
  <si>
    <t>Residential</t>
  </si>
  <si>
    <t>Slab-on-grade</t>
  </si>
  <si>
    <t>Uniform</t>
  </si>
  <si>
    <t>ft</t>
  </si>
  <si>
    <t>Yes</t>
  </si>
  <si>
    <t>Indoor air exchange rate</t>
  </si>
  <si>
    <t>Fraction of foundation area with cracks</t>
  </si>
  <si>
    <t>000127-18-4</t>
  </si>
  <si>
    <t>Subslab Soil Gas</t>
  </si>
  <si>
    <t>ppb</t>
  </si>
  <si>
    <t>Tetrachloroethylene</t>
  </si>
  <si>
    <t>Concentration</t>
  </si>
  <si>
    <t>Groundwater</t>
  </si>
  <si>
    <t>Medium</t>
  </si>
  <si>
    <t>Mode</t>
  </si>
  <si>
    <t>-</t>
  </si>
  <si>
    <t>Ls</t>
  </si>
  <si>
    <t>Ts</t>
  </si>
  <si>
    <t>Not Applicable</t>
  </si>
  <si>
    <t>Distributions</t>
  </si>
  <si>
    <t>Parameter1</t>
  </si>
  <si>
    <t>Parameter2</t>
  </si>
  <si>
    <t>Parameter3</t>
  </si>
  <si>
    <t>Triangular</t>
  </si>
  <si>
    <t>Thickness</t>
  </si>
  <si>
    <t>Building setting</t>
  </si>
  <si>
    <t>Foundation type</t>
  </si>
  <si>
    <t>Simulation type</t>
  </si>
  <si>
    <t>Deterministic</t>
  </si>
  <si>
    <t>Apply default building parameters</t>
  </si>
  <si>
    <t>Depth below grade to source</t>
  </si>
  <si>
    <t>Average source temperature</t>
  </si>
  <si>
    <t>Source medium</t>
  </si>
  <si>
    <t>Parameter4</t>
  </si>
  <si>
    <t>Truncated Normal</t>
  </si>
  <si>
    <t>Truncated Lognormal</t>
  </si>
  <si>
    <t>Mean</t>
  </si>
  <si>
    <t>Standard Deviation</t>
  </si>
  <si>
    <t>Geometric Mean</t>
  </si>
  <si>
    <t>Geometric Standard Deviation</t>
  </si>
  <si>
    <t>Soil Types</t>
  </si>
  <si>
    <t>Clay</t>
  </si>
  <si>
    <t>Clay Loam</t>
  </si>
  <si>
    <t>Loam</t>
  </si>
  <si>
    <t>Sandy Clay</t>
  </si>
  <si>
    <t>Sandy Clay Loam</t>
  </si>
  <si>
    <t>Silty Clay</t>
  </si>
  <si>
    <t>Silty Clay Loam</t>
  </si>
  <si>
    <t>Foundation Type</t>
  </si>
  <si>
    <t>Exterior Soil Gas</t>
  </si>
  <si>
    <t>Commercial</t>
  </si>
  <si>
    <t>Source Medium</t>
  </si>
  <si>
    <t>Building Settings</t>
  </si>
  <si>
    <t>Simulation Type</t>
  </si>
  <si>
    <t>Stochastic</t>
  </si>
  <si>
    <t>Yes/No</t>
  </si>
  <si>
    <t>No</t>
  </si>
  <si>
    <t>Contaminant Data Medium</t>
  </si>
  <si>
    <t>Indoor Air</t>
  </si>
  <si>
    <t>Length units</t>
  </si>
  <si>
    <t>Area units</t>
  </si>
  <si>
    <t>Temperature units</t>
  </si>
  <si>
    <t>mg/L</t>
  </si>
  <si>
    <t>ppm</t>
  </si>
  <si>
    <t>Parameter</t>
  </si>
  <si>
    <t>Basement w/ Slab</t>
  </si>
  <si>
    <t>Basement w/ Dirt Floor</t>
  </si>
  <si>
    <t>Closed Crawl Space w/ Slab</t>
  </si>
  <si>
    <t>Closed Crawl Space w/ Dirt Floor</t>
  </si>
  <si>
    <t>Concentration units</t>
  </si>
  <si>
    <t>JEMSymbol</t>
  </si>
  <si>
    <t>LogID</t>
  </si>
  <si>
    <t>LayerOrder</t>
  </si>
  <si>
    <t>SoilType</t>
  </si>
  <si>
    <t>DetectedFlag</t>
  </si>
  <si>
    <t>ft2</t>
  </si>
  <si>
    <t>m2</t>
  </si>
  <si>
    <t>deg C</t>
  </si>
  <si>
    <t>deg F</t>
  </si>
  <si>
    <t>mg/m3</t>
  </si>
  <si>
    <t>ug/L</t>
  </si>
  <si>
    <t>ug/m3</t>
  </si>
  <si>
    <t>Outdoor Air</t>
  </si>
  <si>
    <t>SampleDate</t>
  </si>
  <si>
    <t>MW01</t>
  </si>
  <si>
    <t>MW02</t>
  </si>
  <si>
    <t>MW03</t>
  </si>
  <si>
    <t>NA</t>
  </si>
  <si>
    <t>Number of Monte Carlo iterations</t>
  </si>
  <si>
    <t>Simulate capillary zone</t>
  </si>
  <si>
    <t>DistributionParameterType</t>
  </si>
  <si>
    <t>DistributionParameterValue</t>
  </si>
  <si>
    <t>ReferenceConcentrationName</t>
  </si>
  <si>
    <t>Profile A</t>
  </si>
  <si>
    <t>SampleLocationID</t>
  </si>
  <si>
    <t>Sheet</t>
  </si>
  <si>
    <t>Field or Parameter</t>
  </si>
  <si>
    <t>Definition and/or Notes</t>
  </si>
  <si>
    <t>Settings</t>
  </si>
  <si>
    <t>Identifies whether the simulation is a "Deterministic" or "Stochastic" simulation. A deterministic simulation uses one value for each model input parameter and returns one value for each output variable, whereas a stochastic simulation uses distributions to characterize the model input parameters and returns distributions for the output variables.</t>
  </si>
  <si>
    <t>Identifies the contaminant source medium in the subsurface. Supported options are "Groundwater", "Exterior Soil Gas", and "Subslab Soil Gas".</t>
  </si>
  <si>
    <t>A Yes/No field for whether the simulation will use default values for all the parameters in the template's "BuildingInfo" sheet. Use "Yes" if the building characteristics are unknown and "No" if site-specific building data are available. If "Yes", vapintr ignores the data entered on the "BuildingInfo" sheet.</t>
  </si>
  <si>
    <t>Identifies the type of building simulated. Supported options are "Residential" and "Commercial". This parameter controls default parameter values and parameter ranges applied in the package's validation functions but does not impact the model equations.</t>
  </si>
  <si>
    <t>Identifies the building foundation type. Supported options for residential buildings are "Slab-on-grade", "Basement w/ Slab", "Basement w/ Dirt Floor", "Closed Crawl Space w/ Slab", and "Closed Crawl Space w/ Dirt Floor". Supported options for commercial buildings are "Slab-on-grade", "Basement w/ Slab", and "Basement w/ Dirt Floor". Neither of the crawlspace options are supported for commercial buildings.</t>
  </si>
  <si>
    <t>For groundwater simulations only, this parameter identifies whether to directly simulate contaminant flux from the groundwater source through the capillary zone or to apply an approximation instead. If "Yes", the model will simulate flux through the capillary zone. If "No", the model will approximate contaminant flux through the capillary zone by multiplying the source concentration by a factor of 0.10. The value of this parameter is ignored in exterior and subslab soil gas simulations.</t>
  </si>
  <si>
    <t>For stochastic simulations only, this parameter identifies the number of Monte Carlo uncertainty iterations performed within the simulation. This parameter is not evaluated in deterministic simulations.</t>
  </si>
  <si>
    <t>BuidingInfo</t>
  </si>
  <si>
    <t>Depth below grade to base of foundation (Lb)</t>
  </si>
  <si>
    <t xml:space="preserve">The depth from ground surface to the base of the building foundation. Can be entered in units of feet (ft) or meters (m). </t>
  </si>
  <si>
    <t>Foundation thickness (Lf)</t>
  </si>
  <si>
    <t>The thickness of the building foundation. Can be entered in units of ft or m.</t>
  </si>
  <si>
    <t>Fraction of foundation area with cracks (eta)</t>
  </si>
  <si>
    <t>The fraction of the foundation area with cracks. The entered value is dimensionless.</t>
  </si>
  <si>
    <t>Enclosed space floor area (Abf)</t>
  </si>
  <si>
    <t>The surface area of the subsurface floor and walls. Can be entered in units of square feet (ft2) or square meters (m2).</t>
  </si>
  <si>
    <t>Enclosed space mixing height (Hb)</t>
  </si>
  <si>
    <t>The height of the interior building volume where contaminated air from the subsurface mixes with indoor air. Can be entered in units of ft or m.</t>
  </si>
  <si>
    <t>Indoor air exchange rate (ach)</t>
  </si>
  <si>
    <t>The rate of building air exchange with the outdoors. Must be entered in units of air changes per hour. Because air changes are dimensionless, these units appear as 1/hr in the template's Units field.</t>
  </si>
  <si>
    <t>Qsoil/Qbuilding (Qsoil_Qb)</t>
  </si>
  <si>
    <t>The ratio of the average vapor flowrate into the building (Qsoil) divided by the building ventilation rate (Qb). The entered value is dimensionless.</t>
  </si>
  <si>
    <t>BuidingInfo and VadoseZoneInfo</t>
  </si>
  <si>
    <t>The JEMSymbol field identifies the symbol used to represent the parameter in the package documentation, the output data, and the conceptual site model images. The values in this field and the Parameters field should not be changed; if they are changed, the program will throw an error when the data are imported.</t>
  </si>
  <si>
    <t>Identifies the units for each of the model parameters. The package supports only the units allowed by the dropdowns and default values in the data import template.</t>
  </si>
  <si>
    <t>Identifies the distribution used to simulate the parameter. 
For deterministic simulations, all input parameters use a constant value, so "Constant" should be selected in the Distribution field for each parameter. The program will throw an error if a distribution besides "Constant" is selected for any parameter in a deterministic simulation.
For stochastic simulations, the data import template supports six distribution types which are listed below, along with the parameters required to characterize each distribution.
-   Constant: Constant
-   Uniform: Maximum and Minimum
-   Triangular: Maximum, Mode, and Minimum
-   PERT: Maximum, Mode, and Minimum
-   Truncated Normal: Maximum, Mean, Standard Deviation, and Minimum
-   Truncated Lognormal: Maximum, Geometric Mean, Geometric Standard Deviation, and Minimum
The PERT (or Program Evaluation and Review Technique) distribution is a transformation of the beta distribution into a three-parameter distribution with the same input parameters as the triangular distribution. The PERT distribution is smoother than the triangular distribution and places greater emphasis on the mode and less emphasis on the extreme values.
The truncated normal and lognormal distributions are similar to the regular normal and lognormal distributions, except that they both place limits on the minimum and maximum of the sampled values. The truncated lognormal distribution parameters all represent statistics of the natural data and not the log-transformed data.</t>
  </si>
  <si>
    <t>Identifies the parameters required to characterize the parameter distribution. Values in the DistributionParameterType field are automatically updated based on the value selected in the Distribution field. Any DistributionParameterType cells that are grayed out are not needed to characterize the selected distribution.</t>
  </si>
  <si>
    <t>The value of the distribution parameter. Any DistributionParameterValue cells that are grayed out are not needed to characterize the selected distribution.</t>
  </si>
  <si>
    <t>VadozeZoneInfo</t>
  </si>
  <si>
    <t>Depth below grade to source (Ls)</t>
  </si>
  <si>
    <t>For groundwater simulations, this parameter represents the depth below ground surface to the top of the water table. For soil gas simulations, it represents the depth below ground surface at which the soil gas sample was collected. The depth below grade to source must be deeper than the foundation bottom depth and can be entered in units of either ft or m.</t>
  </si>
  <si>
    <t>VadoseZoneInfo</t>
  </si>
  <si>
    <t>Average source temperature (Ts)</t>
  </si>
  <si>
    <t>Represents the average groundwater temperature in groundwater simulations or the average vadose zone temperature in soil gas simulations. Can be entered in units of either degrees Celsius (deg C) or degrees Fahrenheit (deg F).</t>
  </si>
  <si>
    <t>StrataLogs</t>
  </si>
  <si>
    <t>A unique identifier for each strata log. All records with the same LogID are assumed to be part of the same strata log, and the LogID is used to identify the strata log evaluated within the model.</t>
  </si>
  <si>
    <t>Identifies the order of the layers by depth. Only sequential integers (1, 2, 3, etc.) are allowed in this field. The record with LayerOrder 1 is the shallowest layer in each log and is assumed to be at ground surface. The depth of each layer increases with increasing LayerOrder numbers, such that LayerOrder 2 is beneath LayerOrder 1, LayerOrder 3 is beneath LayerOrder 2, and so on.</t>
  </si>
  <si>
    <t>The numeric vertical thickness of the layer.</t>
  </si>
  <si>
    <t>The units associated with the layer thickness. Layer thicknesses can be entered in either ft or m.</t>
  </si>
  <si>
    <t>Identifies the soil type used to define the layer properties. The vapintr package uses the 12 United States Department of Agriculture (USDA) Soil Conservation Service (SCS) soil types to characterize the soil properties.</t>
  </si>
  <si>
    <t>ContaminantData</t>
  </si>
  <si>
    <t>The name of the contaminant.</t>
  </si>
  <si>
    <t>The sample medium of the contaminant record. Allowable options are "Groundwater", "Exterior Soil Gas", "Subslab Soil Gas", "Indoor Air", and "Outdoor Air". The model accepts only groundwater, exterior soil gas, and subslab soil gas data as inputs. Indoor and outdoor air data are not required to run the model, but can be used within vapintr to generate measured data figures for comparison with modeled results.</t>
  </si>
  <si>
    <t>The numeric concentration of the contaminant in the sampled medium. For nondetects, enter the record's reporting limit.</t>
  </si>
  <si>
    <t>The units associated with the value in the Concentration field. The vapintr package supports the following concentration units for all media: "mg/L" for milligrams per liter, "mg/m3" for milligrams per cubic meter, "ug/L" for micrograms per liter, "ug/m3" for micrograms per cubic meter, "ppm" for parts per million, and "ppb" for parts per billion.</t>
  </si>
  <si>
    <t>A Yes/No field indicating whether the record represents a detection (Yes) or a nondetect (No).</t>
  </si>
  <si>
    <t>The ID of the location where the sample was collected.</t>
  </si>
  <si>
    <t>The sample date.</t>
  </si>
  <si>
    <t>ReferenceAirConcentrations</t>
  </si>
  <si>
    <t>The name of the reference air concentration. The program will report the reference air concentration name exactly as it is formatted in this field. The application supports up to four reference air concentrations per contaminant.</t>
  </si>
  <si>
    <t>The numeric value of the reference air concentration.</t>
  </si>
  <si>
    <t>The units associated with the value in the Concentration field.</t>
  </si>
  <si>
    <t>Alphabetized List of Compounds</t>
  </si>
  <si>
    <t>Acenaphthene</t>
  </si>
  <si>
    <t>83-32-9</t>
  </si>
  <si>
    <t>Acetaldehyde</t>
  </si>
  <si>
    <t>75-07-0</t>
  </si>
  <si>
    <t>Acetone</t>
  </si>
  <si>
    <t>67-64-1</t>
  </si>
  <si>
    <t>Acetonitrile</t>
  </si>
  <si>
    <t>75-05-8</t>
  </si>
  <si>
    <t>Acetophenone</t>
  </si>
  <si>
    <t>98-86-2</t>
  </si>
  <si>
    <t>Acrolein</t>
  </si>
  <si>
    <t>107-02-8</t>
  </si>
  <si>
    <t>Acrylic Acid</t>
  </si>
  <si>
    <t>79-10-7</t>
  </si>
  <si>
    <t>Acrylonitrile</t>
  </si>
  <si>
    <t>107-13-1</t>
  </si>
  <si>
    <t>Aldrin</t>
  </si>
  <si>
    <t>309-00-2</t>
  </si>
  <si>
    <t>Allyl Alcohol</t>
  </si>
  <si>
    <t>107-18-6</t>
  </si>
  <si>
    <t>Allyl Chloride</t>
  </si>
  <si>
    <t>107-05-1</t>
  </si>
  <si>
    <t>Ammonia</t>
  </si>
  <si>
    <t>7664-41-7</t>
  </si>
  <si>
    <t>Amyl Alcohol, tert-</t>
  </si>
  <si>
    <t>75-85-4</t>
  </si>
  <si>
    <t>Anthracene</t>
  </si>
  <si>
    <t>120-12-7</t>
  </si>
  <si>
    <t>Aroclor 1016</t>
  </si>
  <si>
    <t>12674-11-2</t>
  </si>
  <si>
    <t>Aroclor 1221</t>
  </si>
  <si>
    <t>11104-28-2</t>
  </si>
  <si>
    <t>Aroclor 1232</t>
  </si>
  <si>
    <t>11141-16-5</t>
  </si>
  <si>
    <t>Aroclor 1242</t>
  </si>
  <si>
    <t>53469-21-9</t>
  </si>
  <si>
    <t>Aroclor 1248</t>
  </si>
  <si>
    <t>12672-29-6</t>
  </si>
  <si>
    <t>Aroclor 1254</t>
  </si>
  <si>
    <t>11097-69-1</t>
  </si>
  <si>
    <t>Aroclor 1260</t>
  </si>
  <si>
    <t>11096-82-5</t>
  </si>
  <si>
    <t>Aroclor 5460</t>
  </si>
  <si>
    <t>11126-42-4</t>
  </si>
  <si>
    <t>Azobenzene</t>
  </si>
  <si>
    <t>103-33-3</t>
  </si>
  <si>
    <t>Benfluralin</t>
  </si>
  <si>
    <t>1861-40-1</t>
  </si>
  <si>
    <t>Benz[a]anthracene</t>
  </si>
  <si>
    <t>56-55-3</t>
  </si>
  <si>
    <t>Benzaldehyde</t>
  </si>
  <si>
    <t>100-52-7</t>
  </si>
  <si>
    <t>Benzene</t>
  </si>
  <si>
    <t>71-43-2</t>
  </si>
  <si>
    <t>Benzenethiol</t>
  </si>
  <si>
    <t>108-98-5</t>
  </si>
  <si>
    <t>Benzotrichloride</t>
  </si>
  <si>
    <t>98-07-7</t>
  </si>
  <si>
    <t>Benzyl Chloride</t>
  </si>
  <si>
    <t>100-44-7</t>
  </si>
  <si>
    <t>Biphenyl, 1,1'-</t>
  </si>
  <si>
    <t>92-52-4</t>
  </si>
  <si>
    <t>Bis(2-chloro-1-methylethyl) ether</t>
  </si>
  <si>
    <t>108-60-1</t>
  </si>
  <si>
    <t>Bis(2-chloroethyl)ether</t>
  </si>
  <si>
    <t>111-44-4</t>
  </si>
  <si>
    <t>Bis(chloromethyl)ether</t>
  </si>
  <si>
    <t>542-88-1</t>
  </si>
  <si>
    <t>Boron Trichloride</t>
  </si>
  <si>
    <t>10294-34-5</t>
  </si>
  <si>
    <t>Boron Trifluoride</t>
  </si>
  <si>
    <t>7637-07-2</t>
  </si>
  <si>
    <t>Bromo-2-chloroethane, 1-</t>
  </si>
  <si>
    <t>107-04-0</t>
  </si>
  <si>
    <t>Bromobenzene</t>
  </si>
  <si>
    <t>108-86-1</t>
  </si>
  <si>
    <t>Bromochloromethane</t>
  </si>
  <si>
    <t>74-97-5</t>
  </si>
  <si>
    <t>Bromodichloromethane</t>
  </si>
  <si>
    <t>75-27-4</t>
  </si>
  <si>
    <t>Bromoform</t>
  </si>
  <si>
    <t>75-25-2</t>
  </si>
  <si>
    <t>Bromomethane</t>
  </si>
  <si>
    <t>74-83-9</t>
  </si>
  <si>
    <t>Bromophos</t>
  </si>
  <si>
    <t>2104-96-3</t>
  </si>
  <si>
    <t>Bromoxynil Octanoate</t>
  </si>
  <si>
    <t>1689-99-2</t>
  </si>
  <si>
    <t>Butadiene, 1,3-</t>
  </si>
  <si>
    <t>106-99-0</t>
  </si>
  <si>
    <t>Butanol, N-</t>
  </si>
  <si>
    <t>71-36-3</t>
  </si>
  <si>
    <t>Butyl alcohol, sec-</t>
  </si>
  <si>
    <t>78-92-2</t>
  </si>
  <si>
    <t>Butylate</t>
  </si>
  <si>
    <t>2008-41-5</t>
  </si>
  <si>
    <t>Butylbenzene, n-</t>
  </si>
  <si>
    <t>104-51-8</t>
  </si>
  <si>
    <t>Butylbenzene, sec-</t>
  </si>
  <si>
    <t>135-98-8</t>
  </si>
  <si>
    <t>Butylbenzene, tert-</t>
  </si>
  <si>
    <t>98-06-6</t>
  </si>
  <si>
    <t>Bromo-3-fluorobenzene, 1-</t>
  </si>
  <si>
    <t>1073-06-9</t>
  </si>
  <si>
    <t>Bromo-4-fluorobenzene, 1-</t>
  </si>
  <si>
    <t>460-00-4</t>
  </si>
  <si>
    <t>Bromopropane, 1-</t>
  </si>
  <si>
    <t>106-94-5</t>
  </si>
  <si>
    <t>Difluoropropane, 2,2-</t>
  </si>
  <si>
    <t>420-45-1</t>
  </si>
  <si>
    <t>Diphenyl Ether</t>
  </si>
  <si>
    <t>101-84-8</t>
  </si>
  <si>
    <t>Heptanal, n-</t>
  </si>
  <si>
    <t>111-71-7</t>
  </si>
  <si>
    <t>Methyl-2-Pentanol, 4-</t>
  </si>
  <si>
    <t>108-11-2</t>
  </si>
  <si>
    <t>Carbon Disulfide</t>
  </si>
  <si>
    <t>75-15-0</t>
  </si>
  <si>
    <t>Carbon Tetrachloride</t>
  </si>
  <si>
    <t>56-23-5</t>
  </si>
  <si>
    <t>Carbonyl Sulfide</t>
  </si>
  <si>
    <t>463-58-1</t>
  </si>
  <si>
    <t>Chloral Hydrate</t>
  </si>
  <si>
    <t>302-17-0</t>
  </si>
  <si>
    <t>Chlordane</t>
  </si>
  <si>
    <t>12789-03-6</t>
  </si>
  <si>
    <t>Chlorine</t>
  </si>
  <si>
    <t>7782-50-5</t>
  </si>
  <si>
    <t>Chlorine Dioxide</t>
  </si>
  <si>
    <t>10049-04-4</t>
  </si>
  <si>
    <t>Chloro-1,1-difluoroethane, 1-</t>
  </si>
  <si>
    <t>75-68-3</t>
  </si>
  <si>
    <t>Chloro-1,3-butadiene, 2-</t>
  </si>
  <si>
    <t>126-99-8</t>
  </si>
  <si>
    <t>Chloroacetaldehyde, 2-</t>
  </si>
  <si>
    <t>107-20-0</t>
  </si>
  <si>
    <t>Chlorobenzene</t>
  </si>
  <si>
    <t>108-90-7</t>
  </si>
  <si>
    <t>Chlorobenzotrifluoride, 4-</t>
  </si>
  <si>
    <t>98-56-6</t>
  </si>
  <si>
    <t>Chlorobutane, 1-</t>
  </si>
  <si>
    <t>109-69-3</t>
  </si>
  <si>
    <t>Chlorodifluoromethane</t>
  </si>
  <si>
    <t>75-45-6</t>
  </si>
  <si>
    <t>Chloroethanol, 2-</t>
  </si>
  <si>
    <t>107-07-3</t>
  </si>
  <si>
    <t>Chloroform</t>
  </si>
  <si>
    <t>67-66-3</t>
  </si>
  <si>
    <t>Chloromethane</t>
  </si>
  <si>
    <t>74-87-3</t>
  </si>
  <si>
    <t>Chloromethyl Methyl Ether</t>
  </si>
  <si>
    <t>107-30-2</t>
  </si>
  <si>
    <t>Chloronaphthalene, Beta-</t>
  </si>
  <si>
    <t>91-58-7</t>
  </si>
  <si>
    <t>Chlorophenol, 2-</t>
  </si>
  <si>
    <t>95-57-8</t>
  </si>
  <si>
    <t>Chloropicrin</t>
  </si>
  <si>
    <t>76-06-2</t>
  </si>
  <si>
    <t>Chlorotoluene, o-</t>
  </si>
  <si>
    <t>95-49-8</t>
  </si>
  <si>
    <t>Chlorotoluene, p-</t>
  </si>
  <si>
    <t>106-43-4</t>
  </si>
  <si>
    <t>Coke Oven Emissions</t>
  </si>
  <si>
    <t>8007-45-2</t>
  </si>
  <si>
    <t>Crotonaldehyde, trans-</t>
  </si>
  <si>
    <t>123-73-9</t>
  </si>
  <si>
    <t>Cumene</t>
  </si>
  <si>
    <t>98-82-8</t>
  </si>
  <si>
    <t>Cyanide (CN-)</t>
  </si>
  <si>
    <t>57-12-5</t>
  </si>
  <si>
    <t>Cyanogen</t>
  </si>
  <si>
    <t>460-19-5</t>
  </si>
  <si>
    <t>Cyanogen Bromide</t>
  </si>
  <si>
    <t>506-68-3</t>
  </si>
  <si>
    <t>Cyanogen Chloride</t>
  </si>
  <si>
    <t>506-77-4</t>
  </si>
  <si>
    <t>Cyclohexane</t>
  </si>
  <si>
    <t>110-82-7</t>
  </si>
  <si>
    <t>Cyclohexanone</t>
  </si>
  <si>
    <t>108-94-1</t>
  </si>
  <si>
    <t>Cyclohexene</t>
  </si>
  <si>
    <t>110-83-8</t>
  </si>
  <si>
    <t>Cyclohexylamine</t>
  </si>
  <si>
    <t>108-91-8</t>
  </si>
  <si>
    <t>DDE, p,p'-</t>
  </si>
  <si>
    <t>72-55-9</t>
  </si>
  <si>
    <t>Dibenzofuran</t>
  </si>
  <si>
    <t>132-64-9</t>
  </si>
  <si>
    <t>Dibenzothiophene</t>
  </si>
  <si>
    <t>132-65-0</t>
  </si>
  <si>
    <t>Dibromo-3-chloropropane, 1,2-</t>
  </si>
  <si>
    <t>96-12-8</t>
  </si>
  <si>
    <t>Dibromobenzene, 1,3-</t>
  </si>
  <si>
    <t>108-36-1</t>
  </si>
  <si>
    <t>Dibromobenzene, 1,4-</t>
  </si>
  <si>
    <t>106-37-6</t>
  </si>
  <si>
    <t>Dibromochloromethane</t>
  </si>
  <si>
    <t>124-48-1</t>
  </si>
  <si>
    <t>Dibromoethane, 1,2-</t>
  </si>
  <si>
    <t>106-93-4</t>
  </si>
  <si>
    <t>Dibromomethane (Methylene Bromide)</t>
  </si>
  <si>
    <t>74-95-3</t>
  </si>
  <si>
    <t>Dichloro-2-butene, 1,4-</t>
  </si>
  <si>
    <t>764-41-0</t>
  </si>
  <si>
    <t>Dichloro-2-butene, cis-1,4-</t>
  </si>
  <si>
    <t>1476-11-5</t>
  </si>
  <si>
    <t>Dichloro-2-butene, trans-1,4-</t>
  </si>
  <si>
    <t>110-57-6</t>
  </si>
  <si>
    <t>Dichlorobenzene, 1,2-</t>
  </si>
  <si>
    <t>95-50-1</t>
  </si>
  <si>
    <t>Dichlorobenzene, 1,4-</t>
  </si>
  <si>
    <t>106-46-7</t>
  </si>
  <si>
    <t>Dichlorodifluoromethane</t>
  </si>
  <si>
    <t>75-71-8</t>
  </si>
  <si>
    <t>Dichloroethane, 1,1-</t>
  </si>
  <si>
    <t>75-34-3</t>
  </si>
  <si>
    <t>Dichloroethane, 1,2-</t>
  </si>
  <si>
    <t>107-06-2</t>
  </si>
  <si>
    <t>Dichloroethylene, 1,1-</t>
  </si>
  <si>
    <t>75-35-4</t>
  </si>
  <si>
    <t>Dichloroethylene, 1,2-cis-</t>
  </si>
  <si>
    <t>156-59-2</t>
  </si>
  <si>
    <t>Dichloroethylene, 1,2-trans-</t>
  </si>
  <si>
    <t>156-60-5</t>
  </si>
  <si>
    <t>Dichloropropane, 1,2-</t>
  </si>
  <si>
    <t>78-87-5</t>
  </si>
  <si>
    <t>Dichloropropane, 1,3-</t>
  </si>
  <si>
    <t>142-28-9</t>
  </si>
  <si>
    <t>Dichloropropene, 1,3-</t>
  </si>
  <si>
    <t>542-75-6</t>
  </si>
  <si>
    <t>Dichloropropene, cis-1,3-</t>
  </si>
  <si>
    <t>10061-01-5</t>
  </si>
  <si>
    <t>Dichloropropene, trans-1,3-</t>
  </si>
  <si>
    <t>10061-02-6</t>
  </si>
  <si>
    <t>Dicyclopentadiene</t>
  </si>
  <si>
    <t>77-73-6</t>
  </si>
  <si>
    <t>Diethylformamide</t>
  </si>
  <si>
    <t>617-84-5</t>
  </si>
  <si>
    <t>Difluoroethane, 1,1-</t>
  </si>
  <si>
    <t>75-37-6</t>
  </si>
  <si>
    <t>Dihydrosafrole</t>
  </si>
  <si>
    <t>94-58-6</t>
  </si>
  <si>
    <t>Diisopropyl Ether</t>
  </si>
  <si>
    <t>108-20-3</t>
  </si>
  <si>
    <t>Diisopropyl Methylphosphonate</t>
  </si>
  <si>
    <t>1445-75-6</t>
  </si>
  <si>
    <t>Dimethylaniline, N,N-</t>
  </si>
  <si>
    <t>121-69-7</t>
  </si>
  <si>
    <t>Dimethylformamide</t>
  </si>
  <si>
    <t>68-12-2</t>
  </si>
  <si>
    <t>Dimethylhydrazine, 1,1-</t>
  </si>
  <si>
    <t>57-14-7</t>
  </si>
  <si>
    <t>Dimethylhydrazine, 1,2-</t>
  </si>
  <si>
    <t>540-73-8</t>
  </si>
  <si>
    <t>Dimethylterephthalate</t>
  </si>
  <si>
    <t>120-61-6</t>
  </si>
  <si>
    <t>Dimethylvinylchloride</t>
  </si>
  <si>
    <t>513-37-1</t>
  </si>
  <si>
    <t>Dioxane, 1,4-</t>
  </si>
  <si>
    <t>123-91-1</t>
  </si>
  <si>
    <t>Dithiane, 1,4-</t>
  </si>
  <si>
    <t>505-29-3</t>
  </si>
  <si>
    <t>Endosulfan</t>
  </si>
  <si>
    <t>115-29-7</t>
  </si>
  <si>
    <t>Epichlorohydrin</t>
  </si>
  <si>
    <t>106-89-8</t>
  </si>
  <si>
    <t>Epoxybutane, 1,2-</t>
  </si>
  <si>
    <t>106-88-7</t>
  </si>
  <si>
    <t>EPTC</t>
  </si>
  <si>
    <t>759-94-4</t>
  </si>
  <si>
    <t>Ethoxyethanol Acetate, 2-</t>
  </si>
  <si>
    <t>111-15-9</t>
  </si>
  <si>
    <t>Ethoxyethanol, 2-</t>
  </si>
  <si>
    <t>110-80-5</t>
  </si>
  <si>
    <t>Ethyl Acetate</t>
  </si>
  <si>
    <t>141-78-6</t>
  </si>
  <si>
    <t>Ethyl Acrylate</t>
  </si>
  <si>
    <t>140-88-5</t>
  </si>
  <si>
    <t>Ethyl Chloride (Chloroethane)</t>
  </si>
  <si>
    <t>75-00-3</t>
  </si>
  <si>
    <t>Ethyl Ether</t>
  </si>
  <si>
    <t>60-29-7</t>
  </si>
  <si>
    <t>Ethyl Methacrylate</t>
  </si>
  <si>
    <t>97-63-2</t>
  </si>
  <si>
    <t>Ethylbenzene</t>
  </si>
  <si>
    <t>100-41-4</t>
  </si>
  <si>
    <t>Ethylene Diamine</t>
  </si>
  <si>
    <t>107-15-3</t>
  </si>
  <si>
    <t>Ethylene Oxide</t>
  </si>
  <si>
    <t>75-21-8</t>
  </si>
  <si>
    <t>Ethyleneimine</t>
  </si>
  <si>
    <t>151-56-4</t>
  </si>
  <si>
    <t>Fluorene</t>
  </si>
  <si>
    <t>86-73-7</t>
  </si>
  <si>
    <t>Formaldehyde</t>
  </si>
  <si>
    <t>50-00-0</t>
  </si>
  <si>
    <t>Formic Acid</t>
  </si>
  <si>
    <t>64-18-6</t>
  </si>
  <si>
    <t>Furan</t>
  </si>
  <si>
    <t>110-00-9</t>
  </si>
  <si>
    <t>Furfural</t>
  </si>
  <si>
    <t>98-01-1</t>
  </si>
  <si>
    <t>Glycidyl</t>
  </si>
  <si>
    <t>765-34-4</t>
  </si>
  <si>
    <t>Guanidine</t>
  </si>
  <si>
    <t>113-00-8</t>
  </si>
  <si>
    <t>Heptachlor</t>
  </si>
  <si>
    <t>76-44-8</t>
  </si>
  <si>
    <t>Heptachlor Epoxide</t>
  </si>
  <si>
    <t>1024-57-3</t>
  </si>
  <si>
    <t>Heptachlorobiphenyl, 2,3,3',4,4',5,5'- (PCB 189)</t>
  </si>
  <si>
    <t>39635-31-9</t>
  </si>
  <si>
    <t>Hexabromobenzene</t>
  </si>
  <si>
    <t>87-82-1</t>
  </si>
  <si>
    <t>Hexachlorobenzene</t>
  </si>
  <si>
    <t>118-74-1</t>
  </si>
  <si>
    <t>Hexachlorobiphenyl, 2,3,3',4,4',5- (PCB 156)</t>
  </si>
  <si>
    <t>38380-08-4</t>
  </si>
  <si>
    <t>Hexachlorobiphenyl, 2,3,3',4,4',5'- (PCB 157)</t>
  </si>
  <si>
    <t>69782-90-7</t>
  </si>
  <si>
    <t>Hexachlorobiphenyl, 2,3',4,4',5,5'- (PCB 167)</t>
  </si>
  <si>
    <t>52663-72-6</t>
  </si>
  <si>
    <t>Hexachlorobiphenyl, 3,3',4,4',5,5'- (PCB 169)</t>
  </si>
  <si>
    <t>32774-16-6</t>
  </si>
  <si>
    <t>Hexachlorobutadiene</t>
  </si>
  <si>
    <t>87-68-3</t>
  </si>
  <si>
    <t>Hexachlorocyclopentadiene</t>
  </si>
  <si>
    <t>77-47-4</t>
  </si>
  <si>
    <t>Hexachloroethane</t>
  </si>
  <si>
    <t>67-72-1</t>
  </si>
  <si>
    <t>Hexamethylene Diisocyanate, 1,6-</t>
  </si>
  <si>
    <t>822-06-0</t>
  </si>
  <si>
    <t>Hexane, N-</t>
  </si>
  <si>
    <t>110-54-3</t>
  </si>
  <si>
    <t>Hexanone, 2-</t>
  </si>
  <si>
    <t>591-78-6</t>
  </si>
  <si>
    <t>Hydrazine</t>
  </si>
  <si>
    <t>302-01-2</t>
  </si>
  <si>
    <t>Hydrogen Chloride</t>
  </si>
  <si>
    <t>7647-01-0</t>
  </si>
  <si>
    <t>Hydrogen Cyanide</t>
  </si>
  <si>
    <t>74-90-8</t>
  </si>
  <si>
    <t>Hydrogen Fluoride</t>
  </si>
  <si>
    <t>7664-39-3</t>
  </si>
  <si>
    <t>Hydrogen Sulfide</t>
  </si>
  <si>
    <t>7783-06-4</t>
  </si>
  <si>
    <t>Isobutyl Alcohol</t>
  </si>
  <si>
    <t>78-83-1</t>
  </si>
  <si>
    <t>Isopropalin</t>
  </si>
  <si>
    <t>33820-53-0</t>
  </si>
  <si>
    <t>Isopropanol</t>
  </si>
  <si>
    <t>67-63-0</t>
  </si>
  <si>
    <t>Lewisite</t>
  </si>
  <si>
    <t>541-25-3</t>
  </si>
  <si>
    <t>Mercury (elemental)</t>
  </si>
  <si>
    <t>7439-97-6</t>
  </si>
  <si>
    <t>Merphos</t>
  </si>
  <si>
    <t>150-50-5</t>
  </si>
  <si>
    <t>Methacrylonitrile</t>
  </si>
  <si>
    <t>126-98-7</t>
  </si>
  <si>
    <t>Methanol</t>
  </si>
  <si>
    <t>67-56-1</t>
  </si>
  <si>
    <t>Methoxyethanol Acetate, 2-</t>
  </si>
  <si>
    <t>110-49-6</t>
  </si>
  <si>
    <t>Methoxyethanol, 2-</t>
  </si>
  <si>
    <t>109-86-4</t>
  </si>
  <si>
    <t>Methyl Acetate</t>
  </si>
  <si>
    <t>79-20-9</t>
  </si>
  <si>
    <t>Methyl Acrylate</t>
  </si>
  <si>
    <t>96-33-3</t>
  </si>
  <si>
    <t>Methyl Ethyl Ketone (2-Butanone)</t>
  </si>
  <si>
    <t>78-93-3</t>
  </si>
  <si>
    <t>Methyl Hydrazine</t>
  </si>
  <si>
    <t>60-34-4</t>
  </si>
  <si>
    <t>Methyl Isobutyl Ketone (4-methyl-2-pentanone)</t>
  </si>
  <si>
    <t>108-10-1</t>
  </si>
  <si>
    <t>Methyl Isocyanate</t>
  </si>
  <si>
    <t>624-83-9</t>
  </si>
  <si>
    <t>Methyl Methacrylate</t>
  </si>
  <si>
    <t>80-62-6</t>
  </si>
  <si>
    <t>Methyl Styrene (Mixed Isomers)</t>
  </si>
  <si>
    <t>25013-15-4</t>
  </si>
  <si>
    <t>Methyl tert-Butyl Ether (MTBE)</t>
  </si>
  <si>
    <t>1634-04-4</t>
  </si>
  <si>
    <t>Methylene Chloride</t>
  </si>
  <si>
    <t>75-09-2</t>
  </si>
  <si>
    <t>Methylnaphthalene, 1-</t>
  </si>
  <si>
    <t>90-12-0</t>
  </si>
  <si>
    <t>Methylnaphthalene, 2-</t>
  </si>
  <si>
    <t>91-57-6</t>
  </si>
  <si>
    <t>Methylstyrene, Alpha-</t>
  </si>
  <si>
    <t>98-83-9</t>
  </si>
  <si>
    <t>Mineral oils</t>
  </si>
  <si>
    <t>8012-95-1</t>
  </si>
  <si>
    <t>Mirex</t>
  </si>
  <si>
    <t>2385-85-5</t>
  </si>
  <si>
    <t>Naled</t>
  </si>
  <si>
    <t>300-76-5</t>
  </si>
  <si>
    <t>Naphtha, High Flash Aromatic (HFAN)</t>
  </si>
  <si>
    <t>64742-95-6</t>
  </si>
  <si>
    <t>Naphthalene</t>
  </si>
  <si>
    <t>91-20-3</t>
  </si>
  <si>
    <t>Nickel Carbonyl</t>
  </si>
  <si>
    <t>13463-39-3</t>
  </si>
  <si>
    <t>Nitrobenzene</t>
  </si>
  <si>
    <t>98-95-3</t>
  </si>
  <si>
    <t>Nitromethane</t>
  </si>
  <si>
    <t>75-52-5</t>
  </si>
  <si>
    <t>Nitropropane, 2-</t>
  </si>
  <si>
    <t>79-46-9</t>
  </si>
  <si>
    <t>Nitrosodimethylamine, N-</t>
  </si>
  <si>
    <t>62-75-9</t>
  </si>
  <si>
    <t>Nitroso-di-N-butylamine, N-</t>
  </si>
  <si>
    <t>924-16-3</t>
  </si>
  <si>
    <t>Nitrosomethylethylamine, N-</t>
  </si>
  <si>
    <t>10595-95-6</t>
  </si>
  <si>
    <t>Nitrotoluene, o-</t>
  </si>
  <si>
    <t>88-72-2</t>
  </si>
  <si>
    <t>Nonane, n-</t>
  </si>
  <si>
    <t>111-84-2</t>
  </si>
  <si>
    <t>Pebulate</t>
  </si>
  <si>
    <t>1114-71-2</t>
  </si>
  <si>
    <t>Pentabromodiphenyl Ether</t>
  </si>
  <si>
    <t>32534-81-9</t>
  </si>
  <si>
    <t>Pentachlorobenzene</t>
  </si>
  <si>
    <t>608-93-5</t>
  </si>
  <si>
    <t>Pentachlorobiphenyl, 2,3,3',4,4'- (PCB 105)</t>
  </si>
  <si>
    <t>32598-14-4</t>
  </si>
  <si>
    <t>Pentachlorobiphenyl, 2,3,4,4',5- (PCB 114)</t>
  </si>
  <si>
    <t>74472-37-0</t>
  </si>
  <si>
    <t>Pentachlorobiphenyl, 2,3',4,4',5- (PCB 118)</t>
  </si>
  <si>
    <t>31508-00-6</t>
  </si>
  <si>
    <t>Pentachlorobiphenyl, 2',3,4,4',5- (PCB 123)</t>
  </si>
  <si>
    <t>65510-44-3</t>
  </si>
  <si>
    <t>Pentachlorobiphenyl, 3,3',4,4',5- (PCB 126)</t>
  </si>
  <si>
    <t>57465-28-8</t>
  </si>
  <si>
    <t>Pentachloroethane</t>
  </si>
  <si>
    <t>76-01-7</t>
  </si>
  <si>
    <t>Pentachloronitrobenzene</t>
  </si>
  <si>
    <t>82-68-8</t>
  </si>
  <si>
    <t>Pentane, n-</t>
  </si>
  <si>
    <t>109-66-0</t>
  </si>
  <si>
    <t>Phosgene</t>
  </si>
  <si>
    <t>75-44-5</t>
  </si>
  <si>
    <t>Phosphine</t>
  </si>
  <si>
    <t>7803-51-2</t>
  </si>
  <si>
    <t>Phosphorus, White</t>
  </si>
  <si>
    <t>7723-14-0</t>
  </si>
  <si>
    <t>Profluralin</t>
  </si>
  <si>
    <t>26399-36-0</t>
  </si>
  <si>
    <t>Propargyl Alcohol</t>
  </si>
  <si>
    <t>107-19-7</t>
  </si>
  <si>
    <t>Propionaldehyde</t>
  </si>
  <si>
    <t>123-38-6</t>
  </si>
  <si>
    <t>Propyl benzene</t>
  </si>
  <si>
    <t>103-65-1</t>
  </si>
  <si>
    <t>Propylene</t>
  </si>
  <si>
    <t>115-07-1</t>
  </si>
  <si>
    <t>Propylene Glycol Monomethyl Ether</t>
  </si>
  <si>
    <t>107-98-2</t>
  </si>
  <si>
    <t>Propylene Oxide</t>
  </si>
  <si>
    <t>75-56-9</t>
  </si>
  <si>
    <t>Pyrene</t>
  </si>
  <si>
    <t>129-00-0</t>
  </si>
  <si>
    <t>Pyridine</t>
  </si>
  <si>
    <t>110-86-1</t>
  </si>
  <si>
    <t>Ronnel</t>
  </si>
  <si>
    <t>299-84-3</t>
  </si>
  <si>
    <t>Styrene</t>
  </si>
  <si>
    <t>100-42-5</t>
  </si>
  <si>
    <t>Sulfur Trioxide</t>
  </si>
  <si>
    <t>7446-11-9</t>
  </si>
  <si>
    <t>TCDD, 2,3,7,8-</t>
  </si>
  <si>
    <t>1746-01-6</t>
  </si>
  <si>
    <t>Terbufos</t>
  </si>
  <si>
    <t>13071-79-9</t>
  </si>
  <si>
    <t>Tetrachlorobenzene, 1,2,4,5-</t>
  </si>
  <si>
    <t>95-94-3</t>
  </si>
  <si>
    <t>Tetrachlorobiphenyl, 3,4,4',5- (PCB 81)</t>
  </si>
  <si>
    <t>70362-50-4</t>
  </si>
  <si>
    <t>Tetrachloroethane, 1,1,1,2-</t>
  </si>
  <si>
    <t>630-20-6</t>
  </si>
  <si>
    <t>Tetrachloroethane, 1,1,2,2-</t>
  </si>
  <si>
    <t>79-34-5</t>
  </si>
  <si>
    <t>127-18-4</t>
  </si>
  <si>
    <t>Tetrachlorotoluene, p- alpha, alpha, alpha-</t>
  </si>
  <si>
    <t>5216-25-1</t>
  </si>
  <si>
    <t>Tetraethyl Lead</t>
  </si>
  <si>
    <t>78-00-2</t>
  </si>
  <si>
    <t>Tetrafluoroethane, 1,1,1,2-</t>
  </si>
  <si>
    <t>811-97-2</t>
  </si>
  <si>
    <t>Tetrahydrofuran</t>
  </si>
  <si>
    <t>109-99-9</t>
  </si>
  <si>
    <t>Thallium Acetate</t>
  </si>
  <si>
    <t>563-68-8</t>
  </si>
  <si>
    <t>Thallium Carbonate</t>
  </si>
  <si>
    <t>6533-73-9</t>
  </si>
  <si>
    <t>Thiocyanic Acid</t>
  </si>
  <si>
    <t>463-56-9</t>
  </si>
  <si>
    <t>Titanium Tetrachloride</t>
  </si>
  <si>
    <t>7550-45-0</t>
  </si>
  <si>
    <t>Toluene</t>
  </si>
  <si>
    <t>108-88-3</t>
  </si>
  <si>
    <t>Triallate</t>
  </si>
  <si>
    <t>2303-17-5</t>
  </si>
  <si>
    <t>Tribromobenzene, 1,2,4-</t>
  </si>
  <si>
    <t>615-54-3</t>
  </si>
  <si>
    <t>Trichloro-1,2,2-trifluoroethane, 1,1,2-</t>
  </si>
  <si>
    <t>76-13-1</t>
  </si>
  <si>
    <t>Trichlorobenzene, 1,2,3-</t>
  </si>
  <si>
    <t>87-61-6</t>
  </si>
  <si>
    <t>Trichlorobenzene, 1,2,4-</t>
  </si>
  <si>
    <t>120-82-1</t>
  </si>
  <si>
    <t>Trichloroethane, 1,1,1-</t>
  </si>
  <si>
    <t>71-55-6</t>
  </si>
  <si>
    <t>Trichloroethane, 1,1,2-</t>
  </si>
  <si>
    <t>79-00-5</t>
  </si>
  <si>
    <t>Trichloroethylene</t>
  </si>
  <si>
    <t>79-01-6</t>
  </si>
  <si>
    <t>Trichlorofluoromethane</t>
  </si>
  <si>
    <t>75-69-4</t>
  </si>
  <si>
    <t>Trichloropropane, 1,1,2-</t>
  </si>
  <si>
    <t>598-77-6</t>
  </si>
  <si>
    <t>Trichloropropane, 1,2,3-</t>
  </si>
  <si>
    <t>96-18-4</t>
  </si>
  <si>
    <t>Trichloropropene, 1,2,3-</t>
  </si>
  <si>
    <t>96-19-5</t>
  </si>
  <si>
    <t>Triethylamine</t>
  </si>
  <si>
    <t>121-44-8</t>
  </si>
  <si>
    <t>Trifluoroethane, 1,1,1-</t>
  </si>
  <si>
    <t>420-46-2</t>
  </si>
  <si>
    <t>Trifluralin</t>
  </si>
  <si>
    <t>1582-09-8</t>
  </si>
  <si>
    <t>Trimethylbenzene, 1,2,3-</t>
  </si>
  <si>
    <t>526-73-8</t>
  </si>
  <si>
    <t>Trimethylbenzene, 1,2,4-</t>
  </si>
  <si>
    <t>95-63-6</t>
  </si>
  <si>
    <t>Trimethylbenzene, 1,3,5-</t>
  </si>
  <si>
    <t>108-67-8</t>
  </si>
  <si>
    <t>Trimethylpentene, 2,4,4-</t>
  </si>
  <si>
    <t>25167-70-8</t>
  </si>
  <si>
    <t>Tri-n-butyltin</t>
  </si>
  <si>
    <t>688-73-3</t>
  </si>
  <si>
    <t>Tris(2,3-dibromopropyl)phosphate</t>
  </si>
  <si>
    <t>126-72-7</t>
  </si>
  <si>
    <t>Vernolate</t>
  </si>
  <si>
    <t>1929-77-7</t>
  </si>
  <si>
    <t>Vinyl Acetate</t>
  </si>
  <si>
    <t>108-05-4</t>
  </si>
  <si>
    <t>Vinyl Bromide</t>
  </si>
  <si>
    <t>593-60-2</t>
  </si>
  <si>
    <t>Vinyl Chloride</t>
  </si>
  <si>
    <t>75-01-4</t>
  </si>
  <si>
    <t>Xylene, m-</t>
  </si>
  <si>
    <t>108-38-3</t>
  </si>
  <si>
    <t>Xylene, o-</t>
  </si>
  <si>
    <t>95-47-6</t>
  </si>
  <si>
    <t>Xylene, P-</t>
  </si>
  <si>
    <t>106-42-3</t>
  </si>
  <si>
    <t>Heptane, N-</t>
  </si>
  <si>
    <t>142-82-5</t>
  </si>
  <si>
    <t>Phenyl Isothiocyanate</t>
  </si>
  <si>
    <t>103-72-0</t>
  </si>
  <si>
    <t>Toluene-2,4-diisocyanate</t>
  </si>
  <si>
    <t>584-84-9</t>
  </si>
  <si>
    <t>Toluene-2,6-diisocyanate</t>
  </si>
  <si>
    <t>91-08-7</t>
  </si>
  <si>
    <t>Xylenes</t>
  </si>
  <si>
    <t>1330-20-7</t>
  </si>
  <si>
    <t>Xylenes, m,p-</t>
  </si>
  <si>
    <t>179601-23-1</t>
  </si>
  <si>
    <t>Xylenes, o,p-</t>
  </si>
  <si>
    <t>136777-61-2</t>
  </si>
  <si>
    <t>The contaminant's Chemical Abstract Service Registry Number (CASRN). Only one CASRN is allowed per contaminant, and only one contaminant name is allowed per CASRN. Different names for the same contaminant should be standardized to a single name before adding the data to the import template. Supported contaminants and their CASRNs are identified on the "SupportedContaminants" sheet of the template.</t>
  </si>
  <si>
    <t>The contaminant's CASRN. The CASRN and contaminant name must match those entered on the "ContaminantData" sheet for the reference air concentration to appear in the contaminant's measured data plot. Supported contaminants and their CASRNs are identified on the "SupportedContaminants" sheet of the template.</t>
  </si>
  <si>
    <t>Notes</t>
  </si>
  <si>
    <t>If "Yes", vapintr will use default building parameters and values do not need to be entered on the "BuildingInfo" sheet.</t>
  </si>
  <si>
    <t>For groundwater simulations only, select "Yes" to simulate the capillary zone and apply the method used in the USEPA Johnson and Ettinger Model spreadsheet. Select "No" to not simulate the capillary zone and instead apply the contaminant flux approximation used in the BioVapor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</si>
</sst>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1"/>
      <color rgb="FF000000"/>
      <name val="Calibri"/>
      <family val="2"/>
    </font>
    <font>
      <sz val="11"/>
      <color theme="1"/>
      <name val="Calibri"/>
      <family val="2"/>
    </font>
    <font>
      <sz val="8"/>
      <name val="Calibri"/>
      <family val="2"/>
      <scheme val="minor"/>
    </font>
    <font>
      <sz val="9"/>
      <name val="Geneva"/>
    </font>
    <font>
      <b/>
      <sz val="10"/>
      <color indexed="8"/>
      <name val="Arial"/>
      <family val="2"/>
    </font>
    <font>
      <b/>
      <sz val="10"/>
      <name val="Arial"/>
      <family val="2"/>
    </font>
    <font>
      <sz val="10"/>
      <name val="Arial"/>
      <family val="2"/>
    </font>
  </fonts>
  <fills count="4">
    <fill>
      <patternFill patternType="none"/>
    </fill>
    <fill>
      <patternFill patternType="gray125"/>
    </fill>
    <fill>
      <patternFill patternType="solid">
        <fgColor theme="6" tint="0.59999389629810485"/>
        <bgColor indexed="64"/>
      </patternFill>
    </fill>
    <fill>
      <patternFill patternType="solid">
        <fgColor theme="2"/>
        <bgColor indexed="64"/>
      </patternFill>
    </fill>
  </fills>
  <borders count="5">
    <border>
      <left/>
      <right/>
      <top/>
      <bottom/>
      <diagonal/>
    </border>
    <border>
      <left/>
      <right/>
      <top/>
      <bottom style="thin">
        <color auto="1"/>
      </bottom>
      <diagonal/>
    </border>
    <border>
      <left/>
      <right/>
      <top style="thin">
        <color auto="1"/>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4" fillId="0" borderId="0" applyBorder="0"/>
    <xf numFmtId="0" fontId="7" fillId="0" borderId="0"/>
  </cellStyleXfs>
  <cellXfs count="32">
    <xf numFmtId="0" fontId="0" fillId="0" borderId="0" xfId="0"/>
    <xf numFmtId="0" fontId="3" fillId="0" borderId="0" xfId="1"/>
    <xf numFmtId="0" fontId="1" fillId="2" borderId="0" xfId="0" applyFont="1" applyFill="1"/>
    <xf numFmtId="0" fontId="0" fillId="0" borderId="0" xfId="0" applyAlignment="1">
      <alignment horizontal="left"/>
    </xf>
    <xf numFmtId="0" fontId="1" fillId="2" borderId="0" xfId="0" applyFont="1" applyFill="1" applyAlignment="1">
      <alignment horizontal="center" vertical="center" wrapText="1"/>
    </xf>
    <xf numFmtId="0" fontId="2" fillId="0" borderId="0" xfId="0" applyFont="1" applyAlignment="1">
      <alignment horizontal="center"/>
    </xf>
    <xf numFmtId="0" fontId="2" fillId="0" borderId="0" xfId="0" applyFont="1" applyAlignment="1">
      <alignment horizontal="center" vertical="center"/>
    </xf>
    <xf numFmtId="0" fontId="0" fillId="0" borderId="0" xfId="0" applyAlignment="1">
      <alignment horizontal="center"/>
    </xf>
    <xf numFmtId="0" fontId="5" fillId="0" borderId="0" xfId="0" applyFont="1"/>
    <xf numFmtId="14" fontId="4" fillId="0" borderId="0" xfId="2" applyNumberFormat="1"/>
    <xf numFmtId="0" fontId="3" fillId="0" borderId="0" xfId="1" applyFill="1"/>
    <xf numFmtId="49" fontId="0" fillId="0" borderId="0" xfId="0" applyNumberFormat="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1" fillId="3" borderId="0" xfId="0" applyFont="1" applyFill="1" applyAlignment="1">
      <alignment horizontal="left" vertical="center"/>
    </xf>
    <xf numFmtId="0" fontId="1" fillId="3" borderId="0" xfId="0" applyFont="1" applyFill="1" applyAlignment="1">
      <alignment horizontal="left"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2" xfId="0" applyBorder="1" applyAlignment="1">
      <alignment horizontal="left" vertical="center" wrapText="1"/>
    </xf>
    <xf numFmtId="0" fontId="8" fillId="3" borderId="3" xfId="3" applyFont="1" applyFill="1" applyBorder="1" applyAlignment="1">
      <alignment horizontal="left"/>
    </xf>
    <xf numFmtId="0" fontId="9" fillId="3" borderId="3" xfId="0" applyFont="1" applyFill="1" applyBorder="1" applyAlignment="1">
      <alignment horizontal="left"/>
    </xf>
    <xf numFmtId="11" fontId="10" fillId="0" borderId="4" xfId="3" applyNumberFormat="1" applyFont="1" applyBorder="1" applyAlignment="1">
      <alignment horizontal="left"/>
    </xf>
    <xf numFmtId="1" fontId="10" fillId="0" borderId="4" xfId="0" applyNumberFormat="1" applyFont="1" applyBorder="1"/>
    <xf numFmtId="49" fontId="10" fillId="0" borderId="4" xfId="3" applyNumberFormat="1" applyFont="1" applyBorder="1" applyAlignment="1">
      <alignment horizontal="left"/>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cellXfs>
  <cellStyles count="4">
    <cellStyle name="Normal" xfId="0" builtinId="0"/>
    <cellStyle name="Normal 2" xfId="1" xr:uid="{8BA2209F-3F7C-4148-9D63-B2370931CCA7}"/>
    <cellStyle name="Normal 3" xfId="2" xr:uid="{AF9AD503-FE78-46AA-8060-1337D6200C2B}"/>
    <cellStyle name="Normal_RBCbase1-NEW" xfId="3" xr:uid="{8BDC5D60-32C1-40FF-9EAB-8BCBEEEF813F}"/>
  </cellStyles>
  <dxfs count="6">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
      <font>
        <color theme="6" tint="0.59996337778862885"/>
      </font>
      <fill>
        <patternFill>
          <fgColor auto="1"/>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3270C-17D2-4AB0-AF61-C5E7FA5210B8}">
  <sheetPr codeName="Sheet1"/>
  <dimension ref="A1:C8"/>
  <sheetViews>
    <sheetView tabSelected="1" workbookViewId="0">
      <selection activeCell="C7" sqref="C7"/>
    </sheetView>
  </sheetViews>
  <sheetFormatPr defaultRowHeight="15"/>
  <cols>
    <col min="1" max="1" width="33.42578125" customWidth="1"/>
    <col min="2" max="2" width="30.7109375" customWidth="1"/>
    <col min="3" max="3" width="70.7109375" customWidth="1"/>
    <col min="4" max="4" width="31.140625" customWidth="1"/>
  </cols>
  <sheetData>
    <row r="1" spans="1:3">
      <c r="A1" s="4" t="s">
        <v>92</v>
      </c>
      <c r="B1" s="4" t="s">
        <v>3</v>
      </c>
      <c r="C1" s="4" t="s">
        <v>755</v>
      </c>
    </row>
    <row r="2" spans="1:3">
      <c r="A2" s="27" t="s">
        <v>55</v>
      </c>
      <c r="B2" s="26" t="s">
        <v>56</v>
      </c>
      <c r="C2" s="27"/>
    </row>
    <row r="3" spans="1:3">
      <c r="A3" s="27" t="s">
        <v>60</v>
      </c>
      <c r="B3" s="26" t="s">
        <v>40</v>
      </c>
      <c r="C3" s="27"/>
    </row>
    <row r="4" spans="1:3" ht="30">
      <c r="A4" s="27" t="s">
        <v>57</v>
      </c>
      <c r="B4" s="26" t="s">
        <v>84</v>
      </c>
      <c r="C4" s="28" t="s">
        <v>756</v>
      </c>
    </row>
    <row r="5" spans="1:3">
      <c r="A5" s="27" t="s">
        <v>53</v>
      </c>
      <c r="B5" s="26" t="s">
        <v>78</v>
      </c>
      <c r="C5" s="27"/>
    </row>
    <row r="6" spans="1:3">
      <c r="A6" s="27" t="s">
        <v>54</v>
      </c>
      <c r="B6" s="26" t="s">
        <v>29</v>
      </c>
      <c r="C6" s="27"/>
    </row>
    <row r="7" spans="1:3" ht="60">
      <c r="A7" s="27" t="s">
        <v>117</v>
      </c>
      <c r="B7" s="26" t="s">
        <v>32</v>
      </c>
      <c r="C7" s="28" t="s">
        <v>757</v>
      </c>
    </row>
    <row r="8" spans="1:3">
      <c r="A8" s="27" t="s">
        <v>116</v>
      </c>
      <c r="B8" s="26" t="s">
        <v>115</v>
      </c>
      <c r="C8" s="27"/>
    </row>
  </sheetData>
  <conditionalFormatting sqref="B7:B8">
    <cfRule type="expression" dxfId="5" priority="1">
      <formula>$B$3&lt;&gt;"Groundwater"</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42B698B3-E864-475C-9B64-525EAB89E187}">
          <x14:formula1>
            <xm:f>LookupTables!$A$44:$A$45</xm:f>
          </x14:formula1>
          <xm:sqref>B5</xm:sqref>
        </x14:dataValidation>
        <x14:dataValidation type="list" allowBlank="1" showInputMessage="1" showErrorMessage="1" xr:uid="{D013CC6C-3E4E-437F-AB44-1017205CCFD5}">
          <x14:formula1>
            <xm:f>LookupTables!$A$25:$A$29</xm:f>
          </x14:formula1>
          <xm:sqref>B6</xm:sqref>
        </x14:dataValidation>
        <x14:dataValidation type="list" allowBlank="1" showInputMessage="1" showErrorMessage="1" xr:uid="{BA4B177E-8111-46B8-A76F-FD1DA4B57455}">
          <x14:formula1>
            <xm:f>LookupTables!$A$48:$A$49</xm:f>
          </x14:formula1>
          <xm:sqref>B2</xm:sqref>
        </x14:dataValidation>
        <x14:dataValidation type="list" allowBlank="1" showInputMessage="1" showErrorMessage="1" xr:uid="{348528F4-5636-40A7-8DDE-F4FA2A73853B}">
          <x14:formula1>
            <xm:f>LookupTables!$A$52:$A$53</xm:f>
          </x14:formula1>
          <xm:sqref>B4 B7</xm:sqref>
        </x14:dataValidation>
        <x14:dataValidation type="list" allowBlank="1" showInputMessage="1" showErrorMessage="1" xr:uid="{F697070D-03CF-44B5-A2FC-822D6801A5A0}">
          <x14:formula1>
            <xm:f>LookupTables!$A$32:$A$34</xm:f>
          </x14:formula1>
          <xm:sqref>B3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FF90C-15D2-40F1-A5B4-7BC3A674449D}">
  <sheetPr codeName="Sheet2"/>
  <dimension ref="A1:F29"/>
  <sheetViews>
    <sheetView workbookViewId="0">
      <selection activeCell="F4" sqref="F4"/>
    </sheetView>
  </sheetViews>
  <sheetFormatPr defaultRowHeight="15"/>
  <cols>
    <col min="1" max="1" width="39.42578125" customWidth="1"/>
    <col min="2" max="2" width="14" customWidth="1"/>
    <col min="3" max="3" width="14.140625" customWidth="1"/>
    <col min="4" max="4" width="21.5703125" customWidth="1"/>
    <col min="5" max="5" width="28.140625" bestFit="1" customWidth="1"/>
    <col min="6" max="6" width="29.85546875" customWidth="1"/>
  </cols>
  <sheetData>
    <row r="1" spans="1:6">
      <c r="A1" s="4" t="s">
        <v>92</v>
      </c>
      <c r="B1" s="4" t="s">
        <v>98</v>
      </c>
      <c r="C1" s="4" t="s">
        <v>2</v>
      </c>
      <c r="D1" s="4" t="s">
        <v>25</v>
      </c>
      <c r="E1" s="4" t="s">
        <v>118</v>
      </c>
      <c r="F1" s="4" t="s">
        <v>119</v>
      </c>
    </row>
    <row r="2" spans="1:6">
      <c r="A2" s="29" t="s">
        <v>1</v>
      </c>
      <c r="B2" s="30" t="s">
        <v>5</v>
      </c>
      <c r="C2" s="30" t="s">
        <v>4</v>
      </c>
      <c r="D2" s="30" t="s">
        <v>27</v>
      </c>
      <c r="E2" s="5" t="str">
        <f>VLOOKUP(D2,LookupTables!$A$2:$E$7, 2, FALSE)</f>
        <v>Constant</v>
      </c>
      <c r="F2" s="5">
        <v>0.2</v>
      </c>
    </row>
    <row r="3" spans="1:6">
      <c r="A3" s="29"/>
      <c r="B3" s="30"/>
      <c r="C3" s="30"/>
      <c r="D3" s="30"/>
      <c r="E3" s="5" t="str">
        <f>VLOOKUP(D2,LookupTables!$A$2:$E$7, 3, FALSE)</f>
        <v>Not Applicable</v>
      </c>
      <c r="F3" s="5"/>
    </row>
    <row r="4" spans="1:6">
      <c r="A4" s="29"/>
      <c r="B4" s="30"/>
      <c r="C4" s="30"/>
      <c r="D4" s="30"/>
      <c r="E4" s="5" t="str">
        <f>VLOOKUP(D2,LookupTables!$A$2:$E$7, 4, FALSE)</f>
        <v>Not Applicable</v>
      </c>
      <c r="F4" s="5"/>
    </row>
    <row r="5" spans="1:6">
      <c r="A5" s="29"/>
      <c r="B5" s="30"/>
      <c r="C5" s="30"/>
      <c r="D5" s="30"/>
      <c r="E5" s="5" t="str">
        <f>VLOOKUP(D2,LookupTables!$A$2:$E$7,5, FALSE)</f>
        <v>Not Applicable</v>
      </c>
      <c r="F5" s="5"/>
    </row>
    <row r="6" spans="1:6">
      <c r="A6" s="29" t="s">
        <v>6</v>
      </c>
      <c r="B6" s="30" t="s">
        <v>7</v>
      </c>
      <c r="C6" s="30" t="s">
        <v>4</v>
      </c>
      <c r="D6" s="30" t="s">
        <v>27</v>
      </c>
      <c r="E6" s="5" t="str">
        <f>VLOOKUP(D6,LookupTables!$A$2:$E$7, 2, FALSE)</f>
        <v>Constant</v>
      </c>
      <c r="F6" s="5">
        <v>0.2</v>
      </c>
    </row>
    <row r="7" spans="1:6">
      <c r="A7" s="29"/>
      <c r="B7" s="30"/>
      <c r="C7" s="30"/>
      <c r="D7" s="30"/>
      <c r="E7" s="5" t="str">
        <f>VLOOKUP(D6,LookupTables!$A$2:$E$7, 3, FALSE)</f>
        <v>Not Applicable</v>
      </c>
      <c r="F7" s="5"/>
    </row>
    <row r="8" spans="1:6">
      <c r="A8" s="29"/>
      <c r="B8" s="30"/>
      <c r="C8" s="30"/>
      <c r="D8" s="30"/>
      <c r="E8" s="5" t="str">
        <f>VLOOKUP(D6,LookupTables!$A$2:$E$7, 4, FALSE)</f>
        <v>Not Applicable</v>
      </c>
      <c r="F8" s="5"/>
    </row>
    <row r="9" spans="1:6">
      <c r="A9" s="29"/>
      <c r="B9" s="30"/>
      <c r="C9" s="30"/>
      <c r="D9" s="30"/>
      <c r="E9" s="5" t="str">
        <f>VLOOKUP(D6,LookupTables!$A$2:$E$7,5, FALSE)</f>
        <v>Not Applicable</v>
      </c>
      <c r="F9" s="5"/>
    </row>
    <row r="10" spans="1:6">
      <c r="A10" s="29" t="s">
        <v>34</v>
      </c>
      <c r="B10" s="30" t="s">
        <v>8</v>
      </c>
      <c r="C10" s="30" t="s">
        <v>43</v>
      </c>
      <c r="D10" s="30" t="s">
        <v>27</v>
      </c>
      <c r="E10" s="5" t="str">
        <f>VLOOKUP(D10,LookupTables!$A$2:$E$7, 2, FALSE)</f>
        <v>Constant</v>
      </c>
      <c r="F10" s="5">
        <v>1E-3</v>
      </c>
    </row>
    <row r="11" spans="1:6">
      <c r="A11" s="29"/>
      <c r="B11" s="30"/>
      <c r="C11" s="30"/>
      <c r="D11" s="30"/>
      <c r="E11" s="5" t="str">
        <f>VLOOKUP(D10,LookupTables!$A$2:$E$7, 3, FALSE)</f>
        <v>Not Applicable</v>
      </c>
      <c r="F11" s="5"/>
    </row>
    <row r="12" spans="1:6">
      <c r="A12" s="29"/>
      <c r="B12" s="30"/>
      <c r="C12" s="30"/>
      <c r="D12" s="30"/>
      <c r="E12" s="5" t="str">
        <f>VLOOKUP(D10,LookupTables!$A$2:$E$7, 4, FALSE)</f>
        <v>Not Applicable</v>
      </c>
      <c r="F12" s="5"/>
    </row>
    <row r="13" spans="1:6">
      <c r="A13" s="29"/>
      <c r="B13" s="30"/>
      <c r="C13" s="30"/>
      <c r="D13" s="30"/>
      <c r="E13" s="5" t="str">
        <f>VLOOKUP(D10,LookupTables!$A$2:$E$7,5, FALSE)</f>
        <v>Not Applicable</v>
      </c>
      <c r="F13" s="5"/>
    </row>
    <row r="14" spans="1:6">
      <c r="A14" s="29" t="s">
        <v>9</v>
      </c>
      <c r="B14" s="30" t="s">
        <v>10</v>
      </c>
      <c r="C14" s="30" t="s">
        <v>104</v>
      </c>
      <c r="D14" s="30" t="s">
        <v>27</v>
      </c>
      <c r="E14" s="5" t="str">
        <f>VLOOKUP(D14,LookupTables!$A$2:$E$7, 2, FALSE)</f>
        <v>Constant</v>
      </c>
      <c r="F14" s="5">
        <v>1500</v>
      </c>
    </row>
    <row r="15" spans="1:6">
      <c r="A15" s="29"/>
      <c r="B15" s="30"/>
      <c r="C15" s="30"/>
      <c r="D15" s="30"/>
      <c r="E15" s="5" t="str">
        <f>VLOOKUP(D14,LookupTables!$A$2:$E$7, 3, FALSE)</f>
        <v>Not Applicable</v>
      </c>
      <c r="F15" s="5"/>
    </row>
    <row r="16" spans="1:6">
      <c r="A16" s="29"/>
      <c r="B16" s="30"/>
      <c r="C16" s="30"/>
      <c r="D16" s="30"/>
      <c r="E16" s="5" t="str">
        <f>VLOOKUP(D14,LookupTables!$A$2:$E$7, 4, FALSE)</f>
        <v>Not Applicable</v>
      </c>
      <c r="F16" s="5"/>
    </row>
    <row r="17" spans="1:6">
      <c r="A17" s="29"/>
      <c r="B17" s="30"/>
      <c r="C17" s="30"/>
      <c r="D17" s="30"/>
      <c r="E17" s="5" t="str">
        <f>VLOOKUP(D14,LookupTables!$A$2:$E$7,5, FALSE)</f>
        <v>Not Applicable</v>
      </c>
      <c r="F17" s="5"/>
    </row>
    <row r="18" spans="1:6">
      <c r="A18" s="29" t="s">
        <v>24</v>
      </c>
      <c r="B18" s="30" t="s">
        <v>11</v>
      </c>
      <c r="C18" s="30" t="s">
        <v>4</v>
      </c>
      <c r="D18" s="30" t="s">
        <v>27</v>
      </c>
      <c r="E18" s="5" t="str">
        <f>VLOOKUP(D18,LookupTables!$A$2:$E$7, 2, FALSE)</f>
        <v>Constant</v>
      </c>
      <c r="F18" s="5">
        <v>3</v>
      </c>
    </row>
    <row r="19" spans="1:6">
      <c r="A19" s="29"/>
      <c r="B19" s="30"/>
      <c r="C19" s="30"/>
      <c r="D19" s="30"/>
      <c r="E19" s="5" t="str">
        <f>VLOOKUP(D18,LookupTables!$A$2:$E$7, 3, FALSE)</f>
        <v>Not Applicable</v>
      </c>
      <c r="F19" s="5"/>
    </row>
    <row r="20" spans="1:6">
      <c r="A20" s="29"/>
      <c r="B20" s="30"/>
      <c r="C20" s="30"/>
      <c r="D20" s="30"/>
      <c r="E20" s="5" t="str">
        <f>VLOOKUP(D18,LookupTables!$A$2:$E$7, 4, FALSE)</f>
        <v>Not Applicable</v>
      </c>
      <c r="F20" s="5"/>
    </row>
    <row r="21" spans="1:6">
      <c r="A21" s="29"/>
      <c r="B21" s="30"/>
      <c r="C21" s="30"/>
      <c r="D21" s="30"/>
      <c r="E21" s="5" t="str">
        <f>VLOOKUP(D18,LookupTables!$A$2:$E$7,5, FALSE)</f>
        <v>Not Applicable</v>
      </c>
      <c r="F21" s="5"/>
    </row>
    <row r="22" spans="1:6">
      <c r="A22" s="29" t="s">
        <v>33</v>
      </c>
      <c r="B22" s="30" t="s">
        <v>13</v>
      </c>
      <c r="C22" s="30" t="s">
        <v>12</v>
      </c>
      <c r="D22" s="30" t="s">
        <v>27</v>
      </c>
      <c r="E22" s="5" t="str">
        <f>VLOOKUP(D22,LookupTables!$A$2:$E$7, 2, FALSE)</f>
        <v>Constant</v>
      </c>
      <c r="F22" s="5">
        <v>1.5</v>
      </c>
    </row>
    <row r="23" spans="1:6">
      <c r="A23" s="29"/>
      <c r="B23" s="30"/>
      <c r="C23" s="30"/>
      <c r="D23" s="30"/>
      <c r="E23" s="5" t="str">
        <f>VLOOKUP(D22,LookupTables!$A$2:$E$7, 3, FALSE)</f>
        <v>Not Applicable</v>
      </c>
      <c r="F23" s="5"/>
    </row>
    <row r="24" spans="1:6">
      <c r="A24" s="29"/>
      <c r="B24" s="30"/>
      <c r="C24" s="30"/>
      <c r="D24" s="30"/>
      <c r="E24" s="5" t="str">
        <f>VLOOKUP(D22,LookupTables!$A$2:$E$7,4, FALSE)</f>
        <v>Not Applicable</v>
      </c>
      <c r="F24" s="5"/>
    </row>
    <row r="25" spans="1:6">
      <c r="A25" s="29"/>
      <c r="B25" s="30"/>
      <c r="C25" s="30"/>
      <c r="D25" s="30"/>
      <c r="E25" s="5" t="str">
        <f>VLOOKUP(D22,LookupTables!$A$2:$E$7,5, FALSE)</f>
        <v>Not Applicable</v>
      </c>
      <c r="F25" s="5"/>
    </row>
    <row r="26" spans="1:6">
      <c r="A26" s="29" t="s">
        <v>14</v>
      </c>
      <c r="B26" s="30" t="s">
        <v>15</v>
      </c>
      <c r="C26" s="30" t="s">
        <v>43</v>
      </c>
      <c r="D26" s="30" t="s">
        <v>27</v>
      </c>
      <c r="E26" s="5" t="str">
        <f>VLOOKUP(D26,LookupTables!$A$2:$E$7, 2, FALSE)</f>
        <v>Constant</v>
      </c>
      <c r="F26" s="5">
        <v>3.0000000000000001E-3</v>
      </c>
    </row>
    <row r="27" spans="1:6">
      <c r="A27" s="29"/>
      <c r="B27" s="30"/>
      <c r="C27" s="30"/>
      <c r="D27" s="30"/>
      <c r="E27" s="5" t="str">
        <f>VLOOKUP(D26,LookupTables!$A$2:$E$7, 3, FALSE)</f>
        <v>Not Applicable</v>
      </c>
      <c r="F27" s="5"/>
    </row>
    <row r="28" spans="1:6">
      <c r="A28" s="29"/>
      <c r="B28" s="30"/>
      <c r="C28" s="30"/>
      <c r="D28" s="30"/>
      <c r="E28" s="5" t="str">
        <f>VLOOKUP(D26,LookupTables!$A$2:$E$7,4, FALSE)</f>
        <v>Not Applicable</v>
      </c>
      <c r="F28" s="5"/>
    </row>
    <row r="29" spans="1:6">
      <c r="A29" s="29"/>
      <c r="B29" s="30"/>
      <c r="C29" s="30"/>
      <c r="D29" s="30"/>
      <c r="E29" s="5" t="str">
        <f>VLOOKUP(D26,LookupTables!$A$2:$E$7,5, FALSE)</f>
        <v>Not Applicable</v>
      </c>
      <c r="F29" s="5"/>
    </row>
  </sheetData>
  <mergeCells count="28">
    <mergeCell ref="D22:D25"/>
    <mergeCell ref="D26:D29"/>
    <mergeCell ref="B2:B5"/>
    <mergeCell ref="B6:B9"/>
    <mergeCell ref="B10:B13"/>
    <mergeCell ref="B14:B17"/>
    <mergeCell ref="B18:B21"/>
    <mergeCell ref="D2:D5"/>
    <mergeCell ref="D6:D9"/>
    <mergeCell ref="D10:D13"/>
    <mergeCell ref="D14:D17"/>
    <mergeCell ref="D18:D21"/>
    <mergeCell ref="A26:A29"/>
    <mergeCell ref="C2:C5"/>
    <mergeCell ref="C6:C9"/>
    <mergeCell ref="C10:C13"/>
    <mergeCell ref="C14:C17"/>
    <mergeCell ref="C18:C21"/>
    <mergeCell ref="C22:C25"/>
    <mergeCell ref="C26:C29"/>
    <mergeCell ref="A2:A5"/>
    <mergeCell ref="A6:A9"/>
    <mergeCell ref="A10:A13"/>
    <mergeCell ref="A14:A17"/>
    <mergeCell ref="A18:A21"/>
    <mergeCell ref="A22:A25"/>
    <mergeCell ref="B22:B25"/>
    <mergeCell ref="B26:B29"/>
  </mergeCells>
  <conditionalFormatting sqref="E2:E29">
    <cfRule type="expression" dxfId="4" priority="3">
      <formula>E2 = "Not Applicable"</formula>
    </cfRule>
  </conditionalFormatting>
  <conditionalFormatting sqref="F2:F29">
    <cfRule type="expression" dxfId="3" priority="2">
      <formula>E2 = "Not Applicable"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id="{FECF8AE1-F609-4DFA-863F-F4987E99BCB8}">
            <xm:f>Settings!$B$4 = "Yes"</xm:f>
            <x14:dxf>
              <font>
                <color theme="6" tint="0.59996337778862885"/>
              </font>
              <fill>
                <patternFill>
                  <fgColor auto="1"/>
                  <bgColor theme="6" tint="0.59996337778862885"/>
                </patternFill>
              </fill>
            </x14:dxf>
          </x14:cfRule>
          <xm:sqref>A2:F29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689575F0-80BF-410E-ACAD-4E066F432E2F}">
          <x14:formula1>
            <xm:f>LookupTables!$A$2:$A$7</xm:f>
          </x14:formula1>
          <xm:sqref>D2:D29</xm:sqref>
        </x14:dataValidation>
        <x14:dataValidation type="list" allowBlank="1" showInputMessage="1" showErrorMessage="1" xr:uid="{09DDD961-358E-4B01-ABB7-CA96A7D307A1}">
          <x14:formula1>
            <xm:f>LookupTables!$A$56:$A$57</xm:f>
          </x14:formula1>
          <xm:sqref>C18:C21 C2:C9</xm:sqref>
        </x14:dataValidation>
        <x14:dataValidation type="list" allowBlank="1" showInputMessage="1" showErrorMessage="1" xr:uid="{3192E506-EC0A-457E-863E-9C411AE2E6B7}">
          <x14:formula1>
            <xm:f>LookupTables!$A$60:$A$61</xm:f>
          </x14:formula1>
          <xm:sqref>C14:C17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347E5-469F-4440-9FA4-F9263E99C7AA}">
  <sheetPr codeName="Sheet4"/>
  <dimension ref="A1:F9"/>
  <sheetViews>
    <sheetView workbookViewId="0">
      <selection activeCell="F3" sqref="F3"/>
    </sheetView>
  </sheetViews>
  <sheetFormatPr defaultRowHeight="15"/>
  <cols>
    <col min="1" max="1" width="39.42578125" customWidth="1"/>
    <col min="2" max="2" width="14" customWidth="1"/>
    <col min="3" max="3" width="14.140625" customWidth="1"/>
    <col min="4" max="4" width="15.5703125" customWidth="1"/>
    <col min="5" max="5" width="32" customWidth="1"/>
    <col min="6" max="6" width="28.85546875" customWidth="1"/>
  </cols>
  <sheetData>
    <row r="1" spans="1:6">
      <c r="A1" s="4" t="s">
        <v>92</v>
      </c>
      <c r="B1" s="4" t="s">
        <v>98</v>
      </c>
      <c r="C1" s="4" t="s">
        <v>2</v>
      </c>
      <c r="D1" s="4" t="s">
        <v>25</v>
      </c>
      <c r="E1" s="4" t="s">
        <v>118</v>
      </c>
      <c r="F1" s="4" t="s">
        <v>119</v>
      </c>
    </row>
    <row r="2" spans="1:6">
      <c r="A2" s="31" t="s">
        <v>58</v>
      </c>
      <c r="B2" s="30" t="s">
        <v>44</v>
      </c>
      <c r="C2" s="30" t="s">
        <v>31</v>
      </c>
      <c r="D2" s="30" t="s">
        <v>27</v>
      </c>
      <c r="E2" s="5" t="str">
        <f>VLOOKUP(D2,LookupTables!$A$2:$E$7, 2, FALSE)</f>
        <v>Constant</v>
      </c>
      <c r="F2" s="6">
        <v>10</v>
      </c>
    </row>
    <row r="3" spans="1:6">
      <c r="A3" s="31"/>
      <c r="B3" s="30"/>
      <c r="C3" s="30"/>
      <c r="D3" s="30"/>
      <c r="E3" s="5" t="str">
        <f>VLOOKUP(D2,LookupTables!$A$2:$E$7, 3, FALSE)</f>
        <v>Not Applicable</v>
      </c>
      <c r="F3" s="6"/>
    </row>
    <row r="4" spans="1:6">
      <c r="A4" s="31"/>
      <c r="B4" s="30"/>
      <c r="C4" s="30"/>
      <c r="D4" s="30"/>
      <c r="E4" s="5" t="str">
        <f>VLOOKUP(D2,LookupTables!$A$2:$E$7, 4, FALSE)</f>
        <v>Not Applicable</v>
      </c>
      <c r="F4" s="6"/>
    </row>
    <row r="5" spans="1:6">
      <c r="A5" s="31"/>
      <c r="B5" s="30"/>
      <c r="C5" s="30"/>
      <c r="D5" s="30"/>
      <c r="E5" s="5" t="str">
        <f>VLOOKUP(D2,LookupTables!$A$2:$E$7,5, FALSE)</f>
        <v>Not Applicable</v>
      </c>
      <c r="F5" s="6"/>
    </row>
    <row r="6" spans="1:6">
      <c r="A6" s="31" t="s">
        <v>59</v>
      </c>
      <c r="B6" s="30" t="s">
        <v>45</v>
      </c>
      <c r="C6" s="30" t="s">
        <v>105</v>
      </c>
      <c r="D6" s="30" t="s">
        <v>27</v>
      </c>
      <c r="E6" s="5" t="str">
        <f>VLOOKUP(D6,LookupTables!$A$2:$E$7, 2, FALSE)</f>
        <v>Constant</v>
      </c>
      <c r="F6" s="6">
        <v>25</v>
      </c>
    </row>
    <row r="7" spans="1:6">
      <c r="A7" s="31"/>
      <c r="B7" s="30"/>
      <c r="C7" s="30"/>
      <c r="D7" s="30"/>
      <c r="E7" s="5" t="str">
        <f>VLOOKUP(D6,LookupTables!$A$2:$E$7, 3, FALSE)</f>
        <v>Not Applicable</v>
      </c>
      <c r="F7" s="6"/>
    </row>
    <row r="8" spans="1:6">
      <c r="A8" s="31"/>
      <c r="B8" s="30"/>
      <c r="C8" s="30"/>
      <c r="D8" s="30"/>
      <c r="E8" s="5" t="str">
        <f>VLOOKUP(D6,LookupTables!$A$2:$E$7, 4, FALSE)</f>
        <v>Not Applicable</v>
      </c>
      <c r="F8" s="6"/>
    </row>
    <row r="9" spans="1:6">
      <c r="A9" s="31"/>
      <c r="B9" s="30"/>
      <c r="C9" s="30"/>
      <c r="D9" s="30"/>
      <c r="E9" s="5" t="str">
        <f>VLOOKUP(D6,LookupTables!$A$2:$E$7,5, FALSE)</f>
        <v>Not Applicable</v>
      </c>
      <c r="F9" s="6"/>
    </row>
  </sheetData>
  <mergeCells count="8">
    <mergeCell ref="A6:A9"/>
    <mergeCell ref="C6:C9"/>
    <mergeCell ref="B6:B9"/>
    <mergeCell ref="D6:D9"/>
    <mergeCell ref="A2:A5"/>
    <mergeCell ref="C2:C5"/>
    <mergeCell ref="B2:B5"/>
    <mergeCell ref="D2:D5"/>
  </mergeCells>
  <conditionalFormatting sqref="E2:E9">
    <cfRule type="expression" dxfId="1" priority="2">
      <formula>E2 = "Not Applicable"</formula>
    </cfRule>
  </conditionalFormatting>
  <conditionalFormatting sqref="F2:F9">
    <cfRule type="expression" dxfId="0" priority="1">
      <formula>E2 = "Not Applicable"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A1E9AB2-15CB-4FF4-AD90-D53BC90B01F7}">
          <x14:formula1>
            <xm:f>LookupTables!$A$2:$A$7</xm:f>
          </x14:formula1>
          <xm:sqref>D2:D9</xm:sqref>
        </x14:dataValidation>
        <x14:dataValidation type="list" allowBlank="1" showInputMessage="1" showErrorMessage="1" xr:uid="{9ACBF1A8-E8C8-4670-96C8-3B05398D800A}">
          <x14:formula1>
            <xm:f>LookupTables!$A$56:$A$57</xm:f>
          </x14:formula1>
          <xm:sqref>C2:C5</xm:sqref>
        </x14:dataValidation>
        <x14:dataValidation type="list" allowBlank="1" showInputMessage="1" showErrorMessage="1" xr:uid="{611B7614-66D8-4ED4-B123-ADC006023804}">
          <x14:formula1>
            <xm:f>LookupTables!$A$64:$A$65</xm:f>
          </x14:formula1>
          <xm:sqref>C6:C9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EDBA9-1367-4001-8320-41DF15A99692}">
  <sheetPr codeName="Sheet5"/>
  <dimension ref="A1:E6"/>
  <sheetViews>
    <sheetView workbookViewId="0">
      <selection activeCell="A2" sqref="A2"/>
    </sheetView>
  </sheetViews>
  <sheetFormatPr defaultRowHeight="15"/>
  <cols>
    <col min="1" max="1" width="13.28515625" customWidth="1"/>
    <col min="2" max="2" width="12.140625" customWidth="1"/>
    <col min="3" max="3" width="16.5703125" customWidth="1"/>
    <col min="4" max="4" width="17.5703125" customWidth="1"/>
    <col min="5" max="5" width="14.85546875" customWidth="1"/>
  </cols>
  <sheetData>
    <row r="1" spans="1:5">
      <c r="A1" s="2" t="s">
        <v>99</v>
      </c>
      <c r="B1" s="2" t="s">
        <v>100</v>
      </c>
      <c r="C1" s="2" t="s">
        <v>52</v>
      </c>
      <c r="D1" s="2" t="s">
        <v>2</v>
      </c>
      <c r="E1" s="2" t="s">
        <v>101</v>
      </c>
    </row>
    <row r="2" spans="1:5">
      <c r="A2" t="s">
        <v>121</v>
      </c>
      <c r="B2" s="7">
        <v>1</v>
      </c>
      <c r="C2" s="3">
        <v>2.6</v>
      </c>
      <c r="D2" s="3" t="s">
        <v>31</v>
      </c>
      <c r="E2" t="s">
        <v>20</v>
      </c>
    </row>
    <row r="3" spans="1:5">
      <c r="A3" t="s">
        <v>121</v>
      </c>
      <c r="B3" s="7">
        <v>2</v>
      </c>
      <c r="C3" s="3">
        <v>5.6</v>
      </c>
      <c r="D3" s="3" t="s">
        <v>31</v>
      </c>
      <c r="E3" t="s">
        <v>21</v>
      </c>
    </row>
    <row r="4" spans="1:5">
      <c r="A4" t="s">
        <v>121</v>
      </c>
      <c r="B4" s="7">
        <v>3</v>
      </c>
      <c r="C4" s="3">
        <v>1.1000000000000001</v>
      </c>
      <c r="D4" s="3" t="s">
        <v>31</v>
      </c>
      <c r="E4" t="s">
        <v>71</v>
      </c>
    </row>
    <row r="5" spans="1:5">
      <c r="A5" t="s">
        <v>121</v>
      </c>
      <c r="B5" s="7">
        <v>4</v>
      </c>
      <c r="C5" s="3">
        <v>1.2</v>
      </c>
      <c r="D5" s="3" t="s">
        <v>31</v>
      </c>
      <c r="E5" t="s">
        <v>18</v>
      </c>
    </row>
    <row r="6" spans="1:5">
      <c r="A6" t="s">
        <v>121</v>
      </c>
      <c r="B6" s="7">
        <v>5</v>
      </c>
      <c r="C6" s="3">
        <v>3.5</v>
      </c>
      <c r="D6" s="3" t="s">
        <v>31</v>
      </c>
      <c r="E6" t="s">
        <v>16</v>
      </c>
    </row>
  </sheetData>
  <dataValidations count="1">
    <dataValidation type="whole" allowBlank="1" showInputMessage="1" showErrorMessage="1" sqref="B2:B1048576" xr:uid="{2CD0E851-0221-400B-A25D-9960FCD0ED85}">
      <formula1>1</formula1>
      <formula2>1E+99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D72D8A6-0B27-4E7F-89B6-F0C24742037A}">
          <x14:formula1>
            <xm:f>LookupTables!$A$11:$A$22</xm:f>
          </x14:formula1>
          <xm:sqref>E2:E1048576</xm:sqref>
        </x14:dataValidation>
        <x14:dataValidation type="list" allowBlank="1" showInputMessage="1" showErrorMessage="1" xr:uid="{B3EFE216-03F6-4AEE-8254-135D38DE14BC}">
          <x14:formula1>
            <xm:f>LookupTables!$A$56:$A$57</xm:f>
          </x14:formula1>
          <xm:sqref>D2:D1048576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DEA19-7AC0-4E4B-97E2-3DBBDB882BAB}">
  <sheetPr codeName="Sheet6"/>
  <dimension ref="A1:H13"/>
  <sheetViews>
    <sheetView workbookViewId="0">
      <selection activeCell="G1" sqref="G1"/>
    </sheetView>
  </sheetViews>
  <sheetFormatPr defaultRowHeight="15"/>
  <cols>
    <col min="1" max="1" width="30.85546875" customWidth="1"/>
    <col min="2" max="6" width="20.5703125" customWidth="1"/>
    <col min="7" max="7" width="19.28515625" customWidth="1"/>
    <col min="8" max="8" width="22.5703125" customWidth="1"/>
  </cols>
  <sheetData>
    <row r="1" spans="1:8">
      <c r="A1" s="2" t="s">
        <v>0</v>
      </c>
      <c r="B1" s="2" t="s">
        <v>22</v>
      </c>
      <c r="C1" s="2" t="s">
        <v>41</v>
      </c>
      <c r="D1" s="2" t="s">
        <v>39</v>
      </c>
      <c r="E1" s="2" t="s">
        <v>2</v>
      </c>
      <c r="F1" s="2" t="s">
        <v>102</v>
      </c>
      <c r="G1" s="2" t="s">
        <v>122</v>
      </c>
      <c r="H1" s="2" t="s">
        <v>111</v>
      </c>
    </row>
    <row r="2" spans="1:8">
      <c r="A2" s="1" t="s">
        <v>38</v>
      </c>
      <c r="B2" s="1" t="s">
        <v>35</v>
      </c>
      <c r="C2" t="s">
        <v>40</v>
      </c>
      <c r="D2" s="1">
        <v>1392</v>
      </c>
      <c r="E2" s="1" t="s">
        <v>108</v>
      </c>
      <c r="F2" t="s">
        <v>32</v>
      </c>
      <c r="G2" s="1" t="s">
        <v>112</v>
      </c>
      <c r="H2" s="9">
        <v>40577</v>
      </c>
    </row>
    <row r="3" spans="1:8">
      <c r="A3" s="1" t="s">
        <v>38</v>
      </c>
      <c r="B3" s="1" t="s">
        <v>35</v>
      </c>
      <c r="C3" t="s">
        <v>40</v>
      </c>
      <c r="D3" s="1">
        <v>1050</v>
      </c>
      <c r="E3" s="1" t="s">
        <v>108</v>
      </c>
      <c r="F3" t="s">
        <v>32</v>
      </c>
      <c r="G3" s="1" t="s">
        <v>113</v>
      </c>
      <c r="H3" s="9">
        <v>40577</v>
      </c>
    </row>
    <row r="4" spans="1:8">
      <c r="A4" s="1" t="s">
        <v>38</v>
      </c>
      <c r="B4" s="1" t="s">
        <v>35</v>
      </c>
      <c r="C4" t="s">
        <v>40</v>
      </c>
      <c r="D4" s="1">
        <v>1</v>
      </c>
      <c r="E4" s="1" t="s">
        <v>108</v>
      </c>
      <c r="F4" t="s">
        <v>84</v>
      </c>
      <c r="G4" s="1" t="s">
        <v>114</v>
      </c>
      <c r="H4" s="9">
        <v>40577</v>
      </c>
    </row>
    <row r="5" spans="1:8">
      <c r="A5" s="1" t="s">
        <v>38</v>
      </c>
      <c r="B5" s="1" t="s">
        <v>35</v>
      </c>
      <c r="C5" t="s">
        <v>40</v>
      </c>
      <c r="D5" s="1">
        <v>1378</v>
      </c>
      <c r="E5" s="1" t="s">
        <v>108</v>
      </c>
      <c r="F5" t="s">
        <v>32</v>
      </c>
      <c r="G5" s="1" t="s">
        <v>112</v>
      </c>
      <c r="H5" s="9">
        <v>40770</v>
      </c>
    </row>
    <row r="6" spans="1:8">
      <c r="A6" s="1" t="s">
        <v>38</v>
      </c>
      <c r="B6" s="1" t="s">
        <v>35</v>
      </c>
      <c r="C6" t="s">
        <v>40</v>
      </c>
      <c r="D6" s="1">
        <v>895</v>
      </c>
      <c r="E6" s="1" t="s">
        <v>108</v>
      </c>
      <c r="F6" t="s">
        <v>32</v>
      </c>
      <c r="G6" s="1" t="s">
        <v>113</v>
      </c>
      <c r="H6" s="9">
        <v>40770</v>
      </c>
    </row>
    <row r="7" spans="1:8">
      <c r="A7" s="1" t="s">
        <v>38</v>
      </c>
      <c r="B7" s="1" t="s">
        <v>35</v>
      </c>
      <c r="C7" t="s">
        <v>40</v>
      </c>
      <c r="D7" s="1">
        <v>1</v>
      </c>
      <c r="E7" s="1" t="s">
        <v>108</v>
      </c>
      <c r="F7" s="10" t="s">
        <v>84</v>
      </c>
      <c r="G7" s="1" t="s">
        <v>114</v>
      </c>
      <c r="H7" s="9">
        <v>40770</v>
      </c>
    </row>
    <row r="8" spans="1:8">
      <c r="A8" s="1" t="s">
        <v>38</v>
      </c>
      <c r="B8" s="1" t="s">
        <v>35</v>
      </c>
      <c r="C8" t="s">
        <v>40</v>
      </c>
      <c r="D8" s="1">
        <v>1448</v>
      </c>
      <c r="E8" s="1" t="s">
        <v>108</v>
      </c>
      <c r="F8" t="s">
        <v>32</v>
      </c>
      <c r="G8" s="1" t="s">
        <v>112</v>
      </c>
      <c r="H8" s="9">
        <v>40945</v>
      </c>
    </row>
    <row r="9" spans="1:8">
      <c r="A9" s="1" t="s">
        <v>38</v>
      </c>
      <c r="B9" s="1" t="s">
        <v>35</v>
      </c>
      <c r="C9" t="s">
        <v>40</v>
      </c>
      <c r="D9" s="1">
        <v>999</v>
      </c>
      <c r="E9" s="1" t="s">
        <v>108</v>
      </c>
      <c r="F9" t="s">
        <v>32</v>
      </c>
      <c r="G9" s="1" t="s">
        <v>113</v>
      </c>
      <c r="H9" s="9">
        <v>40945</v>
      </c>
    </row>
    <row r="10" spans="1:8">
      <c r="A10" s="1" t="s">
        <v>38</v>
      </c>
      <c r="B10" s="1" t="s">
        <v>35</v>
      </c>
      <c r="C10" t="s">
        <v>40</v>
      </c>
      <c r="D10" s="1">
        <v>1</v>
      </c>
      <c r="E10" s="1" t="s">
        <v>108</v>
      </c>
      <c r="F10" s="10" t="s">
        <v>84</v>
      </c>
      <c r="G10" s="1" t="s">
        <v>114</v>
      </c>
      <c r="H10" s="9">
        <v>40945</v>
      </c>
    </row>
    <row r="11" spans="1:8">
      <c r="A11" s="1" t="s">
        <v>38</v>
      </c>
      <c r="B11" s="1" t="s">
        <v>35</v>
      </c>
      <c r="C11" t="s">
        <v>40</v>
      </c>
      <c r="D11" s="1">
        <v>1411</v>
      </c>
      <c r="E11" s="1" t="s">
        <v>108</v>
      </c>
      <c r="F11" t="s">
        <v>32</v>
      </c>
      <c r="G11" s="1" t="s">
        <v>112</v>
      </c>
      <c r="H11" s="9">
        <v>41122</v>
      </c>
    </row>
    <row r="12" spans="1:8">
      <c r="A12" s="1" t="s">
        <v>38</v>
      </c>
      <c r="B12" s="1" t="s">
        <v>35</v>
      </c>
      <c r="C12" t="s">
        <v>40</v>
      </c>
      <c r="D12" s="1">
        <v>900</v>
      </c>
      <c r="E12" s="1" t="s">
        <v>108</v>
      </c>
      <c r="F12" t="s">
        <v>32</v>
      </c>
      <c r="G12" s="1" t="s">
        <v>113</v>
      </c>
      <c r="H12" s="9">
        <v>41122</v>
      </c>
    </row>
    <row r="13" spans="1:8">
      <c r="A13" s="1" t="s">
        <v>38</v>
      </c>
      <c r="B13" s="1" t="s">
        <v>35</v>
      </c>
      <c r="C13" t="s">
        <v>40</v>
      </c>
      <c r="D13" s="1">
        <v>1</v>
      </c>
      <c r="E13" s="1" t="s">
        <v>108</v>
      </c>
      <c r="F13" t="s">
        <v>84</v>
      </c>
      <c r="G13" s="1" t="s">
        <v>114</v>
      </c>
      <c r="H13" s="9">
        <v>41122</v>
      </c>
    </row>
  </sheetData>
  <autoFilter ref="A1:H13" xr:uid="{08FDEA19-7AC0-4E4B-97E2-3DBBDB882BAB}"/>
  <sortState xmlns:xlrd2="http://schemas.microsoft.com/office/spreadsheetml/2017/richdata2" ref="A2:H13">
    <sortCondition ref="C2:C13"/>
    <sortCondition ref="A2:A13"/>
    <sortCondition ref="H2:H13"/>
  </sortState>
  <phoneticPr fontId="6"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1068ACF-B596-40C9-99D0-0A4AC04B6083}">
          <x14:formula1>
            <xm:f>LookupTables!$A$37:$A$41</xm:f>
          </x14:formula1>
          <xm:sqref>C2:C1048576</xm:sqref>
        </x14:dataValidation>
        <x14:dataValidation type="list" allowBlank="1" showInputMessage="1" showErrorMessage="1" xr:uid="{32080EDA-CEBF-47D1-9822-DACB8CD7BA53}">
          <x14:formula1>
            <xm:f>LookupTables!$A$52:$A$53</xm:f>
          </x14:formula1>
          <xm:sqref>F2:F1048576</xm:sqref>
        </x14:dataValidation>
        <x14:dataValidation type="list" allowBlank="1" showInputMessage="1" showErrorMessage="1" xr:uid="{F999547D-3802-489D-8BF1-781DC1C8092E}">
          <x14:formula1>
            <xm:f>LookupTables!$A$68:$A$73</xm:f>
          </x14:formula1>
          <xm:sqref>E2:E1048576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3B06D-1B3C-4796-B0EC-66F05E67A555}">
  <dimension ref="A1:E14"/>
  <sheetViews>
    <sheetView workbookViewId="0">
      <selection activeCell="E26" sqref="E26"/>
    </sheetView>
  </sheetViews>
  <sheetFormatPr defaultRowHeight="15"/>
  <cols>
    <col min="1" max="1" width="21.7109375" customWidth="1"/>
    <col min="2" max="2" width="20.140625" customWidth="1"/>
    <col min="3" max="3" width="30.85546875" customWidth="1"/>
    <col min="4" max="5" width="19.85546875" customWidth="1"/>
  </cols>
  <sheetData>
    <row r="1" spans="1:5">
      <c r="A1" s="2" t="s">
        <v>0</v>
      </c>
      <c r="B1" s="2" t="s">
        <v>22</v>
      </c>
      <c r="C1" s="2" t="s">
        <v>120</v>
      </c>
      <c r="D1" s="2" t="s">
        <v>39</v>
      </c>
      <c r="E1" s="2" t="s">
        <v>2</v>
      </c>
    </row>
    <row r="2" spans="1:5">
      <c r="A2" s="1"/>
      <c r="B2" s="11"/>
    </row>
    <row r="3" spans="1:5">
      <c r="A3" s="1"/>
      <c r="B3" s="11"/>
    </row>
    <row r="4" spans="1:5">
      <c r="A4" s="1"/>
      <c r="B4" s="11"/>
    </row>
    <row r="5" spans="1:5">
      <c r="A5" s="1"/>
      <c r="B5" s="11"/>
    </row>
    <row r="6" spans="1:5">
      <c r="A6" s="1"/>
      <c r="B6" s="11"/>
    </row>
    <row r="7" spans="1:5">
      <c r="A7" s="1"/>
      <c r="B7" s="11"/>
    </row>
    <row r="8" spans="1:5">
      <c r="A8" s="1"/>
      <c r="B8" s="11"/>
    </row>
    <row r="9" spans="1:5">
      <c r="A9" s="1"/>
      <c r="B9" s="11"/>
    </row>
    <row r="10" spans="1:5">
      <c r="A10" s="1"/>
      <c r="B10" s="11"/>
    </row>
    <row r="11" spans="1:5">
      <c r="A11" s="1"/>
      <c r="B11" s="11"/>
    </row>
    <row r="12" spans="1:5">
      <c r="A12" s="1"/>
      <c r="B12" s="11"/>
    </row>
    <row r="13" spans="1:5">
      <c r="A13" s="1"/>
      <c r="B13" s="11"/>
    </row>
    <row r="14" spans="1:5">
      <c r="A14" s="1"/>
      <c r="B14"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5665C-3AC5-4A21-918B-2848155F550A}">
  <dimension ref="A1:C40"/>
  <sheetViews>
    <sheetView topLeftCell="A20" workbookViewId="0">
      <selection activeCell="C37" sqref="C37"/>
    </sheetView>
  </sheetViews>
  <sheetFormatPr defaultRowHeight="15"/>
  <cols>
    <col min="1" max="1" width="32.42578125" style="13" customWidth="1"/>
    <col min="2" max="2" width="32.7109375" style="12" customWidth="1"/>
    <col min="3" max="3" width="164" style="12" customWidth="1"/>
    <col min="4" max="16384" width="9.140625" style="13"/>
  </cols>
  <sheetData>
    <row r="1" spans="1:3">
      <c r="A1" s="15" t="s">
        <v>123</v>
      </c>
      <c r="B1" s="16" t="s">
        <v>124</v>
      </c>
      <c r="C1" s="16" t="s">
        <v>125</v>
      </c>
    </row>
    <row r="2" spans="1:3" ht="30">
      <c r="A2" s="13" t="s">
        <v>126</v>
      </c>
      <c r="B2" s="12" t="s">
        <v>55</v>
      </c>
      <c r="C2" s="12" t="s">
        <v>127</v>
      </c>
    </row>
    <row r="3" spans="1:3">
      <c r="A3" s="13" t="s">
        <v>126</v>
      </c>
      <c r="B3" s="12" t="s">
        <v>60</v>
      </c>
      <c r="C3" s="12" t="s">
        <v>128</v>
      </c>
    </row>
    <row r="4" spans="1:3" ht="30">
      <c r="A4" s="13" t="s">
        <v>126</v>
      </c>
      <c r="B4" s="12" t="s">
        <v>57</v>
      </c>
      <c r="C4" s="12" t="s">
        <v>129</v>
      </c>
    </row>
    <row r="5" spans="1:3" ht="30">
      <c r="A5" s="13" t="s">
        <v>126</v>
      </c>
      <c r="B5" s="12" t="s">
        <v>53</v>
      </c>
      <c r="C5" s="12" t="s">
        <v>130</v>
      </c>
    </row>
    <row r="6" spans="1:3" ht="45">
      <c r="A6" s="13" t="s">
        <v>126</v>
      </c>
      <c r="B6" s="12" t="s">
        <v>54</v>
      </c>
      <c r="C6" s="12" t="s">
        <v>131</v>
      </c>
    </row>
    <row r="7" spans="1:3" ht="45">
      <c r="A7" s="13" t="s">
        <v>126</v>
      </c>
      <c r="B7" s="12" t="s">
        <v>117</v>
      </c>
      <c r="C7" s="12" t="s">
        <v>132</v>
      </c>
    </row>
    <row r="8" spans="1:3" ht="30">
      <c r="A8" s="17" t="s">
        <v>126</v>
      </c>
      <c r="B8" s="18" t="s">
        <v>116</v>
      </c>
      <c r="C8" s="18" t="s">
        <v>133</v>
      </c>
    </row>
    <row r="9" spans="1:3" ht="30">
      <c r="A9" s="19" t="s">
        <v>134</v>
      </c>
      <c r="B9" s="20" t="s">
        <v>135</v>
      </c>
      <c r="C9" s="20" t="s">
        <v>136</v>
      </c>
    </row>
    <row r="10" spans="1:3">
      <c r="A10" s="13" t="s">
        <v>134</v>
      </c>
      <c r="B10" s="12" t="s">
        <v>137</v>
      </c>
      <c r="C10" s="12" t="s">
        <v>138</v>
      </c>
    </row>
    <row r="11" spans="1:3" ht="30">
      <c r="A11" s="13" t="s">
        <v>134</v>
      </c>
      <c r="B11" s="12" t="s">
        <v>139</v>
      </c>
      <c r="C11" s="12" t="s">
        <v>140</v>
      </c>
    </row>
    <row r="12" spans="1:3">
      <c r="A12" s="13" t="s">
        <v>134</v>
      </c>
      <c r="B12" s="12" t="s">
        <v>141</v>
      </c>
      <c r="C12" s="12" t="s">
        <v>142</v>
      </c>
    </row>
    <row r="13" spans="1:3">
      <c r="A13" s="13" t="s">
        <v>134</v>
      </c>
      <c r="B13" s="12" t="s">
        <v>143</v>
      </c>
      <c r="C13" s="12" t="s">
        <v>144</v>
      </c>
    </row>
    <row r="14" spans="1:3" ht="30">
      <c r="A14" s="13" t="s">
        <v>134</v>
      </c>
      <c r="B14" s="12" t="s">
        <v>145</v>
      </c>
      <c r="C14" s="12" t="s">
        <v>146</v>
      </c>
    </row>
    <row r="15" spans="1:3">
      <c r="A15" s="17" t="s">
        <v>134</v>
      </c>
      <c r="B15" s="18" t="s">
        <v>147</v>
      </c>
      <c r="C15" s="18" t="s">
        <v>148</v>
      </c>
    </row>
    <row r="16" spans="1:3" ht="30">
      <c r="A16" s="20" t="s">
        <v>149</v>
      </c>
      <c r="B16" s="20" t="s">
        <v>98</v>
      </c>
      <c r="C16" s="20" t="s">
        <v>150</v>
      </c>
    </row>
    <row r="17" spans="1:3">
      <c r="A17" s="12" t="s">
        <v>149</v>
      </c>
      <c r="B17" s="12" t="s">
        <v>2</v>
      </c>
      <c r="C17" s="12" t="s">
        <v>151</v>
      </c>
    </row>
    <row r="18" spans="1:3" ht="300">
      <c r="A18" s="12" t="s">
        <v>149</v>
      </c>
      <c r="B18" s="12" t="s">
        <v>25</v>
      </c>
      <c r="C18" s="12" t="s">
        <v>152</v>
      </c>
    </row>
    <row r="19" spans="1:3" ht="30">
      <c r="A19" s="12" t="s">
        <v>149</v>
      </c>
      <c r="B19" s="12" t="s">
        <v>118</v>
      </c>
      <c r="C19" s="12" t="s">
        <v>153</v>
      </c>
    </row>
    <row r="20" spans="1:3">
      <c r="A20" s="12" t="s">
        <v>149</v>
      </c>
      <c r="B20" s="18" t="s">
        <v>119</v>
      </c>
      <c r="C20" s="18" t="s">
        <v>154</v>
      </c>
    </row>
    <row r="21" spans="1:3" ht="45">
      <c r="A21" s="19" t="s">
        <v>155</v>
      </c>
      <c r="B21" s="20" t="s">
        <v>156</v>
      </c>
      <c r="C21" s="20" t="s">
        <v>157</v>
      </c>
    </row>
    <row r="22" spans="1:3" ht="30">
      <c r="A22" s="17" t="s">
        <v>158</v>
      </c>
      <c r="B22" s="18" t="s">
        <v>159</v>
      </c>
      <c r="C22" s="18" t="s">
        <v>160</v>
      </c>
    </row>
    <row r="23" spans="1:3" ht="30">
      <c r="A23" s="19" t="s">
        <v>161</v>
      </c>
      <c r="B23" s="20" t="s">
        <v>99</v>
      </c>
      <c r="C23" s="20" t="s">
        <v>162</v>
      </c>
    </row>
    <row r="24" spans="1:3" ht="45">
      <c r="A24" s="13" t="s">
        <v>161</v>
      </c>
      <c r="B24" s="12" t="s">
        <v>100</v>
      </c>
      <c r="C24" s="12" t="s">
        <v>163</v>
      </c>
    </row>
    <row r="25" spans="1:3">
      <c r="A25" s="13" t="s">
        <v>161</v>
      </c>
      <c r="B25" s="12" t="s">
        <v>52</v>
      </c>
      <c r="C25" s="12" t="s">
        <v>164</v>
      </c>
    </row>
    <row r="26" spans="1:3">
      <c r="A26" s="13" t="s">
        <v>161</v>
      </c>
      <c r="B26" s="12" t="s">
        <v>2</v>
      </c>
      <c r="C26" s="12" t="s">
        <v>165</v>
      </c>
    </row>
    <row r="27" spans="1:3" ht="30">
      <c r="A27" s="17" t="s">
        <v>161</v>
      </c>
      <c r="B27" s="18" t="s">
        <v>101</v>
      </c>
      <c r="C27" s="18" t="s">
        <v>166</v>
      </c>
    </row>
    <row r="28" spans="1:3">
      <c r="A28" s="19" t="s">
        <v>167</v>
      </c>
      <c r="B28" s="20" t="s">
        <v>0</v>
      </c>
      <c r="C28" s="20" t="s">
        <v>168</v>
      </c>
    </row>
    <row r="29" spans="1:3" ht="45">
      <c r="A29" s="13" t="s">
        <v>167</v>
      </c>
      <c r="B29" s="12" t="s">
        <v>22</v>
      </c>
      <c r="C29" s="14" t="s">
        <v>753</v>
      </c>
    </row>
    <row r="30" spans="1:3" ht="45">
      <c r="A30" s="13" t="s">
        <v>167</v>
      </c>
      <c r="B30" s="12" t="s">
        <v>41</v>
      </c>
      <c r="C30" s="12" t="s">
        <v>169</v>
      </c>
    </row>
    <row r="31" spans="1:3">
      <c r="A31" s="13" t="s">
        <v>167</v>
      </c>
      <c r="B31" s="12" t="s">
        <v>39</v>
      </c>
      <c r="C31" s="12" t="s">
        <v>170</v>
      </c>
    </row>
    <row r="32" spans="1:3" ht="30">
      <c r="A32" s="13" t="s">
        <v>167</v>
      </c>
      <c r="B32" s="12" t="s">
        <v>2</v>
      </c>
      <c r="C32" s="12" t="s">
        <v>171</v>
      </c>
    </row>
    <row r="33" spans="1:3">
      <c r="A33" s="13" t="s">
        <v>167</v>
      </c>
      <c r="B33" s="12" t="s">
        <v>102</v>
      </c>
      <c r="C33" s="12" t="s">
        <v>172</v>
      </c>
    </row>
    <row r="34" spans="1:3">
      <c r="A34" s="13" t="s">
        <v>167</v>
      </c>
      <c r="B34" s="12" t="s">
        <v>122</v>
      </c>
      <c r="C34" s="12" t="s">
        <v>173</v>
      </c>
    </row>
    <row r="35" spans="1:3">
      <c r="A35" s="17" t="s">
        <v>167</v>
      </c>
      <c r="B35" s="18" t="s">
        <v>111</v>
      </c>
      <c r="C35" s="18" t="s">
        <v>174</v>
      </c>
    </row>
    <row r="36" spans="1:3">
      <c r="A36" s="19" t="s">
        <v>175</v>
      </c>
      <c r="B36" s="19" t="s">
        <v>0</v>
      </c>
      <c r="C36" s="20" t="s">
        <v>168</v>
      </c>
    </row>
    <row r="37" spans="1:3" ht="30">
      <c r="A37" s="13" t="s">
        <v>175</v>
      </c>
      <c r="B37" s="13" t="s">
        <v>22</v>
      </c>
      <c r="C37" s="14" t="s">
        <v>754</v>
      </c>
    </row>
    <row r="38" spans="1:3" ht="30">
      <c r="A38" s="13" t="s">
        <v>175</v>
      </c>
      <c r="B38" s="13" t="s">
        <v>120</v>
      </c>
      <c r="C38" s="12" t="s">
        <v>176</v>
      </c>
    </row>
    <row r="39" spans="1:3">
      <c r="A39" s="13" t="s">
        <v>175</v>
      </c>
      <c r="B39" s="13" t="s">
        <v>39</v>
      </c>
      <c r="C39" s="12" t="s">
        <v>177</v>
      </c>
    </row>
    <row r="40" spans="1:3">
      <c r="A40" s="13" t="s">
        <v>175</v>
      </c>
      <c r="B40" s="13" t="s">
        <v>2</v>
      </c>
      <c r="C40" s="12" t="s">
        <v>178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69716-CBFA-4C8C-AD34-60AF5D26D29D}">
  <dimension ref="A1:B288"/>
  <sheetViews>
    <sheetView workbookViewId="0">
      <selection activeCell="Q11" sqref="Q11"/>
    </sheetView>
  </sheetViews>
  <sheetFormatPr defaultRowHeight="15"/>
  <cols>
    <col min="1" max="1" width="33.28515625" customWidth="1"/>
    <col min="2" max="2" width="17.28515625" customWidth="1"/>
  </cols>
  <sheetData>
    <row r="1" spans="1:2">
      <c r="A1" s="21" t="s">
        <v>179</v>
      </c>
      <c r="B1" s="22" t="s">
        <v>22</v>
      </c>
    </row>
    <row r="2" spans="1:2">
      <c r="A2" s="23" t="s">
        <v>180</v>
      </c>
      <c r="B2" s="24" t="s">
        <v>181</v>
      </c>
    </row>
    <row r="3" spans="1:2">
      <c r="A3" s="23" t="s">
        <v>182</v>
      </c>
      <c r="B3" s="24" t="s">
        <v>183</v>
      </c>
    </row>
    <row r="4" spans="1:2">
      <c r="A4" s="23" t="s">
        <v>184</v>
      </c>
      <c r="B4" s="24" t="s">
        <v>185</v>
      </c>
    </row>
    <row r="5" spans="1:2">
      <c r="A5" s="23" t="s">
        <v>186</v>
      </c>
      <c r="B5" s="24" t="s">
        <v>187</v>
      </c>
    </row>
    <row r="6" spans="1:2">
      <c r="A6" s="23" t="s">
        <v>188</v>
      </c>
      <c r="B6" s="24" t="s">
        <v>189</v>
      </c>
    </row>
    <row r="7" spans="1:2">
      <c r="A7" s="23" t="s">
        <v>190</v>
      </c>
      <c r="B7" s="24" t="s">
        <v>191</v>
      </c>
    </row>
    <row r="8" spans="1:2">
      <c r="A8" s="23" t="s">
        <v>192</v>
      </c>
      <c r="B8" s="24" t="s">
        <v>193</v>
      </c>
    </row>
    <row r="9" spans="1:2">
      <c r="A9" s="23" t="s">
        <v>194</v>
      </c>
      <c r="B9" s="24" t="s">
        <v>195</v>
      </c>
    </row>
    <row r="10" spans="1:2">
      <c r="A10" s="23" t="s">
        <v>196</v>
      </c>
      <c r="B10" s="24" t="s">
        <v>197</v>
      </c>
    </row>
    <row r="11" spans="1:2">
      <c r="A11" s="23" t="s">
        <v>198</v>
      </c>
      <c r="B11" s="24" t="s">
        <v>199</v>
      </c>
    </row>
    <row r="12" spans="1:2">
      <c r="A12" s="23" t="s">
        <v>200</v>
      </c>
      <c r="B12" s="24" t="s">
        <v>201</v>
      </c>
    </row>
    <row r="13" spans="1:2">
      <c r="A13" s="23" t="s">
        <v>202</v>
      </c>
      <c r="B13" s="24" t="s">
        <v>203</v>
      </c>
    </row>
    <row r="14" spans="1:2">
      <c r="A14" s="23" t="s">
        <v>204</v>
      </c>
      <c r="B14" s="24" t="s">
        <v>205</v>
      </c>
    </row>
    <row r="15" spans="1:2">
      <c r="A15" s="23" t="s">
        <v>206</v>
      </c>
      <c r="B15" s="24" t="s">
        <v>207</v>
      </c>
    </row>
    <row r="16" spans="1:2">
      <c r="A16" s="23" t="s">
        <v>208</v>
      </c>
      <c r="B16" s="24" t="s">
        <v>209</v>
      </c>
    </row>
    <row r="17" spans="1:2">
      <c r="A17" s="23" t="s">
        <v>210</v>
      </c>
      <c r="B17" s="24" t="s">
        <v>211</v>
      </c>
    </row>
    <row r="18" spans="1:2">
      <c r="A18" s="23" t="s">
        <v>212</v>
      </c>
      <c r="B18" s="24" t="s">
        <v>213</v>
      </c>
    </row>
    <row r="19" spans="1:2">
      <c r="A19" s="23" t="s">
        <v>214</v>
      </c>
      <c r="B19" s="24" t="s">
        <v>215</v>
      </c>
    </row>
    <row r="20" spans="1:2">
      <c r="A20" s="23" t="s">
        <v>216</v>
      </c>
      <c r="B20" s="24" t="s">
        <v>217</v>
      </c>
    </row>
    <row r="21" spans="1:2">
      <c r="A21" s="23" t="s">
        <v>218</v>
      </c>
      <c r="B21" s="24" t="s">
        <v>219</v>
      </c>
    </row>
    <row r="22" spans="1:2">
      <c r="A22" s="23" t="s">
        <v>220</v>
      </c>
      <c r="B22" s="24" t="s">
        <v>221</v>
      </c>
    </row>
    <row r="23" spans="1:2">
      <c r="A23" s="23" t="s">
        <v>222</v>
      </c>
      <c r="B23" s="23" t="s">
        <v>223</v>
      </c>
    </row>
    <row r="24" spans="1:2">
      <c r="A24" s="23" t="s">
        <v>224</v>
      </c>
      <c r="B24" s="24" t="s">
        <v>225</v>
      </c>
    </row>
    <row r="25" spans="1:2">
      <c r="A25" s="23" t="s">
        <v>226</v>
      </c>
      <c r="B25" s="23" t="s">
        <v>227</v>
      </c>
    </row>
    <row r="26" spans="1:2">
      <c r="A26" s="23" t="s">
        <v>228</v>
      </c>
      <c r="B26" s="24" t="s">
        <v>229</v>
      </c>
    </row>
    <row r="27" spans="1:2">
      <c r="A27" s="23" t="s">
        <v>230</v>
      </c>
      <c r="B27" s="24" t="s">
        <v>231</v>
      </c>
    </row>
    <row r="28" spans="1:2">
      <c r="A28" s="23" t="s">
        <v>232</v>
      </c>
      <c r="B28" s="24" t="s">
        <v>233</v>
      </c>
    </row>
    <row r="29" spans="1:2">
      <c r="A29" s="23" t="s">
        <v>234</v>
      </c>
      <c r="B29" s="24" t="s">
        <v>235</v>
      </c>
    </row>
    <row r="30" spans="1:2">
      <c r="A30" s="23" t="s">
        <v>236</v>
      </c>
      <c r="B30" s="24" t="s">
        <v>237</v>
      </c>
    </row>
    <row r="31" spans="1:2">
      <c r="A31" s="23" t="s">
        <v>238</v>
      </c>
      <c r="B31" s="24" t="s">
        <v>239</v>
      </c>
    </row>
    <row r="32" spans="1:2">
      <c r="A32" s="23" t="s">
        <v>240</v>
      </c>
      <c r="B32" s="24" t="s">
        <v>241</v>
      </c>
    </row>
    <row r="33" spans="1:2">
      <c r="A33" s="23" t="s">
        <v>242</v>
      </c>
      <c r="B33" s="24" t="s">
        <v>243</v>
      </c>
    </row>
    <row r="34" spans="1:2">
      <c r="A34" s="23" t="s">
        <v>244</v>
      </c>
      <c r="B34" s="24" t="s">
        <v>245</v>
      </c>
    </row>
    <row r="35" spans="1:2">
      <c r="A35" s="23" t="s">
        <v>246</v>
      </c>
      <c r="B35" s="24" t="s">
        <v>247</v>
      </c>
    </row>
    <row r="36" spans="1:2">
      <c r="A36" s="23" t="s">
        <v>248</v>
      </c>
      <c r="B36" s="24" t="s">
        <v>249</v>
      </c>
    </row>
    <row r="37" spans="1:2">
      <c r="A37" s="23" t="s">
        <v>250</v>
      </c>
      <c r="B37" s="24" t="s">
        <v>251</v>
      </c>
    </row>
    <row r="38" spans="1:2">
      <c r="A38" s="23" t="s">
        <v>252</v>
      </c>
      <c r="B38" s="24" t="s">
        <v>253</v>
      </c>
    </row>
    <row r="39" spans="1:2">
      <c r="A39" s="23" t="s">
        <v>254</v>
      </c>
      <c r="B39" s="24" t="s">
        <v>255</v>
      </c>
    </row>
    <row r="40" spans="1:2">
      <c r="A40" s="23" t="s">
        <v>256</v>
      </c>
      <c r="B40" s="24" t="s">
        <v>257</v>
      </c>
    </row>
    <row r="41" spans="1:2">
      <c r="A41" s="23" t="s">
        <v>258</v>
      </c>
      <c r="B41" s="24" t="s">
        <v>259</v>
      </c>
    </row>
    <row r="42" spans="1:2">
      <c r="A42" s="23" t="s">
        <v>260</v>
      </c>
      <c r="B42" s="24" t="s">
        <v>261</v>
      </c>
    </row>
    <row r="43" spans="1:2">
      <c r="A43" s="23" t="s">
        <v>262</v>
      </c>
      <c r="B43" s="24" t="s">
        <v>263</v>
      </c>
    </row>
    <row r="44" spans="1:2">
      <c r="A44" s="23" t="s">
        <v>264</v>
      </c>
      <c r="B44" s="23" t="s">
        <v>265</v>
      </c>
    </row>
    <row r="45" spans="1:2">
      <c r="A45" s="23" t="s">
        <v>266</v>
      </c>
      <c r="B45" s="23" t="s">
        <v>267</v>
      </c>
    </row>
    <row r="46" spans="1:2">
      <c r="A46" s="23" t="s">
        <v>268</v>
      </c>
      <c r="B46" s="24" t="s">
        <v>269</v>
      </c>
    </row>
    <row r="47" spans="1:2">
      <c r="A47" s="23" t="s">
        <v>270</v>
      </c>
      <c r="B47" s="23" t="s">
        <v>271</v>
      </c>
    </row>
    <row r="48" spans="1:2">
      <c r="A48" s="23" t="s">
        <v>272</v>
      </c>
      <c r="B48" s="24" t="s">
        <v>273</v>
      </c>
    </row>
    <row r="49" spans="1:2">
      <c r="A49" s="23" t="s">
        <v>274</v>
      </c>
      <c r="B49" s="23" t="s">
        <v>275</v>
      </c>
    </row>
    <row r="50" spans="1:2">
      <c r="A50" s="23" t="s">
        <v>276</v>
      </c>
      <c r="B50" s="24" t="s">
        <v>277</v>
      </c>
    </row>
    <row r="51" spans="1:2">
      <c r="A51" s="23" t="s">
        <v>278</v>
      </c>
      <c r="B51" s="24" t="s">
        <v>279</v>
      </c>
    </row>
    <row r="52" spans="1:2">
      <c r="A52" s="23" t="s">
        <v>280</v>
      </c>
      <c r="B52" s="24" t="s">
        <v>281</v>
      </c>
    </row>
    <row r="53" spans="1:2">
      <c r="A53" s="23" t="s">
        <v>282</v>
      </c>
      <c r="B53" s="23" t="s">
        <v>283</v>
      </c>
    </row>
    <row r="54" spans="1:2">
      <c r="A54" s="23" t="s">
        <v>284</v>
      </c>
      <c r="B54" s="23" t="s">
        <v>285</v>
      </c>
    </row>
    <row r="55" spans="1:2">
      <c r="A55" s="23" t="s">
        <v>286</v>
      </c>
      <c r="B55" s="23" t="s">
        <v>287</v>
      </c>
    </row>
    <row r="56" spans="1:2">
      <c r="A56" s="23" t="s">
        <v>288</v>
      </c>
      <c r="B56" s="23" t="s">
        <v>289</v>
      </c>
    </row>
    <row r="57" spans="1:2">
      <c r="A57" s="23" t="s">
        <v>290</v>
      </c>
      <c r="B57" s="23" t="s">
        <v>291</v>
      </c>
    </row>
    <row r="58" spans="1:2">
      <c r="A58" s="23" t="s">
        <v>292</v>
      </c>
      <c r="B58" s="23" t="s">
        <v>293</v>
      </c>
    </row>
    <row r="59" spans="1:2">
      <c r="A59" s="23" t="s">
        <v>294</v>
      </c>
      <c r="B59" s="23" t="s">
        <v>295</v>
      </c>
    </row>
    <row r="60" spans="1:2">
      <c r="A60" s="23" t="s">
        <v>296</v>
      </c>
      <c r="B60" s="24" t="s">
        <v>297</v>
      </c>
    </row>
    <row r="61" spans="1:2">
      <c r="A61" s="23" t="s">
        <v>298</v>
      </c>
      <c r="B61" s="24" t="s">
        <v>299</v>
      </c>
    </row>
    <row r="62" spans="1:2">
      <c r="A62" s="23" t="s">
        <v>300</v>
      </c>
      <c r="B62" s="23" t="s">
        <v>301</v>
      </c>
    </row>
    <row r="63" spans="1:2">
      <c r="A63" s="23" t="s">
        <v>302</v>
      </c>
      <c r="B63" s="23" t="s">
        <v>303</v>
      </c>
    </row>
    <row r="64" spans="1:2">
      <c r="A64" s="23" t="s">
        <v>304</v>
      </c>
      <c r="B64" s="24" t="s">
        <v>305</v>
      </c>
    </row>
    <row r="65" spans="1:2">
      <c r="A65" s="23" t="s">
        <v>306</v>
      </c>
      <c r="B65" s="24" t="s">
        <v>307</v>
      </c>
    </row>
    <row r="66" spans="1:2">
      <c r="A66" s="23" t="s">
        <v>308</v>
      </c>
      <c r="B66" s="23" t="s">
        <v>309</v>
      </c>
    </row>
    <row r="67" spans="1:2">
      <c r="A67" s="23" t="s">
        <v>310</v>
      </c>
      <c r="B67" s="24" t="s">
        <v>311</v>
      </c>
    </row>
    <row r="68" spans="1:2">
      <c r="A68" s="23" t="s">
        <v>312</v>
      </c>
      <c r="B68" s="24" t="s">
        <v>313</v>
      </c>
    </row>
    <row r="69" spans="1:2">
      <c r="A69" s="23" t="s">
        <v>314</v>
      </c>
      <c r="B69" s="24" t="s">
        <v>315</v>
      </c>
    </row>
    <row r="70" spans="1:2">
      <c r="A70" s="23" t="s">
        <v>316</v>
      </c>
      <c r="B70" s="24" t="s">
        <v>317</v>
      </c>
    </row>
    <row r="71" spans="1:2">
      <c r="A71" s="23" t="s">
        <v>318</v>
      </c>
      <c r="B71" s="24" t="s">
        <v>319</v>
      </c>
    </row>
    <row r="72" spans="1:2">
      <c r="A72" s="23" t="s">
        <v>320</v>
      </c>
      <c r="B72" s="24" t="s">
        <v>321</v>
      </c>
    </row>
    <row r="73" spans="1:2">
      <c r="A73" s="23" t="s">
        <v>322</v>
      </c>
      <c r="B73" s="24" t="s">
        <v>323</v>
      </c>
    </row>
    <row r="74" spans="1:2">
      <c r="A74" s="23" t="s">
        <v>324</v>
      </c>
      <c r="B74" s="23" t="s">
        <v>325</v>
      </c>
    </row>
    <row r="75" spans="1:2">
      <c r="A75" s="23" t="s">
        <v>326</v>
      </c>
      <c r="B75" s="24" t="s">
        <v>327</v>
      </c>
    </row>
    <row r="76" spans="1:2">
      <c r="A76" s="23" t="s">
        <v>328</v>
      </c>
      <c r="B76" s="24" t="s">
        <v>329</v>
      </c>
    </row>
    <row r="77" spans="1:2">
      <c r="A77" s="23" t="s">
        <v>330</v>
      </c>
      <c r="B77" s="24" t="s">
        <v>331</v>
      </c>
    </row>
    <row r="78" spans="1:2">
      <c r="A78" s="23" t="s">
        <v>332</v>
      </c>
      <c r="B78" s="24" t="s">
        <v>333</v>
      </c>
    </row>
    <row r="79" spans="1:2">
      <c r="A79" s="23" t="s">
        <v>334</v>
      </c>
      <c r="B79" s="24" t="s">
        <v>335</v>
      </c>
    </row>
    <row r="80" spans="1:2">
      <c r="A80" s="23" t="s">
        <v>336</v>
      </c>
      <c r="B80" s="24" t="s">
        <v>337</v>
      </c>
    </row>
    <row r="81" spans="1:2">
      <c r="A81" s="23" t="s">
        <v>338</v>
      </c>
      <c r="B81" s="24" t="s">
        <v>339</v>
      </c>
    </row>
    <row r="82" spans="1:2">
      <c r="A82" s="23" t="s">
        <v>340</v>
      </c>
      <c r="B82" s="24" t="s">
        <v>341</v>
      </c>
    </row>
    <row r="83" spans="1:2">
      <c r="A83" s="23" t="s">
        <v>342</v>
      </c>
      <c r="B83" s="24" t="s">
        <v>343</v>
      </c>
    </row>
    <row r="84" spans="1:2">
      <c r="A84" s="23" t="s">
        <v>344</v>
      </c>
      <c r="B84" s="24" t="s">
        <v>345</v>
      </c>
    </row>
    <row r="85" spans="1:2">
      <c r="A85" s="23" t="s">
        <v>346</v>
      </c>
      <c r="B85" s="24" t="s">
        <v>347</v>
      </c>
    </row>
    <row r="86" spans="1:2">
      <c r="A86" s="23" t="s">
        <v>348</v>
      </c>
      <c r="B86" s="24" t="s">
        <v>349</v>
      </c>
    </row>
    <row r="87" spans="1:2">
      <c r="A87" s="23" t="s">
        <v>350</v>
      </c>
      <c r="B87" s="24" t="s">
        <v>351</v>
      </c>
    </row>
    <row r="88" spans="1:2">
      <c r="A88" s="23" t="s">
        <v>352</v>
      </c>
      <c r="B88" s="24" t="s">
        <v>353</v>
      </c>
    </row>
    <row r="89" spans="1:2">
      <c r="A89" s="23" t="s">
        <v>354</v>
      </c>
      <c r="B89" s="24" t="s">
        <v>355</v>
      </c>
    </row>
    <row r="90" spans="1:2">
      <c r="A90" s="23" t="s">
        <v>356</v>
      </c>
      <c r="B90" s="24" t="s">
        <v>357</v>
      </c>
    </row>
    <row r="91" spans="1:2">
      <c r="A91" s="23" t="s">
        <v>358</v>
      </c>
      <c r="B91" s="24" t="s">
        <v>359</v>
      </c>
    </row>
    <row r="92" spans="1:2">
      <c r="A92" s="23" t="s">
        <v>360</v>
      </c>
      <c r="B92" s="24" t="s">
        <v>361</v>
      </c>
    </row>
    <row r="93" spans="1:2">
      <c r="A93" s="23" t="s">
        <v>362</v>
      </c>
      <c r="B93" s="23" t="s">
        <v>363</v>
      </c>
    </row>
    <row r="94" spans="1:2">
      <c r="A94" s="23" t="s">
        <v>364</v>
      </c>
      <c r="B94" s="24" t="s">
        <v>365</v>
      </c>
    </row>
    <row r="95" spans="1:2">
      <c r="A95" s="23" t="s">
        <v>366</v>
      </c>
      <c r="B95" s="24" t="s">
        <v>367</v>
      </c>
    </row>
    <row r="96" spans="1:2">
      <c r="A96" s="23" t="s">
        <v>368</v>
      </c>
      <c r="B96" s="24" t="s">
        <v>369</v>
      </c>
    </row>
    <row r="97" spans="1:2">
      <c r="A97" s="23" t="s">
        <v>370</v>
      </c>
      <c r="B97" s="24" t="s">
        <v>371</v>
      </c>
    </row>
    <row r="98" spans="1:2">
      <c r="A98" s="23" t="s">
        <v>372</v>
      </c>
      <c r="B98" s="23" t="s">
        <v>373</v>
      </c>
    </row>
    <row r="99" spans="1:2">
      <c r="A99" s="23" t="s">
        <v>374</v>
      </c>
      <c r="B99" s="23" t="s">
        <v>375</v>
      </c>
    </row>
    <row r="100" spans="1:2">
      <c r="A100" s="23" t="s">
        <v>376</v>
      </c>
      <c r="B100" s="24" t="s">
        <v>377</v>
      </c>
    </row>
    <row r="101" spans="1:2">
      <c r="A101" s="23" t="s">
        <v>378</v>
      </c>
      <c r="B101" s="24" t="s">
        <v>379</v>
      </c>
    </row>
    <row r="102" spans="1:2">
      <c r="A102" s="23" t="s">
        <v>380</v>
      </c>
      <c r="B102" s="24" t="s">
        <v>381</v>
      </c>
    </row>
    <row r="103" spans="1:2">
      <c r="A103" s="23" t="s">
        <v>382</v>
      </c>
      <c r="B103" s="24" t="s">
        <v>383</v>
      </c>
    </row>
    <row r="104" spans="1:2">
      <c r="A104" s="23" t="s">
        <v>384</v>
      </c>
      <c r="B104" s="24" t="s">
        <v>385</v>
      </c>
    </row>
    <row r="105" spans="1:2">
      <c r="A105" s="23" t="s">
        <v>386</v>
      </c>
      <c r="B105" s="24" t="s">
        <v>387</v>
      </c>
    </row>
    <row r="106" spans="1:2">
      <c r="A106" s="23" t="s">
        <v>388</v>
      </c>
      <c r="B106" s="24" t="s">
        <v>389</v>
      </c>
    </row>
    <row r="107" spans="1:2">
      <c r="A107" s="23" t="s">
        <v>390</v>
      </c>
      <c r="B107" s="24" t="s">
        <v>391</v>
      </c>
    </row>
    <row r="108" spans="1:2">
      <c r="A108" s="23" t="s">
        <v>392</v>
      </c>
      <c r="B108" s="24" t="s">
        <v>393</v>
      </c>
    </row>
    <row r="109" spans="1:2">
      <c r="A109" s="23" t="s">
        <v>394</v>
      </c>
      <c r="B109" s="24" t="s">
        <v>395</v>
      </c>
    </row>
    <row r="110" spans="1:2">
      <c r="A110" s="23" t="s">
        <v>396</v>
      </c>
      <c r="B110" s="24" t="s">
        <v>397</v>
      </c>
    </row>
    <row r="111" spans="1:2">
      <c r="A111" s="23" t="s">
        <v>398</v>
      </c>
      <c r="B111" s="24" t="s">
        <v>399</v>
      </c>
    </row>
    <row r="112" spans="1:2">
      <c r="A112" s="23" t="s">
        <v>400</v>
      </c>
      <c r="B112" s="24" t="s">
        <v>401</v>
      </c>
    </row>
    <row r="113" spans="1:2">
      <c r="A113" s="23" t="s">
        <v>402</v>
      </c>
      <c r="B113" s="24" t="s">
        <v>403</v>
      </c>
    </row>
    <row r="114" spans="1:2">
      <c r="A114" s="23" t="s">
        <v>404</v>
      </c>
      <c r="B114" s="24" t="s">
        <v>405</v>
      </c>
    </row>
    <row r="115" spans="1:2">
      <c r="A115" s="23" t="s">
        <v>406</v>
      </c>
      <c r="B115" s="24" t="s">
        <v>407</v>
      </c>
    </row>
    <row r="116" spans="1:2">
      <c r="A116" s="23" t="s">
        <v>408</v>
      </c>
      <c r="B116" s="24" t="s">
        <v>409</v>
      </c>
    </row>
    <row r="117" spans="1:2">
      <c r="A117" s="23" t="s">
        <v>410</v>
      </c>
      <c r="B117" s="24" t="s">
        <v>411</v>
      </c>
    </row>
    <row r="118" spans="1:2">
      <c r="A118" s="23" t="s">
        <v>412</v>
      </c>
      <c r="B118" s="24" t="s">
        <v>413</v>
      </c>
    </row>
    <row r="119" spans="1:2">
      <c r="A119" s="23" t="s">
        <v>414</v>
      </c>
      <c r="B119" s="24" t="s">
        <v>415</v>
      </c>
    </row>
    <row r="120" spans="1:2">
      <c r="A120" s="23" t="s">
        <v>416</v>
      </c>
      <c r="B120" s="23" t="s">
        <v>417</v>
      </c>
    </row>
    <row r="121" spans="1:2">
      <c r="A121" s="23" t="s">
        <v>418</v>
      </c>
      <c r="B121" s="24" t="s">
        <v>419</v>
      </c>
    </row>
    <row r="122" spans="1:2">
      <c r="A122" s="23" t="s">
        <v>420</v>
      </c>
      <c r="B122" s="24" t="s">
        <v>421</v>
      </c>
    </row>
    <row r="123" spans="1:2">
      <c r="A123" s="23" t="s">
        <v>422</v>
      </c>
      <c r="B123" s="24" t="s">
        <v>423</v>
      </c>
    </row>
    <row r="124" spans="1:2">
      <c r="A124" s="23" t="s">
        <v>424</v>
      </c>
      <c r="B124" s="24" t="s">
        <v>425</v>
      </c>
    </row>
    <row r="125" spans="1:2">
      <c r="A125" s="23" t="s">
        <v>426</v>
      </c>
      <c r="B125" s="24" t="s">
        <v>427</v>
      </c>
    </row>
    <row r="126" spans="1:2">
      <c r="A126" s="23" t="s">
        <v>428</v>
      </c>
      <c r="B126" s="24" t="s">
        <v>429</v>
      </c>
    </row>
    <row r="127" spans="1:2">
      <c r="A127" s="23" t="s">
        <v>430</v>
      </c>
      <c r="B127" s="24" t="s">
        <v>431</v>
      </c>
    </row>
    <row r="128" spans="1:2">
      <c r="A128" s="23" t="s">
        <v>432</v>
      </c>
      <c r="B128" s="24" t="s">
        <v>433</v>
      </c>
    </row>
    <row r="129" spans="1:2">
      <c r="A129" s="23" t="s">
        <v>434</v>
      </c>
      <c r="B129" s="24" t="s">
        <v>435</v>
      </c>
    </row>
    <row r="130" spans="1:2">
      <c r="A130" s="23" t="s">
        <v>436</v>
      </c>
      <c r="B130" s="24" t="s">
        <v>437</v>
      </c>
    </row>
    <row r="131" spans="1:2">
      <c r="A131" s="23" t="s">
        <v>438</v>
      </c>
      <c r="B131" s="24" t="s">
        <v>439</v>
      </c>
    </row>
    <row r="132" spans="1:2">
      <c r="A132" s="23" t="s">
        <v>440</v>
      </c>
      <c r="B132" s="24" t="s">
        <v>441</v>
      </c>
    </row>
    <row r="133" spans="1:2">
      <c r="A133" s="23" t="s">
        <v>442</v>
      </c>
      <c r="B133" s="23" t="s">
        <v>443</v>
      </c>
    </row>
    <row r="134" spans="1:2">
      <c r="A134" s="23" t="s">
        <v>444</v>
      </c>
      <c r="B134" s="24" t="s">
        <v>445</v>
      </c>
    </row>
    <row r="135" spans="1:2">
      <c r="A135" s="23" t="s">
        <v>446</v>
      </c>
      <c r="B135" s="24" t="s">
        <v>447</v>
      </c>
    </row>
    <row r="136" spans="1:2">
      <c r="A136" s="23" t="s">
        <v>448</v>
      </c>
      <c r="B136" s="24" t="s">
        <v>449</v>
      </c>
    </row>
    <row r="137" spans="1:2">
      <c r="A137" s="23" t="s">
        <v>450</v>
      </c>
      <c r="B137" s="24" t="s">
        <v>451</v>
      </c>
    </row>
    <row r="138" spans="1:2">
      <c r="A138" s="23" t="s">
        <v>452</v>
      </c>
      <c r="B138" s="24" t="s">
        <v>453</v>
      </c>
    </row>
    <row r="139" spans="1:2">
      <c r="A139" s="23" t="s">
        <v>454</v>
      </c>
      <c r="B139" s="24" t="s">
        <v>455</v>
      </c>
    </row>
    <row r="140" spans="1:2">
      <c r="A140" s="23" t="s">
        <v>456</v>
      </c>
      <c r="B140" s="24" t="s">
        <v>457</v>
      </c>
    </row>
    <row r="141" spans="1:2">
      <c r="A141" s="23" t="s">
        <v>458</v>
      </c>
      <c r="B141" s="24" t="s">
        <v>459</v>
      </c>
    </row>
    <row r="142" spans="1:2">
      <c r="A142" s="23" t="s">
        <v>460</v>
      </c>
      <c r="B142" s="24" t="s">
        <v>461</v>
      </c>
    </row>
    <row r="143" spans="1:2">
      <c r="A143" s="23" t="s">
        <v>462</v>
      </c>
      <c r="B143" s="24" t="s">
        <v>463</v>
      </c>
    </row>
    <row r="144" spans="1:2">
      <c r="A144" s="23" t="s">
        <v>464</v>
      </c>
      <c r="B144" s="24" t="s">
        <v>465</v>
      </c>
    </row>
    <row r="145" spans="1:2">
      <c r="A145" s="23" t="s">
        <v>466</v>
      </c>
      <c r="B145" s="23" t="s">
        <v>467</v>
      </c>
    </row>
    <row r="146" spans="1:2">
      <c r="A146" s="23" t="s">
        <v>468</v>
      </c>
      <c r="B146" s="24" t="s">
        <v>469</v>
      </c>
    </row>
    <row r="147" spans="1:2">
      <c r="A147" s="23" t="s">
        <v>470</v>
      </c>
      <c r="B147" s="24" t="s">
        <v>471</v>
      </c>
    </row>
    <row r="148" spans="1:2">
      <c r="A148" s="23" t="s">
        <v>472</v>
      </c>
      <c r="B148" s="24" t="s">
        <v>473</v>
      </c>
    </row>
    <row r="149" spans="1:2">
      <c r="A149" s="23" t="s">
        <v>474</v>
      </c>
      <c r="B149" s="24" t="s">
        <v>475</v>
      </c>
    </row>
    <row r="150" spans="1:2">
      <c r="A150" s="23" t="s">
        <v>476</v>
      </c>
      <c r="B150" s="24" t="s">
        <v>477</v>
      </c>
    </row>
    <row r="151" spans="1:2">
      <c r="A151" s="23" t="s">
        <v>478</v>
      </c>
      <c r="B151" s="24" t="s">
        <v>479</v>
      </c>
    </row>
    <row r="152" spans="1:2">
      <c r="A152" s="23" t="s">
        <v>480</v>
      </c>
      <c r="B152" s="24" t="s">
        <v>481</v>
      </c>
    </row>
    <row r="153" spans="1:2">
      <c r="A153" s="23" t="s">
        <v>482</v>
      </c>
      <c r="B153" s="24" t="s">
        <v>483</v>
      </c>
    </row>
    <row r="154" spans="1:2">
      <c r="A154" s="23" t="s">
        <v>484</v>
      </c>
      <c r="B154" s="23" t="s">
        <v>485</v>
      </c>
    </row>
    <row r="155" spans="1:2">
      <c r="A155" s="23" t="s">
        <v>486</v>
      </c>
      <c r="B155" s="24" t="s">
        <v>487</v>
      </c>
    </row>
    <row r="156" spans="1:2">
      <c r="A156" s="23" t="s">
        <v>488</v>
      </c>
      <c r="B156" s="24" t="s">
        <v>489</v>
      </c>
    </row>
    <row r="157" spans="1:2">
      <c r="A157" s="23" t="s">
        <v>490</v>
      </c>
      <c r="B157" s="24" t="s">
        <v>491</v>
      </c>
    </row>
    <row r="158" spans="1:2">
      <c r="A158" s="23" t="s">
        <v>492</v>
      </c>
      <c r="B158" s="23" t="s">
        <v>493</v>
      </c>
    </row>
    <row r="159" spans="1:2">
      <c r="A159" s="23" t="s">
        <v>494</v>
      </c>
      <c r="B159" s="24" t="s">
        <v>495</v>
      </c>
    </row>
    <row r="160" spans="1:2">
      <c r="A160" s="23" t="s">
        <v>496</v>
      </c>
      <c r="B160" s="24" t="s">
        <v>497</v>
      </c>
    </row>
    <row r="161" spans="1:2">
      <c r="A161" s="23" t="s">
        <v>498</v>
      </c>
      <c r="B161" s="24" t="s">
        <v>499</v>
      </c>
    </row>
    <row r="162" spans="1:2">
      <c r="A162" s="23" t="s">
        <v>500</v>
      </c>
      <c r="B162" s="24" t="s">
        <v>501</v>
      </c>
    </row>
    <row r="163" spans="1:2">
      <c r="A163" s="23" t="s">
        <v>502</v>
      </c>
      <c r="B163" s="24" t="s">
        <v>503</v>
      </c>
    </row>
    <row r="164" spans="1:2">
      <c r="A164" s="23" t="s">
        <v>504</v>
      </c>
      <c r="B164" s="24" t="s">
        <v>505</v>
      </c>
    </row>
    <row r="165" spans="1:2">
      <c r="A165" s="23" t="s">
        <v>506</v>
      </c>
      <c r="B165" s="24" t="s">
        <v>507</v>
      </c>
    </row>
    <row r="166" spans="1:2">
      <c r="A166" s="23" t="s">
        <v>508</v>
      </c>
      <c r="B166" s="24" t="s">
        <v>509</v>
      </c>
    </row>
    <row r="167" spans="1:2">
      <c r="A167" s="23" t="s">
        <v>510</v>
      </c>
      <c r="B167" s="24" t="s">
        <v>511</v>
      </c>
    </row>
    <row r="168" spans="1:2">
      <c r="A168" s="23" t="s">
        <v>512</v>
      </c>
      <c r="B168" s="24" t="s">
        <v>513</v>
      </c>
    </row>
    <row r="169" spans="1:2">
      <c r="A169" s="23" t="s">
        <v>514</v>
      </c>
      <c r="B169" s="24" t="s">
        <v>515</v>
      </c>
    </row>
    <row r="170" spans="1:2">
      <c r="A170" s="23" t="s">
        <v>516</v>
      </c>
      <c r="B170" s="24" t="s">
        <v>517</v>
      </c>
    </row>
    <row r="171" spans="1:2">
      <c r="A171" s="23" t="s">
        <v>518</v>
      </c>
      <c r="B171" s="24" t="s">
        <v>519</v>
      </c>
    </row>
    <row r="172" spans="1:2">
      <c r="A172" s="23" t="s">
        <v>520</v>
      </c>
      <c r="B172" s="24" t="s">
        <v>521</v>
      </c>
    </row>
    <row r="173" spans="1:2">
      <c r="A173" s="23" t="s">
        <v>522</v>
      </c>
      <c r="B173" s="24" t="s">
        <v>523</v>
      </c>
    </row>
    <row r="174" spans="1:2">
      <c r="A174" s="23" t="s">
        <v>524</v>
      </c>
      <c r="B174" s="24" t="s">
        <v>525</v>
      </c>
    </row>
    <row r="175" spans="1:2">
      <c r="A175" s="23" t="s">
        <v>526</v>
      </c>
      <c r="B175" s="23" t="s">
        <v>527</v>
      </c>
    </row>
    <row r="176" spans="1:2">
      <c r="A176" s="23" t="s">
        <v>528</v>
      </c>
      <c r="B176" s="23" t="s">
        <v>529</v>
      </c>
    </row>
    <row r="177" spans="1:2">
      <c r="A177" s="23" t="s">
        <v>530</v>
      </c>
      <c r="B177" s="24" t="s">
        <v>531</v>
      </c>
    </row>
    <row r="178" spans="1:2">
      <c r="A178" s="23" t="s">
        <v>532</v>
      </c>
      <c r="B178" s="23" t="s">
        <v>533</v>
      </c>
    </row>
    <row r="179" spans="1:2">
      <c r="A179" s="23" t="s">
        <v>534</v>
      </c>
      <c r="B179" s="24" t="s">
        <v>535</v>
      </c>
    </row>
    <row r="180" spans="1:2">
      <c r="A180" s="23" t="s">
        <v>536</v>
      </c>
      <c r="B180" s="23" t="s">
        <v>537</v>
      </c>
    </row>
    <row r="181" spans="1:2">
      <c r="A181" s="23" t="s">
        <v>538</v>
      </c>
      <c r="B181" s="24" t="s">
        <v>539</v>
      </c>
    </row>
    <row r="182" spans="1:2">
      <c r="A182" s="23" t="s">
        <v>540</v>
      </c>
      <c r="B182" s="24" t="s">
        <v>541</v>
      </c>
    </row>
    <row r="183" spans="1:2">
      <c r="A183" s="23" t="s">
        <v>542</v>
      </c>
      <c r="B183" s="24" t="s">
        <v>543</v>
      </c>
    </row>
    <row r="184" spans="1:2">
      <c r="A184" s="23" t="s">
        <v>544</v>
      </c>
      <c r="B184" s="24" t="s">
        <v>545</v>
      </c>
    </row>
    <row r="185" spans="1:2">
      <c r="A185" s="23" t="s">
        <v>546</v>
      </c>
      <c r="B185" s="24" t="s">
        <v>547</v>
      </c>
    </row>
    <row r="186" spans="1:2">
      <c r="A186" s="23" t="s">
        <v>548</v>
      </c>
      <c r="B186" s="24" t="s">
        <v>549</v>
      </c>
    </row>
    <row r="187" spans="1:2">
      <c r="A187" s="23" t="s">
        <v>550</v>
      </c>
      <c r="B187" s="24" t="s">
        <v>551</v>
      </c>
    </row>
    <row r="188" spans="1:2">
      <c r="A188" s="23" t="s">
        <v>552</v>
      </c>
      <c r="B188" s="24" t="s">
        <v>553</v>
      </c>
    </row>
    <row r="189" spans="1:2">
      <c r="A189" s="23" t="s">
        <v>554</v>
      </c>
      <c r="B189" s="24" t="s">
        <v>555</v>
      </c>
    </row>
    <row r="190" spans="1:2">
      <c r="A190" s="23" t="s">
        <v>556</v>
      </c>
      <c r="B190" s="24" t="s">
        <v>557</v>
      </c>
    </row>
    <row r="191" spans="1:2">
      <c r="A191" s="23" t="s">
        <v>558</v>
      </c>
      <c r="B191" s="24" t="s">
        <v>559</v>
      </c>
    </row>
    <row r="192" spans="1:2">
      <c r="A192" s="23" t="s">
        <v>560</v>
      </c>
      <c r="B192" s="24" t="s">
        <v>561</v>
      </c>
    </row>
    <row r="193" spans="1:2">
      <c r="A193" s="23" t="s">
        <v>562</v>
      </c>
      <c r="B193" s="24" t="s">
        <v>563</v>
      </c>
    </row>
    <row r="194" spans="1:2">
      <c r="A194" s="23" t="s">
        <v>564</v>
      </c>
      <c r="B194" s="24" t="s">
        <v>565</v>
      </c>
    </row>
    <row r="195" spans="1:2">
      <c r="A195" s="23" t="s">
        <v>566</v>
      </c>
      <c r="B195" s="24" t="s">
        <v>567</v>
      </c>
    </row>
    <row r="196" spans="1:2">
      <c r="A196" s="23" t="s">
        <v>568</v>
      </c>
      <c r="B196" s="24" t="s">
        <v>569</v>
      </c>
    </row>
    <row r="197" spans="1:2">
      <c r="A197" s="23" t="s">
        <v>570</v>
      </c>
      <c r="B197" s="24" t="s">
        <v>571</v>
      </c>
    </row>
    <row r="198" spans="1:2">
      <c r="A198" s="23" t="s">
        <v>572</v>
      </c>
      <c r="B198" s="24" t="s">
        <v>573</v>
      </c>
    </row>
    <row r="199" spans="1:2">
      <c r="A199" s="23" t="s">
        <v>574</v>
      </c>
      <c r="B199" s="24" t="s">
        <v>575</v>
      </c>
    </row>
    <row r="200" spans="1:2">
      <c r="A200" s="23" t="s">
        <v>576</v>
      </c>
      <c r="B200" s="23" t="s">
        <v>577</v>
      </c>
    </row>
    <row r="201" spans="1:2">
      <c r="A201" s="23" t="s">
        <v>578</v>
      </c>
      <c r="B201" s="23" t="s">
        <v>579</v>
      </c>
    </row>
    <row r="202" spans="1:2">
      <c r="A202" s="23" t="s">
        <v>580</v>
      </c>
      <c r="B202" s="24" t="s">
        <v>581</v>
      </c>
    </row>
    <row r="203" spans="1:2">
      <c r="A203" s="23" t="s">
        <v>582</v>
      </c>
      <c r="B203" s="24" t="s">
        <v>583</v>
      </c>
    </row>
    <row r="204" spans="1:2">
      <c r="A204" s="23" t="s">
        <v>584</v>
      </c>
      <c r="B204" s="24" t="s">
        <v>585</v>
      </c>
    </row>
    <row r="205" spans="1:2">
      <c r="A205" s="23" t="s">
        <v>586</v>
      </c>
      <c r="B205" s="24" t="s">
        <v>587</v>
      </c>
    </row>
    <row r="206" spans="1:2">
      <c r="A206" s="23" t="s">
        <v>588</v>
      </c>
      <c r="B206" s="24" t="s">
        <v>589</v>
      </c>
    </row>
    <row r="207" spans="1:2">
      <c r="A207" s="23" t="s">
        <v>590</v>
      </c>
      <c r="B207" s="24" t="s">
        <v>591</v>
      </c>
    </row>
    <row r="208" spans="1:2">
      <c r="A208" s="23" t="s">
        <v>592</v>
      </c>
      <c r="B208" s="24" t="s">
        <v>593</v>
      </c>
    </row>
    <row r="209" spans="1:2">
      <c r="A209" s="23" t="s">
        <v>594</v>
      </c>
      <c r="B209" s="24" t="s">
        <v>595</v>
      </c>
    </row>
    <row r="210" spans="1:2">
      <c r="A210" s="23" t="s">
        <v>596</v>
      </c>
      <c r="B210" s="24" t="s">
        <v>597</v>
      </c>
    </row>
    <row r="211" spans="1:2">
      <c r="A211" s="23" t="s">
        <v>598</v>
      </c>
      <c r="B211" s="24" t="s">
        <v>599</v>
      </c>
    </row>
    <row r="212" spans="1:2">
      <c r="A212" s="23" t="s">
        <v>600</v>
      </c>
      <c r="B212" s="23" t="s">
        <v>601</v>
      </c>
    </row>
    <row r="213" spans="1:2">
      <c r="A213" s="23" t="s">
        <v>602</v>
      </c>
      <c r="B213" s="23" t="s">
        <v>603</v>
      </c>
    </row>
    <row r="214" spans="1:2">
      <c r="A214" s="23" t="s">
        <v>604</v>
      </c>
      <c r="B214" s="23" t="s">
        <v>605</v>
      </c>
    </row>
    <row r="215" spans="1:2">
      <c r="A215" s="23" t="s">
        <v>606</v>
      </c>
      <c r="B215" s="24" t="s">
        <v>607</v>
      </c>
    </row>
    <row r="216" spans="1:2">
      <c r="A216" s="23" t="s">
        <v>608</v>
      </c>
      <c r="B216" s="24" t="s">
        <v>609</v>
      </c>
    </row>
    <row r="217" spans="1:2">
      <c r="A217" s="23" t="s">
        <v>610</v>
      </c>
      <c r="B217" s="24" t="s">
        <v>611</v>
      </c>
    </row>
    <row r="218" spans="1:2">
      <c r="A218" s="23" t="s">
        <v>612</v>
      </c>
      <c r="B218" s="24" t="s">
        <v>613</v>
      </c>
    </row>
    <row r="219" spans="1:2">
      <c r="A219" s="23" t="s">
        <v>614</v>
      </c>
      <c r="B219" s="24" t="s">
        <v>615</v>
      </c>
    </row>
    <row r="220" spans="1:2">
      <c r="A220" s="23" t="s">
        <v>616</v>
      </c>
      <c r="B220" s="23" t="s">
        <v>617</v>
      </c>
    </row>
    <row r="221" spans="1:2">
      <c r="A221" s="23" t="s">
        <v>618</v>
      </c>
      <c r="B221" s="23" t="s">
        <v>619</v>
      </c>
    </row>
    <row r="222" spans="1:2">
      <c r="A222" s="23" t="s">
        <v>620</v>
      </c>
      <c r="B222" s="24" t="s">
        <v>621</v>
      </c>
    </row>
    <row r="223" spans="1:2">
      <c r="A223" s="23" t="s">
        <v>622</v>
      </c>
      <c r="B223" s="24" t="s">
        <v>623</v>
      </c>
    </row>
    <row r="224" spans="1:2">
      <c r="A224" s="23" t="s">
        <v>624</v>
      </c>
      <c r="B224" s="24" t="s">
        <v>625</v>
      </c>
    </row>
    <row r="225" spans="1:2">
      <c r="A225" s="23" t="s">
        <v>626</v>
      </c>
      <c r="B225" s="23" t="s">
        <v>627</v>
      </c>
    </row>
    <row r="226" spans="1:2">
      <c r="A226" s="23" t="s">
        <v>628</v>
      </c>
      <c r="B226" s="23" t="s">
        <v>629</v>
      </c>
    </row>
    <row r="227" spans="1:2">
      <c r="A227" s="23" t="s">
        <v>630</v>
      </c>
      <c r="B227" s="23" t="s">
        <v>631</v>
      </c>
    </row>
    <row r="228" spans="1:2">
      <c r="A228" s="23" t="s">
        <v>632</v>
      </c>
      <c r="B228" s="24" t="s">
        <v>633</v>
      </c>
    </row>
    <row r="229" spans="1:2">
      <c r="A229" s="23" t="s">
        <v>634</v>
      </c>
      <c r="B229" s="24" t="s">
        <v>635</v>
      </c>
    </row>
    <row r="230" spans="1:2">
      <c r="A230" s="23" t="s">
        <v>636</v>
      </c>
      <c r="B230" s="24" t="s">
        <v>637</v>
      </c>
    </row>
    <row r="231" spans="1:2">
      <c r="A231" s="23" t="s">
        <v>638</v>
      </c>
      <c r="B231" s="24" t="s">
        <v>639</v>
      </c>
    </row>
    <row r="232" spans="1:2">
      <c r="A232" s="23" t="s">
        <v>640</v>
      </c>
      <c r="B232" s="24" t="s">
        <v>641</v>
      </c>
    </row>
    <row r="233" spans="1:2">
      <c r="A233" s="23" t="s">
        <v>642</v>
      </c>
      <c r="B233" s="24" t="s">
        <v>643</v>
      </c>
    </row>
    <row r="234" spans="1:2">
      <c r="A234" s="23" t="s">
        <v>644</v>
      </c>
      <c r="B234" s="24" t="s">
        <v>645</v>
      </c>
    </row>
    <row r="235" spans="1:2">
      <c r="A235" s="23" t="s">
        <v>646</v>
      </c>
      <c r="B235" s="23" t="s">
        <v>647</v>
      </c>
    </row>
    <row r="236" spans="1:2">
      <c r="A236" s="23" t="s">
        <v>648</v>
      </c>
      <c r="B236" s="24" t="s">
        <v>649</v>
      </c>
    </row>
    <row r="237" spans="1:2">
      <c r="A237" s="23" t="s">
        <v>650</v>
      </c>
      <c r="B237" s="25" t="s">
        <v>651</v>
      </c>
    </row>
    <row r="238" spans="1:2">
      <c r="A238" s="23" t="s">
        <v>652</v>
      </c>
      <c r="B238" s="24" t="s">
        <v>653</v>
      </c>
    </row>
    <row r="239" spans="1:2">
      <c r="A239" s="23" t="s">
        <v>654</v>
      </c>
      <c r="B239" s="23" t="s">
        <v>655</v>
      </c>
    </row>
    <row r="240" spans="1:2">
      <c r="A240" s="23" t="s">
        <v>656</v>
      </c>
      <c r="B240" s="23" t="s">
        <v>657</v>
      </c>
    </row>
    <row r="241" spans="1:2">
      <c r="A241" s="23" t="s">
        <v>658</v>
      </c>
      <c r="B241" s="24" t="s">
        <v>659</v>
      </c>
    </row>
    <row r="242" spans="1:2">
      <c r="A242" s="23" t="s">
        <v>660</v>
      </c>
      <c r="B242" s="24" t="s">
        <v>661</v>
      </c>
    </row>
    <row r="243" spans="1:2">
      <c r="A243" s="23" t="s">
        <v>662</v>
      </c>
      <c r="B243" s="24" t="s">
        <v>663</v>
      </c>
    </row>
    <row r="244" spans="1:2">
      <c r="A244" s="23" t="s">
        <v>38</v>
      </c>
      <c r="B244" s="24" t="s">
        <v>664</v>
      </c>
    </row>
    <row r="245" spans="1:2">
      <c r="A245" s="23" t="s">
        <v>665</v>
      </c>
      <c r="B245" s="23" t="s">
        <v>666</v>
      </c>
    </row>
    <row r="246" spans="1:2">
      <c r="A246" s="23" t="s">
        <v>667</v>
      </c>
      <c r="B246" s="23" t="s">
        <v>668</v>
      </c>
    </row>
    <row r="247" spans="1:2">
      <c r="A247" s="23" t="s">
        <v>669</v>
      </c>
      <c r="B247" s="24" t="s">
        <v>670</v>
      </c>
    </row>
    <row r="248" spans="1:2">
      <c r="A248" s="23" t="s">
        <v>671</v>
      </c>
      <c r="B248" s="24" t="s">
        <v>672</v>
      </c>
    </row>
    <row r="249" spans="1:2">
      <c r="A249" s="23" t="s">
        <v>673</v>
      </c>
      <c r="B249" s="23" t="s">
        <v>674</v>
      </c>
    </row>
    <row r="250" spans="1:2">
      <c r="A250" s="23" t="s">
        <v>675</v>
      </c>
      <c r="B250" s="23" t="s">
        <v>676</v>
      </c>
    </row>
    <row r="251" spans="1:2">
      <c r="A251" s="23" t="s">
        <v>677</v>
      </c>
      <c r="B251" s="23" t="s">
        <v>678</v>
      </c>
    </row>
    <row r="252" spans="1:2">
      <c r="A252" s="23" t="s">
        <v>679</v>
      </c>
      <c r="B252" s="24" t="s">
        <v>680</v>
      </c>
    </row>
    <row r="253" spans="1:2">
      <c r="A253" s="23" t="s">
        <v>681</v>
      </c>
      <c r="B253" s="24" t="s">
        <v>682</v>
      </c>
    </row>
    <row r="254" spans="1:2">
      <c r="A254" s="23" t="s">
        <v>683</v>
      </c>
      <c r="B254" s="23" t="s">
        <v>684</v>
      </c>
    </row>
    <row r="255" spans="1:2">
      <c r="A255" s="23" t="s">
        <v>685</v>
      </c>
      <c r="B255" s="23" t="s">
        <v>686</v>
      </c>
    </row>
    <row r="256" spans="1:2">
      <c r="A256" s="23" t="s">
        <v>687</v>
      </c>
      <c r="B256" s="24" t="s">
        <v>688</v>
      </c>
    </row>
    <row r="257" spans="1:2">
      <c r="A257" s="23" t="s">
        <v>689</v>
      </c>
      <c r="B257" s="24" t="s">
        <v>690</v>
      </c>
    </row>
    <row r="258" spans="1:2">
      <c r="A258" s="23" t="s">
        <v>691</v>
      </c>
      <c r="B258" s="24" t="s">
        <v>692</v>
      </c>
    </row>
    <row r="259" spans="1:2">
      <c r="A259" s="23" t="s">
        <v>693</v>
      </c>
      <c r="B259" s="24" t="s">
        <v>694</v>
      </c>
    </row>
    <row r="260" spans="1:2">
      <c r="A260" s="23" t="s">
        <v>695</v>
      </c>
      <c r="B260" s="24" t="s">
        <v>696</v>
      </c>
    </row>
    <row r="261" spans="1:2">
      <c r="A261" s="23" t="s">
        <v>697</v>
      </c>
      <c r="B261" s="24" t="s">
        <v>698</v>
      </c>
    </row>
    <row r="262" spans="1:2">
      <c r="A262" s="23" t="s">
        <v>699</v>
      </c>
      <c r="B262" s="24" t="s">
        <v>700</v>
      </c>
    </row>
    <row r="263" spans="1:2">
      <c r="A263" s="23" t="s">
        <v>701</v>
      </c>
      <c r="B263" s="24" t="s">
        <v>702</v>
      </c>
    </row>
    <row r="264" spans="1:2">
      <c r="A264" s="23" t="s">
        <v>703</v>
      </c>
      <c r="B264" s="24" t="s">
        <v>704</v>
      </c>
    </row>
    <row r="265" spans="1:2">
      <c r="A265" s="23" t="s">
        <v>705</v>
      </c>
      <c r="B265" s="24" t="s">
        <v>706</v>
      </c>
    </row>
    <row r="266" spans="1:2">
      <c r="A266" s="23" t="s">
        <v>707</v>
      </c>
      <c r="B266" s="24" t="s">
        <v>708</v>
      </c>
    </row>
    <row r="267" spans="1:2">
      <c r="A267" s="23" t="s">
        <v>709</v>
      </c>
      <c r="B267" s="23" t="s">
        <v>710</v>
      </c>
    </row>
    <row r="268" spans="1:2">
      <c r="A268" s="23" t="s">
        <v>711</v>
      </c>
      <c r="B268" s="23" t="s">
        <v>712</v>
      </c>
    </row>
    <row r="269" spans="1:2">
      <c r="A269" s="23" t="s">
        <v>713</v>
      </c>
      <c r="B269" s="24" t="s">
        <v>714</v>
      </c>
    </row>
    <row r="270" spans="1:2">
      <c r="A270" s="23" t="s">
        <v>715</v>
      </c>
      <c r="B270" s="24" t="s">
        <v>716</v>
      </c>
    </row>
    <row r="271" spans="1:2">
      <c r="A271" s="23" t="s">
        <v>717</v>
      </c>
      <c r="B271" s="24" t="s">
        <v>718</v>
      </c>
    </row>
    <row r="272" spans="1:2">
      <c r="A272" s="23" t="s">
        <v>719</v>
      </c>
      <c r="B272" s="23" t="s">
        <v>720</v>
      </c>
    </row>
    <row r="273" spans="1:2">
      <c r="A273" s="23" t="s">
        <v>721</v>
      </c>
      <c r="B273" s="23" t="s">
        <v>722</v>
      </c>
    </row>
    <row r="274" spans="1:2">
      <c r="A274" s="23" t="s">
        <v>723</v>
      </c>
      <c r="B274" s="23" t="s">
        <v>724</v>
      </c>
    </row>
    <row r="275" spans="1:2">
      <c r="A275" s="23" t="s">
        <v>725</v>
      </c>
      <c r="B275" s="23" t="s">
        <v>726</v>
      </c>
    </row>
    <row r="276" spans="1:2">
      <c r="A276" s="23" t="s">
        <v>727</v>
      </c>
      <c r="B276" s="24" t="s">
        <v>728</v>
      </c>
    </row>
    <row r="277" spans="1:2">
      <c r="A277" s="23" t="s">
        <v>729</v>
      </c>
      <c r="B277" s="24" t="s">
        <v>730</v>
      </c>
    </row>
    <row r="278" spans="1:2">
      <c r="A278" s="23" t="s">
        <v>731</v>
      </c>
      <c r="B278" s="24" t="s">
        <v>732</v>
      </c>
    </row>
    <row r="279" spans="1:2">
      <c r="A279" s="23" t="s">
        <v>733</v>
      </c>
      <c r="B279" s="24" t="s">
        <v>734</v>
      </c>
    </row>
    <row r="280" spans="1:2">
      <c r="A280" s="23" t="s">
        <v>735</v>
      </c>
      <c r="B280" s="24" t="s">
        <v>736</v>
      </c>
    </row>
    <row r="281" spans="1:2">
      <c r="A281" s="23" t="s">
        <v>737</v>
      </c>
      <c r="B281" s="24" t="s">
        <v>738</v>
      </c>
    </row>
    <row r="282" spans="1:2">
      <c r="A282" s="23" t="s">
        <v>739</v>
      </c>
      <c r="B282" s="24" t="s">
        <v>740</v>
      </c>
    </row>
    <row r="283" spans="1:2">
      <c r="A283" s="23" t="s">
        <v>741</v>
      </c>
      <c r="B283" s="24" t="s">
        <v>742</v>
      </c>
    </row>
    <row r="284" spans="1:2">
      <c r="A284" s="23" t="s">
        <v>743</v>
      </c>
      <c r="B284" s="24" t="s">
        <v>744</v>
      </c>
    </row>
    <row r="285" spans="1:2">
      <c r="A285" s="23" t="s">
        <v>745</v>
      </c>
      <c r="B285" s="24" t="s">
        <v>746</v>
      </c>
    </row>
    <row r="286" spans="1:2">
      <c r="A286" s="23" t="s">
        <v>747</v>
      </c>
      <c r="B286" s="24" t="s">
        <v>748</v>
      </c>
    </row>
    <row r="287" spans="1:2">
      <c r="A287" s="23" t="s">
        <v>749</v>
      </c>
      <c r="B287" s="24" t="s">
        <v>750</v>
      </c>
    </row>
    <row r="288" spans="1:2">
      <c r="A288" s="23" t="s">
        <v>751</v>
      </c>
      <c r="B288" s="24" t="s">
        <v>752</v>
      </c>
    </row>
  </sheetData>
  <autoFilter ref="A1:B1" xr:uid="{2E5AC5D3-0C5A-446D-B1A8-28AF488B315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B7648-F33F-4C24-BC0D-FB5C8EE0C894}">
  <sheetPr codeName="Sheet3"/>
  <dimension ref="A1:E73"/>
  <sheetViews>
    <sheetView topLeftCell="A43" workbookViewId="0">
      <selection activeCell="D74" sqref="D74"/>
    </sheetView>
  </sheetViews>
  <sheetFormatPr defaultRowHeight="15"/>
  <cols>
    <col min="1" max="1" width="31.5703125" customWidth="1"/>
    <col min="2" max="2" width="17.7109375" customWidth="1"/>
    <col min="3" max="3" width="19.5703125" customWidth="1"/>
    <col min="4" max="4" width="28.85546875" customWidth="1"/>
    <col min="5" max="5" width="20.5703125" customWidth="1"/>
  </cols>
  <sheetData>
    <row r="1" spans="1:5">
      <c r="A1" s="4" t="s">
        <v>47</v>
      </c>
      <c r="B1" s="4" t="s">
        <v>48</v>
      </c>
      <c r="C1" s="4" t="s">
        <v>49</v>
      </c>
      <c r="D1" s="4" t="s">
        <v>50</v>
      </c>
      <c r="E1" s="4" t="s">
        <v>61</v>
      </c>
    </row>
    <row r="2" spans="1:5">
      <c r="A2" t="s">
        <v>27</v>
      </c>
      <c r="B2" t="s">
        <v>27</v>
      </c>
      <c r="C2" t="s">
        <v>46</v>
      </c>
      <c r="D2" t="s">
        <v>46</v>
      </c>
      <c r="E2" t="s">
        <v>46</v>
      </c>
    </row>
    <row r="3" spans="1:5">
      <c r="A3" t="s">
        <v>30</v>
      </c>
      <c r="B3" t="s">
        <v>23</v>
      </c>
      <c r="C3" t="s">
        <v>17</v>
      </c>
      <c r="D3" t="s">
        <v>46</v>
      </c>
      <c r="E3" t="s">
        <v>46</v>
      </c>
    </row>
    <row r="4" spans="1:5">
      <c r="A4" t="s">
        <v>51</v>
      </c>
      <c r="B4" t="s">
        <v>23</v>
      </c>
      <c r="C4" t="s">
        <v>42</v>
      </c>
      <c r="D4" t="s">
        <v>17</v>
      </c>
      <c r="E4" t="s">
        <v>46</v>
      </c>
    </row>
    <row r="5" spans="1:5">
      <c r="A5" t="s">
        <v>26</v>
      </c>
      <c r="B5" t="s">
        <v>23</v>
      </c>
      <c r="C5" t="s">
        <v>42</v>
      </c>
      <c r="D5" t="s">
        <v>17</v>
      </c>
      <c r="E5" t="s">
        <v>46</v>
      </c>
    </row>
    <row r="6" spans="1:5">
      <c r="A6" t="s">
        <v>62</v>
      </c>
      <c r="B6" t="s">
        <v>23</v>
      </c>
      <c r="C6" t="s">
        <v>64</v>
      </c>
      <c r="D6" t="s">
        <v>65</v>
      </c>
      <c r="E6" t="s">
        <v>17</v>
      </c>
    </row>
    <row r="7" spans="1:5">
      <c r="A7" t="s">
        <v>63</v>
      </c>
      <c r="B7" t="s">
        <v>23</v>
      </c>
      <c r="C7" t="s">
        <v>66</v>
      </c>
      <c r="D7" t="s">
        <v>67</v>
      </c>
      <c r="E7" t="s">
        <v>17</v>
      </c>
    </row>
    <row r="10" spans="1:5">
      <c r="A10" s="4" t="s">
        <v>68</v>
      </c>
    </row>
    <row r="11" spans="1:5">
      <c r="A11" t="s">
        <v>69</v>
      </c>
    </row>
    <row r="12" spans="1:5">
      <c r="A12" t="s">
        <v>70</v>
      </c>
    </row>
    <row r="13" spans="1:5">
      <c r="A13" t="s">
        <v>71</v>
      </c>
    </row>
    <row r="14" spans="1:5">
      <c r="A14" t="s">
        <v>18</v>
      </c>
    </row>
    <row r="15" spans="1:5">
      <c r="A15" t="s">
        <v>16</v>
      </c>
    </row>
    <row r="16" spans="1:5">
      <c r="A16" t="s">
        <v>72</v>
      </c>
    </row>
    <row r="17" spans="1:1">
      <c r="A17" t="s">
        <v>73</v>
      </c>
    </row>
    <row r="18" spans="1:1">
      <c r="A18" t="s">
        <v>19</v>
      </c>
    </row>
    <row r="19" spans="1:1">
      <c r="A19" t="s">
        <v>20</v>
      </c>
    </row>
    <row r="20" spans="1:1">
      <c r="A20" t="s">
        <v>21</v>
      </c>
    </row>
    <row r="21" spans="1:1">
      <c r="A21" t="s">
        <v>74</v>
      </c>
    </row>
    <row r="22" spans="1:1">
      <c r="A22" t="s">
        <v>75</v>
      </c>
    </row>
    <row r="24" spans="1:1">
      <c r="A24" s="4" t="s">
        <v>76</v>
      </c>
    </row>
    <row r="25" spans="1:1">
      <c r="A25" t="s">
        <v>93</v>
      </c>
    </row>
    <row r="26" spans="1:1">
      <c r="A26" t="s">
        <v>94</v>
      </c>
    </row>
    <row r="27" spans="1:1">
      <c r="A27" t="s">
        <v>29</v>
      </c>
    </row>
    <row r="28" spans="1:1">
      <c r="A28" t="s">
        <v>95</v>
      </c>
    </row>
    <row r="29" spans="1:1">
      <c r="A29" t="s">
        <v>96</v>
      </c>
    </row>
    <row r="31" spans="1:1">
      <c r="A31" s="4" t="s">
        <v>79</v>
      </c>
    </row>
    <row r="32" spans="1:1">
      <c r="A32" t="s">
        <v>40</v>
      </c>
    </row>
    <row r="33" spans="1:1">
      <c r="A33" t="s">
        <v>77</v>
      </c>
    </row>
    <row r="34" spans="1:1">
      <c r="A34" t="s">
        <v>36</v>
      </c>
    </row>
    <row r="36" spans="1:1">
      <c r="A36" s="4" t="s">
        <v>85</v>
      </c>
    </row>
    <row r="37" spans="1:1">
      <c r="A37" t="s">
        <v>40</v>
      </c>
    </row>
    <row r="38" spans="1:1">
      <c r="A38" t="s">
        <v>77</v>
      </c>
    </row>
    <row r="39" spans="1:1">
      <c r="A39" t="s">
        <v>36</v>
      </c>
    </row>
    <row r="40" spans="1:1">
      <c r="A40" t="s">
        <v>86</v>
      </c>
    </row>
    <row r="41" spans="1:1">
      <c r="A41" t="s">
        <v>110</v>
      </c>
    </row>
    <row r="43" spans="1:1">
      <c r="A43" s="4" t="s">
        <v>80</v>
      </c>
    </row>
    <row r="44" spans="1:1">
      <c r="A44" t="s">
        <v>28</v>
      </c>
    </row>
    <row r="45" spans="1:1">
      <c r="A45" t="s">
        <v>78</v>
      </c>
    </row>
    <row r="47" spans="1:1">
      <c r="A47" s="4" t="s">
        <v>81</v>
      </c>
    </row>
    <row r="48" spans="1:1">
      <c r="A48" t="s">
        <v>56</v>
      </c>
    </row>
    <row r="49" spans="1:1">
      <c r="A49" t="s">
        <v>82</v>
      </c>
    </row>
    <row r="51" spans="1:1">
      <c r="A51" s="4" t="s">
        <v>83</v>
      </c>
    </row>
    <row r="52" spans="1:1">
      <c r="A52" t="s">
        <v>32</v>
      </c>
    </row>
    <row r="53" spans="1:1">
      <c r="A53" t="s">
        <v>84</v>
      </c>
    </row>
    <row r="55" spans="1:1">
      <c r="A55" s="4" t="s">
        <v>87</v>
      </c>
    </row>
    <row r="56" spans="1:1">
      <c r="A56" t="s">
        <v>31</v>
      </c>
    </row>
    <row r="57" spans="1:1">
      <c r="A57" t="s">
        <v>4</v>
      </c>
    </row>
    <row r="59" spans="1:1">
      <c r="A59" s="4" t="s">
        <v>88</v>
      </c>
    </row>
    <row r="60" spans="1:1">
      <c r="A60" t="s">
        <v>103</v>
      </c>
    </row>
    <row r="61" spans="1:1">
      <c r="A61" t="s">
        <v>104</v>
      </c>
    </row>
    <row r="63" spans="1:1">
      <c r="A63" s="4" t="s">
        <v>89</v>
      </c>
    </row>
    <row r="64" spans="1:1">
      <c r="A64" t="s">
        <v>105</v>
      </c>
    </row>
    <row r="65" spans="1:1">
      <c r="A65" t="s">
        <v>106</v>
      </c>
    </row>
    <row r="67" spans="1:1">
      <c r="A67" s="4" t="s">
        <v>97</v>
      </c>
    </row>
    <row r="68" spans="1:1">
      <c r="A68" t="s">
        <v>90</v>
      </c>
    </row>
    <row r="69" spans="1:1">
      <c r="A69" t="s">
        <v>107</v>
      </c>
    </row>
    <row r="70" spans="1:1">
      <c r="A70" s="8" t="s">
        <v>108</v>
      </c>
    </row>
    <row r="71" spans="1:1">
      <c r="A71" s="8" t="s">
        <v>109</v>
      </c>
    </row>
    <row r="72" spans="1:1">
      <c r="A72" s="8" t="s">
        <v>91</v>
      </c>
    </row>
    <row r="73" spans="1:1">
      <c r="A73" s="8" t="s">
        <v>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65237A1E5E49B4F9B507795672447D7" ma:contentTypeVersion="6" ma:contentTypeDescription="Create a new document." ma:contentTypeScope="" ma:versionID="aa4acf70a50b1e88d109ceb6aabce277">
  <xsd:schema xmlns:xsd="http://www.w3.org/2001/XMLSchema" xmlns:xs="http://www.w3.org/2001/XMLSchema" xmlns:p="http://schemas.microsoft.com/office/2006/metadata/properties" xmlns:ns3="98b323fa-3cb3-44df-9e7b-1e15dc4f1a1c" targetNamespace="http://schemas.microsoft.com/office/2006/metadata/properties" ma:root="true" ma:fieldsID="93168a7e16b9f7e34a2f43e616f6b6e0" ns3:_="">
    <xsd:import namespace="98b323fa-3cb3-44df-9e7b-1e15dc4f1a1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b323fa-3cb3-44df-9e7b-1e15dc4f1a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4B779B3-27FE-4500-8153-96CD107C7382}">
  <ds:schemaRefs>
    <ds:schemaRef ds:uri="http://schemas.microsoft.com/sharepoint/v3/contenttype/forms"/>
  </ds:schemaRefs>
</ds:datastoreItem>
</file>

<file path=customXml/itemProps2.xml><?xml version="1.0" encoding="utf-8"?>
<ds:datastoreItem xmlns:ds="http://schemas.openxmlformats.org/officeDocument/2006/customXml" ds:itemID="{4117454B-2940-4CFB-958C-E8A2EB9F3F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b323fa-3cb3-44df-9e7b-1e15dc4f1a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7D8523-0924-4143-B687-117C66AC7F5A}">
  <ds:schemaRefs>
    <ds:schemaRef ds:uri="http://purl.org/dc/elements/1.1/"/>
    <ds:schemaRef ds:uri="http://schemas.openxmlformats.org/package/2006/metadata/core-properties"/>
    <ds:schemaRef ds:uri="http://schemas.microsoft.com/office/2006/metadata/properties"/>
    <ds:schemaRef ds:uri="http://purl.org/dc/terms/"/>
    <ds:schemaRef ds:uri="http://schemas.microsoft.com/office/2006/documentManagement/types"/>
    <ds:schemaRef ds:uri="http://www.w3.org/XML/1998/namespace"/>
    <ds:schemaRef ds:uri="http://schemas.microsoft.com/office/infopath/2007/PartnerControls"/>
    <ds:schemaRef ds:uri="98b323fa-3cb3-44df-9e7b-1e15dc4f1a1c"/>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Settings</vt:lpstr>
      <vt:lpstr>BuildingInfo</vt:lpstr>
      <vt:lpstr>VadoseZoneInfo</vt:lpstr>
      <vt:lpstr>StrataLogs</vt:lpstr>
      <vt:lpstr>ContaminantData</vt:lpstr>
      <vt:lpstr>ReferenceAirConcentrations</vt:lpstr>
      <vt:lpstr>ReadMe</vt:lpstr>
      <vt:lpstr>SupportedContaminants</vt:lpstr>
      <vt:lpstr>LookupTables</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Sandra (ATSDR/DCHI/CB);qsu8@cdc.gov</dc:creator>
  <cp:lastModifiedBy>Morgan, William (ATSDR/OAD/OCHHA) (CTR)</cp:lastModifiedBy>
  <dcterms:created xsi:type="dcterms:W3CDTF">2020-09-11T13:48:32Z</dcterms:created>
  <dcterms:modified xsi:type="dcterms:W3CDTF">2023-11-09T16:26:32Z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2020-11-04T15:03:47Z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cbcbf36c-dd14-4585-a3b8-70662fe7ef67</vt:lpwstr>
  </property>
  <property fmtid="{D5CDD505-2E9C-101B-9397-08002B2CF9AE}" pid="8" name="MSIP_Label_7b94a7b8-f06c-4dfe-bdcc-9b548fd58c31_ContentBits">
    <vt:lpwstr>0</vt:lpwstr>
  </property>
  <property fmtid="{D5CDD505-2E9C-101B-9397-08002B2CF9AE}" pid="9" name="ContentTypeId">
    <vt:lpwstr>0x010100B65237A1E5E49B4F9B507795672447D7</vt:lpwstr>
  </property>
</Properties>
</file>