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ylb8\LocalDocuments\SVITool\vapintr\inst\extdata\"/>
    </mc:Choice>
  </mc:AlternateContent>
  <xr:revisionPtr revIDLastSave="0" documentId="13_ncr:1_{386C23B1-9EA6-4C7E-B50B-FEEF6E1DC736}" xr6:coauthVersionLast="47" xr6:coauthVersionMax="47" xr10:uidLastSave="{00000000-0000-0000-0000-000000000000}"/>
  <bookViews>
    <workbookView xWindow="-120" yWindow="-120" windowWidth="25440" windowHeight="15390" tabRatio="877" activeTab="4" xr2:uid="{8845FCC0-ADCB-45A2-991D-5BA30F4138C4}"/>
  </bookViews>
  <sheets>
    <sheet name="Settings" sheetId="39" r:id="rId1"/>
    <sheet name="BuildingInfo" sheetId="41" r:id="rId2"/>
    <sheet name="VadoseZoneInfo" sheetId="43" r:id="rId3"/>
    <sheet name="StrataLogs" sheetId="38" r:id="rId4"/>
    <sheet name="ContaminantData" sheetId="40" r:id="rId5"/>
    <sheet name="ReferenceAirConcentrations" sheetId="44" r:id="rId6"/>
    <sheet name="ReadMe" sheetId="45" r:id="rId7"/>
    <sheet name="SupportedContaminants" sheetId="46" r:id="rId8"/>
    <sheet name="LookupTables" sheetId="42" state="hidden" r:id="rId9"/>
  </sheets>
  <definedNames>
    <definedName name="_xlnm._FilterDatabase" localSheetId="4" hidden="1">ContaminantData!$A$1:$H$13</definedName>
    <definedName name="_xlnm._FilterDatabase" localSheetId="7" hidden="1">SupportedContaminants!$A$1:$B$1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41" l="1"/>
  <c r="E3" i="41"/>
  <c r="E4" i="41"/>
  <c r="E5" i="41"/>
  <c r="E6" i="41"/>
  <c r="E7" i="41"/>
  <c r="E8" i="41"/>
  <c r="E9" i="41"/>
  <c r="E10" i="41"/>
  <c r="E11" i="41"/>
  <c r="E12" i="41"/>
  <c r="E13" i="41"/>
  <c r="E14" i="41"/>
  <c r="E15" i="41"/>
  <c r="E16" i="41"/>
  <c r="E17" i="41"/>
  <c r="E18" i="41"/>
  <c r="E19" i="41"/>
  <c r="E20" i="41"/>
  <c r="E21" i="41"/>
  <c r="E22" i="41"/>
  <c r="E23" i="41"/>
  <c r="E24" i="41"/>
  <c r="E25" i="41"/>
  <c r="E26" i="41"/>
  <c r="E27" i="41"/>
  <c r="E28" i="41"/>
  <c r="E29" i="41"/>
  <c r="E8" i="43"/>
  <c r="E4" i="43"/>
  <c r="E9" i="43"/>
  <c r="E7" i="43"/>
  <c r="E6" i="43"/>
  <c r="E5" i="43"/>
  <c r="E3" i="43"/>
  <c r="E2" i="43"/>
</calcChain>
</file>

<file path=xl/sharedStrings.xml><?xml version="1.0" encoding="utf-8"?>
<sst xmlns="http://schemas.openxmlformats.org/spreadsheetml/2006/main" count="1053" uniqueCount="758">
  <si>
    <t>Contaminant</t>
  </si>
  <si>
    <t>Depth below grade to base of foundation</t>
  </si>
  <si>
    <t>Units</t>
  </si>
  <si>
    <t>Value</t>
  </si>
  <si>
    <t>m</t>
  </si>
  <si>
    <t>Lb</t>
  </si>
  <si>
    <t>Foundation thickness</t>
  </si>
  <si>
    <t>Lf</t>
  </si>
  <si>
    <t>eta</t>
  </si>
  <si>
    <t>Enclosed space floor area</t>
  </si>
  <si>
    <t>Abf</t>
  </si>
  <si>
    <t>Hb</t>
  </si>
  <si>
    <t>1/hr</t>
  </si>
  <si>
    <t>ach</t>
  </si>
  <si>
    <t>Qsoil/Qbuilding</t>
  </si>
  <si>
    <t>Qsoil_Qb</t>
  </si>
  <si>
    <t>Sand</t>
  </si>
  <si>
    <t>Minimum</t>
  </si>
  <si>
    <t>Loamy Sand</t>
  </si>
  <si>
    <t>Sandy Loam</t>
  </si>
  <si>
    <t>Silt</t>
  </si>
  <si>
    <t>Silt Loam</t>
  </si>
  <si>
    <t>CASRN</t>
  </si>
  <si>
    <t>Maximum</t>
  </si>
  <si>
    <t>Enclosed space mixing height</t>
  </si>
  <si>
    <t>Distribution</t>
  </si>
  <si>
    <t>PERT</t>
  </si>
  <si>
    <t>Constant</t>
  </si>
  <si>
    <t>Residential</t>
  </si>
  <si>
    <t>Slab-on-grade</t>
  </si>
  <si>
    <t>Uniform</t>
  </si>
  <si>
    <t>ft</t>
  </si>
  <si>
    <t>Yes</t>
  </si>
  <si>
    <t>Indoor air exchange rate</t>
  </si>
  <si>
    <t>Fraction of foundation area with cracks</t>
  </si>
  <si>
    <t>000127-18-4</t>
  </si>
  <si>
    <t>Subslab Soil Gas</t>
  </si>
  <si>
    <t>ppb</t>
  </si>
  <si>
    <t>Tetrachloroethylene</t>
  </si>
  <si>
    <t>Concentration</t>
  </si>
  <si>
    <t>Groundwater</t>
  </si>
  <si>
    <t>Medium</t>
  </si>
  <si>
    <t>Mode</t>
  </si>
  <si>
    <t>-</t>
  </si>
  <si>
    <t>Ls</t>
  </si>
  <si>
    <t>Ts</t>
  </si>
  <si>
    <t>Not Applicable</t>
  </si>
  <si>
    <t>Distributions</t>
  </si>
  <si>
    <t>Parameter1</t>
  </si>
  <si>
    <t>Parameter2</t>
  </si>
  <si>
    <t>Parameter3</t>
  </si>
  <si>
    <t>Triangular</t>
  </si>
  <si>
    <t>Thickness</t>
  </si>
  <si>
    <t>Building setting</t>
  </si>
  <si>
    <t>Foundation type</t>
  </si>
  <si>
    <t>Simulation type</t>
  </si>
  <si>
    <t>Deterministic</t>
  </si>
  <si>
    <t>Apply default building parameters</t>
  </si>
  <si>
    <t>Depth below grade to source</t>
  </si>
  <si>
    <t>Average source temperature</t>
  </si>
  <si>
    <t>Source medium</t>
  </si>
  <si>
    <t>Parameter4</t>
  </si>
  <si>
    <t>Truncated Normal</t>
  </si>
  <si>
    <t>Truncated Lognormal</t>
  </si>
  <si>
    <t>Mean</t>
  </si>
  <si>
    <t>Standard Deviation</t>
  </si>
  <si>
    <t>Geometric Mean</t>
  </si>
  <si>
    <t>Geometric Standard Deviation</t>
  </si>
  <si>
    <t>Soil Types</t>
  </si>
  <si>
    <t>Clay</t>
  </si>
  <si>
    <t>Clay Loam</t>
  </si>
  <si>
    <t>Loam</t>
  </si>
  <si>
    <t>Sandy Clay</t>
  </si>
  <si>
    <t>Sandy Clay Loam</t>
  </si>
  <si>
    <t>Silty Clay</t>
  </si>
  <si>
    <t>Silty Clay Loam</t>
  </si>
  <si>
    <t>Foundation Type</t>
  </si>
  <si>
    <t>Exterior Soil Gas</t>
  </si>
  <si>
    <t>Commercial</t>
  </si>
  <si>
    <t>Source Medium</t>
  </si>
  <si>
    <t>Building Settings</t>
  </si>
  <si>
    <t>Simulation Type</t>
  </si>
  <si>
    <t>Stochastic</t>
  </si>
  <si>
    <t>Yes/No</t>
  </si>
  <si>
    <t>No</t>
  </si>
  <si>
    <t>Contaminant Data Medium</t>
  </si>
  <si>
    <t>Indoor Air</t>
  </si>
  <si>
    <t>Length units</t>
  </si>
  <si>
    <t>Area units</t>
  </si>
  <si>
    <t>Temperature units</t>
  </si>
  <si>
    <t>mg/L</t>
  </si>
  <si>
    <t>ppm</t>
  </si>
  <si>
    <t>Parameter</t>
  </si>
  <si>
    <t>Basement w/ Slab</t>
  </si>
  <si>
    <t>Basement w/ Dirt Floor</t>
  </si>
  <si>
    <t>Closed Crawl Space w/ Slab</t>
  </si>
  <si>
    <t>Closed Crawl Space w/ Dirt Floor</t>
  </si>
  <si>
    <t>Concentration units</t>
  </si>
  <si>
    <t>JEMSymbol</t>
  </si>
  <si>
    <t>LogID</t>
  </si>
  <si>
    <t>LayerOrder</t>
  </si>
  <si>
    <t>SoilType</t>
  </si>
  <si>
    <t>DetectedFlag</t>
  </si>
  <si>
    <t>ft2</t>
  </si>
  <si>
    <t>m2</t>
  </si>
  <si>
    <t>deg C</t>
  </si>
  <si>
    <t>deg F</t>
  </si>
  <si>
    <t>mg/m3</t>
  </si>
  <si>
    <t>ug/L</t>
  </si>
  <si>
    <t>ug/m3</t>
  </si>
  <si>
    <t>Outdoor Air</t>
  </si>
  <si>
    <t>SampleDate</t>
  </si>
  <si>
    <t>MW01</t>
  </si>
  <si>
    <t>MW02</t>
  </si>
  <si>
    <t>MW03</t>
  </si>
  <si>
    <t>NA</t>
  </si>
  <si>
    <t>Number of Monte Carlo iterations</t>
  </si>
  <si>
    <t>Simulate capillary zone</t>
  </si>
  <si>
    <t>DistributionParameterType</t>
  </si>
  <si>
    <t>DistributionParameterValue</t>
  </si>
  <si>
    <t>ReferenceConcentrationName</t>
  </si>
  <si>
    <t>Sheet</t>
  </si>
  <si>
    <t>Field or Parameter</t>
  </si>
  <si>
    <t>Definition and/or Notes</t>
  </si>
  <si>
    <t>Settings</t>
  </si>
  <si>
    <t>Identifies whether the simulation is a "Deterministic" or "Stochastic" simulation. A deterministic simulation uses one value for each model input parameter and returns one value for each output variable, whereas a stochastic simulation uses distributions to characterize the model input parameters and returns distributions for the output variables.</t>
  </si>
  <si>
    <t>Identifies the contaminant source medium in the subsurface. Supported options are "Groundwater", "Exterior Soil Gas", and "Subslab Soil Gas".</t>
  </si>
  <si>
    <t>A Yes/No field for whether the simulation will use default values for all the parameters in the template's "BuildingInfo" sheet. Use "Yes" if the building characteristics are unknown and "No" if site-specific building data are available. If "Yes", vapintr ignores the data entered on the "BuildingInfo" sheet.</t>
  </si>
  <si>
    <t>Identifies the type of building simulated. Supported options are "Residential" and "Commercial". This parameter controls default parameter values and parameter ranges applied in the package's validation functions but does not impact the model equations.</t>
  </si>
  <si>
    <t>Identifies the building foundation type. Supported options for residential buildings are "Slab-on-grade", "Basement w/ Slab", "Basement w/ Dirt Floor", "Closed Crawl Space w/ Slab", and "Closed Crawl Space w/ Dirt Floor". Supported options for commercial buildings are "Slab-on-grade", "Basement w/ Slab", and "Basement w/ Dirt Floor". Neither of the crawlspace options are supported for commercial buildings.</t>
  </si>
  <si>
    <t>For groundwater simulations only, this parameter identifies whether to directly simulate contaminant flux from the groundwater source through the capillary zone or to apply an approximation instead. If "Yes", the model will simulate flux through the capillary zone. If "No", the model will approximate contaminant flux through the capillary zone by multiplying the source concentration by a factor of 0.10. The value of this parameter is ignored in exterior and subslab soil gas simulations.</t>
  </si>
  <si>
    <t>For stochastic simulations only, this parameter identifies the number of Monte Carlo uncertainty iterations performed within the simulation. This parameter is not evaluated in deterministic simulations.</t>
  </si>
  <si>
    <t>BuidingInfo</t>
  </si>
  <si>
    <t>Depth below grade to base of foundation (Lb)</t>
  </si>
  <si>
    <t xml:space="preserve">The depth from ground surface to the base of the building foundation. Can be entered in units of feet (ft) or meters (m). </t>
  </si>
  <si>
    <t>Foundation thickness (Lf)</t>
  </si>
  <si>
    <t>The thickness of the building foundation. Can be entered in units of ft or m.</t>
  </si>
  <si>
    <t>Fraction of foundation area with cracks (eta)</t>
  </si>
  <si>
    <t>The fraction of the foundation area with cracks. The entered value is dimensionless.</t>
  </si>
  <si>
    <t>Enclosed space floor area (Abf)</t>
  </si>
  <si>
    <t>The surface area of the subsurface floor and walls. Can be entered in units of square feet (ft2) or square meters (m2).</t>
  </si>
  <si>
    <t>Enclosed space mixing height (Hb)</t>
  </si>
  <si>
    <t>The height of the interior building volume where contaminated air from the subsurface mixes with indoor air. Can be entered in units of ft or m.</t>
  </si>
  <si>
    <t>Indoor air exchange rate (ach)</t>
  </si>
  <si>
    <t>The rate of building air exchange with the outdoors. Must be entered in units of air changes per hour. Because air changes are dimensionless, these units appear as 1/hr in the template's Units field.</t>
  </si>
  <si>
    <t>Qsoil/Qbuilding (Qsoil_Qb)</t>
  </si>
  <si>
    <t>The ratio of the average vapor flowrate into the building (Qsoil) divided by the building ventilation rate (Qb). The entered value is dimensionless.</t>
  </si>
  <si>
    <t>BuidingInfo and VadoseZoneInfo</t>
  </si>
  <si>
    <t>The JEMSymbol field identifies the symbol used to represent the parameter in the package documentation, the output data, and the conceptual site model images. The values in this field and the Parameters field should not be changed; if they are changed, the program will throw an error when the data are imported.</t>
  </si>
  <si>
    <t>Identifies the units for each of the model parameters. The package supports only the units allowed by the dropdowns and default values in the data import template.</t>
  </si>
  <si>
    <t>Identifies the distribution used to simulate the parameter. 
For deterministic simulations, all input parameters use a constant value, so "Constant" should be selected in the Distribution field for each parameter. The program will throw an error if a distribution besides "Constant" is selected for any parameter in a deterministic simulation.
For stochastic simulations, the data import template supports six distribution types which are listed below, along with the parameters required to characterize each distribution.
-   Constant: Constant
-   Uniform: Maximum and Minimum
-   Triangular: Maximum, Mode, and Minimum
-   PERT: Maximum, Mode, and Minimum
-   Truncated Normal: Maximum, Mean, Standard Deviation, and Minimum
-   Truncated Lognormal: Maximum, Geometric Mean, Geometric Standard Deviation, and Minimum
The PERT (or Program Evaluation and Review Technique) distribution is a transformation of the beta distribution into a three-parameter distribution with the same input parameters as the triangular distribution. The PERT distribution is smoother than the triangular distribution and places greater emphasis on the mode and less emphasis on the extreme values.
The truncated normal and lognormal distributions are similar to the regular normal and lognormal distributions, except that they both place limits on the minimum and maximum of the sampled values. The truncated lognormal distribution parameters all represent statistics of the natural data and not the log-transformed data.</t>
  </si>
  <si>
    <t>Identifies the parameters required to characterize the parameter distribution. Values in the DistributionParameterType field are automatically updated based on the value selected in the Distribution field. Any DistributionParameterType cells that are grayed out are not needed to characterize the selected distribution.</t>
  </si>
  <si>
    <t>The value of the distribution parameter. Any DistributionParameterValue cells that are grayed out are not needed to characterize the selected distribution.</t>
  </si>
  <si>
    <t>VadozeZoneInfo</t>
  </si>
  <si>
    <t>Depth below grade to source (Ls)</t>
  </si>
  <si>
    <t>For groundwater simulations, this parameter represents the depth below ground surface to the top of the water table. For soil gas simulations, it represents the depth below ground surface at which the soil gas sample was collected. The depth below grade to source must be deeper than the foundation bottom depth and can be entered in units of either ft or m.</t>
  </si>
  <si>
    <t>VadoseZoneInfo</t>
  </si>
  <si>
    <t>Average source temperature (Ts)</t>
  </si>
  <si>
    <t>Represents the average groundwater temperature in groundwater simulations or the average vadose zone temperature in soil gas simulations. Can be entered in units of either degrees Celsius (deg C) or degrees Fahrenheit (deg F).</t>
  </si>
  <si>
    <t>StrataLogs</t>
  </si>
  <si>
    <t>A unique identifier for each strata log. All records with the same LogID are assumed to be part of the same strata log, and the LogID is used to identify the strata log evaluated within the model.</t>
  </si>
  <si>
    <t>Identifies the order of the layers by depth. Only sequential integers (1, 2, 3, etc.) are allowed in this field. The record with LayerOrder 1 is the shallowest layer in each log and is assumed to be at ground surface. The depth of each layer increases with increasing LayerOrder numbers, such that LayerOrder 2 is beneath LayerOrder 1, LayerOrder 3 is beneath LayerOrder 2, and so on.</t>
  </si>
  <si>
    <t>The numeric vertical thickness of the layer.</t>
  </si>
  <si>
    <t>The units associated with the layer thickness. Layer thicknesses can be entered in either ft or m.</t>
  </si>
  <si>
    <t>Identifies the soil type used to define the layer properties. The vapintr package uses the 12 United States Department of Agriculture (USDA) Soil Conservation Service (SCS) soil types to characterize the soil properties.</t>
  </si>
  <si>
    <t>ContaminantData</t>
  </si>
  <si>
    <t>The name of the contaminant.</t>
  </si>
  <si>
    <t>The sample medium of the contaminant record. Allowable options are "Groundwater", "Exterior Soil Gas", "Subslab Soil Gas", "Indoor Air", and "Outdoor Air". The model accepts only groundwater, exterior soil gas, and subslab soil gas data as inputs. Indoor and outdoor air data are not required to run the model, but can be used within vapintr to generate measured data figures for comparison with modeled results.</t>
  </si>
  <si>
    <t>The numeric concentration of the contaminant in the sampled medium. For nondetects, enter the record's reporting limit.</t>
  </si>
  <si>
    <t>The units associated with the value in the Concentration field. The vapintr package supports the following concentration units for all media: "mg/L" for milligrams per liter, "mg/m3" for milligrams per cubic meter, "ug/L" for micrograms per liter, "ug/m3" for micrograms per cubic meter, "ppm" for parts per million, and "ppb" for parts per billion.</t>
  </si>
  <si>
    <t>A Yes/No field indicating whether the record represents a detection (Yes) or a nondetect (No).</t>
  </si>
  <si>
    <t>SampleLocationID</t>
  </si>
  <si>
    <t>The ID of the location where the sample was collected.</t>
  </si>
  <si>
    <t>The sample date.</t>
  </si>
  <si>
    <t>ReferenceAirConcentrations</t>
  </si>
  <si>
    <t>The name of the reference air concentration. The program will report the reference air concentration name exactly as it is formatted in this field. The application supports up to four reference air concentrations per contaminant.</t>
  </si>
  <si>
    <t>The numeric value of the reference air concentration.</t>
  </si>
  <si>
    <t>The units associated with the value in the Concentration field.</t>
  </si>
  <si>
    <t>Alphabetized List of Compounds</t>
  </si>
  <si>
    <t>Acenaphthene</t>
  </si>
  <si>
    <t>83-32-9</t>
  </si>
  <si>
    <t>Acetaldehyde</t>
  </si>
  <si>
    <t>75-07-0</t>
  </si>
  <si>
    <t>Acetone</t>
  </si>
  <si>
    <t>67-64-1</t>
  </si>
  <si>
    <t>Acetonitrile</t>
  </si>
  <si>
    <t>75-05-8</t>
  </si>
  <si>
    <t>Acetophenone</t>
  </si>
  <si>
    <t>98-86-2</t>
  </si>
  <si>
    <t>Acrolein</t>
  </si>
  <si>
    <t>107-02-8</t>
  </si>
  <si>
    <t>Acrylic Acid</t>
  </si>
  <si>
    <t>79-10-7</t>
  </si>
  <si>
    <t>Acrylonitrile</t>
  </si>
  <si>
    <t>107-13-1</t>
  </si>
  <si>
    <t>Aldrin</t>
  </si>
  <si>
    <t>309-00-2</t>
  </si>
  <si>
    <t>Allyl Alcohol</t>
  </si>
  <si>
    <t>107-18-6</t>
  </si>
  <si>
    <t>Allyl Chloride</t>
  </si>
  <si>
    <t>107-05-1</t>
  </si>
  <si>
    <t>Ammonia</t>
  </si>
  <si>
    <t>7664-41-7</t>
  </si>
  <si>
    <t>Amyl Alcohol, tert-</t>
  </si>
  <si>
    <t>75-85-4</t>
  </si>
  <si>
    <t>Anthracene</t>
  </si>
  <si>
    <t>120-12-7</t>
  </si>
  <si>
    <t>Aroclor 1016</t>
  </si>
  <si>
    <t>12674-11-2</t>
  </si>
  <si>
    <t>Aroclor 1221</t>
  </si>
  <si>
    <t>11104-28-2</t>
  </si>
  <si>
    <t>Aroclor 1232</t>
  </si>
  <si>
    <t>11141-16-5</t>
  </si>
  <si>
    <t>Aroclor 1242</t>
  </si>
  <si>
    <t>53469-21-9</t>
  </si>
  <si>
    <t>Aroclor 1248</t>
  </si>
  <si>
    <t>12672-29-6</t>
  </si>
  <si>
    <t>Aroclor 1254</t>
  </si>
  <si>
    <t>11097-69-1</t>
  </si>
  <si>
    <t>Aroclor 1260</t>
  </si>
  <si>
    <t>11096-82-5</t>
  </si>
  <si>
    <t>Aroclor 5460</t>
  </si>
  <si>
    <t>11126-42-4</t>
  </si>
  <si>
    <t>Azobenzene</t>
  </si>
  <si>
    <t>103-33-3</t>
  </si>
  <si>
    <t>Benfluralin</t>
  </si>
  <si>
    <t>1861-40-1</t>
  </si>
  <si>
    <t>Benz[a]anthracene</t>
  </si>
  <si>
    <t>56-55-3</t>
  </si>
  <si>
    <t>Benzaldehyde</t>
  </si>
  <si>
    <t>100-52-7</t>
  </si>
  <si>
    <t>Benzene</t>
  </si>
  <si>
    <t>71-43-2</t>
  </si>
  <si>
    <t>Benzenethiol</t>
  </si>
  <si>
    <t>108-98-5</t>
  </si>
  <si>
    <t>Benzotrichloride</t>
  </si>
  <si>
    <t>98-07-7</t>
  </si>
  <si>
    <t>Benzyl Chloride</t>
  </si>
  <si>
    <t>100-44-7</t>
  </si>
  <si>
    <t>Biphenyl, 1,1'-</t>
  </si>
  <si>
    <t>92-52-4</t>
  </si>
  <si>
    <t>Bis(2-chloro-1-methylethyl) ether</t>
  </si>
  <si>
    <t>108-60-1</t>
  </si>
  <si>
    <t>Bis(2-chloroethyl)ether</t>
  </si>
  <si>
    <t>111-44-4</t>
  </si>
  <si>
    <t>Bis(chloromethyl)ether</t>
  </si>
  <si>
    <t>542-88-1</t>
  </si>
  <si>
    <t>Boron Trichloride</t>
  </si>
  <si>
    <t>10294-34-5</t>
  </si>
  <si>
    <t>Boron Trifluoride</t>
  </si>
  <si>
    <t>7637-07-2</t>
  </si>
  <si>
    <t>Bromo-2-chloroethane, 1-</t>
  </si>
  <si>
    <t>107-04-0</t>
  </si>
  <si>
    <t>Bromobenzene</t>
  </si>
  <si>
    <t>108-86-1</t>
  </si>
  <si>
    <t>Bromochloromethane</t>
  </si>
  <si>
    <t>74-97-5</t>
  </si>
  <si>
    <t>Bromodichloromethane</t>
  </si>
  <si>
    <t>75-27-4</t>
  </si>
  <si>
    <t>Bromoform</t>
  </si>
  <si>
    <t>75-25-2</t>
  </si>
  <si>
    <t>Bromomethane</t>
  </si>
  <si>
    <t>74-83-9</t>
  </si>
  <si>
    <t>Bromophos</t>
  </si>
  <si>
    <t>2104-96-3</t>
  </si>
  <si>
    <t>Bromoxynil Octanoate</t>
  </si>
  <si>
    <t>1689-99-2</t>
  </si>
  <si>
    <t>Butadiene, 1,3-</t>
  </si>
  <si>
    <t>106-99-0</t>
  </si>
  <si>
    <t>Butanol, N-</t>
  </si>
  <si>
    <t>71-36-3</t>
  </si>
  <si>
    <t>Butyl alcohol, sec-</t>
  </si>
  <si>
    <t>78-92-2</t>
  </si>
  <si>
    <t>Butylate</t>
  </si>
  <si>
    <t>2008-41-5</t>
  </si>
  <si>
    <t>Butylbenzene, n-</t>
  </si>
  <si>
    <t>104-51-8</t>
  </si>
  <si>
    <t>Butylbenzene, sec-</t>
  </si>
  <si>
    <t>135-98-8</t>
  </si>
  <si>
    <t>Butylbenzene, tert-</t>
  </si>
  <si>
    <t>98-06-6</t>
  </si>
  <si>
    <t>Bromo-3-fluorobenzene, 1-</t>
  </si>
  <si>
    <t>1073-06-9</t>
  </si>
  <si>
    <t>Bromo-4-fluorobenzene, 1-</t>
  </si>
  <si>
    <t>460-00-4</t>
  </si>
  <si>
    <t>Bromopropane, 1-</t>
  </si>
  <si>
    <t>106-94-5</t>
  </si>
  <si>
    <t>Difluoropropane, 2,2-</t>
  </si>
  <si>
    <t>420-45-1</t>
  </si>
  <si>
    <t>Diphenyl Ether</t>
  </si>
  <si>
    <t>101-84-8</t>
  </si>
  <si>
    <t>Heptanal, n-</t>
  </si>
  <si>
    <t>111-71-7</t>
  </si>
  <si>
    <t>Methyl-2-Pentanol, 4-</t>
  </si>
  <si>
    <t>108-11-2</t>
  </si>
  <si>
    <t>Carbon Disulfide</t>
  </si>
  <si>
    <t>75-15-0</t>
  </si>
  <si>
    <t>Carbon Tetrachloride</t>
  </si>
  <si>
    <t>56-23-5</t>
  </si>
  <si>
    <t>Carbonyl Sulfide</t>
  </si>
  <si>
    <t>463-58-1</t>
  </si>
  <si>
    <t>Chloral Hydrate</t>
  </si>
  <si>
    <t>302-17-0</t>
  </si>
  <si>
    <t>Chlordane</t>
  </si>
  <si>
    <t>12789-03-6</t>
  </si>
  <si>
    <t>Chlorine</t>
  </si>
  <si>
    <t>7782-50-5</t>
  </si>
  <si>
    <t>Chlorine Dioxide</t>
  </si>
  <si>
    <t>10049-04-4</t>
  </si>
  <si>
    <t>Chloro-1,1-difluoroethane, 1-</t>
  </si>
  <si>
    <t>75-68-3</t>
  </si>
  <si>
    <t>Chloro-1,3-butadiene, 2-</t>
  </si>
  <si>
    <t>126-99-8</t>
  </si>
  <si>
    <t>Chloroacetaldehyde, 2-</t>
  </si>
  <si>
    <t>107-20-0</t>
  </si>
  <si>
    <t>Chlorobenzene</t>
  </si>
  <si>
    <t>108-90-7</t>
  </si>
  <si>
    <t>Chlorobenzotrifluoride, 4-</t>
  </si>
  <si>
    <t>98-56-6</t>
  </si>
  <si>
    <t>Chlorobutane, 1-</t>
  </si>
  <si>
    <t>109-69-3</t>
  </si>
  <si>
    <t>Chlorodifluoromethane</t>
  </si>
  <si>
    <t>75-45-6</t>
  </si>
  <si>
    <t>Chloroethanol, 2-</t>
  </si>
  <si>
    <t>107-07-3</t>
  </si>
  <si>
    <t>Chloroform</t>
  </si>
  <si>
    <t>67-66-3</t>
  </si>
  <si>
    <t>Chloromethane</t>
  </si>
  <si>
    <t>74-87-3</t>
  </si>
  <si>
    <t>Chloromethyl Methyl Ether</t>
  </si>
  <si>
    <t>107-30-2</t>
  </si>
  <si>
    <t>Chloronaphthalene, Beta-</t>
  </si>
  <si>
    <t>91-58-7</t>
  </si>
  <si>
    <t>Chlorophenol, 2-</t>
  </si>
  <si>
    <t>95-57-8</t>
  </si>
  <si>
    <t>Chloropicrin</t>
  </si>
  <si>
    <t>76-06-2</t>
  </si>
  <si>
    <t>Chlorotoluene, o-</t>
  </si>
  <si>
    <t>95-49-8</t>
  </si>
  <si>
    <t>Chlorotoluene, p-</t>
  </si>
  <si>
    <t>106-43-4</t>
  </si>
  <si>
    <t>Coke Oven Emissions</t>
  </si>
  <si>
    <t>8007-45-2</t>
  </si>
  <si>
    <t>Crotonaldehyde, trans-</t>
  </si>
  <si>
    <t>123-73-9</t>
  </si>
  <si>
    <t>Cumene</t>
  </si>
  <si>
    <t>98-82-8</t>
  </si>
  <si>
    <t>Cyanide (CN-)</t>
  </si>
  <si>
    <t>57-12-5</t>
  </si>
  <si>
    <t>Cyanogen</t>
  </si>
  <si>
    <t>460-19-5</t>
  </si>
  <si>
    <t>Cyanogen Bromide</t>
  </si>
  <si>
    <t>506-68-3</t>
  </si>
  <si>
    <t>Cyanogen Chloride</t>
  </si>
  <si>
    <t>506-77-4</t>
  </si>
  <si>
    <t>Cyclohexane</t>
  </si>
  <si>
    <t>110-82-7</t>
  </si>
  <si>
    <t>Cyclohexanone</t>
  </si>
  <si>
    <t>108-94-1</t>
  </si>
  <si>
    <t>Cyclohexene</t>
  </si>
  <si>
    <t>110-83-8</t>
  </si>
  <si>
    <t>Cyclohexylamine</t>
  </si>
  <si>
    <t>108-91-8</t>
  </si>
  <si>
    <t>DDE, p,p'-</t>
  </si>
  <si>
    <t>72-55-9</t>
  </si>
  <si>
    <t>Dibenzofuran</t>
  </si>
  <si>
    <t>132-64-9</t>
  </si>
  <si>
    <t>Dibenzothiophene</t>
  </si>
  <si>
    <t>132-65-0</t>
  </si>
  <si>
    <t>Dibromo-3-chloropropane, 1,2-</t>
  </si>
  <si>
    <t>96-12-8</t>
  </si>
  <si>
    <t>Dibromobenzene, 1,3-</t>
  </si>
  <si>
    <t>108-36-1</t>
  </si>
  <si>
    <t>Dibromobenzene, 1,4-</t>
  </si>
  <si>
    <t>106-37-6</t>
  </si>
  <si>
    <t>Dibromochloromethane</t>
  </si>
  <si>
    <t>124-48-1</t>
  </si>
  <si>
    <t>Dibromoethane, 1,2-</t>
  </si>
  <si>
    <t>106-93-4</t>
  </si>
  <si>
    <t>Dibromomethane (Methylene Bromide)</t>
  </si>
  <si>
    <t>74-95-3</t>
  </si>
  <si>
    <t>Dichloro-2-butene, 1,4-</t>
  </si>
  <si>
    <t>764-41-0</t>
  </si>
  <si>
    <t>Dichloro-2-butene, cis-1,4-</t>
  </si>
  <si>
    <t>1476-11-5</t>
  </si>
  <si>
    <t>Dichloro-2-butene, trans-1,4-</t>
  </si>
  <si>
    <t>110-57-6</t>
  </si>
  <si>
    <t>Dichlorobenzene, 1,2-</t>
  </si>
  <si>
    <t>95-50-1</t>
  </si>
  <si>
    <t>Dichlorobenzene, 1,4-</t>
  </si>
  <si>
    <t>106-46-7</t>
  </si>
  <si>
    <t>Dichlorodifluoromethane</t>
  </si>
  <si>
    <t>75-71-8</t>
  </si>
  <si>
    <t>Dichloroethane, 1,1-</t>
  </si>
  <si>
    <t>75-34-3</t>
  </si>
  <si>
    <t>Dichloroethane, 1,2-</t>
  </si>
  <si>
    <t>107-06-2</t>
  </si>
  <si>
    <t>Dichloroethylene, 1,1-</t>
  </si>
  <si>
    <t>75-35-4</t>
  </si>
  <si>
    <t>Dichloroethylene, 1,2-cis-</t>
  </si>
  <si>
    <t>156-59-2</t>
  </si>
  <si>
    <t>Dichloroethylene, 1,2-trans-</t>
  </si>
  <si>
    <t>156-60-5</t>
  </si>
  <si>
    <t>Dichloropropane, 1,2-</t>
  </si>
  <si>
    <t>78-87-5</t>
  </si>
  <si>
    <t>Dichloropropane, 1,3-</t>
  </si>
  <si>
    <t>142-28-9</t>
  </si>
  <si>
    <t>Dichloropropene, 1,3-</t>
  </si>
  <si>
    <t>542-75-6</t>
  </si>
  <si>
    <t>Dichloropropene, cis-1,3-</t>
  </si>
  <si>
    <t>10061-01-5</t>
  </si>
  <si>
    <t>Dichloropropene, trans-1,3-</t>
  </si>
  <si>
    <t>10061-02-6</t>
  </si>
  <si>
    <t>Dicyclopentadiene</t>
  </si>
  <si>
    <t>77-73-6</t>
  </si>
  <si>
    <t>Diethylformamide</t>
  </si>
  <si>
    <t>617-84-5</t>
  </si>
  <si>
    <t>Difluoroethane, 1,1-</t>
  </si>
  <si>
    <t>75-37-6</t>
  </si>
  <si>
    <t>Dihydrosafrole</t>
  </si>
  <si>
    <t>94-58-6</t>
  </si>
  <si>
    <t>Diisopropyl Ether</t>
  </si>
  <si>
    <t>108-20-3</t>
  </si>
  <si>
    <t>Diisopropyl Methylphosphonate</t>
  </si>
  <si>
    <t>1445-75-6</t>
  </si>
  <si>
    <t>Dimethylaniline, N,N-</t>
  </si>
  <si>
    <t>121-69-7</t>
  </si>
  <si>
    <t>Dimethylformamide</t>
  </si>
  <si>
    <t>68-12-2</t>
  </si>
  <si>
    <t>Dimethylhydrazine, 1,1-</t>
  </si>
  <si>
    <t>57-14-7</t>
  </si>
  <si>
    <t>Dimethylhydrazine, 1,2-</t>
  </si>
  <si>
    <t>540-73-8</t>
  </si>
  <si>
    <t>Dimethylterephthalate</t>
  </si>
  <si>
    <t>120-61-6</t>
  </si>
  <si>
    <t>Dimethylvinylchloride</t>
  </si>
  <si>
    <t>513-37-1</t>
  </si>
  <si>
    <t>Dioxane, 1,4-</t>
  </si>
  <si>
    <t>123-91-1</t>
  </si>
  <si>
    <t>Dithiane, 1,4-</t>
  </si>
  <si>
    <t>505-29-3</t>
  </si>
  <si>
    <t>Endosulfan</t>
  </si>
  <si>
    <t>115-29-7</t>
  </si>
  <si>
    <t>Epichlorohydrin</t>
  </si>
  <si>
    <t>106-89-8</t>
  </si>
  <si>
    <t>Epoxybutane, 1,2-</t>
  </si>
  <si>
    <t>106-88-7</t>
  </si>
  <si>
    <t>EPTC</t>
  </si>
  <si>
    <t>759-94-4</t>
  </si>
  <si>
    <t>Ethoxyethanol Acetate, 2-</t>
  </si>
  <si>
    <t>111-15-9</t>
  </si>
  <si>
    <t>Ethoxyethanol, 2-</t>
  </si>
  <si>
    <t>110-80-5</t>
  </si>
  <si>
    <t>Ethyl Acetate</t>
  </si>
  <si>
    <t>141-78-6</t>
  </si>
  <si>
    <t>Ethyl Acrylate</t>
  </si>
  <si>
    <t>140-88-5</t>
  </si>
  <si>
    <t>Ethyl Chloride (Chloroethane)</t>
  </si>
  <si>
    <t>75-00-3</t>
  </si>
  <si>
    <t>Ethyl Ether</t>
  </si>
  <si>
    <t>60-29-7</t>
  </si>
  <si>
    <t>Ethyl Methacrylate</t>
  </si>
  <si>
    <t>97-63-2</t>
  </si>
  <si>
    <t>Ethylbenzene</t>
  </si>
  <si>
    <t>100-41-4</t>
  </si>
  <si>
    <t>Ethylene Diamine</t>
  </si>
  <si>
    <t>107-15-3</t>
  </si>
  <si>
    <t>Ethylene Oxide</t>
  </si>
  <si>
    <t>75-21-8</t>
  </si>
  <si>
    <t>Ethyleneimine</t>
  </si>
  <si>
    <t>151-56-4</t>
  </si>
  <si>
    <t>Fluorene</t>
  </si>
  <si>
    <t>86-73-7</t>
  </si>
  <si>
    <t>Formaldehyde</t>
  </si>
  <si>
    <t>50-00-0</t>
  </si>
  <si>
    <t>Formic Acid</t>
  </si>
  <si>
    <t>64-18-6</t>
  </si>
  <si>
    <t>Furan</t>
  </si>
  <si>
    <t>110-00-9</t>
  </si>
  <si>
    <t>Furfural</t>
  </si>
  <si>
    <t>98-01-1</t>
  </si>
  <si>
    <t>Glycidyl</t>
  </si>
  <si>
    <t>765-34-4</t>
  </si>
  <si>
    <t>Guanidine</t>
  </si>
  <si>
    <t>113-00-8</t>
  </si>
  <si>
    <t>Heptachlor</t>
  </si>
  <si>
    <t>76-44-8</t>
  </si>
  <si>
    <t>Heptachlor Epoxide</t>
  </si>
  <si>
    <t>1024-57-3</t>
  </si>
  <si>
    <t>Heptachlorobiphenyl, 2,3,3',4,4',5,5'- (PCB 189)</t>
  </si>
  <si>
    <t>39635-31-9</t>
  </si>
  <si>
    <t>Hexabromobenzene</t>
  </si>
  <si>
    <t>87-82-1</t>
  </si>
  <si>
    <t>Hexachlorobenzene</t>
  </si>
  <si>
    <t>118-74-1</t>
  </si>
  <si>
    <t>Hexachlorobiphenyl, 2,3,3',4,4',5- (PCB 156)</t>
  </si>
  <si>
    <t>38380-08-4</t>
  </si>
  <si>
    <t>Hexachlorobiphenyl, 2,3,3',4,4',5'- (PCB 157)</t>
  </si>
  <si>
    <t>69782-90-7</t>
  </si>
  <si>
    <t>Hexachlorobiphenyl, 2,3',4,4',5,5'- (PCB 167)</t>
  </si>
  <si>
    <t>52663-72-6</t>
  </si>
  <si>
    <t>Hexachlorobiphenyl, 3,3',4,4',5,5'- (PCB 169)</t>
  </si>
  <si>
    <t>32774-16-6</t>
  </si>
  <si>
    <t>Hexachlorobutadiene</t>
  </si>
  <si>
    <t>87-68-3</t>
  </si>
  <si>
    <t>Hexachlorocyclopentadiene</t>
  </si>
  <si>
    <t>77-47-4</t>
  </si>
  <si>
    <t>Hexachloroethane</t>
  </si>
  <si>
    <t>67-72-1</t>
  </si>
  <si>
    <t>Hexamethylene Diisocyanate, 1,6-</t>
  </si>
  <si>
    <t>822-06-0</t>
  </si>
  <si>
    <t>Hexane, N-</t>
  </si>
  <si>
    <t>110-54-3</t>
  </si>
  <si>
    <t>Hexanone, 2-</t>
  </si>
  <si>
    <t>591-78-6</t>
  </si>
  <si>
    <t>Hydrazine</t>
  </si>
  <si>
    <t>302-01-2</t>
  </si>
  <si>
    <t>Hydrogen Chloride</t>
  </si>
  <si>
    <t>7647-01-0</t>
  </si>
  <si>
    <t>Hydrogen Cyanide</t>
  </si>
  <si>
    <t>74-90-8</t>
  </si>
  <si>
    <t>Hydrogen Fluoride</t>
  </si>
  <si>
    <t>7664-39-3</t>
  </si>
  <si>
    <t>Hydrogen Sulfide</t>
  </si>
  <si>
    <t>7783-06-4</t>
  </si>
  <si>
    <t>Isobutyl Alcohol</t>
  </si>
  <si>
    <t>78-83-1</t>
  </si>
  <si>
    <t>Isopropalin</t>
  </si>
  <si>
    <t>33820-53-0</t>
  </si>
  <si>
    <t>Isopropanol</t>
  </si>
  <si>
    <t>67-63-0</t>
  </si>
  <si>
    <t>Lewisite</t>
  </si>
  <si>
    <t>541-25-3</t>
  </si>
  <si>
    <t>Mercury (elemental)</t>
  </si>
  <si>
    <t>7439-97-6</t>
  </si>
  <si>
    <t>Merphos</t>
  </si>
  <si>
    <t>150-50-5</t>
  </si>
  <si>
    <t>Methacrylonitrile</t>
  </si>
  <si>
    <t>126-98-7</t>
  </si>
  <si>
    <t>Methanol</t>
  </si>
  <si>
    <t>67-56-1</t>
  </si>
  <si>
    <t>Methoxyethanol Acetate, 2-</t>
  </si>
  <si>
    <t>110-49-6</t>
  </si>
  <si>
    <t>Methoxyethanol, 2-</t>
  </si>
  <si>
    <t>109-86-4</t>
  </si>
  <si>
    <t>Methyl Acetate</t>
  </si>
  <si>
    <t>79-20-9</t>
  </si>
  <si>
    <t>Methyl Acrylate</t>
  </si>
  <si>
    <t>96-33-3</t>
  </si>
  <si>
    <t>Methyl Ethyl Ketone (2-Butanone)</t>
  </si>
  <si>
    <t>78-93-3</t>
  </si>
  <si>
    <t>Methyl Hydrazine</t>
  </si>
  <si>
    <t>60-34-4</t>
  </si>
  <si>
    <t>Methyl Isobutyl Ketone (4-methyl-2-pentanone)</t>
  </si>
  <si>
    <t>108-10-1</t>
  </si>
  <si>
    <t>Methyl Isocyanate</t>
  </si>
  <si>
    <t>624-83-9</t>
  </si>
  <si>
    <t>Methyl Methacrylate</t>
  </si>
  <si>
    <t>80-62-6</t>
  </si>
  <si>
    <t>Methyl Styrene (Mixed Isomers)</t>
  </si>
  <si>
    <t>25013-15-4</t>
  </si>
  <si>
    <t>Methyl tert-Butyl Ether (MTBE)</t>
  </si>
  <si>
    <t>1634-04-4</t>
  </si>
  <si>
    <t>Methylene Chloride</t>
  </si>
  <si>
    <t>75-09-2</t>
  </si>
  <si>
    <t>Methylnaphthalene, 1-</t>
  </si>
  <si>
    <t>90-12-0</t>
  </si>
  <si>
    <t>Methylnaphthalene, 2-</t>
  </si>
  <si>
    <t>91-57-6</t>
  </si>
  <si>
    <t>Methylstyrene, Alpha-</t>
  </si>
  <si>
    <t>98-83-9</t>
  </si>
  <si>
    <t>Mineral oils</t>
  </si>
  <si>
    <t>8012-95-1</t>
  </si>
  <si>
    <t>Mirex</t>
  </si>
  <si>
    <t>2385-85-5</t>
  </si>
  <si>
    <t>Naled</t>
  </si>
  <si>
    <t>300-76-5</t>
  </si>
  <si>
    <t>Naphtha, High Flash Aromatic (HFAN)</t>
  </si>
  <si>
    <t>64742-95-6</t>
  </si>
  <si>
    <t>Naphthalene</t>
  </si>
  <si>
    <t>91-20-3</t>
  </si>
  <si>
    <t>Nickel Carbonyl</t>
  </si>
  <si>
    <t>13463-39-3</t>
  </si>
  <si>
    <t>Nitrobenzene</t>
  </si>
  <si>
    <t>98-95-3</t>
  </si>
  <si>
    <t>Nitromethane</t>
  </si>
  <si>
    <t>75-52-5</t>
  </si>
  <si>
    <t>Nitropropane, 2-</t>
  </si>
  <si>
    <t>79-46-9</t>
  </si>
  <si>
    <t>Nitrosodimethylamine, N-</t>
  </si>
  <si>
    <t>62-75-9</t>
  </si>
  <si>
    <t>Nitroso-di-N-butylamine, N-</t>
  </si>
  <si>
    <t>924-16-3</t>
  </si>
  <si>
    <t>Nitrosomethylethylamine, N-</t>
  </si>
  <si>
    <t>10595-95-6</t>
  </si>
  <si>
    <t>Nitrotoluene, o-</t>
  </si>
  <si>
    <t>88-72-2</t>
  </si>
  <si>
    <t>Nonane, n-</t>
  </si>
  <si>
    <t>111-84-2</t>
  </si>
  <si>
    <t>Pebulate</t>
  </si>
  <si>
    <t>1114-71-2</t>
  </si>
  <si>
    <t>Pentabromodiphenyl Ether</t>
  </si>
  <si>
    <t>32534-81-9</t>
  </si>
  <si>
    <t>Pentachlorobenzene</t>
  </si>
  <si>
    <t>608-93-5</t>
  </si>
  <si>
    <t>Pentachlorobiphenyl, 2,3,3',4,4'- (PCB 105)</t>
  </si>
  <si>
    <t>32598-14-4</t>
  </si>
  <si>
    <t>Pentachlorobiphenyl, 2,3,4,4',5- (PCB 114)</t>
  </si>
  <si>
    <t>74472-37-0</t>
  </si>
  <si>
    <t>Pentachlorobiphenyl, 2,3',4,4',5- (PCB 118)</t>
  </si>
  <si>
    <t>31508-00-6</t>
  </si>
  <si>
    <t>Pentachlorobiphenyl, 2',3,4,4',5- (PCB 123)</t>
  </si>
  <si>
    <t>65510-44-3</t>
  </si>
  <si>
    <t>Pentachlorobiphenyl, 3,3',4,4',5- (PCB 126)</t>
  </si>
  <si>
    <t>57465-28-8</t>
  </si>
  <si>
    <t>Pentachloroethane</t>
  </si>
  <si>
    <t>76-01-7</t>
  </si>
  <si>
    <t>Pentachloronitrobenzene</t>
  </si>
  <si>
    <t>82-68-8</t>
  </si>
  <si>
    <t>Pentane, n-</t>
  </si>
  <si>
    <t>109-66-0</t>
  </si>
  <si>
    <t>Phosgene</t>
  </si>
  <si>
    <t>75-44-5</t>
  </si>
  <si>
    <t>Phosphine</t>
  </si>
  <si>
    <t>7803-51-2</t>
  </si>
  <si>
    <t>Phosphorus, White</t>
  </si>
  <si>
    <t>7723-14-0</t>
  </si>
  <si>
    <t>Profluralin</t>
  </si>
  <si>
    <t>26399-36-0</t>
  </si>
  <si>
    <t>Propargyl Alcohol</t>
  </si>
  <si>
    <t>107-19-7</t>
  </si>
  <si>
    <t>Propionaldehyde</t>
  </si>
  <si>
    <t>123-38-6</t>
  </si>
  <si>
    <t>Propyl benzene</t>
  </si>
  <si>
    <t>103-65-1</t>
  </si>
  <si>
    <t>Propylene</t>
  </si>
  <si>
    <t>115-07-1</t>
  </si>
  <si>
    <t>Propylene Glycol Monomethyl Ether</t>
  </si>
  <si>
    <t>107-98-2</t>
  </si>
  <si>
    <t>Propylene Oxide</t>
  </si>
  <si>
    <t>75-56-9</t>
  </si>
  <si>
    <t>Pyrene</t>
  </si>
  <si>
    <t>129-00-0</t>
  </si>
  <si>
    <t>Pyridine</t>
  </si>
  <si>
    <t>110-86-1</t>
  </si>
  <si>
    <t>Ronnel</t>
  </si>
  <si>
    <t>299-84-3</t>
  </si>
  <si>
    <t>Styrene</t>
  </si>
  <si>
    <t>100-42-5</t>
  </si>
  <si>
    <t>Sulfur Trioxide</t>
  </si>
  <si>
    <t>7446-11-9</t>
  </si>
  <si>
    <t>TCDD, 2,3,7,8-</t>
  </si>
  <si>
    <t>1746-01-6</t>
  </si>
  <si>
    <t>Terbufos</t>
  </si>
  <si>
    <t>13071-79-9</t>
  </si>
  <si>
    <t>Tetrachlorobenzene, 1,2,4,5-</t>
  </si>
  <si>
    <t>95-94-3</t>
  </si>
  <si>
    <t>Tetrachlorobiphenyl, 3,4,4',5- (PCB 81)</t>
  </si>
  <si>
    <t>70362-50-4</t>
  </si>
  <si>
    <t>Tetrachloroethane, 1,1,1,2-</t>
  </si>
  <si>
    <t>630-20-6</t>
  </si>
  <si>
    <t>Tetrachloroethane, 1,1,2,2-</t>
  </si>
  <si>
    <t>79-34-5</t>
  </si>
  <si>
    <t>127-18-4</t>
  </si>
  <si>
    <t>Tetrachlorotoluene, p- alpha, alpha, alpha-</t>
  </si>
  <si>
    <t>5216-25-1</t>
  </si>
  <si>
    <t>Tetraethyl Lead</t>
  </si>
  <si>
    <t>78-00-2</t>
  </si>
  <si>
    <t>Tetrafluoroethane, 1,1,1,2-</t>
  </si>
  <si>
    <t>811-97-2</t>
  </si>
  <si>
    <t>Tetrahydrofuran</t>
  </si>
  <si>
    <t>109-99-9</t>
  </si>
  <si>
    <t>Thallium Acetate</t>
  </si>
  <si>
    <t>563-68-8</t>
  </si>
  <si>
    <t>Thallium Carbonate</t>
  </si>
  <si>
    <t>6533-73-9</t>
  </si>
  <si>
    <t>Thiocyanic Acid</t>
  </si>
  <si>
    <t>463-56-9</t>
  </si>
  <si>
    <t>Titanium Tetrachloride</t>
  </si>
  <si>
    <t>7550-45-0</t>
  </si>
  <si>
    <t>Toluene</t>
  </si>
  <si>
    <t>108-88-3</t>
  </si>
  <si>
    <t>Triallate</t>
  </si>
  <si>
    <t>2303-17-5</t>
  </si>
  <si>
    <t>Tribromobenzene, 1,2,4-</t>
  </si>
  <si>
    <t>615-54-3</t>
  </si>
  <si>
    <t>Trichloro-1,2,2-trifluoroethane, 1,1,2-</t>
  </si>
  <si>
    <t>76-13-1</t>
  </si>
  <si>
    <t>Trichlorobenzene, 1,2,3-</t>
  </si>
  <si>
    <t>87-61-6</t>
  </si>
  <si>
    <t>Trichlorobenzene, 1,2,4-</t>
  </si>
  <si>
    <t>120-82-1</t>
  </si>
  <si>
    <t>Trichloroethane, 1,1,1-</t>
  </si>
  <si>
    <t>71-55-6</t>
  </si>
  <si>
    <t>Trichloroethane, 1,1,2-</t>
  </si>
  <si>
    <t>79-00-5</t>
  </si>
  <si>
    <t>Trichloroethylene</t>
  </si>
  <si>
    <t>79-01-6</t>
  </si>
  <si>
    <t>Trichlorofluoromethane</t>
  </si>
  <si>
    <t>75-69-4</t>
  </si>
  <si>
    <t>Trichloropropane, 1,1,2-</t>
  </si>
  <si>
    <t>598-77-6</t>
  </si>
  <si>
    <t>Trichloropropane, 1,2,3-</t>
  </si>
  <si>
    <t>96-18-4</t>
  </si>
  <si>
    <t>Trichloropropene, 1,2,3-</t>
  </si>
  <si>
    <t>96-19-5</t>
  </si>
  <si>
    <t>Triethylamine</t>
  </si>
  <si>
    <t>121-44-8</t>
  </si>
  <si>
    <t>Trifluoroethane, 1,1,1-</t>
  </si>
  <si>
    <t>420-46-2</t>
  </si>
  <si>
    <t>Trifluralin</t>
  </si>
  <si>
    <t>1582-09-8</t>
  </si>
  <si>
    <t>Trimethylbenzene, 1,2,3-</t>
  </si>
  <si>
    <t>526-73-8</t>
  </si>
  <si>
    <t>Trimethylbenzene, 1,2,4-</t>
  </si>
  <si>
    <t>95-63-6</t>
  </si>
  <si>
    <t>Trimethylbenzene, 1,3,5-</t>
  </si>
  <si>
    <t>108-67-8</t>
  </si>
  <si>
    <t>Trimethylpentene, 2,4,4-</t>
  </si>
  <si>
    <t>25167-70-8</t>
  </si>
  <si>
    <t>Tri-n-butyltin</t>
  </si>
  <si>
    <t>688-73-3</t>
  </si>
  <si>
    <t>Tris(2,3-dibromopropyl)phosphate</t>
  </si>
  <si>
    <t>126-72-7</t>
  </si>
  <si>
    <t>Vernolate</t>
  </si>
  <si>
    <t>1929-77-7</t>
  </si>
  <si>
    <t>Vinyl Acetate</t>
  </si>
  <si>
    <t>108-05-4</t>
  </si>
  <si>
    <t>Vinyl Bromide</t>
  </si>
  <si>
    <t>593-60-2</t>
  </si>
  <si>
    <t>Vinyl Chloride</t>
  </si>
  <si>
    <t>75-01-4</t>
  </si>
  <si>
    <t>Xylene, m-</t>
  </si>
  <si>
    <t>108-38-3</t>
  </si>
  <si>
    <t>Xylene, o-</t>
  </si>
  <si>
    <t>95-47-6</t>
  </si>
  <si>
    <t>Xylene, P-</t>
  </si>
  <si>
    <t>106-42-3</t>
  </si>
  <si>
    <t>Heptane, N-</t>
  </si>
  <si>
    <t>142-82-5</t>
  </si>
  <si>
    <t>Phenyl Isothiocyanate</t>
  </si>
  <si>
    <t>103-72-0</t>
  </si>
  <si>
    <t>Toluene-2,4-diisocyanate</t>
  </si>
  <si>
    <t>584-84-9</t>
  </si>
  <si>
    <t>Toluene-2,6-diisocyanate</t>
  </si>
  <si>
    <t>91-08-7</t>
  </si>
  <si>
    <t>Xylenes</t>
  </si>
  <si>
    <t>1330-20-7</t>
  </si>
  <si>
    <t>Xylenes, m,p-</t>
  </si>
  <si>
    <t>179601-23-1</t>
  </si>
  <si>
    <t>Xylenes, o,p-</t>
  </si>
  <si>
    <t>136777-61-2</t>
  </si>
  <si>
    <t>The contaminant's Chemical Abstract Service Registry Number (CASRN). Only one CASRN is allowed per contaminant, and only one contaminant name is allowed per CASRN. Different names for the same contaminant should be standardized to a single name before adding the data to the import template. Supported contaminants and their CASRNs are identified on the "SupportedContaminants" sheet of the template.</t>
  </si>
  <si>
    <t>The contaminant's CASRN. The CASRN and contaminant name must match those entered on the "ContaminantData" sheet for the reference air concentration to appear in the contaminant's measured data plot. Supported contaminants and their CASRNs are identified on the "SupportedContaminants" sheet of the template.</t>
  </si>
  <si>
    <t>Notes</t>
  </si>
  <si>
    <t>If "Yes", vapintr will use default building parameters and values do not need to be entered on the "BuildingInfo" sheet.</t>
  </si>
  <si>
    <t>For groundwater simulations only, select "Yes" to simulate the capillary zone and apply the method used in the USEPA Johnson and Ettinger Model spreadsheet. Select "No" to not simulate the capillary zone and instead apply the contaminant flux approximation used in the BioVapor model.</t>
  </si>
  <si>
    <t>000079-01-6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</si>
</sst>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1"/>
      <color rgb="FF000000"/>
      <name val="Calibri"/>
      <family val="2"/>
    </font>
    <font>
      <sz val="11"/>
      <color theme="1"/>
      <name val="Calibri"/>
      <family val="2"/>
    </font>
    <font>
      <sz val="8"/>
      <name val="Calibri"/>
      <family val="2"/>
      <scheme val="minor"/>
    </font>
    <font>
      <sz val="9"/>
      <name val="Geneva"/>
    </font>
    <font>
      <b/>
      <sz val="10"/>
      <color indexed="8"/>
      <name val="Arial"/>
      <family val="2"/>
    </font>
    <font>
      <b/>
      <sz val="10"/>
      <name val="Arial"/>
      <family val="2"/>
    </font>
    <font>
      <sz val="10"/>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2"/>
        <bgColor indexed="64"/>
      </patternFill>
    </fill>
  </fills>
  <borders count="5">
    <border>
      <left/>
      <right/>
      <top/>
      <bottom/>
      <diagonal/>
    </border>
    <border>
      <left/>
      <right/>
      <top/>
      <bottom style="thin">
        <color auto="1"/>
      </bottom>
      <diagonal/>
    </border>
    <border>
      <left/>
      <right/>
      <top style="thin">
        <color auto="1"/>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4" fillId="0" borderId="0" applyBorder="0"/>
    <xf numFmtId="0" fontId="7" fillId="0" borderId="0"/>
  </cellStyleXfs>
  <cellXfs count="32">
    <xf numFmtId="0" fontId="0" fillId="0" borderId="0" xfId="0"/>
    <xf numFmtId="0" fontId="3" fillId="0" borderId="0" xfId="1"/>
    <xf numFmtId="0" fontId="1" fillId="2" borderId="0" xfId="0" applyFont="1" applyFill="1"/>
    <xf numFmtId="0" fontId="0" fillId="0" borderId="0" xfId="0" applyAlignment="1">
      <alignment horizontal="left"/>
    </xf>
    <xf numFmtId="0" fontId="1" fillId="2" borderId="0" xfId="0" applyFont="1" applyFill="1" applyAlignment="1">
      <alignment horizontal="center" vertical="center" wrapText="1"/>
    </xf>
    <xf numFmtId="0" fontId="2" fillId="0" borderId="0" xfId="0" applyFont="1" applyAlignment="1">
      <alignment horizontal="center"/>
    </xf>
    <xf numFmtId="0" fontId="2" fillId="0" borderId="0" xfId="0" applyFont="1" applyAlignment="1">
      <alignment horizontal="center" vertical="center"/>
    </xf>
    <xf numFmtId="0" fontId="0" fillId="0" borderId="0" xfId="0" applyAlignment="1">
      <alignment horizontal="center"/>
    </xf>
    <xf numFmtId="0" fontId="5" fillId="0" borderId="0" xfId="0" applyFont="1"/>
    <xf numFmtId="14" fontId="4" fillId="0" borderId="0" xfId="2" applyNumberFormat="1"/>
    <xf numFmtId="0" fontId="3" fillId="0" borderId="0" xfId="1" applyFill="1"/>
    <xf numFmtId="0" fontId="4" fillId="0" borderId="0" xfId="2"/>
    <xf numFmtId="0" fontId="0" fillId="0" borderId="0" xfId="0" applyAlignment="1">
      <alignment horizontal="left" vertical="center" wrapText="1"/>
    </xf>
    <xf numFmtId="0" fontId="0" fillId="0" borderId="0" xfId="0"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left" vertical="center" wrapText="1"/>
    </xf>
    <xf numFmtId="0" fontId="8" fillId="3" borderId="3" xfId="3" applyFont="1" applyFill="1" applyBorder="1" applyAlignment="1">
      <alignment horizontal="left"/>
    </xf>
    <xf numFmtId="0" fontId="9" fillId="3" borderId="3" xfId="0" applyFont="1" applyFill="1" applyBorder="1" applyAlignment="1">
      <alignment horizontal="left"/>
    </xf>
    <xf numFmtId="11" fontId="10" fillId="0" borderId="4" xfId="3" applyNumberFormat="1" applyFont="1" applyBorder="1" applyAlignment="1">
      <alignment horizontal="left"/>
    </xf>
    <xf numFmtId="1" fontId="10" fillId="0" borderId="4" xfId="0" applyNumberFormat="1" applyFont="1" applyBorder="1"/>
    <xf numFmtId="49" fontId="10" fillId="0" borderId="4" xfId="3" applyNumberFormat="1" applyFont="1" applyBorder="1" applyAlignment="1">
      <alignment horizontal="left"/>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cellXfs>
  <cellStyles count="4">
    <cellStyle name="Normal" xfId="0" builtinId="0"/>
    <cellStyle name="Normal 2" xfId="1" xr:uid="{8BA2209F-3F7C-4148-9D63-B2370931CCA7}"/>
    <cellStyle name="Normal 3" xfId="2" xr:uid="{AF9AD503-FE78-46AA-8060-1337D6200C2B}"/>
    <cellStyle name="Normal_RBCbase1-NEW" xfId="3" xr:uid="{274D19B2-2F09-4ED3-A90C-CDCE5F19BEAA}"/>
  </cellStyles>
  <dxfs count="6">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3270C-17D2-4AB0-AF61-C5E7FA5210B8}">
  <sheetPr codeName="Sheet1"/>
  <dimension ref="A1:C8"/>
  <sheetViews>
    <sheetView workbookViewId="0">
      <selection activeCell="C1" sqref="C1:C1048576"/>
    </sheetView>
  </sheetViews>
  <sheetFormatPr defaultRowHeight="15"/>
  <cols>
    <col min="1" max="1" width="33.42578125" customWidth="1"/>
    <col min="2" max="2" width="30.7109375" customWidth="1"/>
    <col min="3" max="3" width="70.7109375" customWidth="1"/>
    <col min="4" max="4" width="31.140625" customWidth="1"/>
  </cols>
  <sheetData>
    <row r="1" spans="1:3">
      <c r="A1" s="4" t="s">
        <v>92</v>
      </c>
      <c r="B1" s="4" t="s">
        <v>3</v>
      </c>
      <c r="C1" s="4" t="s">
        <v>754</v>
      </c>
    </row>
    <row r="2" spans="1:3">
      <c r="A2" s="27" t="s">
        <v>55</v>
      </c>
      <c r="B2" s="26" t="s">
        <v>56</v>
      </c>
      <c r="C2" s="27"/>
    </row>
    <row r="3" spans="1:3">
      <c r="A3" s="27" t="s">
        <v>60</v>
      </c>
      <c r="B3" s="26" t="s">
        <v>40</v>
      </c>
      <c r="C3" s="27"/>
    </row>
    <row r="4" spans="1:3" ht="30">
      <c r="A4" s="27" t="s">
        <v>57</v>
      </c>
      <c r="B4" s="26" t="s">
        <v>84</v>
      </c>
      <c r="C4" s="28" t="s">
        <v>755</v>
      </c>
    </row>
    <row r="5" spans="1:3">
      <c r="A5" s="27" t="s">
        <v>53</v>
      </c>
      <c r="B5" s="26" t="s">
        <v>78</v>
      </c>
      <c r="C5" s="27"/>
    </row>
    <row r="6" spans="1:3">
      <c r="A6" s="27" t="s">
        <v>54</v>
      </c>
      <c r="B6" s="26" t="s">
        <v>29</v>
      </c>
      <c r="C6" s="27"/>
    </row>
    <row r="7" spans="1:3" ht="60">
      <c r="A7" s="27" t="s">
        <v>117</v>
      </c>
      <c r="B7" s="26" t="s">
        <v>32</v>
      </c>
      <c r="C7" s="28" t="s">
        <v>756</v>
      </c>
    </row>
    <row r="8" spans="1:3">
      <c r="A8" s="27" t="s">
        <v>116</v>
      </c>
      <c r="B8" s="26" t="s">
        <v>115</v>
      </c>
      <c r="C8" s="27"/>
    </row>
  </sheetData>
  <conditionalFormatting sqref="B7:B8">
    <cfRule type="expression" dxfId="5" priority="1">
      <formula>$B$3&lt;&gt;"Groundwater"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42B698B3-E864-475C-9B64-525EAB89E187}">
          <x14:formula1>
            <xm:f>LookupTables!$A$44:$A$45</xm:f>
          </x14:formula1>
          <xm:sqref>B5</xm:sqref>
        </x14:dataValidation>
        <x14:dataValidation type="list" allowBlank="1" showInputMessage="1" showErrorMessage="1" xr:uid="{D013CC6C-3E4E-437F-AB44-1017205CCFD5}">
          <x14:formula1>
            <xm:f>LookupTables!$A$25:$A$29</xm:f>
          </x14:formula1>
          <xm:sqref>B6</xm:sqref>
        </x14:dataValidation>
        <x14:dataValidation type="list" allowBlank="1" showInputMessage="1" showErrorMessage="1" xr:uid="{BA4B177E-8111-46B8-A76F-FD1DA4B57455}">
          <x14:formula1>
            <xm:f>LookupTables!$A$48:$A$49</xm:f>
          </x14:formula1>
          <xm:sqref>B2</xm:sqref>
        </x14:dataValidation>
        <x14:dataValidation type="list" allowBlank="1" showInputMessage="1" showErrorMessage="1" xr:uid="{348528F4-5636-40A7-8DDE-F4FA2A73853B}">
          <x14:formula1>
            <xm:f>LookupTables!$A$52:$A$53</xm:f>
          </x14:formula1>
          <xm:sqref>B4 B7</xm:sqref>
        </x14:dataValidation>
        <x14:dataValidation type="list" allowBlank="1" showInputMessage="1" showErrorMessage="1" xr:uid="{F697070D-03CF-44B5-A2FC-822D6801A5A0}">
          <x14:formula1>
            <xm:f>LookupTables!$A$32:$A$34</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FF90C-15D2-40F1-A5B4-7BC3A674449D}">
  <sheetPr codeName="Sheet2"/>
  <dimension ref="A1:F29"/>
  <sheetViews>
    <sheetView workbookViewId="0">
      <selection activeCell="F2" sqref="F2"/>
    </sheetView>
  </sheetViews>
  <sheetFormatPr defaultRowHeight="15"/>
  <cols>
    <col min="1" max="1" width="39.42578125" customWidth="1"/>
    <col min="2" max="2" width="14" customWidth="1"/>
    <col min="3" max="3" width="14.140625" customWidth="1"/>
    <col min="4" max="4" width="21.5703125" customWidth="1"/>
    <col min="5" max="5" width="28.140625" bestFit="1" customWidth="1"/>
    <col min="6" max="6" width="29.85546875" customWidth="1"/>
  </cols>
  <sheetData>
    <row r="1" spans="1:6">
      <c r="A1" s="4" t="s">
        <v>92</v>
      </c>
      <c r="B1" s="4" t="s">
        <v>98</v>
      </c>
      <c r="C1" s="4" t="s">
        <v>2</v>
      </c>
      <c r="D1" s="4" t="s">
        <v>25</v>
      </c>
      <c r="E1" s="4" t="s">
        <v>118</v>
      </c>
      <c r="F1" s="4" t="s">
        <v>119</v>
      </c>
    </row>
    <row r="2" spans="1:6">
      <c r="A2" s="30" t="s">
        <v>1</v>
      </c>
      <c r="B2" s="29" t="s">
        <v>5</v>
      </c>
      <c r="C2" s="29" t="s">
        <v>4</v>
      </c>
      <c r="D2" s="29" t="s">
        <v>27</v>
      </c>
      <c r="E2" s="5" t="str">
        <f>VLOOKUP(D2,LookupTables!$A$2:$E$7, 2, FALSE)</f>
        <v>Constant</v>
      </c>
      <c r="F2" s="5">
        <v>0.2</v>
      </c>
    </row>
    <row r="3" spans="1:6">
      <c r="A3" s="30"/>
      <c r="B3" s="29"/>
      <c r="C3" s="29"/>
      <c r="D3" s="29"/>
      <c r="E3" s="5" t="str">
        <f>VLOOKUP(D2,LookupTables!$A$2:$E$7, 3, FALSE)</f>
        <v>Not Applicable</v>
      </c>
      <c r="F3" s="5"/>
    </row>
    <row r="4" spans="1:6">
      <c r="A4" s="30"/>
      <c r="B4" s="29"/>
      <c r="C4" s="29"/>
      <c r="D4" s="29"/>
      <c r="E4" s="5" t="str">
        <f>VLOOKUP(D2,LookupTables!$A$2:$E$7, 4, FALSE)</f>
        <v>Not Applicable</v>
      </c>
      <c r="F4" s="5"/>
    </row>
    <row r="5" spans="1:6">
      <c r="A5" s="30"/>
      <c r="B5" s="29"/>
      <c r="C5" s="29"/>
      <c r="D5" s="29"/>
      <c r="E5" s="5" t="str">
        <f>VLOOKUP(D2,LookupTables!$A$2:$E$7,5, FALSE)</f>
        <v>Not Applicable</v>
      </c>
      <c r="F5" s="5"/>
    </row>
    <row r="6" spans="1:6">
      <c r="A6" s="30" t="s">
        <v>6</v>
      </c>
      <c r="B6" s="29" t="s">
        <v>7</v>
      </c>
      <c r="C6" s="29" t="s">
        <v>4</v>
      </c>
      <c r="D6" s="29" t="s">
        <v>27</v>
      </c>
      <c r="E6" s="5" t="str">
        <f>VLOOKUP(D6,LookupTables!$A$2:$E$7, 2, FALSE)</f>
        <v>Constant</v>
      </c>
      <c r="F6" s="5">
        <v>0.2</v>
      </c>
    </row>
    <row r="7" spans="1:6">
      <c r="A7" s="30"/>
      <c r="B7" s="29"/>
      <c r="C7" s="29"/>
      <c r="D7" s="29"/>
      <c r="E7" s="5" t="str">
        <f>VLOOKUP(D6,LookupTables!$A$2:$E$7, 3, FALSE)</f>
        <v>Not Applicable</v>
      </c>
      <c r="F7" s="5"/>
    </row>
    <row r="8" spans="1:6">
      <c r="A8" s="30"/>
      <c r="B8" s="29"/>
      <c r="C8" s="29"/>
      <c r="D8" s="29"/>
      <c r="E8" s="5" t="str">
        <f>VLOOKUP(D6,LookupTables!$A$2:$E$7, 4, FALSE)</f>
        <v>Not Applicable</v>
      </c>
      <c r="F8" s="5"/>
    </row>
    <row r="9" spans="1:6">
      <c r="A9" s="30"/>
      <c r="B9" s="29"/>
      <c r="C9" s="29"/>
      <c r="D9" s="29"/>
      <c r="E9" s="5" t="str">
        <f>VLOOKUP(D6,LookupTables!$A$2:$E$7,5, FALSE)</f>
        <v>Not Applicable</v>
      </c>
      <c r="F9" s="5"/>
    </row>
    <row r="10" spans="1:6">
      <c r="A10" s="30" t="s">
        <v>34</v>
      </c>
      <c r="B10" s="29" t="s">
        <v>8</v>
      </c>
      <c r="C10" s="29" t="s">
        <v>43</v>
      </c>
      <c r="D10" s="29" t="s">
        <v>27</v>
      </c>
      <c r="E10" s="5" t="str">
        <f>VLOOKUP(D10,LookupTables!$A$2:$E$7, 2, FALSE)</f>
        <v>Constant</v>
      </c>
      <c r="F10" s="5">
        <v>1E-3</v>
      </c>
    </row>
    <row r="11" spans="1:6">
      <c r="A11" s="30"/>
      <c r="B11" s="29"/>
      <c r="C11" s="29"/>
      <c r="D11" s="29"/>
      <c r="E11" s="5" t="str">
        <f>VLOOKUP(D10,LookupTables!$A$2:$E$7, 3, FALSE)</f>
        <v>Not Applicable</v>
      </c>
      <c r="F11" s="5"/>
    </row>
    <row r="12" spans="1:6">
      <c r="A12" s="30"/>
      <c r="B12" s="29"/>
      <c r="C12" s="29"/>
      <c r="D12" s="29"/>
      <c r="E12" s="5" t="str">
        <f>VLOOKUP(D10,LookupTables!$A$2:$E$7, 4, FALSE)</f>
        <v>Not Applicable</v>
      </c>
      <c r="F12" s="5"/>
    </row>
    <row r="13" spans="1:6">
      <c r="A13" s="30"/>
      <c r="B13" s="29"/>
      <c r="C13" s="29"/>
      <c r="D13" s="29"/>
      <c r="E13" s="5" t="str">
        <f>VLOOKUP(D10,LookupTables!$A$2:$E$7,5, FALSE)</f>
        <v>Not Applicable</v>
      </c>
      <c r="F13" s="5"/>
    </row>
    <row r="14" spans="1:6">
      <c r="A14" s="30" t="s">
        <v>9</v>
      </c>
      <c r="B14" s="29" t="s">
        <v>10</v>
      </c>
      <c r="C14" s="29" t="s">
        <v>104</v>
      </c>
      <c r="D14" s="29" t="s">
        <v>27</v>
      </c>
      <c r="E14" s="5" t="str">
        <f>VLOOKUP(D14,LookupTables!$A$2:$E$7, 2, FALSE)</f>
        <v>Constant</v>
      </c>
      <c r="F14" s="5">
        <v>1500</v>
      </c>
    </row>
    <row r="15" spans="1:6">
      <c r="A15" s="30"/>
      <c r="B15" s="29"/>
      <c r="C15" s="29"/>
      <c r="D15" s="29"/>
      <c r="E15" s="5" t="str">
        <f>VLOOKUP(D14,LookupTables!$A$2:$E$7, 3, FALSE)</f>
        <v>Not Applicable</v>
      </c>
      <c r="F15" s="5"/>
    </row>
    <row r="16" spans="1:6">
      <c r="A16" s="30"/>
      <c r="B16" s="29"/>
      <c r="C16" s="29"/>
      <c r="D16" s="29"/>
      <c r="E16" s="5" t="str">
        <f>VLOOKUP(D14,LookupTables!$A$2:$E$7, 4, FALSE)</f>
        <v>Not Applicable</v>
      </c>
      <c r="F16" s="5"/>
    </row>
    <row r="17" spans="1:6">
      <c r="A17" s="30"/>
      <c r="B17" s="29"/>
      <c r="C17" s="29"/>
      <c r="D17" s="29"/>
      <c r="E17" s="5" t="str">
        <f>VLOOKUP(D14,LookupTables!$A$2:$E$7,5, FALSE)</f>
        <v>Not Applicable</v>
      </c>
      <c r="F17" s="5"/>
    </row>
    <row r="18" spans="1:6">
      <c r="A18" s="30" t="s">
        <v>24</v>
      </c>
      <c r="B18" s="29" t="s">
        <v>11</v>
      </c>
      <c r="C18" s="29" t="s">
        <v>4</v>
      </c>
      <c r="D18" s="29" t="s">
        <v>27</v>
      </c>
      <c r="E18" s="5" t="str">
        <f>VLOOKUP(D18,LookupTables!$A$2:$E$7, 2, FALSE)</f>
        <v>Constant</v>
      </c>
      <c r="F18" s="5">
        <v>3</v>
      </c>
    </row>
    <row r="19" spans="1:6">
      <c r="A19" s="30"/>
      <c r="B19" s="29"/>
      <c r="C19" s="29"/>
      <c r="D19" s="29"/>
      <c r="E19" s="5" t="str">
        <f>VLOOKUP(D18,LookupTables!$A$2:$E$7, 3, FALSE)</f>
        <v>Not Applicable</v>
      </c>
      <c r="F19" s="5"/>
    </row>
    <row r="20" spans="1:6">
      <c r="A20" s="30"/>
      <c r="B20" s="29"/>
      <c r="C20" s="29"/>
      <c r="D20" s="29"/>
      <c r="E20" s="5" t="str">
        <f>VLOOKUP(D18,LookupTables!$A$2:$E$7, 4, FALSE)</f>
        <v>Not Applicable</v>
      </c>
      <c r="F20" s="5"/>
    </row>
    <row r="21" spans="1:6">
      <c r="A21" s="30"/>
      <c r="B21" s="29"/>
      <c r="C21" s="29"/>
      <c r="D21" s="29"/>
      <c r="E21" s="5" t="str">
        <f>VLOOKUP(D18,LookupTables!$A$2:$E$7,5, FALSE)</f>
        <v>Not Applicable</v>
      </c>
      <c r="F21" s="5"/>
    </row>
    <row r="22" spans="1:6">
      <c r="A22" s="30" t="s">
        <v>33</v>
      </c>
      <c r="B22" s="29" t="s">
        <v>13</v>
      </c>
      <c r="C22" s="29" t="s">
        <v>12</v>
      </c>
      <c r="D22" s="29" t="s">
        <v>27</v>
      </c>
      <c r="E22" s="5" t="str">
        <f>VLOOKUP(D22,LookupTables!$A$2:$E$7, 2, FALSE)</f>
        <v>Constant</v>
      </c>
      <c r="F22" s="5">
        <v>1.5</v>
      </c>
    </row>
    <row r="23" spans="1:6">
      <c r="A23" s="30"/>
      <c r="B23" s="29"/>
      <c r="C23" s="29"/>
      <c r="D23" s="29"/>
      <c r="E23" s="5" t="str">
        <f>VLOOKUP(D22,LookupTables!$A$2:$E$7, 3, FALSE)</f>
        <v>Not Applicable</v>
      </c>
      <c r="F23" s="5"/>
    </row>
    <row r="24" spans="1:6">
      <c r="A24" s="30"/>
      <c r="B24" s="29"/>
      <c r="C24" s="29"/>
      <c r="D24" s="29"/>
      <c r="E24" s="5" t="str">
        <f>VLOOKUP(D22,LookupTables!$A$2:$E$7,4, FALSE)</f>
        <v>Not Applicable</v>
      </c>
      <c r="F24" s="5"/>
    </row>
    <row r="25" spans="1:6">
      <c r="A25" s="30"/>
      <c r="B25" s="29"/>
      <c r="C25" s="29"/>
      <c r="D25" s="29"/>
      <c r="E25" s="5" t="str">
        <f>VLOOKUP(D22,LookupTables!$A$2:$E$7,5, FALSE)</f>
        <v>Not Applicable</v>
      </c>
      <c r="F25" s="5"/>
    </row>
    <row r="26" spans="1:6">
      <c r="A26" s="30" t="s">
        <v>14</v>
      </c>
      <c r="B26" s="29" t="s">
        <v>15</v>
      </c>
      <c r="C26" s="29" t="s">
        <v>43</v>
      </c>
      <c r="D26" s="29" t="s">
        <v>27</v>
      </c>
      <c r="E26" s="5" t="str">
        <f>VLOOKUP(D26,LookupTables!$A$2:$E$7, 2, FALSE)</f>
        <v>Constant</v>
      </c>
      <c r="F26" s="5">
        <v>3.0000000000000001E-3</v>
      </c>
    </row>
    <row r="27" spans="1:6">
      <c r="A27" s="30"/>
      <c r="B27" s="29"/>
      <c r="C27" s="29"/>
      <c r="D27" s="29"/>
      <c r="E27" s="5" t="str">
        <f>VLOOKUP(D26,LookupTables!$A$2:$E$7, 3, FALSE)</f>
        <v>Not Applicable</v>
      </c>
      <c r="F27" s="5"/>
    </row>
    <row r="28" spans="1:6">
      <c r="A28" s="30"/>
      <c r="B28" s="29"/>
      <c r="C28" s="29"/>
      <c r="D28" s="29"/>
      <c r="E28" s="5" t="str">
        <f>VLOOKUP(D26,LookupTables!$A$2:$E$7,4, FALSE)</f>
        <v>Not Applicable</v>
      </c>
      <c r="F28" s="5"/>
    </row>
    <row r="29" spans="1:6">
      <c r="A29" s="30"/>
      <c r="B29" s="29"/>
      <c r="C29" s="29"/>
      <c r="D29" s="29"/>
      <c r="E29" s="5" t="str">
        <f>VLOOKUP(D26,LookupTables!$A$2:$E$7,5, FALSE)</f>
        <v>Not Applicable</v>
      </c>
      <c r="F29" s="5"/>
    </row>
  </sheetData>
  <mergeCells count="28">
    <mergeCell ref="A26:A29"/>
    <mergeCell ref="C2:C5"/>
    <mergeCell ref="C6:C9"/>
    <mergeCell ref="C10:C13"/>
    <mergeCell ref="C14:C17"/>
    <mergeCell ref="C18:C21"/>
    <mergeCell ref="C22:C25"/>
    <mergeCell ref="C26:C29"/>
    <mergeCell ref="A2:A5"/>
    <mergeCell ref="A6:A9"/>
    <mergeCell ref="A10:A13"/>
    <mergeCell ref="A14:A17"/>
    <mergeCell ref="A18:A21"/>
    <mergeCell ref="A22:A25"/>
    <mergeCell ref="B22:B25"/>
    <mergeCell ref="B26:B29"/>
    <mergeCell ref="D22:D25"/>
    <mergeCell ref="D26:D29"/>
    <mergeCell ref="B2:B5"/>
    <mergeCell ref="B6:B9"/>
    <mergeCell ref="B10:B13"/>
    <mergeCell ref="B14:B17"/>
    <mergeCell ref="B18:B21"/>
    <mergeCell ref="D2:D5"/>
    <mergeCell ref="D6:D9"/>
    <mergeCell ref="D10:D13"/>
    <mergeCell ref="D14:D17"/>
    <mergeCell ref="D18:D21"/>
  </mergeCells>
  <conditionalFormatting sqref="E2:E29">
    <cfRule type="expression" dxfId="4" priority="3">
      <formula>E2 = "Not Applicable"</formula>
    </cfRule>
  </conditionalFormatting>
  <conditionalFormatting sqref="F2:F29">
    <cfRule type="expression" dxfId="3" priority="2">
      <formula>E2 = "Not Applicable"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5730298F-5F1D-430C-8135-6125893408DB}">
            <xm:f>Settings!$B$4 = "Yes"</xm:f>
            <x14:dxf>
              <font>
                <color theme="6" tint="0.59996337778862885"/>
              </font>
              <fill>
                <patternFill>
                  <fgColor auto="1"/>
                  <bgColor theme="6" tint="0.59996337778862885"/>
                </patternFill>
              </fill>
            </x14:dxf>
          </x14:cfRule>
          <xm:sqref>A2:F29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689575F0-80BF-410E-ACAD-4E066F432E2F}">
          <x14:formula1>
            <xm:f>LookupTables!$A$2:$A$7</xm:f>
          </x14:formula1>
          <xm:sqref>D2:D29</xm:sqref>
        </x14:dataValidation>
        <x14:dataValidation type="list" allowBlank="1" showInputMessage="1" showErrorMessage="1" xr:uid="{09DDD961-358E-4B01-ABB7-CA96A7D307A1}">
          <x14:formula1>
            <xm:f>LookupTables!$A$56:$A$57</xm:f>
          </x14:formula1>
          <xm:sqref>C18:C21 C2:C9</xm:sqref>
        </x14:dataValidation>
        <x14:dataValidation type="list" allowBlank="1" showInputMessage="1" showErrorMessage="1" xr:uid="{3192E506-EC0A-457E-863E-9C411AE2E6B7}">
          <x14:formula1>
            <xm:f>LookupTables!$A$60:$A$61</xm:f>
          </x14:formula1>
          <xm:sqref>C14:C17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347E5-469F-4440-9FA4-F9263E99C7AA}">
  <sheetPr codeName="Sheet4"/>
  <dimension ref="A1:F9"/>
  <sheetViews>
    <sheetView workbookViewId="0">
      <selection sqref="A1:F1"/>
    </sheetView>
  </sheetViews>
  <sheetFormatPr defaultRowHeight="15"/>
  <cols>
    <col min="1" max="1" width="39.42578125" customWidth="1"/>
    <col min="2" max="2" width="14" customWidth="1"/>
    <col min="3" max="3" width="14.140625" customWidth="1"/>
    <col min="4" max="4" width="15.5703125" customWidth="1"/>
    <col min="5" max="5" width="32" customWidth="1"/>
    <col min="6" max="6" width="28.85546875" customWidth="1"/>
  </cols>
  <sheetData>
    <row r="1" spans="1:6">
      <c r="A1" s="4" t="s">
        <v>92</v>
      </c>
      <c r="B1" s="4" t="s">
        <v>98</v>
      </c>
      <c r="C1" s="4" t="s">
        <v>2</v>
      </c>
      <c r="D1" s="4" t="s">
        <v>25</v>
      </c>
      <c r="E1" s="4" t="s">
        <v>118</v>
      </c>
      <c r="F1" s="4" t="s">
        <v>119</v>
      </c>
    </row>
    <row r="2" spans="1:6">
      <c r="A2" s="31" t="s">
        <v>58</v>
      </c>
      <c r="B2" s="29" t="s">
        <v>44</v>
      </c>
      <c r="C2" s="29" t="s">
        <v>4</v>
      </c>
      <c r="D2" s="29" t="s">
        <v>27</v>
      </c>
      <c r="E2" s="5" t="str">
        <f>VLOOKUP(D2,LookupTables!$A$2:$E$7, 2, FALSE)</f>
        <v>Constant</v>
      </c>
      <c r="F2" s="6">
        <v>10</v>
      </c>
    </row>
    <row r="3" spans="1:6">
      <c r="A3" s="31"/>
      <c r="B3" s="29"/>
      <c r="C3" s="29"/>
      <c r="D3" s="29"/>
      <c r="E3" s="5" t="str">
        <f>VLOOKUP(D2,LookupTables!$A$2:$E$7, 3, FALSE)</f>
        <v>Not Applicable</v>
      </c>
      <c r="F3" s="6"/>
    </row>
    <row r="4" spans="1:6">
      <c r="A4" s="31"/>
      <c r="B4" s="29"/>
      <c r="C4" s="29"/>
      <c r="D4" s="29"/>
      <c r="E4" s="5" t="str">
        <f>VLOOKUP(D2,LookupTables!$A$2:$E$7, 4, FALSE)</f>
        <v>Not Applicable</v>
      </c>
      <c r="F4" s="6"/>
    </row>
    <row r="5" spans="1:6">
      <c r="A5" s="31"/>
      <c r="B5" s="29"/>
      <c r="C5" s="29"/>
      <c r="D5" s="29"/>
      <c r="E5" s="5" t="str">
        <f>VLOOKUP(D2,LookupTables!$A$2:$E$7,5, FALSE)</f>
        <v>Not Applicable</v>
      </c>
      <c r="F5" s="6"/>
    </row>
    <row r="6" spans="1:6">
      <c r="A6" s="31" t="s">
        <v>59</v>
      </c>
      <c r="B6" s="29" t="s">
        <v>45</v>
      </c>
      <c r="C6" s="29" t="s">
        <v>105</v>
      </c>
      <c r="D6" s="29" t="s">
        <v>27</v>
      </c>
      <c r="E6" s="5" t="str">
        <f>VLOOKUP(D6,LookupTables!$A$2:$E$7, 2, FALSE)</f>
        <v>Constant</v>
      </c>
      <c r="F6" s="6">
        <v>25</v>
      </c>
    </row>
    <row r="7" spans="1:6">
      <c r="A7" s="31"/>
      <c r="B7" s="29"/>
      <c r="C7" s="29"/>
      <c r="D7" s="29"/>
      <c r="E7" s="5" t="str">
        <f>VLOOKUP(D6,LookupTables!$A$2:$E$7, 3, FALSE)</f>
        <v>Not Applicable</v>
      </c>
      <c r="F7" s="6"/>
    </row>
    <row r="8" spans="1:6">
      <c r="A8" s="31"/>
      <c r="B8" s="29"/>
      <c r="C8" s="29"/>
      <c r="D8" s="29"/>
      <c r="E8" s="5" t="str">
        <f>VLOOKUP(D6,LookupTables!$A$2:$E$7, 4, FALSE)</f>
        <v>Not Applicable</v>
      </c>
      <c r="F8" s="6"/>
    </row>
    <row r="9" spans="1:6">
      <c r="A9" s="31"/>
      <c r="B9" s="29"/>
      <c r="C9" s="29"/>
      <c r="D9" s="29"/>
      <c r="E9" s="5" t="str">
        <f>VLOOKUP(D6,LookupTables!$A$2:$E$7,5, FALSE)</f>
        <v>Not Applicable</v>
      </c>
      <c r="F9" s="6"/>
    </row>
  </sheetData>
  <mergeCells count="8">
    <mergeCell ref="A6:A9"/>
    <mergeCell ref="C6:C9"/>
    <mergeCell ref="B6:B9"/>
    <mergeCell ref="D6:D9"/>
    <mergeCell ref="A2:A5"/>
    <mergeCell ref="C2:C5"/>
    <mergeCell ref="B2:B5"/>
    <mergeCell ref="D2:D5"/>
  </mergeCells>
  <conditionalFormatting sqref="E2:E9">
    <cfRule type="expression" dxfId="1" priority="2">
      <formula>E2 = "Not Applicable"</formula>
    </cfRule>
  </conditionalFormatting>
  <conditionalFormatting sqref="F2:F9">
    <cfRule type="expression" dxfId="0" priority="1">
      <formula>E2 = "Not Applicable"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A1E9AB2-15CB-4FF4-AD90-D53BC90B01F7}">
          <x14:formula1>
            <xm:f>LookupTables!$A$2:$A$7</xm:f>
          </x14:formula1>
          <xm:sqref>D2:D9</xm:sqref>
        </x14:dataValidation>
        <x14:dataValidation type="list" allowBlank="1" showInputMessage="1" showErrorMessage="1" xr:uid="{9ACBF1A8-E8C8-4670-96C8-3B05398D800A}">
          <x14:formula1>
            <xm:f>LookupTables!$A$56:$A$57</xm:f>
          </x14:formula1>
          <xm:sqref>C2:C5</xm:sqref>
        </x14:dataValidation>
        <x14:dataValidation type="list" allowBlank="1" showInputMessage="1" showErrorMessage="1" xr:uid="{611B7614-66D8-4ED4-B123-ADC006023804}">
          <x14:formula1>
            <xm:f>LookupTables!$A$64:$A$65</xm:f>
          </x14:formula1>
          <xm:sqref>C6:C9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DBA9-1367-4001-8320-41DF15A99692}">
  <sheetPr codeName="Sheet5"/>
  <dimension ref="A1:E14"/>
  <sheetViews>
    <sheetView workbookViewId="0">
      <selection activeCell="E29" sqref="E29"/>
    </sheetView>
  </sheetViews>
  <sheetFormatPr defaultRowHeight="15"/>
  <cols>
    <col min="1" max="1" width="13.28515625" customWidth="1"/>
    <col min="2" max="2" width="12.140625" customWidth="1"/>
    <col min="3" max="3" width="16.5703125" customWidth="1"/>
    <col min="4" max="4" width="17.5703125" customWidth="1"/>
    <col min="5" max="5" width="14.85546875" customWidth="1"/>
  </cols>
  <sheetData>
    <row r="1" spans="1:5">
      <c r="A1" s="2" t="s">
        <v>99</v>
      </c>
      <c r="B1" s="2" t="s">
        <v>100</v>
      </c>
      <c r="C1" s="2" t="s">
        <v>52</v>
      </c>
      <c r="D1" s="2" t="s">
        <v>2</v>
      </c>
      <c r="E1" s="2" t="s">
        <v>101</v>
      </c>
    </row>
    <row r="2" spans="1:5">
      <c r="A2" t="s">
        <v>112</v>
      </c>
      <c r="B2" s="7">
        <v>1</v>
      </c>
      <c r="C2" s="3">
        <v>3.1</v>
      </c>
      <c r="D2" s="3" t="s">
        <v>4</v>
      </c>
      <c r="E2" t="s">
        <v>18</v>
      </c>
    </row>
    <row r="3" spans="1:5">
      <c r="A3" t="s">
        <v>112</v>
      </c>
      <c r="B3" s="7">
        <v>2</v>
      </c>
      <c r="C3" s="3">
        <v>1.5</v>
      </c>
      <c r="D3" s="3" t="s">
        <v>4</v>
      </c>
      <c r="E3" t="s">
        <v>19</v>
      </c>
    </row>
    <row r="4" spans="1:5">
      <c r="A4" t="s">
        <v>112</v>
      </c>
      <c r="B4" s="7">
        <v>3</v>
      </c>
      <c r="C4" s="3">
        <v>2.2999999999999998</v>
      </c>
      <c r="D4" s="3" t="s">
        <v>4</v>
      </c>
      <c r="E4" t="s">
        <v>16</v>
      </c>
    </row>
    <row r="5" spans="1:5">
      <c r="A5" t="s">
        <v>112</v>
      </c>
      <c r="B5" s="7">
        <v>4</v>
      </c>
      <c r="C5" s="3">
        <v>4.2</v>
      </c>
      <c r="D5" s="3" t="s">
        <v>4</v>
      </c>
      <c r="E5" t="s">
        <v>20</v>
      </c>
    </row>
    <row r="6" spans="1:5">
      <c r="A6" t="s">
        <v>112</v>
      </c>
      <c r="B6" s="7">
        <v>5</v>
      </c>
      <c r="C6" s="3">
        <v>5.0999999999999996</v>
      </c>
      <c r="D6" s="3" t="s">
        <v>4</v>
      </c>
      <c r="E6" t="s">
        <v>21</v>
      </c>
    </row>
    <row r="7" spans="1:5">
      <c r="A7" t="s">
        <v>113</v>
      </c>
      <c r="B7" s="7">
        <v>1</v>
      </c>
      <c r="C7" s="3">
        <v>2.4</v>
      </c>
      <c r="D7" s="3" t="s">
        <v>4</v>
      </c>
      <c r="E7" t="s">
        <v>18</v>
      </c>
    </row>
    <row r="8" spans="1:5">
      <c r="A8" t="s">
        <v>113</v>
      </c>
      <c r="B8" s="7">
        <v>2</v>
      </c>
      <c r="C8" s="3">
        <v>3.4</v>
      </c>
      <c r="D8" s="3" t="s">
        <v>4</v>
      </c>
      <c r="E8" t="s">
        <v>19</v>
      </c>
    </row>
    <row r="9" spans="1:5">
      <c r="A9" t="s">
        <v>113</v>
      </c>
      <c r="B9" s="7">
        <v>3</v>
      </c>
      <c r="C9" s="3">
        <v>1.5</v>
      </c>
      <c r="D9" s="3" t="s">
        <v>4</v>
      </c>
      <c r="E9" t="s">
        <v>16</v>
      </c>
    </row>
    <row r="10" spans="1:5">
      <c r="A10" t="s">
        <v>113</v>
      </c>
      <c r="B10" s="7">
        <v>4</v>
      </c>
      <c r="C10" s="3">
        <v>4.8</v>
      </c>
      <c r="D10" s="3" t="s">
        <v>4</v>
      </c>
      <c r="E10" t="s">
        <v>21</v>
      </c>
    </row>
    <row r="11" spans="1:5">
      <c r="A11" t="s">
        <v>114</v>
      </c>
      <c r="B11" s="7">
        <v>1</v>
      </c>
      <c r="C11" s="3">
        <v>1</v>
      </c>
      <c r="D11" s="3" t="s">
        <v>4</v>
      </c>
      <c r="E11" t="s">
        <v>16</v>
      </c>
    </row>
    <row r="12" spans="1:5">
      <c r="A12" t="s">
        <v>114</v>
      </c>
      <c r="B12" s="7">
        <v>2</v>
      </c>
      <c r="C12" s="3">
        <v>4.9000000000000004</v>
      </c>
      <c r="D12" s="3" t="s">
        <v>4</v>
      </c>
      <c r="E12" t="s">
        <v>18</v>
      </c>
    </row>
    <row r="13" spans="1:5">
      <c r="A13" t="s">
        <v>114</v>
      </c>
      <c r="B13" s="7">
        <v>3</v>
      </c>
      <c r="C13" s="3">
        <v>3</v>
      </c>
      <c r="D13" s="3" t="s">
        <v>4</v>
      </c>
      <c r="E13" t="s">
        <v>20</v>
      </c>
    </row>
    <row r="14" spans="1:5">
      <c r="A14" t="s">
        <v>114</v>
      </c>
      <c r="B14" s="7">
        <v>4</v>
      </c>
      <c r="C14" s="3">
        <v>7.2</v>
      </c>
      <c r="D14" s="3" t="s">
        <v>4</v>
      </c>
      <c r="E14" t="s">
        <v>21</v>
      </c>
    </row>
  </sheetData>
  <dataValidations count="1">
    <dataValidation type="whole" allowBlank="1" showInputMessage="1" showErrorMessage="1" sqref="B2:B9 B11:B1048576" xr:uid="{2CD0E851-0221-400B-A25D-9960FCD0ED85}">
      <formula1>1</formula1>
      <formula2>1E+99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3EFE216-03F6-4AEE-8254-135D38DE14BC}">
          <x14:formula1>
            <xm:f>LookupTables!$A$56:$A$57</xm:f>
          </x14:formula1>
          <xm:sqref>D2:D1048576</xm:sqref>
        </x14:dataValidation>
        <x14:dataValidation type="list" allowBlank="1" showInputMessage="1" showErrorMessage="1" xr:uid="{BD72D8A6-0B27-4E7F-89B6-F0C24742037A}">
          <x14:formula1>
            <xm:f>LookupTables!$A$11:$A$22</xm:f>
          </x14:formula1>
          <xm:sqref>E2:E9 E11:E1048576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EA19-7AC0-4E4B-97E2-3DBBDB882BAB}">
  <sheetPr codeName="Sheet6"/>
  <dimension ref="A1:H25"/>
  <sheetViews>
    <sheetView tabSelected="1" workbookViewId="0">
      <selection activeCell="F17" sqref="F17"/>
    </sheetView>
  </sheetViews>
  <sheetFormatPr defaultRowHeight="15"/>
  <cols>
    <col min="1" max="1" width="30.85546875" customWidth="1"/>
    <col min="2" max="6" width="20.5703125" customWidth="1"/>
    <col min="7" max="7" width="19.28515625" customWidth="1"/>
    <col min="8" max="8" width="22.5703125" customWidth="1"/>
  </cols>
  <sheetData>
    <row r="1" spans="1:8">
      <c r="A1" s="2" t="s">
        <v>0</v>
      </c>
      <c r="B1" s="2" t="s">
        <v>22</v>
      </c>
      <c r="C1" s="2" t="s">
        <v>41</v>
      </c>
      <c r="D1" s="2" t="s">
        <v>39</v>
      </c>
      <c r="E1" s="2" t="s">
        <v>2</v>
      </c>
      <c r="F1" s="2" t="s">
        <v>102</v>
      </c>
      <c r="G1" s="2" t="s">
        <v>171</v>
      </c>
      <c r="H1" s="2" t="s">
        <v>111</v>
      </c>
    </row>
    <row r="2" spans="1:8">
      <c r="A2" s="1" t="s">
        <v>38</v>
      </c>
      <c r="B2" s="1" t="s">
        <v>35</v>
      </c>
      <c r="C2" t="s">
        <v>40</v>
      </c>
      <c r="D2" s="1">
        <v>14</v>
      </c>
      <c r="E2" s="1" t="s">
        <v>108</v>
      </c>
      <c r="F2" t="s">
        <v>32</v>
      </c>
      <c r="G2" s="1" t="s">
        <v>112</v>
      </c>
      <c r="H2" s="9">
        <v>40577</v>
      </c>
    </row>
    <row r="3" spans="1:8">
      <c r="A3" s="1" t="s">
        <v>38</v>
      </c>
      <c r="B3" s="1" t="s">
        <v>35</v>
      </c>
      <c r="C3" t="s">
        <v>40</v>
      </c>
      <c r="D3" s="1">
        <v>16</v>
      </c>
      <c r="E3" s="1" t="s">
        <v>108</v>
      </c>
      <c r="F3" t="s">
        <v>32</v>
      </c>
      <c r="G3" s="1" t="s">
        <v>113</v>
      </c>
      <c r="H3" s="9">
        <v>40577</v>
      </c>
    </row>
    <row r="4" spans="1:8">
      <c r="A4" s="1" t="s">
        <v>38</v>
      </c>
      <c r="B4" s="1" t="s">
        <v>35</v>
      </c>
      <c r="C4" t="s">
        <v>40</v>
      </c>
      <c r="D4" s="1">
        <v>3</v>
      </c>
      <c r="E4" s="1" t="s">
        <v>108</v>
      </c>
      <c r="F4" t="s">
        <v>32</v>
      </c>
      <c r="G4" s="1" t="s">
        <v>114</v>
      </c>
      <c r="H4" s="9">
        <v>40577</v>
      </c>
    </row>
    <row r="5" spans="1:8">
      <c r="A5" s="1" t="s">
        <v>38</v>
      </c>
      <c r="B5" s="1" t="s">
        <v>35</v>
      </c>
      <c r="C5" t="s">
        <v>40</v>
      </c>
      <c r="D5" s="1">
        <v>22</v>
      </c>
      <c r="E5" s="1" t="s">
        <v>108</v>
      </c>
      <c r="F5" t="s">
        <v>32</v>
      </c>
      <c r="G5" s="1" t="s">
        <v>112</v>
      </c>
      <c r="H5" s="9">
        <v>40770</v>
      </c>
    </row>
    <row r="6" spans="1:8">
      <c r="A6" s="1" t="s">
        <v>38</v>
      </c>
      <c r="B6" s="1" t="s">
        <v>35</v>
      </c>
      <c r="C6" t="s">
        <v>40</v>
      </c>
      <c r="D6" s="1">
        <v>18</v>
      </c>
      <c r="E6" s="1" t="s">
        <v>108</v>
      </c>
      <c r="F6" t="s">
        <v>32</v>
      </c>
      <c r="G6" s="1" t="s">
        <v>113</v>
      </c>
      <c r="H6" s="9">
        <v>40770</v>
      </c>
    </row>
    <row r="7" spans="1:8">
      <c r="A7" s="1" t="s">
        <v>38</v>
      </c>
      <c r="B7" s="1" t="s">
        <v>35</v>
      </c>
      <c r="C7" t="s">
        <v>40</v>
      </c>
      <c r="D7" s="1">
        <v>1</v>
      </c>
      <c r="E7" s="1" t="s">
        <v>108</v>
      </c>
      <c r="F7" s="10" t="s">
        <v>84</v>
      </c>
      <c r="G7" s="1" t="s">
        <v>114</v>
      </c>
      <c r="H7" s="9">
        <v>40770</v>
      </c>
    </row>
    <row r="8" spans="1:8">
      <c r="A8" s="1" t="s">
        <v>38</v>
      </c>
      <c r="B8" s="1" t="s">
        <v>35</v>
      </c>
      <c r="C8" t="s">
        <v>40</v>
      </c>
      <c r="D8" s="1">
        <v>25</v>
      </c>
      <c r="E8" s="1" t="s">
        <v>108</v>
      </c>
      <c r="F8" t="s">
        <v>32</v>
      </c>
      <c r="G8" s="1" t="s">
        <v>112</v>
      </c>
      <c r="H8" s="9">
        <v>40945</v>
      </c>
    </row>
    <row r="9" spans="1:8">
      <c r="A9" s="1" t="s">
        <v>38</v>
      </c>
      <c r="B9" s="1" t="s">
        <v>35</v>
      </c>
      <c r="C9" t="s">
        <v>40</v>
      </c>
      <c r="D9" s="1">
        <v>30</v>
      </c>
      <c r="E9" s="1" t="s">
        <v>108</v>
      </c>
      <c r="F9" t="s">
        <v>32</v>
      </c>
      <c r="G9" s="1" t="s">
        <v>113</v>
      </c>
      <c r="H9" s="9">
        <v>40945</v>
      </c>
    </row>
    <row r="10" spans="1:8">
      <c r="A10" s="1" t="s">
        <v>38</v>
      </c>
      <c r="B10" s="1" t="s">
        <v>35</v>
      </c>
      <c r="C10" t="s">
        <v>40</v>
      </c>
      <c r="D10" s="1">
        <v>1</v>
      </c>
      <c r="E10" s="1" t="s">
        <v>108</v>
      </c>
      <c r="F10" s="10" t="s">
        <v>84</v>
      </c>
      <c r="G10" s="1" t="s">
        <v>114</v>
      </c>
      <c r="H10" s="9">
        <v>40945</v>
      </c>
    </row>
    <row r="11" spans="1:8">
      <c r="A11" s="1" t="s">
        <v>38</v>
      </c>
      <c r="B11" s="1" t="s">
        <v>35</v>
      </c>
      <c r="C11" t="s">
        <v>40</v>
      </c>
      <c r="D11" s="1">
        <v>15</v>
      </c>
      <c r="E11" s="1" t="s">
        <v>108</v>
      </c>
      <c r="F11" t="s">
        <v>32</v>
      </c>
      <c r="G11" s="1" t="s">
        <v>112</v>
      </c>
      <c r="H11" s="9">
        <v>41122</v>
      </c>
    </row>
    <row r="12" spans="1:8">
      <c r="A12" s="1" t="s">
        <v>38</v>
      </c>
      <c r="B12" s="1" t="s">
        <v>35</v>
      </c>
      <c r="C12" t="s">
        <v>40</v>
      </c>
      <c r="D12" s="1">
        <v>29</v>
      </c>
      <c r="E12" s="1" t="s">
        <v>108</v>
      </c>
      <c r="F12" t="s">
        <v>32</v>
      </c>
      <c r="G12" s="1" t="s">
        <v>113</v>
      </c>
      <c r="H12" s="9">
        <v>41122</v>
      </c>
    </row>
    <row r="13" spans="1:8">
      <c r="A13" s="1" t="s">
        <v>38</v>
      </c>
      <c r="B13" s="1" t="s">
        <v>35</v>
      </c>
      <c r="C13" t="s">
        <v>40</v>
      </c>
      <c r="D13" s="1">
        <v>1</v>
      </c>
      <c r="E13" s="1" t="s">
        <v>108</v>
      </c>
      <c r="F13" t="s">
        <v>84</v>
      </c>
      <c r="G13" s="1" t="s">
        <v>114</v>
      </c>
      <c r="H13" s="9">
        <v>41122</v>
      </c>
    </row>
    <row r="14" spans="1:8">
      <c r="A14" s="1" t="s">
        <v>696</v>
      </c>
      <c r="B14" s="1" t="s">
        <v>757</v>
      </c>
      <c r="C14" t="s">
        <v>40</v>
      </c>
      <c r="D14" s="1">
        <v>10</v>
      </c>
      <c r="E14" s="1" t="s">
        <v>108</v>
      </c>
      <c r="F14" t="s">
        <v>32</v>
      </c>
      <c r="G14" s="1" t="s">
        <v>112</v>
      </c>
      <c r="H14" s="9">
        <v>40577</v>
      </c>
    </row>
    <row r="15" spans="1:8">
      <c r="A15" s="1" t="s">
        <v>696</v>
      </c>
      <c r="B15" s="1" t="s">
        <v>757</v>
      </c>
      <c r="C15" t="s">
        <v>40</v>
      </c>
      <c r="D15" s="1">
        <v>14</v>
      </c>
      <c r="E15" s="1" t="s">
        <v>108</v>
      </c>
      <c r="F15" t="s">
        <v>32</v>
      </c>
      <c r="G15" s="1" t="s">
        <v>113</v>
      </c>
      <c r="H15" s="9">
        <v>40577</v>
      </c>
    </row>
    <row r="16" spans="1:8">
      <c r="A16" s="1" t="s">
        <v>696</v>
      </c>
      <c r="B16" s="1" t="s">
        <v>757</v>
      </c>
      <c r="C16" t="s">
        <v>40</v>
      </c>
      <c r="D16" s="1">
        <v>2</v>
      </c>
      <c r="E16" s="1" t="s">
        <v>108</v>
      </c>
      <c r="F16" t="s">
        <v>32</v>
      </c>
      <c r="G16" s="1" t="s">
        <v>114</v>
      </c>
      <c r="H16" s="9">
        <v>40577</v>
      </c>
    </row>
    <row r="17" spans="1:8">
      <c r="A17" s="1" t="s">
        <v>696</v>
      </c>
      <c r="B17" s="1" t="s">
        <v>757</v>
      </c>
      <c r="C17" t="s">
        <v>40</v>
      </c>
      <c r="D17" s="1">
        <v>24</v>
      </c>
      <c r="E17" s="1" t="s">
        <v>108</v>
      </c>
      <c r="F17" t="s">
        <v>32</v>
      </c>
      <c r="G17" s="1" t="s">
        <v>112</v>
      </c>
      <c r="H17" s="9">
        <v>40770</v>
      </c>
    </row>
    <row r="18" spans="1:8">
      <c r="A18" s="1" t="s">
        <v>696</v>
      </c>
      <c r="B18" s="1" t="s">
        <v>757</v>
      </c>
      <c r="C18" t="s">
        <v>40</v>
      </c>
      <c r="D18" s="1">
        <v>30</v>
      </c>
      <c r="E18" s="1" t="s">
        <v>108</v>
      </c>
      <c r="F18" t="s">
        <v>32</v>
      </c>
      <c r="G18" s="1" t="s">
        <v>113</v>
      </c>
      <c r="H18" s="9">
        <v>40770</v>
      </c>
    </row>
    <row r="19" spans="1:8">
      <c r="A19" s="1" t="s">
        <v>696</v>
      </c>
      <c r="B19" s="1" t="s">
        <v>757</v>
      </c>
      <c r="C19" t="s">
        <v>40</v>
      </c>
      <c r="D19" s="1">
        <v>1</v>
      </c>
      <c r="E19" s="1" t="s">
        <v>108</v>
      </c>
      <c r="F19" t="s">
        <v>84</v>
      </c>
      <c r="G19" s="1" t="s">
        <v>114</v>
      </c>
      <c r="H19" s="9">
        <v>40770</v>
      </c>
    </row>
    <row r="20" spans="1:8">
      <c r="A20" s="1" t="s">
        <v>696</v>
      </c>
      <c r="B20" s="1" t="s">
        <v>757</v>
      </c>
      <c r="C20" t="s">
        <v>40</v>
      </c>
      <c r="D20" s="1">
        <v>19</v>
      </c>
      <c r="E20" s="1" t="s">
        <v>108</v>
      </c>
      <c r="F20" t="s">
        <v>32</v>
      </c>
      <c r="G20" s="1" t="s">
        <v>112</v>
      </c>
      <c r="H20" s="9">
        <v>40945</v>
      </c>
    </row>
    <row r="21" spans="1:8">
      <c r="A21" s="1" t="s">
        <v>696</v>
      </c>
      <c r="B21" s="1" t="s">
        <v>757</v>
      </c>
      <c r="C21" t="s">
        <v>40</v>
      </c>
      <c r="D21" s="1">
        <v>41</v>
      </c>
      <c r="E21" s="1" t="s">
        <v>108</v>
      </c>
      <c r="F21" t="s">
        <v>32</v>
      </c>
      <c r="G21" s="1" t="s">
        <v>113</v>
      </c>
      <c r="H21" s="9">
        <v>40945</v>
      </c>
    </row>
    <row r="22" spans="1:8">
      <c r="A22" s="1" t="s">
        <v>696</v>
      </c>
      <c r="B22" s="1" t="s">
        <v>757</v>
      </c>
      <c r="C22" t="s">
        <v>40</v>
      </c>
      <c r="D22" s="1">
        <v>1</v>
      </c>
      <c r="E22" s="1" t="s">
        <v>108</v>
      </c>
      <c r="F22" t="s">
        <v>84</v>
      </c>
      <c r="G22" s="1" t="s">
        <v>114</v>
      </c>
      <c r="H22" s="9">
        <v>40945</v>
      </c>
    </row>
    <row r="23" spans="1:8">
      <c r="A23" s="1" t="s">
        <v>696</v>
      </c>
      <c r="B23" s="1" t="s">
        <v>757</v>
      </c>
      <c r="C23" t="s">
        <v>40</v>
      </c>
      <c r="D23" s="1">
        <v>25</v>
      </c>
      <c r="E23" s="1" t="s">
        <v>108</v>
      </c>
      <c r="F23" t="s">
        <v>32</v>
      </c>
      <c r="G23" s="1" t="s">
        <v>112</v>
      </c>
      <c r="H23" s="9">
        <v>41122</v>
      </c>
    </row>
    <row r="24" spans="1:8">
      <c r="A24" s="1" t="s">
        <v>696</v>
      </c>
      <c r="B24" s="1" t="s">
        <v>757</v>
      </c>
      <c r="C24" t="s">
        <v>40</v>
      </c>
      <c r="D24" s="1">
        <v>33</v>
      </c>
      <c r="E24" s="1" t="s">
        <v>108</v>
      </c>
      <c r="F24" t="s">
        <v>32</v>
      </c>
      <c r="G24" s="1" t="s">
        <v>113</v>
      </c>
      <c r="H24" s="9">
        <v>41122</v>
      </c>
    </row>
    <row r="25" spans="1:8">
      <c r="A25" s="1" t="s">
        <v>696</v>
      </c>
      <c r="B25" s="1" t="s">
        <v>757</v>
      </c>
      <c r="C25" t="s">
        <v>40</v>
      </c>
      <c r="D25" s="1">
        <v>1</v>
      </c>
      <c r="E25" s="1" t="s">
        <v>108</v>
      </c>
      <c r="F25" t="s">
        <v>84</v>
      </c>
      <c r="G25" s="1" t="s">
        <v>114</v>
      </c>
      <c r="H25" s="9">
        <v>41122</v>
      </c>
    </row>
  </sheetData>
  <autoFilter ref="A1:H13" xr:uid="{08FDEA19-7AC0-4E4B-97E2-3DBBDB882BAB}"/>
  <sortState xmlns:xlrd2="http://schemas.microsoft.com/office/spreadsheetml/2017/richdata2" ref="A2:H13">
    <sortCondition ref="C2:C13"/>
    <sortCondition ref="A2:A13"/>
    <sortCondition ref="H2:H13"/>
  </sortState>
  <phoneticPr fontId="6"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1068ACF-B596-40C9-99D0-0A4AC04B6083}">
          <x14:formula1>
            <xm:f>LookupTables!$A$37:$A$41</xm:f>
          </x14:formula1>
          <xm:sqref>C2:C13 C26:C1048576</xm:sqref>
        </x14:dataValidation>
        <x14:dataValidation type="list" allowBlank="1" showInputMessage="1" showErrorMessage="1" xr:uid="{32080EDA-CEBF-47D1-9822-DACB8CD7BA53}">
          <x14:formula1>
            <xm:f>LookupTables!$A$52:$A$53</xm:f>
          </x14:formula1>
          <xm:sqref>F2:F13 F26:F1048576</xm:sqref>
        </x14:dataValidation>
        <x14:dataValidation type="list" allowBlank="1" showInputMessage="1" showErrorMessage="1" xr:uid="{F999547D-3802-489D-8BF1-781DC1C8092E}">
          <x14:formula1>
            <xm:f>LookupTables!$A$68:$A$73</xm:f>
          </x14:formula1>
          <xm:sqref>E2:E13 E26:E1048576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0A5F8-743A-4787-BF18-482D61C0BE87}">
  <dimension ref="A1:E5"/>
  <sheetViews>
    <sheetView workbookViewId="0">
      <selection activeCell="C2" sqref="C2"/>
    </sheetView>
  </sheetViews>
  <sheetFormatPr defaultRowHeight="15"/>
  <cols>
    <col min="1" max="1" width="21.7109375" customWidth="1"/>
    <col min="2" max="2" width="20.140625" customWidth="1"/>
    <col min="3" max="3" width="31.85546875" customWidth="1"/>
    <col min="4" max="5" width="19.85546875" customWidth="1"/>
  </cols>
  <sheetData>
    <row r="1" spans="1:5">
      <c r="A1" s="2" t="s">
        <v>0</v>
      </c>
      <c r="B1" s="2" t="s">
        <v>22</v>
      </c>
      <c r="C1" s="2" t="s">
        <v>120</v>
      </c>
      <c r="D1" s="2" t="s">
        <v>39</v>
      </c>
      <c r="E1" s="2" t="s">
        <v>2</v>
      </c>
    </row>
    <row r="2" spans="1:5">
      <c r="A2" s="1"/>
      <c r="B2" s="11"/>
    </row>
    <row r="3" spans="1:5">
      <c r="A3" s="1"/>
      <c r="B3" s="11"/>
    </row>
    <row r="4" spans="1:5">
      <c r="A4" s="1"/>
      <c r="B4" s="1"/>
    </row>
    <row r="5" spans="1:5">
      <c r="A5" s="1"/>
      <c r="B5"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BD01C8F-D8DB-47E6-9345-9B18E618DD49}">
          <x14:formula1>
            <xm:f>LookupTables!$A$68:$A$73</xm:f>
          </x14:formula1>
          <xm:sqref>E2:E1048576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D86B9-E065-407C-BD12-93B0770818A6}">
  <dimension ref="A1:C40"/>
  <sheetViews>
    <sheetView workbookViewId="0">
      <selection activeCell="C7" sqref="C7"/>
    </sheetView>
  </sheetViews>
  <sheetFormatPr defaultRowHeight="15"/>
  <cols>
    <col min="1" max="1" width="32.42578125" style="13" customWidth="1"/>
    <col min="2" max="2" width="32.7109375" style="12" customWidth="1"/>
    <col min="3" max="3" width="164" style="12" customWidth="1"/>
    <col min="4" max="16384" width="9.140625" style="13"/>
  </cols>
  <sheetData>
    <row r="1" spans="1:3">
      <c r="A1" s="14" t="s">
        <v>121</v>
      </c>
      <c r="B1" s="15" t="s">
        <v>122</v>
      </c>
      <c r="C1" s="15" t="s">
        <v>123</v>
      </c>
    </row>
    <row r="2" spans="1:3" ht="30">
      <c r="A2" s="13" t="s">
        <v>124</v>
      </c>
      <c r="B2" s="12" t="s">
        <v>55</v>
      </c>
      <c r="C2" s="12" t="s">
        <v>125</v>
      </c>
    </row>
    <row r="3" spans="1:3">
      <c r="A3" s="13" t="s">
        <v>124</v>
      </c>
      <c r="B3" s="12" t="s">
        <v>60</v>
      </c>
      <c r="C3" s="12" t="s">
        <v>126</v>
      </c>
    </row>
    <row r="4" spans="1:3" ht="30">
      <c r="A4" s="13" t="s">
        <v>124</v>
      </c>
      <c r="B4" s="12" t="s">
        <v>57</v>
      </c>
      <c r="C4" s="12" t="s">
        <v>127</v>
      </c>
    </row>
    <row r="5" spans="1:3" ht="30">
      <c r="A5" s="13" t="s">
        <v>124</v>
      </c>
      <c r="B5" s="12" t="s">
        <v>53</v>
      </c>
      <c r="C5" s="12" t="s">
        <v>128</v>
      </c>
    </row>
    <row r="6" spans="1:3" ht="45">
      <c r="A6" s="13" t="s">
        <v>124</v>
      </c>
      <c r="B6" s="12" t="s">
        <v>54</v>
      </c>
      <c r="C6" s="12" t="s">
        <v>129</v>
      </c>
    </row>
    <row r="7" spans="1:3" ht="45">
      <c r="A7" s="13" t="s">
        <v>124</v>
      </c>
      <c r="B7" s="12" t="s">
        <v>117</v>
      </c>
      <c r="C7" s="12" t="s">
        <v>130</v>
      </c>
    </row>
    <row r="8" spans="1:3" ht="30">
      <c r="A8" s="16" t="s">
        <v>124</v>
      </c>
      <c r="B8" s="17" t="s">
        <v>116</v>
      </c>
      <c r="C8" s="17" t="s">
        <v>131</v>
      </c>
    </row>
    <row r="9" spans="1:3" ht="30">
      <c r="A9" s="18" t="s">
        <v>132</v>
      </c>
      <c r="B9" s="19" t="s">
        <v>133</v>
      </c>
      <c r="C9" s="19" t="s">
        <v>134</v>
      </c>
    </row>
    <row r="10" spans="1:3">
      <c r="A10" s="13" t="s">
        <v>132</v>
      </c>
      <c r="B10" s="12" t="s">
        <v>135</v>
      </c>
      <c r="C10" s="12" t="s">
        <v>136</v>
      </c>
    </row>
    <row r="11" spans="1:3" ht="30">
      <c r="A11" s="13" t="s">
        <v>132</v>
      </c>
      <c r="B11" s="12" t="s">
        <v>137</v>
      </c>
      <c r="C11" s="12" t="s">
        <v>138</v>
      </c>
    </row>
    <row r="12" spans="1:3">
      <c r="A12" s="13" t="s">
        <v>132</v>
      </c>
      <c r="B12" s="12" t="s">
        <v>139</v>
      </c>
      <c r="C12" s="12" t="s">
        <v>140</v>
      </c>
    </row>
    <row r="13" spans="1:3">
      <c r="A13" s="13" t="s">
        <v>132</v>
      </c>
      <c r="B13" s="12" t="s">
        <v>141</v>
      </c>
      <c r="C13" s="12" t="s">
        <v>142</v>
      </c>
    </row>
    <row r="14" spans="1:3" ht="30">
      <c r="A14" s="13" t="s">
        <v>132</v>
      </c>
      <c r="B14" s="12" t="s">
        <v>143</v>
      </c>
      <c r="C14" s="12" t="s">
        <v>144</v>
      </c>
    </row>
    <row r="15" spans="1:3">
      <c r="A15" s="16" t="s">
        <v>132</v>
      </c>
      <c r="B15" s="17" t="s">
        <v>145</v>
      </c>
      <c r="C15" s="17" t="s">
        <v>146</v>
      </c>
    </row>
    <row r="16" spans="1:3" ht="30">
      <c r="A16" s="19" t="s">
        <v>147</v>
      </c>
      <c r="B16" s="19" t="s">
        <v>98</v>
      </c>
      <c r="C16" s="19" t="s">
        <v>148</v>
      </c>
    </row>
    <row r="17" spans="1:3">
      <c r="A17" s="12" t="s">
        <v>147</v>
      </c>
      <c r="B17" s="12" t="s">
        <v>2</v>
      </c>
      <c r="C17" s="12" t="s">
        <v>149</v>
      </c>
    </row>
    <row r="18" spans="1:3" ht="300">
      <c r="A18" s="12" t="s">
        <v>147</v>
      </c>
      <c r="B18" s="12" t="s">
        <v>25</v>
      </c>
      <c r="C18" s="12" t="s">
        <v>150</v>
      </c>
    </row>
    <row r="19" spans="1:3" ht="30">
      <c r="A19" s="12" t="s">
        <v>147</v>
      </c>
      <c r="B19" s="12" t="s">
        <v>118</v>
      </c>
      <c r="C19" s="12" t="s">
        <v>151</v>
      </c>
    </row>
    <row r="20" spans="1:3">
      <c r="A20" s="12" t="s">
        <v>147</v>
      </c>
      <c r="B20" s="17" t="s">
        <v>119</v>
      </c>
      <c r="C20" s="17" t="s">
        <v>152</v>
      </c>
    </row>
    <row r="21" spans="1:3" ht="45">
      <c r="A21" s="18" t="s">
        <v>153</v>
      </c>
      <c r="B21" s="19" t="s">
        <v>154</v>
      </c>
      <c r="C21" s="19" t="s">
        <v>155</v>
      </c>
    </row>
    <row r="22" spans="1:3" ht="30">
      <c r="A22" s="16" t="s">
        <v>156</v>
      </c>
      <c r="B22" s="17" t="s">
        <v>157</v>
      </c>
      <c r="C22" s="17" t="s">
        <v>158</v>
      </c>
    </row>
    <row r="23" spans="1:3" ht="30">
      <c r="A23" s="18" t="s">
        <v>159</v>
      </c>
      <c r="B23" s="19" t="s">
        <v>99</v>
      </c>
      <c r="C23" s="19" t="s">
        <v>160</v>
      </c>
    </row>
    <row r="24" spans="1:3" ht="45">
      <c r="A24" s="13" t="s">
        <v>159</v>
      </c>
      <c r="B24" s="12" t="s">
        <v>100</v>
      </c>
      <c r="C24" s="12" t="s">
        <v>161</v>
      </c>
    </row>
    <row r="25" spans="1:3">
      <c r="A25" s="13" t="s">
        <v>159</v>
      </c>
      <c r="B25" s="12" t="s">
        <v>52</v>
      </c>
      <c r="C25" s="12" t="s">
        <v>162</v>
      </c>
    </row>
    <row r="26" spans="1:3">
      <c r="A26" s="13" t="s">
        <v>159</v>
      </c>
      <c r="B26" s="12" t="s">
        <v>2</v>
      </c>
      <c r="C26" s="12" t="s">
        <v>163</v>
      </c>
    </row>
    <row r="27" spans="1:3" ht="30">
      <c r="A27" s="16" t="s">
        <v>159</v>
      </c>
      <c r="B27" s="17" t="s">
        <v>101</v>
      </c>
      <c r="C27" s="17" t="s">
        <v>164</v>
      </c>
    </row>
    <row r="28" spans="1:3">
      <c r="A28" s="18" t="s">
        <v>165</v>
      </c>
      <c r="B28" s="19" t="s">
        <v>0</v>
      </c>
      <c r="C28" s="19" t="s">
        <v>166</v>
      </c>
    </row>
    <row r="29" spans="1:3" ht="45">
      <c r="A29" s="13" t="s">
        <v>165</v>
      </c>
      <c r="B29" s="12" t="s">
        <v>22</v>
      </c>
      <c r="C29" s="20" t="s">
        <v>752</v>
      </c>
    </row>
    <row r="30" spans="1:3" ht="45">
      <c r="A30" s="13" t="s">
        <v>165</v>
      </c>
      <c r="B30" s="12" t="s">
        <v>41</v>
      </c>
      <c r="C30" s="12" t="s">
        <v>167</v>
      </c>
    </row>
    <row r="31" spans="1:3">
      <c r="A31" s="13" t="s">
        <v>165</v>
      </c>
      <c r="B31" s="12" t="s">
        <v>39</v>
      </c>
      <c r="C31" s="12" t="s">
        <v>168</v>
      </c>
    </row>
    <row r="32" spans="1:3" ht="30">
      <c r="A32" s="13" t="s">
        <v>165</v>
      </c>
      <c r="B32" s="12" t="s">
        <v>2</v>
      </c>
      <c r="C32" s="12" t="s">
        <v>169</v>
      </c>
    </row>
    <row r="33" spans="1:3">
      <c r="A33" s="13" t="s">
        <v>165</v>
      </c>
      <c r="B33" s="12" t="s">
        <v>102</v>
      </c>
      <c r="C33" s="12" t="s">
        <v>170</v>
      </c>
    </row>
    <row r="34" spans="1:3">
      <c r="A34" s="13" t="s">
        <v>165</v>
      </c>
      <c r="B34" s="12" t="s">
        <v>171</v>
      </c>
      <c r="C34" s="12" t="s">
        <v>172</v>
      </c>
    </row>
    <row r="35" spans="1:3">
      <c r="A35" s="16" t="s">
        <v>165</v>
      </c>
      <c r="B35" s="17" t="s">
        <v>111</v>
      </c>
      <c r="C35" s="17" t="s">
        <v>173</v>
      </c>
    </row>
    <row r="36" spans="1:3">
      <c r="A36" s="18" t="s">
        <v>174</v>
      </c>
      <c r="B36" s="18" t="s">
        <v>0</v>
      </c>
      <c r="C36" s="19" t="s">
        <v>166</v>
      </c>
    </row>
    <row r="37" spans="1:3" ht="30">
      <c r="A37" s="13" t="s">
        <v>174</v>
      </c>
      <c r="B37" s="13" t="s">
        <v>22</v>
      </c>
      <c r="C37" s="20" t="s">
        <v>753</v>
      </c>
    </row>
    <row r="38" spans="1:3" ht="30">
      <c r="A38" s="13" t="s">
        <v>174</v>
      </c>
      <c r="B38" s="13" t="s">
        <v>120</v>
      </c>
      <c r="C38" s="12" t="s">
        <v>175</v>
      </c>
    </row>
    <row r="39" spans="1:3">
      <c r="A39" s="13" t="s">
        <v>174</v>
      </c>
      <c r="B39" s="13" t="s">
        <v>39</v>
      </c>
      <c r="C39" s="12" t="s">
        <v>176</v>
      </c>
    </row>
    <row r="40" spans="1:3">
      <c r="A40" s="13" t="s">
        <v>174</v>
      </c>
      <c r="B40" s="13" t="s">
        <v>2</v>
      </c>
      <c r="C40" s="12" t="s">
        <v>177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05613-3706-4876-BDCF-A861CB11E2E5}">
  <dimension ref="A1:B288"/>
  <sheetViews>
    <sheetView workbookViewId="0">
      <selection activeCell="Q11" sqref="Q11"/>
    </sheetView>
  </sheetViews>
  <sheetFormatPr defaultRowHeight="15"/>
  <cols>
    <col min="1" max="1" width="33.28515625" customWidth="1"/>
    <col min="2" max="2" width="17.28515625" customWidth="1"/>
  </cols>
  <sheetData>
    <row r="1" spans="1:2">
      <c r="A1" s="21" t="s">
        <v>178</v>
      </c>
      <c r="B1" s="22" t="s">
        <v>22</v>
      </c>
    </row>
    <row r="2" spans="1:2">
      <c r="A2" s="23" t="s">
        <v>179</v>
      </c>
      <c r="B2" s="24" t="s">
        <v>180</v>
      </c>
    </row>
    <row r="3" spans="1:2">
      <c r="A3" s="23" t="s">
        <v>181</v>
      </c>
      <c r="B3" s="24" t="s">
        <v>182</v>
      </c>
    </row>
    <row r="4" spans="1:2">
      <c r="A4" s="23" t="s">
        <v>183</v>
      </c>
      <c r="B4" s="24" t="s">
        <v>184</v>
      </c>
    </row>
    <row r="5" spans="1:2">
      <c r="A5" s="23" t="s">
        <v>185</v>
      </c>
      <c r="B5" s="24" t="s">
        <v>186</v>
      </c>
    </row>
    <row r="6" spans="1:2">
      <c r="A6" s="23" t="s">
        <v>187</v>
      </c>
      <c r="B6" s="24" t="s">
        <v>188</v>
      </c>
    </row>
    <row r="7" spans="1:2">
      <c r="A7" s="23" t="s">
        <v>189</v>
      </c>
      <c r="B7" s="24" t="s">
        <v>190</v>
      </c>
    </row>
    <row r="8" spans="1:2">
      <c r="A8" s="23" t="s">
        <v>191</v>
      </c>
      <c r="B8" s="24" t="s">
        <v>192</v>
      </c>
    </row>
    <row r="9" spans="1:2">
      <c r="A9" s="23" t="s">
        <v>193</v>
      </c>
      <c r="B9" s="24" t="s">
        <v>194</v>
      </c>
    </row>
    <row r="10" spans="1:2">
      <c r="A10" s="23" t="s">
        <v>195</v>
      </c>
      <c r="B10" s="24" t="s">
        <v>196</v>
      </c>
    </row>
    <row r="11" spans="1:2">
      <c r="A11" s="23" t="s">
        <v>197</v>
      </c>
      <c r="B11" s="24" t="s">
        <v>198</v>
      </c>
    </row>
    <row r="12" spans="1:2">
      <c r="A12" s="23" t="s">
        <v>199</v>
      </c>
      <c r="B12" s="24" t="s">
        <v>200</v>
      </c>
    </row>
    <row r="13" spans="1:2">
      <c r="A13" s="23" t="s">
        <v>201</v>
      </c>
      <c r="B13" s="24" t="s">
        <v>202</v>
      </c>
    </row>
    <row r="14" spans="1:2">
      <c r="A14" s="23" t="s">
        <v>203</v>
      </c>
      <c r="B14" s="24" t="s">
        <v>204</v>
      </c>
    </row>
    <row r="15" spans="1:2">
      <c r="A15" s="23" t="s">
        <v>205</v>
      </c>
      <c r="B15" s="24" t="s">
        <v>206</v>
      </c>
    </row>
    <row r="16" spans="1:2">
      <c r="A16" s="23" t="s">
        <v>207</v>
      </c>
      <c r="B16" s="24" t="s">
        <v>208</v>
      </c>
    </row>
    <row r="17" spans="1:2">
      <c r="A17" s="23" t="s">
        <v>209</v>
      </c>
      <c r="B17" s="24" t="s">
        <v>210</v>
      </c>
    </row>
    <row r="18" spans="1:2">
      <c r="A18" s="23" t="s">
        <v>211</v>
      </c>
      <c r="B18" s="24" t="s">
        <v>212</v>
      </c>
    </row>
    <row r="19" spans="1:2">
      <c r="A19" s="23" t="s">
        <v>213</v>
      </c>
      <c r="B19" s="24" t="s">
        <v>214</v>
      </c>
    </row>
    <row r="20" spans="1:2">
      <c r="A20" s="23" t="s">
        <v>215</v>
      </c>
      <c r="B20" s="24" t="s">
        <v>216</v>
      </c>
    </row>
    <row r="21" spans="1:2">
      <c r="A21" s="23" t="s">
        <v>217</v>
      </c>
      <c r="B21" s="24" t="s">
        <v>218</v>
      </c>
    </row>
    <row r="22" spans="1:2">
      <c r="A22" s="23" t="s">
        <v>219</v>
      </c>
      <c r="B22" s="24" t="s">
        <v>220</v>
      </c>
    </row>
    <row r="23" spans="1:2">
      <c r="A23" s="23" t="s">
        <v>221</v>
      </c>
      <c r="B23" s="23" t="s">
        <v>222</v>
      </c>
    </row>
    <row r="24" spans="1:2">
      <c r="A24" s="23" t="s">
        <v>223</v>
      </c>
      <c r="B24" s="24" t="s">
        <v>224</v>
      </c>
    </row>
    <row r="25" spans="1:2">
      <c r="A25" s="23" t="s">
        <v>225</v>
      </c>
      <c r="B25" s="23" t="s">
        <v>226</v>
      </c>
    </row>
    <row r="26" spans="1:2">
      <c r="A26" s="23" t="s">
        <v>227</v>
      </c>
      <c r="B26" s="24" t="s">
        <v>228</v>
      </c>
    </row>
    <row r="27" spans="1:2">
      <c r="A27" s="23" t="s">
        <v>229</v>
      </c>
      <c r="B27" s="24" t="s">
        <v>230</v>
      </c>
    </row>
    <row r="28" spans="1:2">
      <c r="A28" s="23" t="s">
        <v>231</v>
      </c>
      <c r="B28" s="24" t="s">
        <v>232</v>
      </c>
    </row>
    <row r="29" spans="1:2">
      <c r="A29" s="23" t="s">
        <v>233</v>
      </c>
      <c r="B29" s="24" t="s">
        <v>234</v>
      </c>
    </row>
    <row r="30" spans="1:2">
      <c r="A30" s="23" t="s">
        <v>235</v>
      </c>
      <c r="B30" s="24" t="s">
        <v>236</v>
      </c>
    </row>
    <row r="31" spans="1:2">
      <c r="A31" s="23" t="s">
        <v>237</v>
      </c>
      <c r="B31" s="24" t="s">
        <v>238</v>
      </c>
    </row>
    <row r="32" spans="1:2">
      <c r="A32" s="23" t="s">
        <v>239</v>
      </c>
      <c r="B32" s="24" t="s">
        <v>240</v>
      </c>
    </row>
    <row r="33" spans="1:2">
      <c r="A33" s="23" t="s">
        <v>241</v>
      </c>
      <c r="B33" s="24" t="s">
        <v>242</v>
      </c>
    </row>
    <row r="34" spans="1:2">
      <c r="A34" s="23" t="s">
        <v>243</v>
      </c>
      <c r="B34" s="24" t="s">
        <v>244</v>
      </c>
    </row>
    <row r="35" spans="1:2">
      <c r="A35" s="23" t="s">
        <v>245</v>
      </c>
      <c r="B35" s="24" t="s">
        <v>246</v>
      </c>
    </row>
    <row r="36" spans="1:2">
      <c r="A36" s="23" t="s">
        <v>247</v>
      </c>
      <c r="B36" s="24" t="s">
        <v>248</v>
      </c>
    </row>
    <row r="37" spans="1:2">
      <c r="A37" s="23" t="s">
        <v>249</v>
      </c>
      <c r="B37" s="24" t="s">
        <v>250</v>
      </c>
    </row>
    <row r="38" spans="1:2">
      <c r="A38" s="23" t="s">
        <v>251</v>
      </c>
      <c r="B38" s="24" t="s">
        <v>252</v>
      </c>
    </row>
    <row r="39" spans="1:2">
      <c r="A39" s="23" t="s">
        <v>253</v>
      </c>
      <c r="B39" s="24" t="s">
        <v>254</v>
      </c>
    </row>
    <row r="40" spans="1:2">
      <c r="A40" s="23" t="s">
        <v>255</v>
      </c>
      <c r="B40" s="24" t="s">
        <v>256</v>
      </c>
    </row>
    <row r="41" spans="1:2">
      <c r="A41" s="23" t="s">
        <v>257</v>
      </c>
      <c r="B41" s="24" t="s">
        <v>258</v>
      </c>
    </row>
    <row r="42" spans="1:2">
      <c r="A42" s="23" t="s">
        <v>259</v>
      </c>
      <c r="B42" s="24" t="s">
        <v>260</v>
      </c>
    </row>
    <row r="43" spans="1:2">
      <c r="A43" s="23" t="s">
        <v>261</v>
      </c>
      <c r="B43" s="24" t="s">
        <v>262</v>
      </c>
    </row>
    <row r="44" spans="1:2">
      <c r="A44" s="23" t="s">
        <v>263</v>
      </c>
      <c r="B44" s="23" t="s">
        <v>264</v>
      </c>
    </row>
    <row r="45" spans="1:2">
      <c r="A45" s="23" t="s">
        <v>265</v>
      </c>
      <c r="B45" s="23" t="s">
        <v>266</v>
      </c>
    </row>
    <row r="46" spans="1:2">
      <c r="A46" s="23" t="s">
        <v>267</v>
      </c>
      <c r="B46" s="24" t="s">
        <v>268</v>
      </c>
    </row>
    <row r="47" spans="1:2">
      <c r="A47" s="23" t="s">
        <v>269</v>
      </c>
      <c r="B47" s="23" t="s">
        <v>270</v>
      </c>
    </row>
    <row r="48" spans="1:2">
      <c r="A48" s="23" t="s">
        <v>271</v>
      </c>
      <c r="B48" s="24" t="s">
        <v>272</v>
      </c>
    </row>
    <row r="49" spans="1:2">
      <c r="A49" s="23" t="s">
        <v>273</v>
      </c>
      <c r="B49" s="23" t="s">
        <v>274</v>
      </c>
    </row>
    <row r="50" spans="1:2">
      <c r="A50" s="23" t="s">
        <v>275</v>
      </c>
      <c r="B50" s="24" t="s">
        <v>276</v>
      </c>
    </row>
    <row r="51" spans="1:2">
      <c r="A51" s="23" t="s">
        <v>277</v>
      </c>
      <c r="B51" s="24" t="s">
        <v>278</v>
      </c>
    </row>
    <row r="52" spans="1:2">
      <c r="A52" s="23" t="s">
        <v>279</v>
      </c>
      <c r="B52" s="24" t="s">
        <v>280</v>
      </c>
    </row>
    <row r="53" spans="1:2">
      <c r="A53" s="23" t="s">
        <v>281</v>
      </c>
      <c r="B53" s="23" t="s">
        <v>282</v>
      </c>
    </row>
    <row r="54" spans="1:2">
      <c r="A54" s="23" t="s">
        <v>283</v>
      </c>
      <c r="B54" s="23" t="s">
        <v>284</v>
      </c>
    </row>
    <row r="55" spans="1:2">
      <c r="A55" s="23" t="s">
        <v>285</v>
      </c>
      <c r="B55" s="23" t="s">
        <v>286</v>
      </c>
    </row>
    <row r="56" spans="1:2">
      <c r="A56" s="23" t="s">
        <v>287</v>
      </c>
      <c r="B56" s="23" t="s">
        <v>288</v>
      </c>
    </row>
    <row r="57" spans="1:2">
      <c r="A57" s="23" t="s">
        <v>289</v>
      </c>
      <c r="B57" s="23" t="s">
        <v>290</v>
      </c>
    </row>
    <row r="58" spans="1:2">
      <c r="A58" s="23" t="s">
        <v>291</v>
      </c>
      <c r="B58" s="23" t="s">
        <v>292</v>
      </c>
    </row>
    <row r="59" spans="1:2">
      <c r="A59" s="23" t="s">
        <v>293</v>
      </c>
      <c r="B59" s="23" t="s">
        <v>294</v>
      </c>
    </row>
    <row r="60" spans="1:2">
      <c r="A60" s="23" t="s">
        <v>295</v>
      </c>
      <c r="B60" s="24" t="s">
        <v>296</v>
      </c>
    </row>
    <row r="61" spans="1:2">
      <c r="A61" s="23" t="s">
        <v>297</v>
      </c>
      <c r="B61" s="24" t="s">
        <v>298</v>
      </c>
    </row>
    <row r="62" spans="1:2">
      <c r="A62" s="23" t="s">
        <v>299</v>
      </c>
      <c r="B62" s="23" t="s">
        <v>300</v>
      </c>
    </row>
    <row r="63" spans="1:2">
      <c r="A63" s="23" t="s">
        <v>301</v>
      </c>
      <c r="B63" s="23" t="s">
        <v>302</v>
      </c>
    </row>
    <row r="64" spans="1:2">
      <c r="A64" s="23" t="s">
        <v>303</v>
      </c>
      <c r="B64" s="24" t="s">
        <v>304</v>
      </c>
    </row>
    <row r="65" spans="1:2">
      <c r="A65" s="23" t="s">
        <v>305</v>
      </c>
      <c r="B65" s="24" t="s">
        <v>306</v>
      </c>
    </row>
    <row r="66" spans="1:2">
      <c r="A66" s="23" t="s">
        <v>307</v>
      </c>
      <c r="B66" s="23" t="s">
        <v>308</v>
      </c>
    </row>
    <row r="67" spans="1:2">
      <c r="A67" s="23" t="s">
        <v>309</v>
      </c>
      <c r="B67" s="24" t="s">
        <v>310</v>
      </c>
    </row>
    <row r="68" spans="1:2">
      <c r="A68" s="23" t="s">
        <v>311</v>
      </c>
      <c r="B68" s="24" t="s">
        <v>312</v>
      </c>
    </row>
    <row r="69" spans="1:2">
      <c r="A69" s="23" t="s">
        <v>313</v>
      </c>
      <c r="B69" s="24" t="s">
        <v>314</v>
      </c>
    </row>
    <row r="70" spans="1:2">
      <c r="A70" s="23" t="s">
        <v>315</v>
      </c>
      <c r="B70" s="24" t="s">
        <v>316</v>
      </c>
    </row>
    <row r="71" spans="1:2">
      <c r="A71" s="23" t="s">
        <v>317</v>
      </c>
      <c r="B71" s="24" t="s">
        <v>318</v>
      </c>
    </row>
    <row r="72" spans="1:2">
      <c r="A72" s="23" t="s">
        <v>319</v>
      </c>
      <c r="B72" s="24" t="s">
        <v>320</v>
      </c>
    </row>
    <row r="73" spans="1:2">
      <c r="A73" s="23" t="s">
        <v>321</v>
      </c>
      <c r="B73" s="24" t="s">
        <v>322</v>
      </c>
    </row>
    <row r="74" spans="1:2">
      <c r="A74" s="23" t="s">
        <v>323</v>
      </c>
      <c r="B74" s="23" t="s">
        <v>324</v>
      </c>
    </row>
    <row r="75" spans="1:2">
      <c r="A75" s="23" t="s">
        <v>325</v>
      </c>
      <c r="B75" s="24" t="s">
        <v>326</v>
      </c>
    </row>
    <row r="76" spans="1:2">
      <c r="A76" s="23" t="s">
        <v>327</v>
      </c>
      <c r="B76" s="24" t="s">
        <v>328</v>
      </c>
    </row>
    <row r="77" spans="1:2">
      <c r="A77" s="23" t="s">
        <v>329</v>
      </c>
      <c r="B77" s="24" t="s">
        <v>330</v>
      </c>
    </row>
    <row r="78" spans="1:2">
      <c r="A78" s="23" t="s">
        <v>331</v>
      </c>
      <c r="B78" s="24" t="s">
        <v>332</v>
      </c>
    </row>
    <row r="79" spans="1:2">
      <c r="A79" s="23" t="s">
        <v>333</v>
      </c>
      <c r="B79" s="24" t="s">
        <v>334</v>
      </c>
    </row>
    <row r="80" spans="1:2">
      <c r="A80" s="23" t="s">
        <v>335</v>
      </c>
      <c r="B80" s="24" t="s">
        <v>336</v>
      </c>
    </row>
    <row r="81" spans="1:2">
      <c r="A81" s="23" t="s">
        <v>337</v>
      </c>
      <c r="B81" s="24" t="s">
        <v>338</v>
      </c>
    </row>
    <row r="82" spans="1:2">
      <c r="A82" s="23" t="s">
        <v>339</v>
      </c>
      <c r="B82" s="24" t="s">
        <v>340</v>
      </c>
    </row>
    <row r="83" spans="1:2">
      <c r="A83" s="23" t="s">
        <v>341</v>
      </c>
      <c r="B83" s="24" t="s">
        <v>342</v>
      </c>
    </row>
    <row r="84" spans="1:2">
      <c r="A84" s="23" t="s">
        <v>343</v>
      </c>
      <c r="B84" s="24" t="s">
        <v>344</v>
      </c>
    </row>
    <row r="85" spans="1:2">
      <c r="A85" s="23" t="s">
        <v>345</v>
      </c>
      <c r="B85" s="24" t="s">
        <v>346</v>
      </c>
    </row>
    <row r="86" spans="1:2">
      <c r="A86" s="23" t="s">
        <v>347</v>
      </c>
      <c r="B86" s="24" t="s">
        <v>348</v>
      </c>
    </row>
    <row r="87" spans="1:2">
      <c r="A87" s="23" t="s">
        <v>349</v>
      </c>
      <c r="B87" s="24" t="s">
        <v>350</v>
      </c>
    </row>
    <row r="88" spans="1:2">
      <c r="A88" s="23" t="s">
        <v>351</v>
      </c>
      <c r="B88" s="24" t="s">
        <v>352</v>
      </c>
    </row>
    <row r="89" spans="1:2">
      <c r="A89" s="23" t="s">
        <v>353</v>
      </c>
      <c r="B89" s="24" t="s">
        <v>354</v>
      </c>
    </row>
    <row r="90" spans="1:2">
      <c r="A90" s="23" t="s">
        <v>355</v>
      </c>
      <c r="B90" s="24" t="s">
        <v>356</v>
      </c>
    </row>
    <row r="91" spans="1:2">
      <c r="A91" s="23" t="s">
        <v>357</v>
      </c>
      <c r="B91" s="24" t="s">
        <v>358</v>
      </c>
    </row>
    <row r="92" spans="1:2">
      <c r="A92" s="23" t="s">
        <v>359</v>
      </c>
      <c r="B92" s="24" t="s">
        <v>360</v>
      </c>
    </row>
    <row r="93" spans="1:2">
      <c r="A93" s="23" t="s">
        <v>361</v>
      </c>
      <c r="B93" s="23" t="s">
        <v>362</v>
      </c>
    </row>
    <row r="94" spans="1:2">
      <c r="A94" s="23" t="s">
        <v>363</v>
      </c>
      <c r="B94" s="24" t="s">
        <v>364</v>
      </c>
    </row>
    <row r="95" spans="1:2">
      <c r="A95" s="23" t="s">
        <v>365</v>
      </c>
      <c r="B95" s="24" t="s">
        <v>366</v>
      </c>
    </row>
    <row r="96" spans="1:2">
      <c r="A96" s="23" t="s">
        <v>367</v>
      </c>
      <c r="B96" s="24" t="s">
        <v>368</v>
      </c>
    </row>
    <row r="97" spans="1:2">
      <c r="A97" s="23" t="s">
        <v>369</v>
      </c>
      <c r="B97" s="24" t="s">
        <v>370</v>
      </c>
    </row>
    <row r="98" spans="1:2">
      <c r="A98" s="23" t="s">
        <v>371</v>
      </c>
      <c r="B98" s="23" t="s">
        <v>372</v>
      </c>
    </row>
    <row r="99" spans="1:2">
      <c r="A99" s="23" t="s">
        <v>373</v>
      </c>
      <c r="B99" s="23" t="s">
        <v>374</v>
      </c>
    </row>
    <row r="100" spans="1:2">
      <c r="A100" s="23" t="s">
        <v>375</v>
      </c>
      <c r="B100" s="24" t="s">
        <v>376</v>
      </c>
    </row>
    <row r="101" spans="1:2">
      <c r="A101" s="23" t="s">
        <v>377</v>
      </c>
      <c r="B101" s="24" t="s">
        <v>378</v>
      </c>
    </row>
    <row r="102" spans="1:2">
      <c r="A102" s="23" t="s">
        <v>379</v>
      </c>
      <c r="B102" s="24" t="s">
        <v>380</v>
      </c>
    </row>
    <row r="103" spans="1:2">
      <c r="A103" s="23" t="s">
        <v>381</v>
      </c>
      <c r="B103" s="24" t="s">
        <v>382</v>
      </c>
    </row>
    <row r="104" spans="1:2">
      <c r="A104" s="23" t="s">
        <v>383</v>
      </c>
      <c r="B104" s="24" t="s">
        <v>384</v>
      </c>
    </row>
    <row r="105" spans="1:2">
      <c r="A105" s="23" t="s">
        <v>385</v>
      </c>
      <c r="B105" s="24" t="s">
        <v>386</v>
      </c>
    </row>
    <row r="106" spans="1:2">
      <c r="A106" s="23" t="s">
        <v>387</v>
      </c>
      <c r="B106" s="24" t="s">
        <v>388</v>
      </c>
    </row>
    <row r="107" spans="1:2">
      <c r="A107" s="23" t="s">
        <v>389</v>
      </c>
      <c r="B107" s="24" t="s">
        <v>390</v>
      </c>
    </row>
    <row r="108" spans="1:2">
      <c r="A108" s="23" t="s">
        <v>391</v>
      </c>
      <c r="B108" s="24" t="s">
        <v>392</v>
      </c>
    </row>
    <row r="109" spans="1:2">
      <c r="A109" s="23" t="s">
        <v>393</v>
      </c>
      <c r="B109" s="24" t="s">
        <v>394</v>
      </c>
    </row>
    <row r="110" spans="1:2">
      <c r="A110" s="23" t="s">
        <v>395</v>
      </c>
      <c r="B110" s="24" t="s">
        <v>396</v>
      </c>
    </row>
    <row r="111" spans="1:2">
      <c r="A111" s="23" t="s">
        <v>397</v>
      </c>
      <c r="B111" s="24" t="s">
        <v>398</v>
      </c>
    </row>
    <row r="112" spans="1:2">
      <c r="A112" s="23" t="s">
        <v>399</v>
      </c>
      <c r="B112" s="24" t="s">
        <v>400</v>
      </c>
    </row>
    <row r="113" spans="1:2">
      <c r="A113" s="23" t="s">
        <v>401</v>
      </c>
      <c r="B113" s="24" t="s">
        <v>402</v>
      </c>
    </row>
    <row r="114" spans="1:2">
      <c r="A114" s="23" t="s">
        <v>403</v>
      </c>
      <c r="B114" s="24" t="s">
        <v>404</v>
      </c>
    </row>
    <row r="115" spans="1:2">
      <c r="A115" s="23" t="s">
        <v>405</v>
      </c>
      <c r="B115" s="24" t="s">
        <v>406</v>
      </c>
    </row>
    <row r="116" spans="1:2">
      <c r="A116" s="23" t="s">
        <v>407</v>
      </c>
      <c r="B116" s="24" t="s">
        <v>408</v>
      </c>
    </row>
    <row r="117" spans="1:2">
      <c r="A117" s="23" t="s">
        <v>409</v>
      </c>
      <c r="B117" s="24" t="s">
        <v>410</v>
      </c>
    </row>
    <row r="118" spans="1:2">
      <c r="A118" s="23" t="s">
        <v>411</v>
      </c>
      <c r="B118" s="24" t="s">
        <v>412</v>
      </c>
    </row>
    <row r="119" spans="1:2">
      <c r="A119" s="23" t="s">
        <v>413</v>
      </c>
      <c r="B119" s="24" t="s">
        <v>414</v>
      </c>
    </row>
    <row r="120" spans="1:2">
      <c r="A120" s="23" t="s">
        <v>415</v>
      </c>
      <c r="B120" s="23" t="s">
        <v>416</v>
      </c>
    </row>
    <row r="121" spans="1:2">
      <c r="A121" s="23" t="s">
        <v>417</v>
      </c>
      <c r="B121" s="24" t="s">
        <v>418</v>
      </c>
    </row>
    <row r="122" spans="1:2">
      <c r="A122" s="23" t="s">
        <v>419</v>
      </c>
      <c r="B122" s="24" t="s">
        <v>420</v>
      </c>
    </row>
    <row r="123" spans="1:2">
      <c r="A123" s="23" t="s">
        <v>421</v>
      </c>
      <c r="B123" s="24" t="s">
        <v>422</v>
      </c>
    </row>
    <row r="124" spans="1:2">
      <c r="A124" s="23" t="s">
        <v>423</v>
      </c>
      <c r="B124" s="24" t="s">
        <v>424</v>
      </c>
    </row>
    <row r="125" spans="1:2">
      <c r="A125" s="23" t="s">
        <v>425</v>
      </c>
      <c r="B125" s="24" t="s">
        <v>426</v>
      </c>
    </row>
    <row r="126" spans="1:2">
      <c r="A126" s="23" t="s">
        <v>427</v>
      </c>
      <c r="B126" s="24" t="s">
        <v>428</v>
      </c>
    </row>
    <row r="127" spans="1:2">
      <c r="A127" s="23" t="s">
        <v>429</v>
      </c>
      <c r="B127" s="24" t="s">
        <v>430</v>
      </c>
    </row>
    <row r="128" spans="1:2">
      <c r="A128" s="23" t="s">
        <v>431</v>
      </c>
      <c r="B128" s="24" t="s">
        <v>432</v>
      </c>
    </row>
    <row r="129" spans="1:2">
      <c r="A129" s="23" t="s">
        <v>433</v>
      </c>
      <c r="B129" s="24" t="s">
        <v>434</v>
      </c>
    </row>
    <row r="130" spans="1:2">
      <c r="A130" s="23" t="s">
        <v>435</v>
      </c>
      <c r="B130" s="24" t="s">
        <v>436</v>
      </c>
    </row>
    <row r="131" spans="1:2">
      <c r="A131" s="23" t="s">
        <v>437</v>
      </c>
      <c r="B131" s="24" t="s">
        <v>438</v>
      </c>
    </row>
    <row r="132" spans="1:2">
      <c r="A132" s="23" t="s">
        <v>439</v>
      </c>
      <c r="B132" s="24" t="s">
        <v>440</v>
      </c>
    </row>
    <row r="133" spans="1:2">
      <c r="A133" s="23" t="s">
        <v>441</v>
      </c>
      <c r="B133" s="23" t="s">
        <v>442</v>
      </c>
    </row>
    <row r="134" spans="1:2">
      <c r="A134" s="23" t="s">
        <v>443</v>
      </c>
      <c r="B134" s="24" t="s">
        <v>444</v>
      </c>
    </row>
    <row r="135" spans="1:2">
      <c r="A135" s="23" t="s">
        <v>445</v>
      </c>
      <c r="B135" s="24" t="s">
        <v>446</v>
      </c>
    </row>
    <row r="136" spans="1:2">
      <c r="A136" s="23" t="s">
        <v>447</v>
      </c>
      <c r="B136" s="24" t="s">
        <v>448</v>
      </c>
    </row>
    <row r="137" spans="1:2">
      <c r="A137" s="23" t="s">
        <v>449</v>
      </c>
      <c r="B137" s="24" t="s">
        <v>450</v>
      </c>
    </row>
    <row r="138" spans="1:2">
      <c r="A138" s="23" t="s">
        <v>451</v>
      </c>
      <c r="B138" s="24" t="s">
        <v>452</v>
      </c>
    </row>
    <row r="139" spans="1:2">
      <c r="A139" s="23" t="s">
        <v>453</v>
      </c>
      <c r="B139" s="24" t="s">
        <v>454</v>
      </c>
    </row>
    <row r="140" spans="1:2">
      <c r="A140" s="23" t="s">
        <v>455</v>
      </c>
      <c r="B140" s="24" t="s">
        <v>456</v>
      </c>
    </row>
    <row r="141" spans="1:2">
      <c r="A141" s="23" t="s">
        <v>457</v>
      </c>
      <c r="B141" s="24" t="s">
        <v>458</v>
      </c>
    </row>
    <row r="142" spans="1:2">
      <c r="A142" s="23" t="s">
        <v>459</v>
      </c>
      <c r="B142" s="24" t="s">
        <v>460</v>
      </c>
    </row>
    <row r="143" spans="1:2">
      <c r="A143" s="23" t="s">
        <v>461</v>
      </c>
      <c r="B143" s="24" t="s">
        <v>462</v>
      </c>
    </row>
    <row r="144" spans="1:2">
      <c r="A144" s="23" t="s">
        <v>463</v>
      </c>
      <c r="B144" s="24" t="s">
        <v>464</v>
      </c>
    </row>
    <row r="145" spans="1:2">
      <c r="A145" s="23" t="s">
        <v>465</v>
      </c>
      <c r="B145" s="23" t="s">
        <v>466</v>
      </c>
    </row>
    <row r="146" spans="1:2">
      <c r="A146" s="23" t="s">
        <v>467</v>
      </c>
      <c r="B146" s="24" t="s">
        <v>468</v>
      </c>
    </row>
    <row r="147" spans="1:2">
      <c r="A147" s="23" t="s">
        <v>469</v>
      </c>
      <c r="B147" s="24" t="s">
        <v>470</v>
      </c>
    </row>
    <row r="148" spans="1:2">
      <c r="A148" s="23" t="s">
        <v>471</v>
      </c>
      <c r="B148" s="24" t="s">
        <v>472</v>
      </c>
    </row>
    <row r="149" spans="1:2">
      <c r="A149" s="23" t="s">
        <v>473</v>
      </c>
      <c r="B149" s="24" t="s">
        <v>474</v>
      </c>
    </row>
    <row r="150" spans="1:2">
      <c r="A150" s="23" t="s">
        <v>475</v>
      </c>
      <c r="B150" s="24" t="s">
        <v>476</v>
      </c>
    </row>
    <row r="151" spans="1:2">
      <c r="A151" s="23" t="s">
        <v>477</v>
      </c>
      <c r="B151" s="24" t="s">
        <v>478</v>
      </c>
    </row>
    <row r="152" spans="1:2">
      <c r="A152" s="23" t="s">
        <v>479</v>
      </c>
      <c r="B152" s="24" t="s">
        <v>480</v>
      </c>
    </row>
    <row r="153" spans="1:2">
      <c r="A153" s="23" t="s">
        <v>481</v>
      </c>
      <c r="B153" s="24" t="s">
        <v>482</v>
      </c>
    </row>
    <row r="154" spans="1:2">
      <c r="A154" s="23" t="s">
        <v>483</v>
      </c>
      <c r="B154" s="23" t="s">
        <v>484</v>
      </c>
    </row>
    <row r="155" spans="1:2">
      <c r="A155" s="23" t="s">
        <v>485</v>
      </c>
      <c r="B155" s="24" t="s">
        <v>486</v>
      </c>
    </row>
    <row r="156" spans="1:2">
      <c r="A156" s="23" t="s">
        <v>487</v>
      </c>
      <c r="B156" s="24" t="s">
        <v>488</v>
      </c>
    </row>
    <row r="157" spans="1:2">
      <c r="A157" s="23" t="s">
        <v>489</v>
      </c>
      <c r="B157" s="24" t="s">
        <v>490</v>
      </c>
    </row>
    <row r="158" spans="1:2">
      <c r="A158" s="23" t="s">
        <v>491</v>
      </c>
      <c r="B158" s="23" t="s">
        <v>492</v>
      </c>
    </row>
    <row r="159" spans="1:2">
      <c r="A159" s="23" t="s">
        <v>493</v>
      </c>
      <c r="B159" s="24" t="s">
        <v>494</v>
      </c>
    </row>
    <row r="160" spans="1:2">
      <c r="A160" s="23" t="s">
        <v>495</v>
      </c>
      <c r="B160" s="24" t="s">
        <v>496</v>
      </c>
    </row>
    <row r="161" spans="1:2">
      <c r="A161" s="23" t="s">
        <v>497</v>
      </c>
      <c r="B161" s="24" t="s">
        <v>498</v>
      </c>
    </row>
    <row r="162" spans="1:2">
      <c r="A162" s="23" t="s">
        <v>499</v>
      </c>
      <c r="B162" s="24" t="s">
        <v>500</v>
      </c>
    </row>
    <row r="163" spans="1:2">
      <c r="A163" s="23" t="s">
        <v>501</v>
      </c>
      <c r="B163" s="24" t="s">
        <v>502</v>
      </c>
    </row>
    <row r="164" spans="1:2">
      <c r="A164" s="23" t="s">
        <v>503</v>
      </c>
      <c r="B164" s="24" t="s">
        <v>504</v>
      </c>
    </row>
    <row r="165" spans="1:2">
      <c r="A165" s="23" t="s">
        <v>505</v>
      </c>
      <c r="B165" s="24" t="s">
        <v>506</v>
      </c>
    </row>
    <row r="166" spans="1:2">
      <c r="A166" s="23" t="s">
        <v>507</v>
      </c>
      <c r="B166" s="24" t="s">
        <v>508</v>
      </c>
    </row>
    <row r="167" spans="1:2">
      <c r="A167" s="23" t="s">
        <v>509</v>
      </c>
      <c r="B167" s="24" t="s">
        <v>510</v>
      </c>
    </row>
    <row r="168" spans="1:2">
      <c r="A168" s="23" t="s">
        <v>511</v>
      </c>
      <c r="B168" s="24" t="s">
        <v>512</v>
      </c>
    </row>
    <row r="169" spans="1:2">
      <c r="A169" s="23" t="s">
        <v>513</v>
      </c>
      <c r="B169" s="24" t="s">
        <v>514</v>
      </c>
    </row>
    <row r="170" spans="1:2">
      <c r="A170" s="23" t="s">
        <v>515</v>
      </c>
      <c r="B170" s="24" t="s">
        <v>516</v>
      </c>
    </row>
    <row r="171" spans="1:2">
      <c r="A171" s="23" t="s">
        <v>517</v>
      </c>
      <c r="B171" s="24" t="s">
        <v>518</v>
      </c>
    </row>
    <row r="172" spans="1:2">
      <c r="A172" s="23" t="s">
        <v>519</v>
      </c>
      <c r="B172" s="24" t="s">
        <v>520</v>
      </c>
    </row>
    <row r="173" spans="1:2">
      <c r="A173" s="23" t="s">
        <v>521</v>
      </c>
      <c r="B173" s="24" t="s">
        <v>522</v>
      </c>
    </row>
    <row r="174" spans="1:2">
      <c r="A174" s="23" t="s">
        <v>523</v>
      </c>
      <c r="B174" s="24" t="s">
        <v>524</v>
      </c>
    </row>
    <row r="175" spans="1:2">
      <c r="A175" s="23" t="s">
        <v>525</v>
      </c>
      <c r="B175" s="23" t="s">
        <v>526</v>
      </c>
    </row>
    <row r="176" spans="1:2">
      <c r="A176" s="23" t="s">
        <v>527</v>
      </c>
      <c r="B176" s="23" t="s">
        <v>528</v>
      </c>
    </row>
    <row r="177" spans="1:2">
      <c r="A177" s="23" t="s">
        <v>529</v>
      </c>
      <c r="B177" s="24" t="s">
        <v>530</v>
      </c>
    </row>
    <row r="178" spans="1:2">
      <c r="A178" s="23" t="s">
        <v>531</v>
      </c>
      <c r="B178" s="23" t="s">
        <v>532</v>
      </c>
    </row>
    <row r="179" spans="1:2">
      <c r="A179" s="23" t="s">
        <v>533</v>
      </c>
      <c r="B179" s="24" t="s">
        <v>534</v>
      </c>
    </row>
    <row r="180" spans="1:2">
      <c r="A180" s="23" t="s">
        <v>535</v>
      </c>
      <c r="B180" s="23" t="s">
        <v>536</v>
      </c>
    </row>
    <row r="181" spans="1:2">
      <c r="A181" s="23" t="s">
        <v>537</v>
      </c>
      <c r="B181" s="24" t="s">
        <v>538</v>
      </c>
    </row>
    <row r="182" spans="1:2">
      <c r="A182" s="23" t="s">
        <v>539</v>
      </c>
      <c r="B182" s="24" t="s">
        <v>540</v>
      </c>
    </row>
    <row r="183" spans="1:2">
      <c r="A183" s="23" t="s">
        <v>541</v>
      </c>
      <c r="B183" s="24" t="s">
        <v>542</v>
      </c>
    </row>
    <row r="184" spans="1:2">
      <c r="A184" s="23" t="s">
        <v>543</v>
      </c>
      <c r="B184" s="24" t="s">
        <v>544</v>
      </c>
    </row>
    <row r="185" spans="1:2">
      <c r="A185" s="23" t="s">
        <v>545</v>
      </c>
      <c r="B185" s="24" t="s">
        <v>546</v>
      </c>
    </row>
    <row r="186" spans="1:2">
      <c r="A186" s="23" t="s">
        <v>547</v>
      </c>
      <c r="B186" s="24" t="s">
        <v>548</v>
      </c>
    </row>
    <row r="187" spans="1:2">
      <c r="A187" s="23" t="s">
        <v>549</v>
      </c>
      <c r="B187" s="24" t="s">
        <v>550</v>
      </c>
    </row>
    <row r="188" spans="1:2">
      <c r="A188" s="23" t="s">
        <v>551</v>
      </c>
      <c r="B188" s="24" t="s">
        <v>552</v>
      </c>
    </row>
    <row r="189" spans="1:2">
      <c r="A189" s="23" t="s">
        <v>553</v>
      </c>
      <c r="B189" s="24" t="s">
        <v>554</v>
      </c>
    </row>
    <row r="190" spans="1:2">
      <c r="A190" s="23" t="s">
        <v>555</v>
      </c>
      <c r="B190" s="24" t="s">
        <v>556</v>
      </c>
    </row>
    <row r="191" spans="1:2">
      <c r="A191" s="23" t="s">
        <v>557</v>
      </c>
      <c r="B191" s="24" t="s">
        <v>558</v>
      </c>
    </row>
    <row r="192" spans="1:2">
      <c r="A192" s="23" t="s">
        <v>559</v>
      </c>
      <c r="B192" s="24" t="s">
        <v>560</v>
      </c>
    </row>
    <row r="193" spans="1:2">
      <c r="A193" s="23" t="s">
        <v>561</v>
      </c>
      <c r="B193" s="24" t="s">
        <v>562</v>
      </c>
    </row>
    <row r="194" spans="1:2">
      <c r="A194" s="23" t="s">
        <v>563</v>
      </c>
      <c r="B194" s="24" t="s">
        <v>564</v>
      </c>
    </row>
    <row r="195" spans="1:2">
      <c r="A195" s="23" t="s">
        <v>565</v>
      </c>
      <c r="B195" s="24" t="s">
        <v>566</v>
      </c>
    </row>
    <row r="196" spans="1:2">
      <c r="A196" s="23" t="s">
        <v>567</v>
      </c>
      <c r="B196" s="24" t="s">
        <v>568</v>
      </c>
    </row>
    <row r="197" spans="1:2">
      <c r="A197" s="23" t="s">
        <v>569</v>
      </c>
      <c r="B197" s="24" t="s">
        <v>570</v>
      </c>
    </row>
    <row r="198" spans="1:2">
      <c r="A198" s="23" t="s">
        <v>571</v>
      </c>
      <c r="B198" s="24" t="s">
        <v>572</v>
      </c>
    </row>
    <row r="199" spans="1:2">
      <c r="A199" s="23" t="s">
        <v>573</v>
      </c>
      <c r="B199" s="24" t="s">
        <v>574</v>
      </c>
    </row>
    <row r="200" spans="1:2">
      <c r="A200" s="23" t="s">
        <v>575</v>
      </c>
      <c r="B200" s="23" t="s">
        <v>576</v>
      </c>
    </row>
    <row r="201" spans="1:2">
      <c r="A201" s="23" t="s">
        <v>577</v>
      </c>
      <c r="B201" s="23" t="s">
        <v>578</v>
      </c>
    </row>
    <row r="202" spans="1:2">
      <c r="A202" s="23" t="s">
        <v>579</v>
      </c>
      <c r="B202" s="24" t="s">
        <v>580</v>
      </c>
    </row>
    <row r="203" spans="1:2">
      <c r="A203" s="23" t="s">
        <v>581</v>
      </c>
      <c r="B203" s="24" t="s">
        <v>582</v>
      </c>
    </row>
    <row r="204" spans="1:2">
      <c r="A204" s="23" t="s">
        <v>583</v>
      </c>
      <c r="B204" s="24" t="s">
        <v>584</v>
      </c>
    </row>
    <row r="205" spans="1:2">
      <c r="A205" s="23" t="s">
        <v>585</v>
      </c>
      <c r="B205" s="24" t="s">
        <v>586</v>
      </c>
    </row>
    <row r="206" spans="1:2">
      <c r="A206" s="23" t="s">
        <v>587</v>
      </c>
      <c r="B206" s="24" t="s">
        <v>588</v>
      </c>
    </row>
    <row r="207" spans="1:2">
      <c r="A207" s="23" t="s">
        <v>589</v>
      </c>
      <c r="B207" s="24" t="s">
        <v>590</v>
      </c>
    </row>
    <row r="208" spans="1:2">
      <c r="A208" s="23" t="s">
        <v>591</v>
      </c>
      <c r="B208" s="24" t="s">
        <v>592</v>
      </c>
    </row>
    <row r="209" spans="1:2">
      <c r="A209" s="23" t="s">
        <v>593</v>
      </c>
      <c r="B209" s="24" t="s">
        <v>594</v>
      </c>
    </row>
    <row r="210" spans="1:2">
      <c r="A210" s="23" t="s">
        <v>595</v>
      </c>
      <c r="B210" s="24" t="s">
        <v>596</v>
      </c>
    </row>
    <row r="211" spans="1:2">
      <c r="A211" s="23" t="s">
        <v>597</v>
      </c>
      <c r="B211" s="24" t="s">
        <v>598</v>
      </c>
    </row>
    <row r="212" spans="1:2">
      <c r="A212" s="23" t="s">
        <v>599</v>
      </c>
      <c r="B212" s="23" t="s">
        <v>600</v>
      </c>
    </row>
    <row r="213" spans="1:2">
      <c r="A213" s="23" t="s">
        <v>601</v>
      </c>
      <c r="B213" s="23" t="s">
        <v>602</v>
      </c>
    </row>
    <row r="214" spans="1:2">
      <c r="A214" s="23" t="s">
        <v>603</v>
      </c>
      <c r="B214" s="23" t="s">
        <v>604</v>
      </c>
    </row>
    <row r="215" spans="1:2">
      <c r="A215" s="23" t="s">
        <v>605</v>
      </c>
      <c r="B215" s="24" t="s">
        <v>606</v>
      </c>
    </row>
    <row r="216" spans="1:2">
      <c r="A216" s="23" t="s">
        <v>607</v>
      </c>
      <c r="B216" s="24" t="s">
        <v>608</v>
      </c>
    </row>
    <row r="217" spans="1:2">
      <c r="A217" s="23" t="s">
        <v>609</v>
      </c>
      <c r="B217" s="24" t="s">
        <v>610</v>
      </c>
    </row>
    <row r="218" spans="1:2">
      <c r="A218" s="23" t="s">
        <v>611</v>
      </c>
      <c r="B218" s="24" t="s">
        <v>612</v>
      </c>
    </row>
    <row r="219" spans="1:2">
      <c r="A219" s="23" t="s">
        <v>613</v>
      </c>
      <c r="B219" s="24" t="s">
        <v>614</v>
      </c>
    </row>
    <row r="220" spans="1:2">
      <c r="A220" s="23" t="s">
        <v>615</v>
      </c>
      <c r="B220" s="23" t="s">
        <v>616</v>
      </c>
    </row>
    <row r="221" spans="1:2">
      <c r="A221" s="23" t="s">
        <v>617</v>
      </c>
      <c r="B221" s="23" t="s">
        <v>618</v>
      </c>
    </row>
    <row r="222" spans="1:2">
      <c r="A222" s="23" t="s">
        <v>619</v>
      </c>
      <c r="B222" s="24" t="s">
        <v>620</v>
      </c>
    </row>
    <row r="223" spans="1:2">
      <c r="A223" s="23" t="s">
        <v>621</v>
      </c>
      <c r="B223" s="24" t="s">
        <v>622</v>
      </c>
    </row>
    <row r="224" spans="1:2">
      <c r="A224" s="23" t="s">
        <v>623</v>
      </c>
      <c r="B224" s="24" t="s">
        <v>624</v>
      </c>
    </row>
    <row r="225" spans="1:2">
      <c r="A225" s="23" t="s">
        <v>625</v>
      </c>
      <c r="B225" s="23" t="s">
        <v>626</v>
      </c>
    </row>
    <row r="226" spans="1:2">
      <c r="A226" s="23" t="s">
        <v>627</v>
      </c>
      <c r="B226" s="23" t="s">
        <v>628</v>
      </c>
    </row>
    <row r="227" spans="1:2">
      <c r="A227" s="23" t="s">
        <v>629</v>
      </c>
      <c r="B227" s="23" t="s">
        <v>630</v>
      </c>
    </row>
    <row r="228" spans="1:2">
      <c r="A228" s="23" t="s">
        <v>631</v>
      </c>
      <c r="B228" s="24" t="s">
        <v>632</v>
      </c>
    </row>
    <row r="229" spans="1:2">
      <c r="A229" s="23" t="s">
        <v>633</v>
      </c>
      <c r="B229" s="24" t="s">
        <v>634</v>
      </c>
    </row>
    <row r="230" spans="1:2">
      <c r="A230" s="23" t="s">
        <v>635</v>
      </c>
      <c r="B230" s="24" t="s">
        <v>636</v>
      </c>
    </row>
    <row r="231" spans="1:2">
      <c r="A231" s="23" t="s">
        <v>637</v>
      </c>
      <c r="B231" s="24" t="s">
        <v>638</v>
      </c>
    </row>
    <row r="232" spans="1:2">
      <c r="A232" s="23" t="s">
        <v>639</v>
      </c>
      <c r="B232" s="24" t="s">
        <v>640</v>
      </c>
    </row>
    <row r="233" spans="1:2">
      <c r="A233" s="23" t="s">
        <v>641</v>
      </c>
      <c r="B233" s="24" t="s">
        <v>642</v>
      </c>
    </row>
    <row r="234" spans="1:2">
      <c r="A234" s="23" t="s">
        <v>643</v>
      </c>
      <c r="B234" s="24" t="s">
        <v>644</v>
      </c>
    </row>
    <row r="235" spans="1:2">
      <c r="A235" s="23" t="s">
        <v>645</v>
      </c>
      <c r="B235" s="23" t="s">
        <v>646</v>
      </c>
    </row>
    <row r="236" spans="1:2">
      <c r="A236" s="23" t="s">
        <v>647</v>
      </c>
      <c r="B236" s="24" t="s">
        <v>648</v>
      </c>
    </row>
    <row r="237" spans="1:2">
      <c r="A237" s="23" t="s">
        <v>649</v>
      </c>
      <c r="B237" s="25" t="s">
        <v>650</v>
      </c>
    </row>
    <row r="238" spans="1:2">
      <c r="A238" s="23" t="s">
        <v>651</v>
      </c>
      <c r="B238" s="24" t="s">
        <v>652</v>
      </c>
    </row>
    <row r="239" spans="1:2">
      <c r="A239" s="23" t="s">
        <v>653</v>
      </c>
      <c r="B239" s="23" t="s">
        <v>654</v>
      </c>
    </row>
    <row r="240" spans="1:2">
      <c r="A240" s="23" t="s">
        <v>655</v>
      </c>
      <c r="B240" s="23" t="s">
        <v>656</v>
      </c>
    </row>
    <row r="241" spans="1:2">
      <c r="A241" s="23" t="s">
        <v>657</v>
      </c>
      <c r="B241" s="24" t="s">
        <v>658</v>
      </c>
    </row>
    <row r="242" spans="1:2">
      <c r="A242" s="23" t="s">
        <v>659</v>
      </c>
      <c r="B242" s="24" t="s">
        <v>660</v>
      </c>
    </row>
    <row r="243" spans="1:2">
      <c r="A243" s="23" t="s">
        <v>661</v>
      </c>
      <c r="B243" s="24" t="s">
        <v>662</v>
      </c>
    </row>
    <row r="244" spans="1:2">
      <c r="A244" s="23" t="s">
        <v>38</v>
      </c>
      <c r="B244" s="24" t="s">
        <v>663</v>
      </c>
    </row>
    <row r="245" spans="1:2">
      <c r="A245" s="23" t="s">
        <v>664</v>
      </c>
      <c r="B245" s="23" t="s">
        <v>665</v>
      </c>
    </row>
    <row r="246" spans="1:2">
      <c r="A246" s="23" t="s">
        <v>666</v>
      </c>
      <c r="B246" s="23" t="s">
        <v>667</v>
      </c>
    </row>
    <row r="247" spans="1:2">
      <c r="A247" s="23" t="s">
        <v>668</v>
      </c>
      <c r="B247" s="24" t="s">
        <v>669</v>
      </c>
    </row>
    <row r="248" spans="1:2">
      <c r="A248" s="23" t="s">
        <v>670</v>
      </c>
      <c r="B248" s="24" t="s">
        <v>671</v>
      </c>
    </row>
    <row r="249" spans="1:2">
      <c r="A249" s="23" t="s">
        <v>672</v>
      </c>
      <c r="B249" s="23" t="s">
        <v>673</v>
      </c>
    </row>
    <row r="250" spans="1:2">
      <c r="A250" s="23" t="s">
        <v>674</v>
      </c>
      <c r="B250" s="23" t="s">
        <v>675</v>
      </c>
    </row>
    <row r="251" spans="1:2">
      <c r="A251" s="23" t="s">
        <v>676</v>
      </c>
      <c r="B251" s="23" t="s">
        <v>677</v>
      </c>
    </row>
    <row r="252" spans="1:2">
      <c r="A252" s="23" t="s">
        <v>678</v>
      </c>
      <c r="B252" s="24" t="s">
        <v>679</v>
      </c>
    </row>
    <row r="253" spans="1:2">
      <c r="A253" s="23" t="s">
        <v>680</v>
      </c>
      <c r="B253" s="24" t="s">
        <v>681</v>
      </c>
    </row>
    <row r="254" spans="1:2">
      <c r="A254" s="23" t="s">
        <v>682</v>
      </c>
      <c r="B254" s="23" t="s">
        <v>683</v>
      </c>
    </row>
    <row r="255" spans="1:2">
      <c r="A255" s="23" t="s">
        <v>684</v>
      </c>
      <c r="B255" s="23" t="s">
        <v>685</v>
      </c>
    </row>
    <row r="256" spans="1:2">
      <c r="A256" s="23" t="s">
        <v>686</v>
      </c>
      <c r="B256" s="24" t="s">
        <v>687</v>
      </c>
    </row>
    <row r="257" spans="1:2">
      <c r="A257" s="23" t="s">
        <v>688</v>
      </c>
      <c r="B257" s="24" t="s">
        <v>689</v>
      </c>
    </row>
    <row r="258" spans="1:2">
      <c r="A258" s="23" t="s">
        <v>690</v>
      </c>
      <c r="B258" s="24" t="s">
        <v>691</v>
      </c>
    </row>
    <row r="259" spans="1:2">
      <c r="A259" s="23" t="s">
        <v>692</v>
      </c>
      <c r="B259" s="24" t="s">
        <v>693</v>
      </c>
    </row>
    <row r="260" spans="1:2">
      <c r="A260" s="23" t="s">
        <v>694</v>
      </c>
      <c r="B260" s="24" t="s">
        <v>695</v>
      </c>
    </row>
    <row r="261" spans="1:2">
      <c r="A261" s="23" t="s">
        <v>696</v>
      </c>
      <c r="B261" s="24" t="s">
        <v>697</v>
      </c>
    </row>
    <row r="262" spans="1:2">
      <c r="A262" s="23" t="s">
        <v>698</v>
      </c>
      <c r="B262" s="24" t="s">
        <v>699</v>
      </c>
    </row>
    <row r="263" spans="1:2">
      <c r="A263" s="23" t="s">
        <v>700</v>
      </c>
      <c r="B263" s="24" t="s">
        <v>701</v>
      </c>
    </row>
    <row r="264" spans="1:2">
      <c r="A264" s="23" t="s">
        <v>702</v>
      </c>
      <c r="B264" s="24" t="s">
        <v>703</v>
      </c>
    </row>
    <row r="265" spans="1:2">
      <c r="A265" s="23" t="s">
        <v>704</v>
      </c>
      <c r="B265" s="24" t="s">
        <v>705</v>
      </c>
    </row>
    <row r="266" spans="1:2">
      <c r="A266" s="23" t="s">
        <v>706</v>
      </c>
      <c r="B266" s="24" t="s">
        <v>707</v>
      </c>
    </row>
    <row r="267" spans="1:2">
      <c r="A267" s="23" t="s">
        <v>708</v>
      </c>
      <c r="B267" s="23" t="s">
        <v>709</v>
      </c>
    </row>
    <row r="268" spans="1:2">
      <c r="A268" s="23" t="s">
        <v>710</v>
      </c>
      <c r="B268" s="23" t="s">
        <v>711</v>
      </c>
    </row>
    <row r="269" spans="1:2">
      <c r="A269" s="23" t="s">
        <v>712</v>
      </c>
      <c r="B269" s="24" t="s">
        <v>713</v>
      </c>
    </row>
    <row r="270" spans="1:2">
      <c r="A270" s="23" t="s">
        <v>714</v>
      </c>
      <c r="B270" s="24" t="s">
        <v>715</v>
      </c>
    </row>
    <row r="271" spans="1:2">
      <c r="A271" s="23" t="s">
        <v>716</v>
      </c>
      <c r="B271" s="24" t="s">
        <v>717</v>
      </c>
    </row>
    <row r="272" spans="1:2">
      <c r="A272" s="23" t="s">
        <v>718</v>
      </c>
      <c r="B272" s="23" t="s">
        <v>719</v>
      </c>
    </row>
    <row r="273" spans="1:2">
      <c r="A273" s="23" t="s">
        <v>720</v>
      </c>
      <c r="B273" s="23" t="s">
        <v>721</v>
      </c>
    </row>
    <row r="274" spans="1:2">
      <c r="A274" s="23" t="s">
        <v>722</v>
      </c>
      <c r="B274" s="23" t="s">
        <v>723</v>
      </c>
    </row>
    <row r="275" spans="1:2">
      <c r="A275" s="23" t="s">
        <v>724</v>
      </c>
      <c r="B275" s="23" t="s">
        <v>725</v>
      </c>
    </row>
    <row r="276" spans="1:2">
      <c r="A276" s="23" t="s">
        <v>726</v>
      </c>
      <c r="B276" s="24" t="s">
        <v>727</v>
      </c>
    </row>
    <row r="277" spans="1:2">
      <c r="A277" s="23" t="s">
        <v>728</v>
      </c>
      <c r="B277" s="24" t="s">
        <v>729</v>
      </c>
    </row>
    <row r="278" spans="1:2">
      <c r="A278" s="23" t="s">
        <v>730</v>
      </c>
      <c r="B278" s="24" t="s">
        <v>731</v>
      </c>
    </row>
    <row r="279" spans="1:2">
      <c r="A279" s="23" t="s">
        <v>732</v>
      </c>
      <c r="B279" s="24" t="s">
        <v>733</v>
      </c>
    </row>
    <row r="280" spans="1:2">
      <c r="A280" s="23" t="s">
        <v>734</v>
      </c>
      <c r="B280" s="24" t="s">
        <v>735</v>
      </c>
    </row>
    <row r="281" spans="1:2">
      <c r="A281" s="23" t="s">
        <v>736</v>
      </c>
      <c r="B281" s="24" t="s">
        <v>737</v>
      </c>
    </row>
    <row r="282" spans="1:2">
      <c r="A282" s="23" t="s">
        <v>738</v>
      </c>
      <c r="B282" s="24" t="s">
        <v>739</v>
      </c>
    </row>
    <row r="283" spans="1:2">
      <c r="A283" s="23" t="s">
        <v>740</v>
      </c>
      <c r="B283" s="24" t="s">
        <v>741</v>
      </c>
    </row>
    <row r="284" spans="1:2">
      <c r="A284" s="23" t="s">
        <v>742</v>
      </c>
      <c r="B284" s="24" t="s">
        <v>743</v>
      </c>
    </row>
    <row r="285" spans="1:2">
      <c r="A285" s="23" t="s">
        <v>744</v>
      </c>
      <c r="B285" s="24" t="s">
        <v>745</v>
      </c>
    </row>
    <row r="286" spans="1:2">
      <c r="A286" s="23" t="s">
        <v>746</v>
      </c>
      <c r="B286" s="24" t="s">
        <v>747</v>
      </c>
    </row>
    <row r="287" spans="1:2">
      <c r="A287" s="23" t="s">
        <v>748</v>
      </c>
      <c r="B287" s="24" t="s">
        <v>749</v>
      </c>
    </row>
    <row r="288" spans="1:2">
      <c r="A288" s="23" t="s">
        <v>750</v>
      </c>
      <c r="B288" s="24" t="s">
        <v>751</v>
      </c>
    </row>
  </sheetData>
  <autoFilter ref="A1:B1" xr:uid="{2E5AC5D3-0C5A-446D-B1A8-28AF488B315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B7648-F33F-4C24-BC0D-FB5C8EE0C894}">
  <sheetPr codeName="Sheet3"/>
  <dimension ref="A1:E73"/>
  <sheetViews>
    <sheetView topLeftCell="A43" workbookViewId="0">
      <selection activeCell="D74" sqref="D74"/>
    </sheetView>
  </sheetViews>
  <sheetFormatPr defaultRowHeight="15"/>
  <cols>
    <col min="1" max="1" width="31.5703125" customWidth="1"/>
    <col min="2" max="2" width="17.7109375" customWidth="1"/>
    <col min="3" max="3" width="19.5703125" customWidth="1"/>
    <col min="4" max="4" width="28.85546875" customWidth="1"/>
    <col min="5" max="5" width="20.5703125" customWidth="1"/>
  </cols>
  <sheetData>
    <row r="1" spans="1:5">
      <c r="A1" s="4" t="s">
        <v>47</v>
      </c>
      <c r="B1" s="4" t="s">
        <v>48</v>
      </c>
      <c r="C1" s="4" t="s">
        <v>49</v>
      </c>
      <c r="D1" s="4" t="s">
        <v>50</v>
      </c>
      <c r="E1" s="4" t="s">
        <v>61</v>
      </c>
    </row>
    <row r="2" spans="1:5">
      <c r="A2" t="s">
        <v>27</v>
      </c>
      <c r="B2" t="s">
        <v>27</v>
      </c>
      <c r="C2" t="s">
        <v>46</v>
      </c>
      <c r="D2" t="s">
        <v>46</v>
      </c>
      <c r="E2" t="s">
        <v>46</v>
      </c>
    </row>
    <row r="3" spans="1:5">
      <c r="A3" t="s">
        <v>30</v>
      </c>
      <c r="B3" t="s">
        <v>23</v>
      </c>
      <c r="C3" t="s">
        <v>17</v>
      </c>
      <c r="D3" t="s">
        <v>46</v>
      </c>
      <c r="E3" t="s">
        <v>46</v>
      </c>
    </row>
    <row r="4" spans="1:5">
      <c r="A4" t="s">
        <v>51</v>
      </c>
      <c r="B4" t="s">
        <v>23</v>
      </c>
      <c r="C4" t="s">
        <v>42</v>
      </c>
      <c r="D4" t="s">
        <v>17</v>
      </c>
      <c r="E4" t="s">
        <v>46</v>
      </c>
    </row>
    <row r="5" spans="1:5">
      <c r="A5" t="s">
        <v>26</v>
      </c>
      <c r="B5" t="s">
        <v>23</v>
      </c>
      <c r="C5" t="s">
        <v>42</v>
      </c>
      <c r="D5" t="s">
        <v>17</v>
      </c>
      <c r="E5" t="s">
        <v>46</v>
      </c>
    </row>
    <row r="6" spans="1:5">
      <c r="A6" t="s">
        <v>62</v>
      </c>
      <c r="B6" t="s">
        <v>23</v>
      </c>
      <c r="C6" t="s">
        <v>64</v>
      </c>
      <c r="D6" t="s">
        <v>65</v>
      </c>
      <c r="E6" t="s">
        <v>17</v>
      </c>
    </row>
    <row r="7" spans="1:5">
      <c r="A7" t="s">
        <v>63</v>
      </c>
      <c r="B7" t="s">
        <v>23</v>
      </c>
      <c r="C7" t="s">
        <v>66</v>
      </c>
      <c r="D7" t="s">
        <v>67</v>
      </c>
      <c r="E7" t="s">
        <v>17</v>
      </c>
    </row>
    <row r="10" spans="1:5">
      <c r="A10" s="4" t="s">
        <v>68</v>
      </c>
    </row>
    <row r="11" spans="1:5">
      <c r="A11" t="s">
        <v>69</v>
      </c>
    </row>
    <row r="12" spans="1:5">
      <c r="A12" t="s">
        <v>70</v>
      </c>
    </row>
    <row r="13" spans="1:5">
      <c r="A13" t="s">
        <v>71</v>
      </c>
    </row>
    <row r="14" spans="1:5">
      <c r="A14" t="s">
        <v>18</v>
      </c>
    </row>
    <row r="15" spans="1:5">
      <c r="A15" t="s">
        <v>16</v>
      </c>
    </row>
    <row r="16" spans="1:5">
      <c r="A16" t="s">
        <v>72</v>
      </c>
    </row>
    <row r="17" spans="1:1">
      <c r="A17" t="s">
        <v>73</v>
      </c>
    </row>
    <row r="18" spans="1:1">
      <c r="A18" t="s">
        <v>19</v>
      </c>
    </row>
    <row r="19" spans="1:1">
      <c r="A19" t="s">
        <v>20</v>
      </c>
    </row>
    <row r="20" spans="1:1">
      <c r="A20" t="s">
        <v>21</v>
      </c>
    </row>
    <row r="21" spans="1:1">
      <c r="A21" t="s">
        <v>74</v>
      </c>
    </row>
    <row r="22" spans="1:1">
      <c r="A22" t="s">
        <v>75</v>
      </c>
    </row>
    <row r="24" spans="1:1">
      <c r="A24" s="4" t="s">
        <v>76</v>
      </c>
    </row>
    <row r="25" spans="1:1">
      <c r="A25" t="s">
        <v>93</v>
      </c>
    </row>
    <row r="26" spans="1:1">
      <c r="A26" t="s">
        <v>94</v>
      </c>
    </row>
    <row r="27" spans="1:1">
      <c r="A27" t="s">
        <v>29</v>
      </c>
    </row>
    <row r="28" spans="1:1">
      <c r="A28" t="s">
        <v>95</v>
      </c>
    </row>
    <row r="29" spans="1:1">
      <c r="A29" t="s">
        <v>96</v>
      </c>
    </row>
    <row r="31" spans="1:1">
      <c r="A31" s="4" t="s">
        <v>79</v>
      </c>
    </row>
    <row r="32" spans="1:1">
      <c r="A32" t="s">
        <v>40</v>
      </c>
    </row>
    <row r="33" spans="1:1">
      <c r="A33" t="s">
        <v>77</v>
      </c>
    </row>
    <row r="34" spans="1:1">
      <c r="A34" t="s">
        <v>36</v>
      </c>
    </row>
    <row r="36" spans="1:1">
      <c r="A36" s="4" t="s">
        <v>85</v>
      </c>
    </row>
    <row r="37" spans="1:1">
      <c r="A37" t="s">
        <v>40</v>
      </c>
    </row>
    <row r="38" spans="1:1">
      <c r="A38" t="s">
        <v>77</v>
      </c>
    </row>
    <row r="39" spans="1:1">
      <c r="A39" t="s">
        <v>36</v>
      </c>
    </row>
    <row r="40" spans="1:1">
      <c r="A40" t="s">
        <v>86</v>
      </c>
    </row>
    <row r="41" spans="1:1">
      <c r="A41" t="s">
        <v>110</v>
      </c>
    </row>
    <row r="43" spans="1:1">
      <c r="A43" s="4" t="s">
        <v>80</v>
      </c>
    </row>
    <row r="44" spans="1:1">
      <c r="A44" t="s">
        <v>28</v>
      </c>
    </row>
    <row r="45" spans="1:1">
      <c r="A45" t="s">
        <v>78</v>
      </c>
    </row>
    <row r="47" spans="1:1">
      <c r="A47" s="4" t="s">
        <v>81</v>
      </c>
    </row>
    <row r="48" spans="1:1">
      <c r="A48" t="s">
        <v>56</v>
      </c>
    </row>
    <row r="49" spans="1:1">
      <c r="A49" t="s">
        <v>82</v>
      </c>
    </row>
    <row r="51" spans="1:1">
      <c r="A51" s="4" t="s">
        <v>83</v>
      </c>
    </row>
    <row r="52" spans="1:1">
      <c r="A52" t="s">
        <v>32</v>
      </c>
    </row>
    <row r="53" spans="1:1">
      <c r="A53" t="s">
        <v>84</v>
      </c>
    </row>
    <row r="55" spans="1:1">
      <c r="A55" s="4" t="s">
        <v>87</v>
      </c>
    </row>
    <row r="56" spans="1:1">
      <c r="A56" t="s">
        <v>31</v>
      </c>
    </row>
    <row r="57" spans="1:1">
      <c r="A57" t="s">
        <v>4</v>
      </c>
    </row>
    <row r="59" spans="1:1">
      <c r="A59" s="4" t="s">
        <v>88</v>
      </c>
    </row>
    <row r="60" spans="1:1">
      <c r="A60" t="s">
        <v>103</v>
      </c>
    </row>
    <row r="61" spans="1:1">
      <c r="A61" t="s">
        <v>104</v>
      </c>
    </row>
    <row r="63" spans="1:1">
      <c r="A63" s="4" t="s">
        <v>89</v>
      </c>
    </row>
    <row r="64" spans="1:1">
      <c r="A64" t="s">
        <v>105</v>
      </c>
    </row>
    <row r="65" spans="1:1">
      <c r="A65" t="s">
        <v>106</v>
      </c>
    </row>
    <row r="67" spans="1:1">
      <c r="A67" s="4" t="s">
        <v>97</v>
      </c>
    </row>
    <row r="68" spans="1:1">
      <c r="A68" t="s">
        <v>90</v>
      </c>
    </row>
    <row r="69" spans="1:1">
      <c r="A69" t="s">
        <v>107</v>
      </c>
    </row>
    <row r="70" spans="1:1">
      <c r="A70" s="8" t="s">
        <v>108</v>
      </c>
    </row>
    <row r="71" spans="1:1">
      <c r="A71" s="8" t="s">
        <v>109</v>
      </c>
    </row>
    <row r="72" spans="1:1">
      <c r="A72" s="8" t="s">
        <v>91</v>
      </c>
    </row>
    <row r="73" spans="1:1">
      <c r="A73" s="8" t="s">
        <v>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5237A1E5E49B4F9B507795672447D7" ma:contentTypeVersion="6" ma:contentTypeDescription="Create a new document." ma:contentTypeScope="" ma:versionID="aa4acf70a50b1e88d109ceb6aabce277">
  <xsd:schema xmlns:xsd="http://www.w3.org/2001/XMLSchema" xmlns:xs="http://www.w3.org/2001/XMLSchema" xmlns:p="http://schemas.microsoft.com/office/2006/metadata/properties" xmlns:ns3="98b323fa-3cb3-44df-9e7b-1e15dc4f1a1c" targetNamespace="http://schemas.microsoft.com/office/2006/metadata/properties" ma:root="true" ma:fieldsID="93168a7e16b9f7e34a2f43e616f6b6e0" ns3:_="">
    <xsd:import namespace="98b323fa-3cb3-44df-9e7b-1e15dc4f1a1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b323fa-3cb3-44df-9e7b-1e15dc4f1a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117454B-2940-4CFB-958C-E8A2EB9F3F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b323fa-3cb3-44df-9e7b-1e15dc4f1a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B779B3-27FE-4500-8153-96CD107C7382}">
  <ds:schemaRefs>
    <ds:schemaRef ds:uri="http://schemas.microsoft.com/sharepoint/v3/contenttype/forms"/>
  </ds:schemaRefs>
</ds:datastoreItem>
</file>

<file path=customXml/itemProps3.xml><?xml version="1.0" encoding="utf-8"?>
<ds:datastoreItem xmlns:ds="http://schemas.openxmlformats.org/officeDocument/2006/customXml" ds:itemID="{9C7D8523-0924-4143-B687-117C66AC7F5A}">
  <ds:schemaRefs>
    <ds:schemaRef ds:uri="http://purl.org/dc/elements/1.1/"/>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www.w3.org/XML/1998/namespace"/>
    <ds:schemaRef ds:uri="http://schemas.microsoft.com/office/infopath/2007/PartnerControls"/>
    <ds:schemaRef ds:uri="98b323fa-3cb3-44df-9e7b-1e15dc4f1a1c"/>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Settings</vt:lpstr>
      <vt:lpstr>BuildingInfo</vt:lpstr>
      <vt:lpstr>VadoseZoneInfo</vt:lpstr>
      <vt:lpstr>StrataLogs</vt:lpstr>
      <vt:lpstr>ContaminantData</vt:lpstr>
      <vt:lpstr>ReferenceAirConcentrations</vt:lpstr>
      <vt:lpstr>ReadMe</vt:lpstr>
      <vt:lpstr>SupportedContaminants</vt:lpstr>
      <vt:lpstr>LookupTables</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Sandra (ATSDR/DCHI/CB);qsu8@cdc.gov</dc:creator>
  <cp:lastModifiedBy>Morgan, William (ATSDR/OAD/OCHHA) (CTR)</cp:lastModifiedBy>
  <dcterms:created xsi:type="dcterms:W3CDTF">2020-09-11T13:48:32Z</dcterms:created>
  <dcterms:modified xsi:type="dcterms:W3CDTF">2023-12-14T16:40:12Z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2020-11-04T15:03:47Z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cbcbf36c-dd14-4585-a3b8-70662fe7ef67</vt:lpwstr>
  </property>
  <property fmtid="{D5CDD505-2E9C-101B-9397-08002B2CF9AE}" pid="8" name="MSIP_Label_7b94a7b8-f06c-4dfe-bdcc-9b548fd58c31_ContentBits">
    <vt:lpwstr>0</vt:lpwstr>
  </property>
  <property fmtid="{D5CDD505-2E9C-101B-9397-08002B2CF9AE}" pid="9" name="ContentTypeId">
    <vt:lpwstr>0x010100B65237A1E5E49B4F9B507795672447D7</vt:lpwstr>
  </property>
</Properties>
</file>