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"/>
    </mc:Choice>
  </mc:AlternateContent>
  <xr:revisionPtr revIDLastSave="50" documentId="13_ncr:1_{A5DFFFDB-A732-4397-8FCE-98AC1230A329}" xr6:coauthVersionLast="47" xr6:coauthVersionMax="47" xr10:uidLastSave="{403239FE-C0C8-4902-952E-2C4B97736D13}"/>
  <bookViews>
    <workbookView xWindow="-108" yWindow="-108" windowWidth="23256" windowHeight="12456" xr2:uid="{2F0A4516-7C1E-43D8-979C-AA1966FB3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1" l="1"/>
  <c r="Q62" i="1" s="1"/>
  <c r="R62" i="1" s="1"/>
  <c r="P61" i="1"/>
  <c r="Q61" i="1" s="1"/>
  <c r="R61" i="1" s="1"/>
  <c r="P60" i="1"/>
  <c r="Q60" i="1" s="1"/>
  <c r="R60" i="1" s="1"/>
  <c r="P59" i="1"/>
  <c r="Q59" i="1" s="1"/>
  <c r="R59" i="1" s="1"/>
  <c r="R63" i="1" l="1"/>
  <c r="Q42" i="1"/>
  <c r="Q45" i="1"/>
  <c r="Q44" i="1"/>
  <c r="Q43" i="1"/>
  <c r="P38" i="1"/>
  <c r="O38" i="1"/>
  <c r="Q38" i="1" s="1"/>
  <c r="Q37" i="1"/>
  <c r="Q36" i="1"/>
  <c r="N8" i="1"/>
  <c r="Q7" i="1"/>
  <c r="Q6" i="1"/>
  <c r="Q8" i="1" s="1"/>
  <c r="R8" i="1" l="1"/>
</calcChain>
</file>

<file path=xl/sharedStrings.xml><?xml version="1.0" encoding="utf-8"?>
<sst xmlns="http://schemas.openxmlformats.org/spreadsheetml/2006/main" count="41" uniqueCount="29">
  <si>
    <t>ANS.</t>
  </si>
  <si>
    <t>Girls</t>
  </si>
  <si>
    <t>Boys</t>
  </si>
  <si>
    <t>Mean</t>
  </si>
  <si>
    <t>Standard deviation</t>
  </si>
  <si>
    <t>Szie</t>
  </si>
  <si>
    <t>std sqr/size</t>
  </si>
  <si>
    <t>ANS…</t>
  </si>
  <si>
    <t>CATEGORY</t>
  </si>
  <si>
    <t>DIAGNOSED AS CANCER</t>
  </si>
  <si>
    <t>WITHOUT CANCER</t>
  </si>
  <si>
    <t>TOTAL</t>
  </si>
  <si>
    <t>SMOKERS</t>
  </si>
  <si>
    <t>NON-SMOKERS</t>
  </si>
  <si>
    <t>O = 220, E = 570*450/1440= 178.125</t>
  </si>
  <si>
    <t>O = 350, E = 570*990/1440= 391.875</t>
  </si>
  <si>
    <t>O = 230, E = 870*450/1440= 271.875</t>
  </si>
  <si>
    <t>O = 640, E = 990*870/1440= 598.125</t>
  </si>
  <si>
    <t>REMARK(E_VALUES)</t>
  </si>
  <si>
    <t>O</t>
  </si>
  <si>
    <t>E</t>
  </si>
  <si>
    <t>(O-E)</t>
  </si>
  <si>
    <t>A=(O-E)^2</t>
  </si>
  <si>
    <t>X^2=(A/E)</t>
  </si>
  <si>
    <t>Z-test</t>
  </si>
  <si>
    <t>ROOT</t>
  </si>
  <si>
    <t>X-BAR</t>
  </si>
  <si>
    <t xml:space="preserve">AT 5% los, Ze = 1.645 &lt; Z  </t>
  </si>
  <si>
    <t>Reject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</si>
</sst>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320596</xdr:colOff>
      <xdr:row>19</xdr:row>
      <xdr:rowOff>106959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AA303-B000-9FF5-E2B5-C7C2C497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6416596" cy="32159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511113</xdr:colOff>
      <xdr:row>48</xdr:row>
      <xdr:rowOff>137489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FEA09-282A-DF65-F935-EB9B83EB2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20640"/>
          <a:ext cx="6607113" cy="379508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26</xdr:col>
      <xdr:colOff>373801</xdr:colOff>
      <xdr:row>21</xdr:row>
      <xdr:rowOff>84128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C3EF36-2F08-CBB7-A33C-BC7949DFF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90520" y="365760"/>
          <a:ext cx="4854361" cy="355884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25</xdr:col>
      <xdr:colOff>449954</xdr:colOff>
      <xdr:row>55</xdr:row>
      <xdr:rowOff>23195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375AD-DCB2-CB50-CE17-C92429CFF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90520" y="6217920"/>
          <a:ext cx="4320914" cy="38636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25</xdr:col>
      <xdr:colOff>15577</xdr:colOff>
      <xdr:row>65</xdr:row>
      <xdr:rowOff>83954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009F4A-FBED-12E8-494B-CE8B66E3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90520" y="10424160"/>
          <a:ext cx="3886537" cy="1546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A696-E457-4080-8C7B-C69C2C2C393D}">
  <dimension ref="M3:R63"/>
  <sheetViews>
    <sheetView tabSelected="1" zoomScaleNormal="100" workbookViewId="0">
      <selection activeCell="N17" sqref="N17"/>
    </sheetView>
  </sheetViews>
  <sheetFormatPr defaultRowHeight="14.4" x14ac:dyDescent="0.3"/>
  <cols>
    <col min="14" max="14" width="13.6640625" bestFit="1" customWidth="1"/>
    <col min="15" max="16" width="31.33203125" bestFit="1" customWidth="1"/>
    <col min="17" max="17" width="17.6640625" bestFit="1" customWidth="1"/>
    <col min="21" max="21" width="12" bestFit="1" customWidth="1"/>
  </cols>
  <sheetData>
    <row r="3" spans="13:18" x14ac:dyDescent="0.3">
      <c r="M3" t="s">
        <v>0</v>
      </c>
    </row>
    <row r="5" spans="13:18" x14ac:dyDescent="0.3">
      <c r="M5" s="1"/>
      <c r="N5" s="1" t="s">
        <v>3</v>
      </c>
      <c r="O5" s="1" t="s">
        <v>4</v>
      </c>
      <c r="P5" s="1" t="s">
        <v>5</v>
      </c>
      <c r="Q5" s="1" t="s">
        <v>6</v>
      </c>
      <c r="R5" s="1" t="s">
        <v>24</v>
      </c>
    </row>
    <row r="6" spans="13:18" x14ac:dyDescent="0.3">
      <c r="M6" s="1" t="s">
        <v>1</v>
      </c>
      <c r="N6" s="1">
        <v>89</v>
      </c>
      <c r="O6" s="1">
        <v>4</v>
      </c>
      <c r="P6" s="1">
        <v>50</v>
      </c>
      <c r="Q6" s="1">
        <f>16/50</f>
        <v>0.32</v>
      </c>
      <c r="R6" s="1"/>
    </row>
    <row r="7" spans="13:18" x14ac:dyDescent="0.3">
      <c r="M7" s="1" t="s">
        <v>2</v>
      </c>
      <c r="N7" s="1">
        <v>82</v>
      </c>
      <c r="O7" s="1">
        <v>9</v>
      </c>
      <c r="P7" s="1">
        <v>120</v>
      </c>
      <c r="Q7" s="1">
        <f>81/120</f>
        <v>0.67500000000000004</v>
      </c>
      <c r="R7" s="1"/>
    </row>
    <row r="8" spans="13:18" x14ac:dyDescent="0.3">
      <c r="M8" s="1" t="s">
        <v>26</v>
      </c>
      <c r="N8" s="1">
        <f>N6-N7</f>
        <v>7</v>
      </c>
      <c r="O8" s="1"/>
      <c r="P8" s="1" t="s">
        <v>25</v>
      </c>
      <c r="Q8" s="1">
        <f>Q6+Q7</f>
        <v>0.99500000000000011</v>
      </c>
      <c r="R8" s="1">
        <f>N8/Q8</f>
        <v>7.0351758793969843</v>
      </c>
    </row>
    <row r="11" spans="13:18" x14ac:dyDescent="0.3">
      <c r="M11" t="s">
        <v>27</v>
      </c>
    </row>
    <row r="12" spans="13:18" x14ac:dyDescent="0.3">
      <c r="M12" t="s">
        <v>28</v>
      </c>
    </row>
    <row r="33" spans="14:17" x14ac:dyDescent="0.3">
      <c r="N33" t="s">
        <v>7</v>
      </c>
    </row>
    <row r="35" spans="14:17" x14ac:dyDescent="0.3">
      <c r="N35" s="1" t="s">
        <v>8</v>
      </c>
      <c r="O35" s="1" t="s">
        <v>9</v>
      </c>
      <c r="P35" s="1" t="s">
        <v>10</v>
      </c>
      <c r="Q35" s="1" t="s">
        <v>11</v>
      </c>
    </row>
    <row r="36" spans="14:17" x14ac:dyDescent="0.3">
      <c r="N36" s="1" t="s">
        <v>12</v>
      </c>
      <c r="O36" s="1">
        <v>220</v>
      </c>
      <c r="P36" s="1">
        <v>230</v>
      </c>
      <c r="Q36" s="1">
        <f>O36+P36</f>
        <v>450</v>
      </c>
    </row>
    <row r="37" spans="14:17" x14ac:dyDescent="0.3">
      <c r="N37" s="1" t="s">
        <v>13</v>
      </c>
      <c r="O37" s="1">
        <v>350</v>
      </c>
      <c r="P37" s="1">
        <v>640</v>
      </c>
      <c r="Q37" s="1">
        <f>O37+P37</f>
        <v>990</v>
      </c>
    </row>
    <row r="38" spans="14:17" x14ac:dyDescent="0.3">
      <c r="N38" s="1" t="s">
        <v>11</v>
      </c>
      <c r="O38" s="1">
        <f>O36+O37</f>
        <v>570</v>
      </c>
      <c r="P38" s="1">
        <f>P36+P37</f>
        <v>870</v>
      </c>
      <c r="Q38" s="1">
        <f>O38+P38</f>
        <v>1440</v>
      </c>
    </row>
    <row r="41" spans="14:17" x14ac:dyDescent="0.3">
      <c r="N41" s="1" t="s">
        <v>8</v>
      </c>
      <c r="O41" s="1" t="s">
        <v>9</v>
      </c>
      <c r="P41" s="1" t="s">
        <v>10</v>
      </c>
      <c r="Q41" s="1" t="s">
        <v>18</v>
      </c>
    </row>
    <row r="42" spans="14:17" x14ac:dyDescent="0.3">
      <c r="N42" s="1" t="s">
        <v>12</v>
      </c>
      <c r="O42" s="1" t="s">
        <v>14</v>
      </c>
      <c r="P42" s="1" t="s">
        <v>16</v>
      </c>
      <c r="Q42" s="1">
        <f>570*450/1440</f>
        <v>178.125</v>
      </c>
    </row>
    <row r="43" spans="14:17" x14ac:dyDescent="0.3">
      <c r="N43" s="1" t="s">
        <v>13</v>
      </c>
      <c r="O43" s="1" t="s">
        <v>15</v>
      </c>
      <c r="P43" s="1" t="s">
        <v>17</v>
      </c>
      <c r="Q43" s="1">
        <f>570*990/1440</f>
        <v>391.875</v>
      </c>
    </row>
    <row r="44" spans="14:17" x14ac:dyDescent="0.3">
      <c r="N44" s="1"/>
      <c r="O44" s="1"/>
      <c r="P44" s="1"/>
      <c r="Q44" s="1">
        <f>870*450/1440</f>
        <v>271.875</v>
      </c>
    </row>
    <row r="45" spans="14:17" x14ac:dyDescent="0.3">
      <c r="N45" s="1"/>
      <c r="O45" s="1"/>
      <c r="P45" s="1"/>
      <c r="Q45" s="1">
        <f>990*870/1440</f>
        <v>598.125</v>
      </c>
    </row>
    <row r="50" spans="13:18" x14ac:dyDescent="0.3">
      <c r="N50" s="1" t="s">
        <v>8</v>
      </c>
      <c r="O50" s="1" t="s">
        <v>9</v>
      </c>
      <c r="P50" s="1" t="s">
        <v>10</v>
      </c>
      <c r="Q50" s="1"/>
    </row>
    <row r="51" spans="13:18" x14ac:dyDescent="0.3">
      <c r="N51" s="1" t="s">
        <v>12</v>
      </c>
      <c r="O51" s="1">
        <v>178.125</v>
      </c>
      <c r="P51" s="1">
        <v>271.875</v>
      </c>
      <c r="Q51" s="1">
        <v>450</v>
      </c>
    </row>
    <row r="52" spans="13:18" x14ac:dyDescent="0.3">
      <c r="N52" s="1" t="s">
        <v>13</v>
      </c>
      <c r="O52" s="1">
        <v>391.875</v>
      </c>
      <c r="P52" s="1">
        <v>598.125</v>
      </c>
      <c r="Q52" s="1">
        <v>990</v>
      </c>
    </row>
    <row r="53" spans="13:18" x14ac:dyDescent="0.3">
      <c r="N53" s="1"/>
      <c r="O53" s="1">
        <v>570</v>
      </c>
      <c r="P53" s="1">
        <v>870</v>
      </c>
      <c r="Q53" s="1">
        <v>1440</v>
      </c>
    </row>
    <row r="58" spans="13:18" x14ac:dyDescent="0.3">
      <c r="N58" s="1" t="s">
        <v>19</v>
      </c>
      <c r="O58" s="1" t="s">
        <v>20</v>
      </c>
      <c r="P58" s="1" t="s">
        <v>21</v>
      </c>
      <c r="Q58" s="1" t="s">
        <v>22</v>
      </c>
      <c r="R58" s="1" t="s">
        <v>23</v>
      </c>
    </row>
    <row r="59" spans="13:18" x14ac:dyDescent="0.3">
      <c r="N59" s="1">
        <v>220</v>
      </c>
      <c r="O59" s="1">
        <v>178.125</v>
      </c>
      <c r="P59" s="1">
        <f>N59-O59</f>
        <v>41.875</v>
      </c>
      <c r="Q59" s="1">
        <f>P59^2</f>
        <v>1753.515625</v>
      </c>
      <c r="R59" s="1">
        <f>Q59/O59</f>
        <v>9.8442982456140342</v>
      </c>
    </row>
    <row r="60" spans="13:18" x14ac:dyDescent="0.3">
      <c r="N60" s="1">
        <v>230</v>
      </c>
      <c r="O60" s="1">
        <v>271.875</v>
      </c>
      <c r="P60" s="1">
        <f>N60-O60</f>
        <v>-41.875</v>
      </c>
      <c r="Q60" s="1">
        <f>P60^2</f>
        <v>1753.515625</v>
      </c>
      <c r="R60" s="1">
        <f>Q60/O60</f>
        <v>6.4497126436781613</v>
      </c>
    </row>
    <row r="61" spans="13:18" x14ac:dyDescent="0.3">
      <c r="N61" s="1">
        <v>350</v>
      </c>
      <c r="O61" s="1">
        <v>391.875</v>
      </c>
      <c r="P61" s="1">
        <f>N61-O61</f>
        <v>-41.875</v>
      </c>
      <c r="Q61" s="1">
        <f>P61^2</f>
        <v>1753.515625</v>
      </c>
      <c r="R61" s="1">
        <f>Q61/O61</f>
        <v>4.4746810207336525</v>
      </c>
    </row>
    <row r="62" spans="13:18" x14ac:dyDescent="0.3">
      <c r="N62" s="1">
        <v>640</v>
      </c>
      <c r="O62" s="1">
        <v>598.125</v>
      </c>
      <c r="P62" s="1">
        <f>N62-O62</f>
        <v>41.875</v>
      </c>
      <c r="Q62" s="1">
        <f>P62^2</f>
        <v>1753.515625</v>
      </c>
      <c r="R62" s="1">
        <f>Q62/O62</f>
        <v>2.931687565308255</v>
      </c>
    </row>
    <row r="63" spans="13:18" x14ac:dyDescent="0.3">
      <c r="M63" t="s">
        <v>11</v>
      </c>
      <c r="N63" s="1"/>
      <c r="O63" s="1"/>
      <c r="P63" s="1"/>
      <c r="Q63" s="1"/>
      <c r="R63" s="1">
        <f>SUM(R59:R62)</f>
        <v>23.700379475334103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colombowala</dc:creator>
  <cp:lastModifiedBy>divya colombowala</cp:lastModifiedBy>
  <dcterms:created xsi:type="dcterms:W3CDTF">2023-12-15T06:31:50Z</dcterms:created>
  <dcterms:modified xsi:type="dcterms:W3CDTF">2023-12-29T06:13:56Z</dcterms:modified>
</cp:coreProperties>
</file>