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624" windowWidth="18876" windowHeight="8148" activeTab="1"/>
  </bookViews>
  <sheets>
    <sheet name="NHANVIEN" sheetId="1" r:id="rId1"/>
    <sheet name="PHONGBAN" sheetId="9" r:id="rId2"/>
    <sheet name="CHUCVU" sheetId="3" r:id="rId3"/>
    <sheet name="NGUOIDUNG" sheetId="2" r:id="rId4"/>
    <sheet name="LUONG" sheetId="5" r:id="rId5"/>
    <sheet name="BAOHIEM" sheetId="7" r:id="rId6"/>
    <sheet name="TRINHDOHOCVAN" sheetId="8" r:id="rId7"/>
    <sheet name="HOPDONG" sheetId="10" r:id="rId8"/>
    <sheet name="KILUAT" sheetId="6" r:id="rId9"/>
    <sheet name="KHENTHUONG" sheetId="4" r:id="rId10"/>
    <sheet name="Lup_KT" sheetId="11" r:id="rId11"/>
    <sheet name="Lup_KL" sheetId="12" r:id="rId12"/>
    <sheet name="Lup_TDHV" sheetId="13" r:id="rId13"/>
  </sheets>
  <definedNames>
    <definedName name="_xlnm._FilterDatabase" localSheetId="4" hidden="1">LUONG!$A$1:$G$51</definedName>
    <definedName name="_xlnm._FilterDatabase" localSheetId="6" hidden="1">TRINHDOHOCVAN!$A$1:$D$51</definedName>
    <definedName name="Z_8596138E_91D5_4B59_BFC8_581C2F87D17F_.wvu.FilterData" localSheetId="4" hidden="1">LUONG!$B$1:$B$251</definedName>
  </definedNames>
  <calcPr calcId="144525"/>
  <customWorkbookViews>
    <customWorkbookView name="Bộ lọc 1" guid="{8596138E-91D5-4B59-BFC8-581C2F87D17F}" maximized="1" windowWidth="0" windowHeight="0" activeSheetId="0"/>
  </customWorkbookViews>
  <extLst>
    <ext uri="GoogleSheetsCustomDataVersion1">
      <go:sheetsCustomData xmlns:go="http://customooxmlschemas.google.com/" r:id="" roundtripDataSignature="AMtx7mhysDpE+j1ukDsrYKoiwJ7w9wtujQ==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2" i="5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2" i="6"/>
  <c r="E3" i="4"/>
  <c r="D3" i="5" s="1"/>
  <c r="E4" i="4"/>
  <c r="D4" i="5" s="1"/>
  <c r="E5" i="4"/>
  <c r="D5" i="5" s="1"/>
  <c r="E6" i="4"/>
  <c r="D6" i="5" s="1"/>
  <c r="E7" i="4"/>
  <c r="D7" i="5" s="1"/>
  <c r="E8" i="4"/>
  <c r="D8" i="5" s="1"/>
  <c r="E9" i="4"/>
  <c r="D9" i="5" s="1"/>
  <c r="E10" i="4"/>
  <c r="D10" i="5" s="1"/>
  <c r="E11" i="4"/>
  <c r="D11" i="5" s="1"/>
  <c r="E12" i="4"/>
  <c r="D12" i="5" s="1"/>
  <c r="E13" i="4"/>
  <c r="D13" i="5" s="1"/>
  <c r="E14" i="4"/>
  <c r="D14" i="5" s="1"/>
  <c r="E15" i="4"/>
  <c r="D15" i="5" s="1"/>
  <c r="E16" i="4"/>
  <c r="D16" i="5" s="1"/>
  <c r="E17" i="4"/>
  <c r="D17" i="5" s="1"/>
  <c r="E18" i="4"/>
  <c r="D18" i="5" s="1"/>
  <c r="E19" i="4"/>
  <c r="D19" i="5" s="1"/>
  <c r="E20" i="4"/>
  <c r="D20" i="5" s="1"/>
  <c r="E21" i="4"/>
  <c r="D21" i="5" s="1"/>
  <c r="E22" i="4"/>
  <c r="D22" i="5" s="1"/>
  <c r="E23" i="4"/>
  <c r="D23" i="5" s="1"/>
  <c r="E24" i="4"/>
  <c r="D24" i="5" s="1"/>
  <c r="E25" i="4"/>
  <c r="D25" i="5" s="1"/>
  <c r="E26" i="4"/>
  <c r="D26" i="5" s="1"/>
  <c r="E27" i="4"/>
  <c r="D27" i="5" s="1"/>
  <c r="E28" i="4"/>
  <c r="D28" i="5" s="1"/>
  <c r="E29" i="4"/>
  <c r="D29" i="5" s="1"/>
  <c r="E30" i="4"/>
  <c r="D30" i="5" s="1"/>
  <c r="E31" i="4"/>
  <c r="D31" i="5" s="1"/>
  <c r="E32" i="4"/>
  <c r="D32" i="5" s="1"/>
  <c r="E33" i="4"/>
  <c r="D33" i="5" s="1"/>
  <c r="E34" i="4"/>
  <c r="D34" i="5" s="1"/>
  <c r="E35" i="4"/>
  <c r="D35" i="5" s="1"/>
  <c r="E36" i="4"/>
  <c r="D36" i="5" s="1"/>
  <c r="E37" i="4"/>
  <c r="D37" i="5" s="1"/>
  <c r="E38" i="4"/>
  <c r="D38" i="5" s="1"/>
  <c r="E39" i="4"/>
  <c r="D39" i="5" s="1"/>
  <c r="E40" i="4"/>
  <c r="D40" i="5" s="1"/>
  <c r="E41" i="4"/>
  <c r="D41" i="5" s="1"/>
  <c r="E42" i="4"/>
  <c r="D42" i="5" s="1"/>
  <c r="E43" i="4"/>
  <c r="D43" i="5" s="1"/>
  <c r="E44" i="4"/>
  <c r="D44" i="5" s="1"/>
  <c r="E45" i="4"/>
  <c r="D45" i="5" s="1"/>
  <c r="E46" i="4"/>
  <c r="D46" i="5" s="1"/>
  <c r="E47" i="4"/>
  <c r="D47" i="5" s="1"/>
  <c r="E48" i="4"/>
  <c r="D48" i="5" s="1"/>
  <c r="E49" i="4"/>
  <c r="D49" i="5" s="1"/>
  <c r="E50" i="4"/>
  <c r="D50" i="5" s="1"/>
  <c r="E51" i="4"/>
  <c r="D51" i="5" s="1"/>
  <c r="E52" i="4"/>
  <c r="D52" i="5" s="1"/>
  <c r="E53" i="4"/>
  <c r="D53" i="5" s="1"/>
  <c r="E54" i="4"/>
  <c r="D54" i="5" s="1"/>
  <c r="E55" i="4"/>
  <c r="D55" i="5" s="1"/>
  <c r="E56" i="4"/>
  <c r="D56" i="5" s="1"/>
  <c r="E57" i="4"/>
  <c r="D57" i="5" s="1"/>
  <c r="E58" i="4"/>
  <c r="D58" i="5" s="1"/>
  <c r="E59" i="4"/>
  <c r="D59" i="5" s="1"/>
  <c r="E60" i="4"/>
  <c r="D60" i="5" s="1"/>
  <c r="E61" i="4"/>
  <c r="D61" i="5" s="1"/>
  <c r="E62" i="4"/>
  <c r="D62" i="5" s="1"/>
  <c r="E63" i="4"/>
  <c r="D63" i="5" s="1"/>
  <c r="E64" i="4"/>
  <c r="D64" i="5" s="1"/>
  <c r="E65" i="4"/>
  <c r="D65" i="5" s="1"/>
  <c r="E66" i="4"/>
  <c r="D66" i="5" s="1"/>
  <c r="E67" i="4"/>
  <c r="D67" i="5" s="1"/>
  <c r="E68" i="4"/>
  <c r="D68" i="5" s="1"/>
  <c r="E69" i="4"/>
  <c r="D69" i="5" s="1"/>
  <c r="E70" i="4"/>
  <c r="D70" i="5" s="1"/>
  <c r="E71" i="4"/>
  <c r="D71" i="5" s="1"/>
  <c r="E72" i="4"/>
  <c r="D72" i="5" s="1"/>
  <c r="E73" i="4"/>
  <c r="D73" i="5" s="1"/>
  <c r="E74" i="4"/>
  <c r="D74" i="5" s="1"/>
  <c r="E75" i="4"/>
  <c r="D75" i="5" s="1"/>
  <c r="E76" i="4"/>
  <c r="D76" i="5" s="1"/>
  <c r="E77" i="4"/>
  <c r="D77" i="5" s="1"/>
  <c r="E78" i="4"/>
  <c r="D78" i="5" s="1"/>
  <c r="E79" i="4"/>
  <c r="D79" i="5" s="1"/>
  <c r="E80" i="4"/>
  <c r="D80" i="5" s="1"/>
  <c r="E81" i="4"/>
  <c r="D81" i="5" s="1"/>
  <c r="E82" i="4"/>
  <c r="D82" i="5" s="1"/>
  <c r="E83" i="4"/>
  <c r="D83" i="5" s="1"/>
  <c r="E84" i="4"/>
  <c r="D84" i="5" s="1"/>
  <c r="E85" i="4"/>
  <c r="D85" i="5" s="1"/>
  <c r="E86" i="4"/>
  <c r="D86" i="5" s="1"/>
  <c r="E87" i="4"/>
  <c r="D87" i="5" s="1"/>
  <c r="E88" i="4"/>
  <c r="D88" i="5" s="1"/>
  <c r="E89" i="4"/>
  <c r="D89" i="5" s="1"/>
  <c r="E90" i="4"/>
  <c r="D90" i="5" s="1"/>
  <c r="E91" i="4"/>
  <c r="D91" i="5" s="1"/>
  <c r="E92" i="4"/>
  <c r="D92" i="5" s="1"/>
  <c r="E93" i="4"/>
  <c r="D93" i="5" s="1"/>
  <c r="E94" i="4"/>
  <c r="D94" i="5" s="1"/>
  <c r="E95" i="4"/>
  <c r="D95" i="5" s="1"/>
  <c r="E96" i="4"/>
  <c r="D96" i="5" s="1"/>
  <c r="E97" i="4"/>
  <c r="D97" i="5" s="1"/>
  <c r="E98" i="4"/>
  <c r="D98" i="5" s="1"/>
  <c r="E99" i="4"/>
  <c r="D99" i="5" s="1"/>
  <c r="E100" i="4"/>
  <c r="D100" i="5" s="1"/>
  <c r="E101" i="4"/>
  <c r="D101" i="5" s="1"/>
  <c r="E102" i="4"/>
  <c r="D102" i="5" s="1"/>
  <c r="E103" i="4"/>
  <c r="D103" i="5" s="1"/>
  <c r="E104" i="4"/>
  <c r="D104" i="5" s="1"/>
  <c r="E105" i="4"/>
  <c r="D105" i="5" s="1"/>
  <c r="E106" i="4"/>
  <c r="D106" i="5" s="1"/>
  <c r="E107" i="4"/>
  <c r="D107" i="5" s="1"/>
  <c r="E108" i="4"/>
  <c r="D108" i="5" s="1"/>
  <c r="E109" i="4"/>
  <c r="D109" i="5" s="1"/>
  <c r="E110" i="4"/>
  <c r="D110" i="5" s="1"/>
  <c r="E111" i="4"/>
  <c r="D111" i="5" s="1"/>
  <c r="E112" i="4"/>
  <c r="D112" i="5" s="1"/>
  <c r="E113" i="4"/>
  <c r="D113" i="5" s="1"/>
  <c r="E114" i="4"/>
  <c r="D114" i="5" s="1"/>
  <c r="E115" i="4"/>
  <c r="D115" i="5" s="1"/>
  <c r="E116" i="4"/>
  <c r="D116" i="5" s="1"/>
  <c r="E117" i="4"/>
  <c r="D117" i="5" s="1"/>
  <c r="E118" i="4"/>
  <c r="D118" i="5" s="1"/>
  <c r="E119" i="4"/>
  <c r="D119" i="5" s="1"/>
  <c r="E120" i="4"/>
  <c r="D120" i="5" s="1"/>
  <c r="E121" i="4"/>
  <c r="D121" i="5" s="1"/>
  <c r="E122" i="4"/>
  <c r="D122" i="5" s="1"/>
  <c r="E123" i="4"/>
  <c r="D123" i="5" s="1"/>
  <c r="E124" i="4"/>
  <c r="D124" i="5" s="1"/>
  <c r="E125" i="4"/>
  <c r="D125" i="5" s="1"/>
  <c r="E126" i="4"/>
  <c r="D126" i="5" s="1"/>
  <c r="E127" i="4"/>
  <c r="D127" i="5" s="1"/>
  <c r="E128" i="4"/>
  <c r="D128" i="5" s="1"/>
  <c r="E129" i="4"/>
  <c r="D129" i="5" s="1"/>
  <c r="E130" i="4"/>
  <c r="D130" i="5" s="1"/>
  <c r="E131" i="4"/>
  <c r="D131" i="5" s="1"/>
  <c r="E132" i="4"/>
  <c r="D132" i="5" s="1"/>
  <c r="E133" i="4"/>
  <c r="D133" i="5" s="1"/>
  <c r="E134" i="4"/>
  <c r="D134" i="5" s="1"/>
  <c r="E135" i="4"/>
  <c r="D135" i="5" s="1"/>
  <c r="E136" i="4"/>
  <c r="D136" i="5" s="1"/>
  <c r="E137" i="4"/>
  <c r="D137" i="5" s="1"/>
  <c r="E138" i="4"/>
  <c r="D138" i="5" s="1"/>
  <c r="E139" i="4"/>
  <c r="D139" i="5" s="1"/>
  <c r="E140" i="4"/>
  <c r="D140" i="5" s="1"/>
  <c r="E141" i="4"/>
  <c r="D141" i="5" s="1"/>
  <c r="E142" i="4"/>
  <c r="D142" i="5" s="1"/>
  <c r="E143" i="4"/>
  <c r="D143" i="5" s="1"/>
  <c r="E144" i="4"/>
  <c r="D144" i="5" s="1"/>
  <c r="E145" i="4"/>
  <c r="D145" i="5" s="1"/>
  <c r="E146" i="4"/>
  <c r="D146" i="5" s="1"/>
  <c r="E147" i="4"/>
  <c r="D147" i="5" s="1"/>
  <c r="E148" i="4"/>
  <c r="D148" i="5" s="1"/>
  <c r="E149" i="4"/>
  <c r="D149" i="5" s="1"/>
  <c r="E150" i="4"/>
  <c r="D150" i="5" s="1"/>
  <c r="E151" i="4"/>
  <c r="D151" i="5" s="1"/>
  <c r="E152" i="4"/>
  <c r="D152" i="5" s="1"/>
  <c r="E153" i="4"/>
  <c r="D153" i="5" s="1"/>
  <c r="E154" i="4"/>
  <c r="D154" i="5" s="1"/>
  <c r="E155" i="4"/>
  <c r="D155" i="5" s="1"/>
  <c r="E156" i="4"/>
  <c r="D156" i="5" s="1"/>
  <c r="E157" i="4"/>
  <c r="D157" i="5" s="1"/>
  <c r="E158" i="4"/>
  <c r="D158" i="5" s="1"/>
  <c r="E159" i="4"/>
  <c r="D159" i="5" s="1"/>
  <c r="E160" i="4"/>
  <c r="D160" i="5" s="1"/>
  <c r="E161" i="4"/>
  <c r="D161" i="5" s="1"/>
  <c r="E162" i="4"/>
  <c r="D162" i="5" s="1"/>
  <c r="E163" i="4"/>
  <c r="D163" i="5" s="1"/>
  <c r="E164" i="4"/>
  <c r="D164" i="5" s="1"/>
  <c r="E165" i="4"/>
  <c r="D165" i="5" s="1"/>
  <c r="E166" i="4"/>
  <c r="D166" i="5" s="1"/>
  <c r="E167" i="4"/>
  <c r="D167" i="5" s="1"/>
  <c r="E168" i="4"/>
  <c r="D168" i="5" s="1"/>
  <c r="E169" i="4"/>
  <c r="D169" i="5" s="1"/>
  <c r="E170" i="4"/>
  <c r="D170" i="5" s="1"/>
  <c r="E171" i="4"/>
  <c r="D171" i="5" s="1"/>
  <c r="E172" i="4"/>
  <c r="D172" i="5" s="1"/>
  <c r="E173" i="4"/>
  <c r="D173" i="5" s="1"/>
  <c r="E174" i="4"/>
  <c r="D174" i="5" s="1"/>
  <c r="E175" i="4"/>
  <c r="D175" i="5" s="1"/>
  <c r="E176" i="4"/>
  <c r="D176" i="5" s="1"/>
  <c r="E177" i="4"/>
  <c r="D177" i="5" s="1"/>
  <c r="E178" i="4"/>
  <c r="D178" i="5" s="1"/>
  <c r="E179" i="4"/>
  <c r="D179" i="5" s="1"/>
  <c r="E180" i="4"/>
  <c r="D180" i="5" s="1"/>
  <c r="E181" i="4"/>
  <c r="D181" i="5" s="1"/>
  <c r="E182" i="4"/>
  <c r="D182" i="5" s="1"/>
  <c r="E183" i="4"/>
  <c r="D183" i="5" s="1"/>
  <c r="E184" i="4"/>
  <c r="D184" i="5" s="1"/>
  <c r="E185" i="4"/>
  <c r="D185" i="5" s="1"/>
  <c r="E186" i="4"/>
  <c r="D186" i="5" s="1"/>
  <c r="E187" i="4"/>
  <c r="D187" i="5" s="1"/>
  <c r="E188" i="4"/>
  <c r="D188" i="5" s="1"/>
  <c r="E189" i="4"/>
  <c r="D189" i="5" s="1"/>
  <c r="E190" i="4"/>
  <c r="D190" i="5" s="1"/>
  <c r="E191" i="4"/>
  <c r="D191" i="5" s="1"/>
  <c r="E192" i="4"/>
  <c r="D192" i="5" s="1"/>
  <c r="E193" i="4"/>
  <c r="D193" i="5" s="1"/>
  <c r="E194" i="4"/>
  <c r="D194" i="5" s="1"/>
  <c r="E195" i="4"/>
  <c r="D195" i="5" s="1"/>
  <c r="E196" i="4"/>
  <c r="D196" i="5" s="1"/>
  <c r="E197" i="4"/>
  <c r="D197" i="5" s="1"/>
  <c r="E198" i="4"/>
  <c r="D198" i="5" s="1"/>
  <c r="E199" i="4"/>
  <c r="D199" i="5" s="1"/>
  <c r="E200" i="4"/>
  <c r="D200" i="5" s="1"/>
  <c r="E201" i="4"/>
  <c r="D201" i="5" s="1"/>
  <c r="E202" i="4"/>
  <c r="D202" i="5" s="1"/>
  <c r="E203" i="4"/>
  <c r="D203" i="5" s="1"/>
  <c r="E204" i="4"/>
  <c r="D204" i="5" s="1"/>
  <c r="E205" i="4"/>
  <c r="D205" i="5" s="1"/>
  <c r="E206" i="4"/>
  <c r="D206" i="5" s="1"/>
  <c r="E207" i="4"/>
  <c r="D207" i="5" s="1"/>
  <c r="E208" i="4"/>
  <c r="D208" i="5" s="1"/>
  <c r="E209" i="4"/>
  <c r="D209" i="5" s="1"/>
  <c r="E210" i="4"/>
  <c r="D210" i="5" s="1"/>
  <c r="E211" i="4"/>
  <c r="D211" i="5" s="1"/>
  <c r="E212" i="4"/>
  <c r="D212" i="5" s="1"/>
  <c r="E213" i="4"/>
  <c r="D213" i="5" s="1"/>
  <c r="E214" i="4"/>
  <c r="D214" i="5" s="1"/>
  <c r="E215" i="4"/>
  <c r="D215" i="5" s="1"/>
  <c r="E216" i="4"/>
  <c r="D216" i="5" s="1"/>
  <c r="E217" i="4"/>
  <c r="D217" i="5" s="1"/>
  <c r="E218" i="4"/>
  <c r="D218" i="5" s="1"/>
  <c r="E219" i="4"/>
  <c r="D219" i="5" s="1"/>
  <c r="E220" i="4"/>
  <c r="D220" i="5" s="1"/>
  <c r="E221" i="4"/>
  <c r="D221" i="5" s="1"/>
  <c r="E222" i="4"/>
  <c r="D222" i="5" s="1"/>
  <c r="E223" i="4"/>
  <c r="D223" i="5" s="1"/>
  <c r="E224" i="4"/>
  <c r="D224" i="5" s="1"/>
  <c r="E225" i="4"/>
  <c r="D225" i="5" s="1"/>
  <c r="E226" i="4"/>
  <c r="D226" i="5" s="1"/>
  <c r="E227" i="4"/>
  <c r="D227" i="5" s="1"/>
  <c r="E228" i="4"/>
  <c r="D228" i="5" s="1"/>
  <c r="E229" i="4"/>
  <c r="D229" i="5" s="1"/>
  <c r="E230" i="4"/>
  <c r="D230" i="5" s="1"/>
  <c r="E231" i="4"/>
  <c r="D231" i="5" s="1"/>
  <c r="E232" i="4"/>
  <c r="D232" i="5" s="1"/>
  <c r="E233" i="4"/>
  <c r="D233" i="5" s="1"/>
  <c r="E234" i="4"/>
  <c r="D234" i="5" s="1"/>
  <c r="E235" i="4"/>
  <c r="D235" i="5" s="1"/>
  <c r="E236" i="4"/>
  <c r="D236" i="5" s="1"/>
  <c r="E237" i="4"/>
  <c r="D237" i="5" s="1"/>
  <c r="E238" i="4"/>
  <c r="D238" i="5" s="1"/>
  <c r="E239" i="4"/>
  <c r="D239" i="5" s="1"/>
  <c r="E240" i="4"/>
  <c r="D240" i="5" s="1"/>
  <c r="E241" i="4"/>
  <c r="D241" i="5" s="1"/>
  <c r="E242" i="4"/>
  <c r="D242" i="5" s="1"/>
  <c r="E243" i="4"/>
  <c r="D243" i="5" s="1"/>
  <c r="E244" i="4"/>
  <c r="D244" i="5" s="1"/>
  <c r="E245" i="4"/>
  <c r="D245" i="5" s="1"/>
  <c r="E246" i="4"/>
  <c r="D246" i="5" s="1"/>
  <c r="E247" i="4"/>
  <c r="D247" i="5" s="1"/>
  <c r="E248" i="4"/>
  <c r="D248" i="5" s="1"/>
  <c r="E249" i="4"/>
  <c r="D249" i="5" s="1"/>
  <c r="E250" i="4"/>
  <c r="D250" i="5" s="1"/>
  <c r="E251" i="4"/>
  <c r="D251" i="5" s="1"/>
  <c r="E252" i="4"/>
  <c r="D252" i="5" s="1"/>
  <c r="E253" i="4"/>
  <c r="D253" i="5" s="1"/>
  <c r="E254" i="4"/>
  <c r="D254" i="5" s="1"/>
  <c r="E255" i="4"/>
  <c r="D255" i="5" s="1"/>
  <c r="E256" i="4"/>
  <c r="D256" i="5" s="1"/>
  <c r="E257" i="4"/>
  <c r="D257" i="5" s="1"/>
  <c r="E258" i="4"/>
  <c r="D258" i="5" s="1"/>
  <c r="E259" i="4"/>
  <c r="D259" i="5" s="1"/>
  <c r="E260" i="4"/>
  <c r="D260" i="5" s="1"/>
  <c r="E261" i="4"/>
  <c r="D261" i="5" s="1"/>
  <c r="E262" i="4"/>
  <c r="D262" i="5" s="1"/>
  <c r="E263" i="4"/>
  <c r="D263" i="5" s="1"/>
  <c r="E264" i="4"/>
  <c r="D264" i="5" s="1"/>
  <c r="E265" i="4"/>
  <c r="D265" i="5" s="1"/>
  <c r="E266" i="4"/>
  <c r="D266" i="5" s="1"/>
  <c r="E267" i="4"/>
  <c r="D267" i="5" s="1"/>
  <c r="E268" i="4"/>
  <c r="D268" i="5" s="1"/>
  <c r="E269" i="4"/>
  <c r="D269" i="5" s="1"/>
  <c r="E270" i="4"/>
  <c r="D270" i="5" s="1"/>
  <c r="E271" i="4"/>
  <c r="D271" i="5" s="1"/>
  <c r="E272" i="4"/>
  <c r="D272" i="5" s="1"/>
  <c r="E273" i="4"/>
  <c r="D273" i="5" s="1"/>
  <c r="E274" i="4"/>
  <c r="D274" i="5" s="1"/>
  <c r="E275" i="4"/>
  <c r="D275" i="5" s="1"/>
  <c r="E276" i="4"/>
  <c r="D276" i="5" s="1"/>
  <c r="E277" i="4"/>
  <c r="D277" i="5" s="1"/>
  <c r="E278" i="4"/>
  <c r="D278" i="5" s="1"/>
  <c r="E279" i="4"/>
  <c r="D279" i="5" s="1"/>
  <c r="E280" i="4"/>
  <c r="D280" i="5" s="1"/>
  <c r="E281" i="4"/>
  <c r="D281" i="5" s="1"/>
  <c r="E282" i="4"/>
  <c r="D282" i="5" s="1"/>
  <c r="E283" i="4"/>
  <c r="D283" i="5" s="1"/>
  <c r="E284" i="4"/>
  <c r="D284" i="5" s="1"/>
  <c r="E285" i="4"/>
  <c r="D285" i="5" s="1"/>
  <c r="E286" i="4"/>
  <c r="D286" i="5" s="1"/>
  <c r="E287" i="4"/>
  <c r="D287" i="5" s="1"/>
  <c r="E288" i="4"/>
  <c r="D288" i="5" s="1"/>
  <c r="E289" i="4"/>
  <c r="D289" i="5" s="1"/>
  <c r="E290" i="4"/>
  <c r="D290" i="5" s="1"/>
  <c r="E291" i="4"/>
  <c r="D291" i="5" s="1"/>
  <c r="E292" i="4"/>
  <c r="D292" i="5" s="1"/>
  <c r="E293" i="4"/>
  <c r="D293" i="5" s="1"/>
  <c r="E294" i="4"/>
  <c r="D294" i="5" s="1"/>
  <c r="E295" i="4"/>
  <c r="D295" i="5" s="1"/>
  <c r="E296" i="4"/>
  <c r="D296" i="5" s="1"/>
  <c r="E297" i="4"/>
  <c r="D297" i="5" s="1"/>
  <c r="E298" i="4"/>
  <c r="D298" i="5" s="1"/>
  <c r="E299" i="4"/>
  <c r="D299" i="5" s="1"/>
  <c r="E300" i="4"/>
  <c r="D300" i="5" s="1"/>
  <c r="E2" i="4"/>
  <c r="D2" i="5" s="1"/>
  <c r="N106" i="1" l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103" i="1"/>
  <c r="N104" i="1"/>
  <c r="N105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G105" i="5"/>
  <c r="K105" i="5" s="1"/>
  <c r="G107" i="5"/>
  <c r="K107" i="5" s="1"/>
  <c r="G116" i="5"/>
  <c r="K116" i="5" s="1"/>
  <c r="G117" i="5"/>
  <c r="K117" i="5" s="1"/>
  <c r="G121" i="5"/>
  <c r="K121" i="5" s="1"/>
  <c r="G131" i="5"/>
  <c r="K131" i="5" s="1"/>
  <c r="G132" i="5"/>
  <c r="K132" i="5" s="1"/>
  <c r="G137" i="5"/>
  <c r="K137" i="5" s="1"/>
  <c r="G141" i="5"/>
  <c r="K141" i="5" s="1"/>
  <c r="G148" i="5"/>
  <c r="K148" i="5" s="1"/>
  <c r="G157" i="5"/>
  <c r="K157" i="5" s="1"/>
  <c r="G164" i="5"/>
  <c r="K164" i="5" s="1"/>
  <c r="G172" i="5"/>
  <c r="K172" i="5" s="1"/>
  <c r="G177" i="5"/>
  <c r="K177" i="5" s="1"/>
  <c r="G185" i="5"/>
  <c r="K185" i="5" s="1"/>
  <c r="G187" i="5"/>
  <c r="K187" i="5" s="1"/>
  <c r="G193" i="5"/>
  <c r="K193" i="5" s="1"/>
  <c r="G201" i="5"/>
  <c r="K201" i="5" s="1"/>
  <c r="G203" i="5"/>
  <c r="K203" i="5" s="1"/>
  <c r="G209" i="5"/>
  <c r="K209" i="5" s="1"/>
  <c r="G219" i="5"/>
  <c r="K219" i="5" s="1"/>
  <c r="G225" i="5"/>
  <c r="K225" i="5" s="1"/>
  <c r="G235" i="5"/>
  <c r="K235" i="5" s="1"/>
  <c r="G257" i="5"/>
  <c r="K257" i="5" s="1"/>
  <c r="G283" i="5"/>
  <c r="K283" i="5" s="1"/>
  <c r="G289" i="5"/>
  <c r="K289" i="5" s="1"/>
  <c r="G299" i="5"/>
  <c r="K299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G106" i="5"/>
  <c r="K106" i="5" s="1"/>
  <c r="G110" i="5"/>
  <c r="K110" i="5" s="1"/>
  <c r="G111" i="5"/>
  <c r="K111" i="5" s="1"/>
  <c r="G112" i="5"/>
  <c r="K112" i="5" s="1"/>
  <c r="G114" i="5"/>
  <c r="K114" i="5" s="1"/>
  <c r="G118" i="5"/>
  <c r="K118" i="5" s="1"/>
  <c r="G122" i="5"/>
  <c r="K122" i="5" s="1"/>
  <c r="G123" i="5"/>
  <c r="K123" i="5" s="1"/>
  <c r="G126" i="5"/>
  <c r="K126" i="5" s="1"/>
  <c r="G130" i="5"/>
  <c r="K130" i="5" s="1"/>
  <c r="G134" i="5"/>
  <c r="K134" i="5" s="1"/>
  <c r="G138" i="5"/>
  <c r="K138" i="5" s="1"/>
  <c r="G139" i="5"/>
  <c r="K139" i="5" s="1"/>
  <c r="G142" i="5"/>
  <c r="K142" i="5" s="1"/>
  <c r="G146" i="5"/>
  <c r="K146" i="5" s="1"/>
  <c r="G150" i="5"/>
  <c r="K150" i="5" s="1"/>
  <c r="G154" i="5"/>
  <c r="K154" i="5" s="1"/>
  <c r="G155" i="5"/>
  <c r="K155" i="5" s="1"/>
  <c r="G156" i="5"/>
  <c r="K156" i="5" s="1"/>
  <c r="G158" i="5"/>
  <c r="K158" i="5" s="1"/>
  <c r="G161" i="5"/>
  <c r="K161" i="5" s="1"/>
  <c r="G162" i="5"/>
  <c r="K162" i="5" s="1"/>
  <c r="G163" i="5"/>
  <c r="K163" i="5" s="1"/>
  <c r="G165" i="5"/>
  <c r="K165" i="5" s="1"/>
  <c r="G166" i="5"/>
  <c r="K166" i="5" s="1"/>
  <c r="G169" i="5"/>
  <c r="K169" i="5" s="1"/>
  <c r="G170" i="5"/>
  <c r="K170" i="5" s="1"/>
  <c r="G174" i="5"/>
  <c r="K174" i="5" s="1"/>
  <c r="G178" i="5"/>
  <c r="K178" i="5" s="1"/>
  <c r="G182" i="5"/>
  <c r="K182" i="5" s="1"/>
  <c r="G186" i="5"/>
  <c r="K186" i="5" s="1"/>
  <c r="G190" i="5"/>
  <c r="K190" i="5" s="1"/>
  <c r="G194" i="5"/>
  <c r="K194" i="5" s="1"/>
  <c r="G198" i="5"/>
  <c r="K198" i="5" s="1"/>
  <c r="G200" i="5"/>
  <c r="K200" i="5" s="1"/>
  <c r="G202" i="5"/>
  <c r="K202" i="5" s="1"/>
  <c r="G206" i="5"/>
  <c r="K206" i="5" s="1"/>
  <c r="G208" i="5"/>
  <c r="K208" i="5" s="1"/>
  <c r="G210" i="5"/>
  <c r="K210" i="5" s="1"/>
  <c r="G214" i="5"/>
  <c r="K214" i="5" s="1"/>
  <c r="G216" i="5"/>
  <c r="K216" i="5" s="1"/>
  <c r="G217" i="5"/>
  <c r="K217" i="5" s="1"/>
  <c r="G218" i="5"/>
  <c r="K218" i="5" s="1"/>
  <c r="G222" i="5"/>
  <c r="K222" i="5" s="1"/>
  <c r="G224" i="5"/>
  <c r="K224" i="5" s="1"/>
  <c r="G226" i="5"/>
  <c r="K226" i="5" s="1"/>
  <c r="G230" i="5"/>
  <c r="K230" i="5" s="1"/>
  <c r="G232" i="5"/>
  <c r="K232" i="5" s="1"/>
  <c r="G233" i="5"/>
  <c r="K233" i="5" s="1"/>
  <c r="G234" i="5"/>
  <c r="K234" i="5" s="1"/>
  <c r="G238" i="5"/>
  <c r="K238" i="5" s="1"/>
  <c r="G240" i="5"/>
  <c r="K240" i="5" s="1"/>
  <c r="G241" i="5"/>
  <c r="K241" i="5" s="1"/>
  <c r="G242" i="5"/>
  <c r="K242" i="5" s="1"/>
  <c r="G246" i="5"/>
  <c r="K246" i="5" s="1"/>
  <c r="G248" i="5"/>
  <c r="K248" i="5" s="1"/>
  <c r="G249" i="5"/>
  <c r="K249" i="5" s="1"/>
  <c r="G250" i="5"/>
  <c r="K250" i="5" s="1"/>
  <c r="G251" i="5"/>
  <c r="K251" i="5" s="1"/>
  <c r="G254" i="5"/>
  <c r="K254" i="5" s="1"/>
  <c r="G256" i="5"/>
  <c r="K256" i="5" s="1"/>
  <c r="G258" i="5"/>
  <c r="K258" i="5" s="1"/>
  <c r="G262" i="5"/>
  <c r="K262" i="5" s="1"/>
  <c r="G264" i="5"/>
  <c r="K264" i="5" s="1"/>
  <c r="G265" i="5"/>
  <c r="K265" i="5" s="1"/>
  <c r="G266" i="5"/>
  <c r="K266" i="5" s="1"/>
  <c r="G267" i="5"/>
  <c r="K267" i="5" s="1"/>
  <c r="G270" i="5"/>
  <c r="K270" i="5" s="1"/>
  <c r="G272" i="5"/>
  <c r="K272" i="5" s="1"/>
  <c r="G273" i="5"/>
  <c r="K273" i="5" s="1"/>
  <c r="G274" i="5"/>
  <c r="K274" i="5" s="1"/>
  <c r="G278" i="5"/>
  <c r="K278" i="5" s="1"/>
  <c r="G280" i="5"/>
  <c r="K280" i="5" s="1"/>
  <c r="G281" i="5"/>
  <c r="K281" i="5" s="1"/>
  <c r="G282" i="5"/>
  <c r="K282" i="5" s="1"/>
  <c r="G286" i="5"/>
  <c r="K286" i="5" s="1"/>
  <c r="G288" i="5"/>
  <c r="K288" i="5" s="1"/>
  <c r="G290" i="5"/>
  <c r="K290" i="5" s="1"/>
  <c r="G294" i="5"/>
  <c r="K294" i="5" s="1"/>
  <c r="G296" i="5"/>
  <c r="K296" i="5" s="1"/>
  <c r="G297" i="5"/>
  <c r="K297" i="5" s="1"/>
  <c r="G298" i="5"/>
  <c r="K298" i="5" s="1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91" i="1"/>
  <c r="H2" i="5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C13" i="10"/>
  <c r="C12" i="10"/>
  <c r="C11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N102" i="1"/>
  <c r="M102" i="1"/>
  <c r="K102" i="1"/>
  <c r="C102" i="1"/>
  <c r="N101" i="1"/>
  <c r="M101" i="1"/>
  <c r="K101" i="1"/>
  <c r="C101" i="1"/>
  <c r="N100" i="1"/>
  <c r="M100" i="1"/>
  <c r="K100" i="1"/>
  <c r="C100" i="1"/>
  <c r="N99" i="1"/>
  <c r="M99" i="1"/>
  <c r="K99" i="1"/>
  <c r="C99" i="1"/>
  <c r="N98" i="1"/>
  <c r="M98" i="1"/>
  <c r="K98" i="1"/>
  <c r="C98" i="1"/>
  <c r="N97" i="1"/>
  <c r="M97" i="1"/>
  <c r="K97" i="1"/>
  <c r="C97" i="1"/>
  <c r="N96" i="1"/>
  <c r="M96" i="1"/>
  <c r="K96" i="1"/>
  <c r="C96" i="1"/>
  <c r="N95" i="1"/>
  <c r="M95" i="1"/>
  <c r="K95" i="1"/>
  <c r="C95" i="1"/>
  <c r="N94" i="1"/>
  <c r="M94" i="1"/>
  <c r="K94" i="1"/>
  <c r="C94" i="1"/>
  <c r="N93" i="1"/>
  <c r="M93" i="1"/>
  <c r="K93" i="1"/>
  <c r="C93" i="1"/>
  <c r="N92" i="1"/>
  <c r="M92" i="1"/>
  <c r="K92" i="1"/>
  <c r="C92" i="1"/>
  <c r="N91" i="1"/>
  <c r="M91" i="1"/>
  <c r="K91" i="1"/>
  <c r="N90" i="1"/>
  <c r="M90" i="1"/>
  <c r="K90" i="1"/>
  <c r="C90" i="1"/>
  <c r="N89" i="1"/>
  <c r="M89" i="1"/>
  <c r="K89" i="1"/>
  <c r="C89" i="1"/>
  <c r="N88" i="1"/>
  <c r="M88" i="1"/>
  <c r="K88" i="1"/>
  <c r="C88" i="1"/>
  <c r="N87" i="1"/>
  <c r="M87" i="1"/>
  <c r="K87" i="1"/>
  <c r="C87" i="1"/>
  <c r="N86" i="1"/>
  <c r="M86" i="1"/>
  <c r="K86" i="1"/>
  <c r="C86" i="1"/>
  <c r="N85" i="1"/>
  <c r="M85" i="1"/>
  <c r="K85" i="1"/>
  <c r="C85" i="1"/>
  <c r="N84" i="1"/>
  <c r="M84" i="1"/>
  <c r="K84" i="1"/>
  <c r="C84" i="1"/>
  <c r="N83" i="1"/>
  <c r="M83" i="1"/>
  <c r="K83" i="1"/>
  <c r="C83" i="1"/>
  <c r="N82" i="1"/>
  <c r="M82" i="1"/>
  <c r="K82" i="1"/>
  <c r="C82" i="1"/>
  <c r="N81" i="1"/>
  <c r="M81" i="1"/>
  <c r="K81" i="1"/>
  <c r="C81" i="1"/>
  <c r="N80" i="1"/>
  <c r="M80" i="1"/>
  <c r="K80" i="1"/>
  <c r="C80" i="1"/>
  <c r="N79" i="1"/>
  <c r="M79" i="1"/>
  <c r="K79" i="1"/>
  <c r="C79" i="1"/>
  <c r="N78" i="1"/>
  <c r="M78" i="1"/>
  <c r="K78" i="1"/>
  <c r="C78" i="1"/>
  <c r="N77" i="1"/>
  <c r="M77" i="1"/>
  <c r="K77" i="1"/>
  <c r="C77" i="1"/>
  <c r="N76" i="1"/>
  <c r="M76" i="1"/>
  <c r="K76" i="1"/>
  <c r="C76" i="1"/>
  <c r="N75" i="1"/>
  <c r="M75" i="1"/>
  <c r="K75" i="1"/>
  <c r="C75" i="1"/>
  <c r="N74" i="1"/>
  <c r="M74" i="1"/>
  <c r="K74" i="1"/>
  <c r="C74" i="1"/>
  <c r="N73" i="1"/>
  <c r="M73" i="1"/>
  <c r="K73" i="1"/>
  <c r="C73" i="1"/>
  <c r="N72" i="1"/>
  <c r="M72" i="1"/>
  <c r="K72" i="1"/>
  <c r="C72" i="1"/>
  <c r="N71" i="1"/>
  <c r="M71" i="1"/>
  <c r="K71" i="1"/>
  <c r="C71" i="1"/>
  <c r="N70" i="1"/>
  <c r="M70" i="1"/>
  <c r="K70" i="1"/>
  <c r="C70" i="1"/>
  <c r="N69" i="1"/>
  <c r="M69" i="1"/>
  <c r="K69" i="1"/>
  <c r="C69" i="1"/>
  <c r="N68" i="1"/>
  <c r="M68" i="1"/>
  <c r="K68" i="1"/>
  <c r="C68" i="1"/>
  <c r="N67" i="1"/>
  <c r="M67" i="1"/>
  <c r="K67" i="1"/>
  <c r="C67" i="1"/>
  <c r="N66" i="1"/>
  <c r="M66" i="1"/>
  <c r="K66" i="1"/>
  <c r="C66" i="1"/>
  <c r="N65" i="1"/>
  <c r="M65" i="1"/>
  <c r="K65" i="1"/>
  <c r="C65" i="1"/>
  <c r="N64" i="1"/>
  <c r="M64" i="1"/>
  <c r="K64" i="1"/>
  <c r="C64" i="1"/>
  <c r="N63" i="1"/>
  <c r="M63" i="1"/>
  <c r="K63" i="1"/>
  <c r="C63" i="1"/>
  <c r="N62" i="1"/>
  <c r="M62" i="1"/>
  <c r="K62" i="1"/>
  <c r="C62" i="1"/>
  <c r="N61" i="1"/>
  <c r="M61" i="1"/>
  <c r="K61" i="1"/>
  <c r="C61" i="1"/>
  <c r="N60" i="1"/>
  <c r="M60" i="1"/>
  <c r="K60" i="1"/>
  <c r="C60" i="1"/>
  <c r="N59" i="1"/>
  <c r="M59" i="1"/>
  <c r="K59" i="1"/>
  <c r="C59" i="1"/>
  <c r="N58" i="1"/>
  <c r="M58" i="1"/>
  <c r="K58" i="1"/>
  <c r="C58" i="1"/>
  <c r="N57" i="1"/>
  <c r="M57" i="1"/>
  <c r="K57" i="1"/>
  <c r="C57" i="1"/>
  <c r="N56" i="1"/>
  <c r="M56" i="1"/>
  <c r="K56" i="1"/>
  <c r="C56" i="1"/>
  <c r="N55" i="1"/>
  <c r="M55" i="1"/>
  <c r="K55" i="1"/>
  <c r="C55" i="1"/>
  <c r="N54" i="1"/>
  <c r="M54" i="1"/>
  <c r="K54" i="1"/>
  <c r="C54" i="1"/>
  <c r="N53" i="1"/>
  <c r="M53" i="1"/>
  <c r="K53" i="1"/>
  <c r="C53" i="1"/>
  <c r="N52" i="1"/>
  <c r="M52" i="1"/>
  <c r="K52" i="1"/>
  <c r="C52" i="1"/>
  <c r="N51" i="1"/>
  <c r="M51" i="1"/>
  <c r="K51" i="1"/>
  <c r="C51" i="1"/>
  <c r="N50" i="1"/>
  <c r="M50" i="1"/>
  <c r="K50" i="1"/>
  <c r="C50" i="1"/>
  <c r="N49" i="1"/>
  <c r="M49" i="1"/>
  <c r="K49" i="1"/>
  <c r="C49" i="1"/>
  <c r="N48" i="1"/>
  <c r="M48" i="1"/>
  <c r="K48" i="1"/>
  <c r="C48" i="1"/>
  <c r="N47" i="1"/>
  <c r="M47" i="1"/>
  <c r="K47" i="1"/>
  <c r="C47" i="1"/>
  <c r="N46" i="1"/>
  <c r="M46" i="1"/>
  <c r="K46" i="1"/>
  <c r="C46" i="1"/>
  <c r="N45" i="1"/>
  <c r="M45" i="1"/>
  <c r="K45" i="1"/>
  <c r="C45" i="1"/>
  <c r="N44" i="1"/>
  <c r="M44" i="1"/>
  <c r="K44" i="1"/>
  <c r="C44" i="1"/>
  <c r="N43" i="1"/>
  <c r="M43" i="1"/>
  <c r="K43" i="1"/>
  <c r="C43" i="1"/>
  <c r="N42" i="1"/>
  <c r="M42" i="1"/>
  <c r="K42" i="1"/>
  <c r="C42" i="1"/>
  <c r="N41" i="1"/>
  <c r="M41" i="1"/>
  <c r="K41" i="1"/>
  <c r="C41" i="1"/>
  <c r="N40" i="1"/>
  <c r="M40" i="1"/>
  <c r="K40" i="1"/>
  <c r="C40" i="1"/>
  <c r="N39" i="1"/>
  <c r="M39" i="1"/>
  <c r="K39" i="1"/>
  <c r="C39" i="1"/>
  <c r="N38" i="1"/>
  <c r="M38" i="1"/>
  <c r="K38" i="1"/>
  <c r="C38" i="1"/>
  <c r="N37" i="1"/>
  <c r="M37" i="1"/>
  <c r="K37" i="1"/>
  <c r="C37" i="1"/>
  <c r="N36" i="1"/>
  <c r="M36" i="1"/>
  <c r="K36" i="1"/>
  <c r="C36" i="1"/>
  <c r="N35" i="1"/>
  <c r="M35" i="1"/>
  <c r="K35" i="1"/>
  <c r="C35" i="1"/>
  <c r="N34" i="1"/>
  <c r="M34" i="1"/>
  <c r="K34" i="1"/>
  <c r="C34" i="1"/>
  <c r="N33" i="1"/>
  <c r="M33" i="1"/>
  <c r="K33" i="1"/>
  <c r="C33" i="1"/>
  <c r="N32" i="1"/>
  <c r="M32" i="1"/>
  <c r="K32" i="1"/>
  <c r="C32" i="1"/>
  <c r="N31" i="1"/>
  <c r="M31" i="1"/>
  <c r="K31" i="1"/>
  <c r="C31" i="1"/>
  <c r="N30" i="1"/>
  <c r="M30" i="1"/>
  <c r="K30" i="1"/>
  <c r="C30" i="1"/>
  <c r="N29" i="1"/>
  <c r="M29" i="1"/>
  <c r="K29" i="1"/>
  <c r="C29" i="1"/>
  <c r="N28" i="1"/>
  <c r="M28" i="1"/>
  <c r="K28" i="1"/>
  <c r="C28" i="1"/>
  <c r="N27" i="1"/>
  <c r="M27" i="1"/>
  <c r="K27" i="1"/>
  <c r="C27" i="1"/>
  <c r="N26" i="1"/>
  <c r="M26" i="1"/>
  <c r="K26" i="1"/>
  <c r="C26" i="1"/>
  <c r="N25" i="1"/>
  <c r="M25" i="1"/>
  <c r="K25" i="1"/>
  <c r="C25" i="1"/>
  <c r="N24" i="1"/>
  <c r="M24" i="1"/>
  <c r="K24" i="1"/>
  <c r="C24" i="1"/>
  <c r="N23" i="1"/>
  <c r="M23" i="1"/>
  <c r="K23" i="1"/>
  <c r="C23" i="1"/>
  <c r="N22" i="1"/>
  <c r="M22" i="1"/>
  <c r="K22" i="1"/>
  <c r="C22" i="1"/>
  <c r="N21" i="1"/>
  <c r="M21" i="1"/>
  <c r="K21" i="1"/>
  <c r="C21" i="1"/>
  <c r="N20" i="1"/>
  <c r="M20" i="1"/>
  <c r="K20" i="1"/>
  <c r="C20" i="1"/>
  <c r="N19" i="1"/>
  <c r="M19" i="1"/>
  <c r="K19" i="1"/>
  <c r="C19" i="1"/>
  <c r="N18" i="1"/>
  <c r="M18" i="1"/>
  <c r="K18" i="1"/>
  <c r="C18" i="1"/>
  <c r="N17" i="1"/>
  <c r="M17" i="1"/>
  <c r="K17" i="1"/>
  <c r="C17" i="1"/>
  <c r="N16" i="1"/>
  <c r="M16" i="1"/>
  <c r="K16" i="1"/>
  <c r="C16" i="1"/>
  <c r="N15" i="1"/>
  <c r="M15" i="1"/>
  <c r="K15" i="1"/>
  <c r="C15" i="1"/>
  <c r="N14" i="1"/>
  <c r="M14" i="1"/>
  <c r="K14" i="1"/>
  <c r="C14" i="1"/>
  <c r="N13" i="1"/>
  <c r="M13" i="1"/>
  <c r="K13" i="1"/>
  <c r="C13" i="1"/>
  <c r="N12" i="1"/>
  <c r="M12" i="1"/>
  <c r="K12" i="1"/>
  <c r="C12" i="1"/>
  <c r="N11" i="1"/>
  <c r="M11" i="1"/>
  <c r="K11" i="1"/>
  <c r="C11" i="1"/>
  <c r="N10" i="1"/>
  <c r="M10" i="1"/>
  <c r="K10" i="1"/>
  <c r="C10" i="1"/>
  <c r="N9" i="1"/>
  <c r="M9" i="1"/>
  <c r="K9" i="1"/>
  <c r="C9" i="1"/>
  <c r="N8" i="1"/>
  <c r="M8" i="1"/>
  <c r="K8" i="1"/>
  <c r="C8" i="1"/>
  <c r="N7" i="1"/>
  <c r="M7" i="1"/>
  <c r="K7" i="1"/>
  <c r="C7" i="1"/>
  <c r="N6" i="1"/>
  <c r="M6" i="1"/>
  <c r="K6" i="1"/>
  <c r="C6" i="1"/>
  <c r="N5" i="1"/>
  <c r="M5" i="1"/>
  <c r="K5" i="1"/>
  <c r="C5" i="1"/>
  <c r="N4" i="1"/>
  <c r="M4" i="1"/>
  <c r="K4" i="1"/>
  <c r="C4" i="1"/>
  <c r="N3" i="1"/>
  <c r="M3" i="1"/>
  <c r="K3" i="1"/>
  <c r="C3" i="1"/>
  <c r="N2" i="1"/>
  <c r="M2" i="1"/>
  <c r="K2" i="1"/>
  <c r="J2" i="1"/>
  <c r="B2" i="5" s="1"/>
  <c r="C2" i="1"/>
  <c r="G293" i="5" l="1"/>
  <c r="K293" i="5" s="1"/>
  <c r="G285" i="5"/>
  <c r="K285" i="5" s="1"/>
  <c r="G277" i="5"/>
  <c r="K277" i="5" s="1"/>
  <c r="G269" i="5"/>
  <c r="K269" i="5" s="1"/>
  <c r="G261" i="5"/>
  <c r="K261" i="5" s="1"/>
  <c r="G253" i="5"/>
  <c r="K253" i="5" s="1"/>
  <c r="G245" i="5"/>
  <c r="K245" i="5" s="1"/>
  <c r="G237" i="5"/>
  <c r="K237" i="5" s="1"/>
  <c r="G229" i="5"/>
  <c r="K229" i="5" s="1"/>
  <c r="G221" i="5"/>
  <c r="K221" i="5" s="1"/>
  <c r="G213" i="5"/>
  <c r="K213" i="5" s="1"/>
  <c r="G205" i="5"/>
  <c r="K205" i="5" s="1"/>
  <c r="G197" i="5"/>
  <c r="K197" i="5" s="1"/>
  <c r="G189" i="5"/>
  <c r="K189" i="5" s="1"/>
  <c r="G181" i="5"/>
  <c r="K181" i="5" s="1"/>
  <c r="G173" i="5"/>
  <c r="K173" i="5" s="1"/>
  <c r="G149" i="5"/>
  <c r="K149" i="5" s="1"/>
  <c r="G102" i="5"/>
  <c r="K102" i="5" s="1"/>
  <c r="G93" i="5"/>
  <c r="K93" i="5" s="1"/>
  <c r="G74" i="5"/>
  <c r="K74" i="5" s="1"/>
  <c r="G66" i="5"/>
  <c r="K66" i="5" s="1"/>
  <c r="G50" i="5"/>
  <c r="K50" i="5" s="1"/>
  <c r="G26" i="5"/>
  <c r="K26" i="5" s="1"/>
  <c r="G10" i="5"/>
  <c r="K10" i="5" s="1"/>
  <c r="G18" i="5"/>
  <c r="K18" i="5" s="1"/>
  <c r="G171" i="5"/>
  <c r="K171" i="5" s="1"/>
  <c r="G147" i="5"/>
  <c r="K147" i="5" s="1"/>
  <c r="G115" i="5"/>
  <c r="K115" i="5" s="1"/>
  <c r="G101" i="5"/>
  <c r="K101" i="5" s="1"/>
  <c r="G42" i="5"/>
  <c r="K42" i="5" s="1"/>
  <c r="G94" i="5"/>
  <c r="K94" i="5" s="1"/>
  <c r="G16" i="5"/>
  <c r="K16" i="5" s="1"/>
  <c r="G34" i="5"/>
  <c r="K34" i="5" s="1"/>
  <c r="G58" i="5"/>
  <c r="K58" i="5" s="1"/>
  <c r="G8" i="5"/>
  <c r="K8" i="5" s="1"/>
  <c r="G24" i="5"/>
  <c r="K24" i="5" s="1"/>
  <c r="G98" i="5"/>
  <c r="K98" i="5" s="1"/>
  <c r="G78" i="5"/>
  <c r="K78" i="5" s="1"/>
  <c r="G70" i="5"/>
  <c r="K70" i="5" s="1"/>
  <c r="G62" i="5"/>
  <c r="K62" i="5" s="1"/>
  <c r="G54" i="5"/>
  <c r="K54" i="5" s="1"/>
  <c r="G46" i="5"/>
  <c r="K46" i="5" s="1"/>
  <c r="G38" i="5"/>
  <c r="K38" i="5" s="1"/>
  <c r="G30" i="5"/>
  <c r="K30" i="5" s="1"/>
  <c r="G22" i="5"/>
  <c r="K22" i="5" s="1"/>
  <c r="G14" i="5"/>
  <c r="K14" i="5" s="1"/>
  <c r="G6" i="5"/>
  <c r="K6" i="5" s="1"/>
  <c r="G167" i="5"/>
  <c r="K167" i="5" s="1"/>
  <c r="G151" i="5"/>
  <c r="K151" i="5" s="1"/>
  <c r="G143" i="5"/>
  <c r="K143" i="5" s="1"/>
  <c r="G127" i="5"/>
  <c r="K127" i="5" s="1"/>
  <c r="G77" i="5"/>
  <c r="K77" i="5" s="1"/>
  <c r="G69" i="5"/>
  <c r="K69" i="5" s="1"/>
  <c r="G61" i="5"/>
  <c r="K61" i="5" s="1"/>
  <c r="G53" i="5"/>
  <c r="K53" i="5" s="1"/>
  <c r="G37" i="5"/>
  <c r="K37" i="5" s="1"/>
  <c r="G29" i="5"/>
  <c r="K29" i="5" s="1"/>
  <c r="G21" i="5"/>
  <c r="K21" i="5" s="1"/>
  <c r="G13" i="5"/>
  <c r="K13" i="5" s="1"/>
  <c r="G5" i="5"/>
  <c r="K5" i="5" s="1"/>
  <c r="G2" i="5"/>
  <c r="K2" i="5" s="1"/>
  <c r="G184" i="5"/>
  <c r="K184" i="5" s="1"/>
  <c r="G90" i="5"/>
  <c r="K90" i="5" s="1"/>
  <c r="G82" i="5"/>
  <c r="K82" i="5" s="1"/>
  <c r="G86" i="5"/>
  <c r="K86" i="5" s="1"/>
  <c r="G85" i="5"/>
  <c r="K85" i="5" s="1"/>
  <c r="G45" i="5"/>
  <c r="K45" i="5" s="1"/>
  <c r="G32" i="5"/>
  <c r="K32" i="5" s="1"/>
  <c r="G40" i="5"/>
  <c r="K40" i="5" s="1"/>
  <c r="G48" i="5"/>
  <c r="K48" i="5" s="1"/>
  <c r="G56" i="5"/>
  <c r="K56" i="5" s="1"/>
  <c r="G64" i="5"/>
  <c r="K64" i="5" s="1"/>
  <c r="G72" i="5"/>
  <c r="K72" i="5" s="1"/>
  <c r="G80" i="5"/>
  <c r="K80" i="5" s="1"/>
  <c r="G88" i="5"/>
  <c r="K88" i="5" s="1"/>
  <c r="G96" i="5"/>
  <c r="K96" i="5" s="1"/>
  <c r="G292" i="5"/>
  <c r="K292" i="5" s="1"/>
  <c r="G276" i="5"/>
  <c r="K276" i="5" s="1"/>
  <c r="G260" i="5"/>
  <c r="K260" i="5" s="1"/>
  <c r="G244" i="5"/>
  <c r="K244" i="5" s="1"/>
  <c r="G228" i="5"/>
  <c r="K228" i="5" s="1"/>
  <c r="G212" i="5"/>
  <c r="K212" i="5" s="1"/>
  <c r="G196" i="5"/>
  <c r="K196" i="5" s="1"/>
  <c r="G180" i="5"/>
  <c r="K180" i="5" s="1"/>
  <c r="G175" i="5"/>
  <c r="K175" i="5" s="1"/>
  <c r="G145" i="5"/>
  <c r="K145" i="5" s="1"/>
  <c r="G133" i="5"/>
  <c r="K133" i="5" s="1"/>
  <c r="G113" i="5"/>
  <c r="K113" i="5" s="1"/>
  <c r="G140" i="5"/>
  <c r="K140" i="5" s="1"/>
  <c r="G135" i="5"/>
  <c r="K135" i="5" s="1"/>
  <c r="G125" i="5"/>
  <c r="K125" i="5" s="1"/>
  <c r="G120" i="5"/>
  <c r="K120" i="5" s="1"/>
  <c r="G300" i="5"/>
  <c r="K300" i="5" s="1"/>
  <c r="G284" i="5"/>
  <c r="K284" i="5" s="1"/>
  <c r="G268" i="5"/>
  <c r="K268" i="5" s="1"/>
  <c r="G252" i="5"/>
  <c r="K252" i="5" s="1"/>
  <c r="G236" i="5"/>
  <c r="K236" i="5" s="1"/>
  <c r="G220" i="5"/>
  <c r="K220" i="5" s="1"/>
  <c r="G204" i="5"/>
  <c r="K204" i="5" s="1"/>
  <c r="G188" i="5"/>
  <c r="K188" i="5" s="1"/>
  <c r="G153" i="5"/>
  <c r="K153" i="5" s="1"/>
  <c r="G129" i="5"/>
  <c r="K129" i="5" s="1"/>
  <c r="G119" i="5"/>
  <c r="K119" i="5" s="1"/>
  <c r="G109" i="5"/>
  <c r="K109" i="5" s="1"/>
  <c r="G159" i="5"/>
  <c r="K159" i="5" s="1"/>
  <c r="G108" i="5"/>
  <c r="K108" i="5" s="1"/>
  <c r="G295" i="5"/>
  <c r="K295" i="5" s="1"/>
  <c r="G279" i="5"/>
  <c r="K279" i="5" s="1"/>
  <c r="G263" i="5"/>
  <c r="K263" i="5" s="1"/>
  <c r="G247" i="5"/>
  <c r="K247" i="5" s="1"/>
  <c r="G231" i="5"/>
  <c r="K231" i="5" s="1"/>
  <c r="G215" i="5"/>
  <c r="K215" i="5" s="1"/>
  <c r="G199" i="5"/>
  <c r="K199" i="5" s="1"/>
  <c r="G183" i="5"/>
  <c r="K183" i="5" s="1"/>
  <c r="G176" i="5"/>
  <c r="K176" i="5" s="1"/>
  <c r="G160" i="5"/>
  <c r="K160" i="5" s="1"/>
  <c r="G144" i="5"/>
  <c r="K144" i="5" s="1"/>
  <c r="G192" i="5"/>
  <c r="K192" i="5" s="1"/>
  <c r="G104" i="5"/>
  <c r="K104" i="5" s="1"/>
  <c r="G287" i="5"/>
  <c r="K287" i="5" s="1"/>
  <c r="G271" i="5"/>
  <c r="K271" i="5" s="1"/>
  <c r="G255" i="5"/>
  <c r="K255" i="5" s="1"/>
  <c r="G239" i="5"/>
  <c r="K239" i="5" s="1"/>
  <c r="G223" i="5"/>
  <c r="K223" i="5" s="1"/>
  <c r="G207" i="5"/>
  <c r="K207" i="5" s="1"/>
  <c r="G191" i="5"/>
  <c r="K191" i="5" s="1"/>
  <c r="G168" i="5"/>
  <c r="K168" i="5" s="1"/>
  <c r="G152" i="5"/>
  <c r="K152" i="5" s="1"/>
  <c r="G136" i="5"/>
  <c r="K136" i="5" s="1"/>
  <c r="G124" i="5"/>
  <c r="K124" i="5" s="1"/>
  <c r="G103" i="5"/>
  <c r="K103" i="5" s="1"/>
  <c r="G291" i="5"/>
  <c r="K291" i="5" s="1"/>
  <c r="G275" i="5"/>
  <c r="K275" i="5" s="1"/>
  <c r="G259" i="5"/>
  <c r="K259" i="5" s="1"/>
  <c r="G243" i="5"/>
  <c r="K243" i="5" s="1"/>
  <c r="G227" i="5"/>
  <c r="K227" i="5" s="1"/>
  <c r="G211" i="5"/>
  <c r="K211" i="5" s="1"/>
  <c r="G195" i="5"/>
  <c r="K195" i="5" s="1"/>
  <c r="G179" i="5"/>
  <c r="K179" i="5" s="1"/>
  <c r="G128" i="5"/>
  <c r="K128" i="5" s="1"/>
  <c r="G3" i="5"/>
  <c r="K3" i="5" s="1"/>
  <c r="G7" i="5"/>
  <c r="K7" i="5" s="1"/>
  <c r="G11" i="5"/>
  <c r="K11" i="5" s="1"/>
  <c r="G15" i="5"/>
  <c r="K15" i="5" s="1"/>
  <c r="G19" i="5"/>
  <c r="K19" i="5" s="1"/>
  <c r="G23" i="5"/>
  <c r="K23" i="5" s="1"/>
  <c r="G27" i="5"/>
  <c r="K27" i="5" s="1"/>
  <c r="G31" i="5"/>
  <c r="K31" i="5" s="1"/>
  <c r="G35" i="5"/>
  <c r="K35" i="5" s="1"/>
  <c r="G39" i="5"/>
  <c r="K39" i="5" s="1"/>
  <c r="G43" i="5"/>
  <c r="K43" i="5" s="1"/>
  <c r="G47" i="5"/>
  <c r="K47" i="5" s="1"/>
  <c r="G51" i="5"/>
  <c r="K51" i="5" s="1"/>
  <c r="G55" i="5"/>
  <c r="K55" i="5" s="1"/>
  <c r="G59" i="5"/>
  <c r="K59" i="5" s="1"/>
  <c r="G63" i="5"/>
  <c r="K63" i="5" s="1"/>
  <c r="G67" i="5"/>
  <c r="K67" i="5" s="1"/>
  <c r="G71" i="5"/>
  <c r="K71" i="5" s="1"/>
  <c r="G75" i="5"/>
  <c r="K75" i="5" s="1"/>
  <c r="G79" i="5"/>
  <c r="K79" i="5" s="1"/>
  <c r="G83" i="5"/>
  <c r="K83" i="5" s="1"/>
  <c r="G87" i="5"/>
  <c r="K87" i="5" s="1"/>
  <c r="G91" i="5"/>
  <c r="K91" i="5" s="1"/>
  <c r="G95" i="5"/>
  <c r="K95" i="5" s="1"/>
  <c r="G99" i="5"/>
  <c r="K99" i="5" s="1"/>
  <c r="G4" i="5"/>
  <c r="K4" i="5" s="1"/>
  <c r="G12" i="5"/>
  <c r="K12" i="5" s="1"/>
  <c r="G20" i="5"/>
  <c r="K20" i="5" s="1"/>
  <c r="G28" i="5"/>
  <c r="K28" i="5" s="1"/>
  <c r="G36" i="5"/>
  <c r="K36" i="5" s="1"/>
  <c r="G92" i="5"/>
  <c r="K92" i="5" s="1"/>
  <c r="G100" i="5"/>
  <c r="K100" i="5" s="1"/>
  <c r="G44" i="5"/>
  <c r="K44" i="5" s="1"/>
  <c r="G52" i="5"/>
  <c r="K52" i="5" s="1"/>
  <c r="G60" i="5"/>
  <c r="K60" i="5" s="1"/>
  <c r="G68" i="5"/>
  <c r="K68" i="5" s="1"/>
  <c r="G76" i="5"/>
  <c r="K76" i="5" s="1"/>
  <c r="G84" i="5"/>
  <c r="K84" i="5" s="1"/>
  <c r="G9" i="5"/>
  <c r="K9" i="5" s="1"/>
  <c r="G17" i="5"/>
  <c r="K17" i="5" s="1"/>
  <c r="G25" i="5"/>
  <c r="K25" i="5" s="1"/>
  <c r="G33" i="5"/>
  <c r="K33" i="5" s="1"/>
  <c r="G41" i="5"/>
  <c r="K41" i="5" s="1"/>
  <c r="G49" i="5"/>
  <c r="K49" i="5" s="1"/>
  <c r="G57" i="5"/>
  <c r="K57" i="5" s="1"/>
  <c r="G65" i="5"/>
  <c r="K65" i="5" s="1"/>
  <c r="G73" i="5"/>
  <c r="K73" i="5" s="1"/>
  <c r="G81" i="5"/>
  <c r="K81" i="5" s="1"/>
  <c r="G89" i="5"/>
  <c r="K89" i="5" s="1"/>
  <c r="G97" i="5"/>
  <c r="K97" i="5" s="1"/>
</calcChain>
</file>

<file path=xl/sharedStrings.xml><?xml version="1.0" encoding="utf-8"?>
<sst xmlns="http://schemas.openxmlformats.org/spreadsheetml/2006/main" count="8525" uniqueCount="3109">
  <si>
    <t>MANV</t>
  </si>
  <si>
    <t>HOTEN</t>
  </si>
  <si>
    <t>NGAYSINH</t>
  </si>
  <si>
    <t>GIOITINH</t>
  </si>
  <si>
    <t>QUEQUAN</t>
  </si>
  <si>
    <t>DIACHI</t>
  </si>
  <si>
    <t>DANTOC</t>
  </si>
  <si>
    <t>CCCD</t>
  </si>
  <si>
    <t>SDT</t>
  </si>
  <si>
    <t>MACHUCVU</t>
  </si>
  <si>
    <t>MABAOHIEM</t>
  </si>
  <si>
    <t>MAPHONGBAN</t>
  </si>
  <si>
    <t>MAHOPDONG</t>
  </si>
  <si>
    <t>MABANGCAP</t>
  </si>
  <si>
    <t>GDNS01</t>
  </si>
  <si>
    <t>Phạm Hoài My</t>
  </si>
  <si>
    <t>Nữ</t>
  </si>
  <si>
    <t>Hà Nội</t>
  </si>
  <si>
    <t>519/46 Trần Xuân Soạn, quận 7.</t>
  </si>
  <si>
    <t>Kinh</t>
  </si>
  <si>
    <t>029074026308</t>
  </si>
  <si>
    <t>0909482931</t>
  </si>
  <si>
    <t>NS</t>
  </si>
  <si>
    <t>TPNS01</t>
  </si>
  <si>
    <t>Đinh Thanh Minh</t>
  </si>
  <si>
    <t>Nam</t>
  </si>
  <si>
    <t>Thành phố Hồ Chí Minh</t>
  </si>
  <si>
    <t>896/72 Lưu Trọng Lư,quận 7.</t>
  </si>
  <si>
    <t>090424266415</t>
  </si>
  <si>
    <t>0275248111</t>
  </si>
  <si>
    <t>TPNS</t>
  </si>
  <si>
    <t>TNNS02</t>
  </si>
  <si>
    <t>Phan Kiểu Diễm</t>
  </si>
  <si>
    <t>Hải Phòng</t>
  </si>
  <si>
    <t>458/56 Nguyễn Hữu Thọ,quận 7.</t>
  </si>
  <si>
    <t>013734121359</t>
  </si>
  <si>
    <t>0909700834</t>
  </si>
  <si>
    <t>C&amp;B01</t>
  </si>
  <si>
    <t>Trần Thanh Khoa</t>
  </si>
  <si>
    <t>Huế</t>
  </si>
  <si>
    <t>526/47 Nguyễn Thị Thập,quận 7</t>
  </si>
  <si>
    <t>092253200620</t>
  </si>
  <si>
    <t>0380883998</t>
  </si>
  <si>
    <t>C&amp;B</t>
  </si>
  <si>
    <t>C&amp;B02</t>
  </si>
  <si>
    <t>Đỗ Mai Hương</t>
  </si>
  <si>
    <t>695/88 Nguyễn Văn Linh,quận 7</t>
  </si>
  <si>
    <t>050209738866</t>
  </si>
  <si>
    <t>0286902894</t>
  </si>
  <si>
    <t>C&amp;B03</t>
  </si>
  <si>
    <t>Đỗ Xuân Tiến</t>
  </si>
  <si>
    <t>286/38 Khánh Hội,quận 1</t>
  </si>
  <si>
    <t>027751659482</t>
  </si>
  <si>
    <t>0407571878</t>
  </si>
  <si>
    <t>C&amp;B04</t>
  </si>
  <si>
    <t>Đỗ Lan Hương</t>
  </si>
  <si>
    <t>707/10 Nguyễn Hữu Cầu,quận 1</t>
  </si>
  <si>
    <t>014287051599</t>
  </si>
  <si>
    <t>0226545649</t>
  </si>
  <si>
    <t>C&amp;B05</t>
  </si>
  <si>
    <t>Trần Bình Khiêm</t>
  </si>
  <si>
    <t>909/46 Lê Duẩn,quận 1</t>
  </si>
  <si>
    <t>Hoa</t>
  </si>
  <si>
    <t>087717924363</t>
  </si>
  <si>
    <t>0535438229</t>
  </si>
  <si>
    <t>C&amp;B06</t>
  </si>
  <si>
    <t>Cao Phương Oanh</t>
  </si>
  <si>
    <t>439/10 Nguyễn Tất Thành,quận 4</t>
  </si>
  <si>
    <t>030740740018</t>
  </si>
  <si>
    <t>0601820233</t>
  </si>
  <si>
    <t>C&amp;B07</t>
  </si>
  <si>
    <t>Cao Mỹ Dung</t>
  </si>
  <si>
    <t>866/48 Calmette,quận 4</t>
  </si>
  <si>
    <t>024515964839</t>
  </si>
  <si>
    <t>0118710501</t>
  </si>
  <si>
    <t>C&amp;B08</t>
  </si>
  <si>
    <t>Đinh Văn Khoa</t>
  </si>
  <si>
    <t>524/30 Nguyễn Thần Hiến,quận 4</t>
  </si>
  <si>
    <t>Chăm</t>
  </si>
  <si>
    <t>039732855505</t>
  </si>
  <si>
    <t>0784511852</t>
  </si>
  <si>
    <t>C&amp;B09</t>
  </si>
  <si>
    <t>Phan Đình Phùng</t>
  </si>
  <si>
    <t>213/47 Nguyễn Đức Cảnh,quận 7</t>
  </si>
  <si>
    <t>069540562034</t>
  </si>
  <si>
    <t>0343511001</t>
  </si>
  <si>
    <t>CVTD03</t>
  </si>
  <si>
    <t>Hồ Mỹ Tâm</t>
  </si>
  <si>
    <t>297/22 An Dương Vương, quận 8</t>
  </si>
  <si>
    <t>079630321784</t>
  </si>
  <si>
    <t>0973969587</t>
  </si>
  <si>
    <t>CVTD</t>
  </si>
  <si>
    <t>CVTD04</t>
  </si>
  <si>
    <t>917/66 Ngô Sĩ Liên,quận 8</t>
  </si>
  <si>
    <t>080558289938</t>
  </si>
  <si>
    <t>0867779466</t>
  </si>
  <si>
    <t>CVTD05</t>
  </si>
  <si>
    <t>Lê Minh Sơn</t>
  </si>
  <si>
    <t>Long An</t>
  </si>
  <si>
    <t>780/89 Nguyễn Tất Thành,quận 4</t>
  </si>
  <si>
    <t>039238660401</t>
  </si>
  <si>
    <t>0640712542</t>
  </si>
  <si>
    <t>CVTD06</t>
  </si>
  <si>
    <t>Bà Rịa Vũng Tàu</t>
  </si>
  <si>
    <t>340/72 Bùi Thị Xuân, quận 1</t>
  </si>
  <si>
    <t>038356960965</t>
  </si>
  <si>
    <t>0841030622</t>
  </si>
  <si>
    <t>CVTD07</t>
  </si>
  <si>
    <t>Nguyễn Tùng Lâm</t>
  </si>
  <si>
    <t>Quãng Ngãi</t>
  </si>
  <si>
    <t>722/64 Tân Mỹ,quận 7</t>
  </si>
  <si>
    <t>068189919299</t>
  </si>
  <si>
    <t>0489091447</t>
  </si>
  <si>
    <t>CVTD08</t>
  </si>
  <si>
    <t>Đinh Thu Thảo</t>
  </si>
  <si>
    <t>Quãng Ninh</t>
  </si>
  <si>
    <t>925/50 Tân Mỹ,quận 7</t>
  </si>
  <si>
    <t>075854072117</t>
  </si>
  <si>
    <t>0942824003</t>
  </si>
  <si>
    <t>DT&amp;PT01</t>
  </si>
  <si>
    <t>Lê Thanh Hoa</t>
  </si>
  <si>
    <t>Ninh Bình</t>
  </si>
  <si>
    <t>610/48 Ngô Sĩ Liên, quận 8</t>
  </si>
  <si>
    <t>057961178079</t>
  </si>
  <si>
    <t>0339067291</t>
  </si>
  <si>
    <t>DT&amp;PT</t>
  </si>
  <si>
    <t>DT&amp;PT02</t>
  </si>
  <si>
    <t>Nguyễn Công Phú</t>
  </si>
  <si>
    <t>Bình Thuận</t>
  </si>
  <si>
    <t>353/38 Nguyễn Khoái, quận 4</t>
  </si>
  <si>
    <t>020592593433</t>
  </si>
  <si>
    <t>0134587220</t>
  </si>
  <si>
    <t>DT&amp;PT03</t>
  </si>
  <si>
    <t>Hà Anh Tuấn</t>
  </si>
  <si>
    <t>Quãng Nam</t>
  </si>
  <si>
    <t>629/17 Lưu Trọng Lư,quận 7.</t>
  </si>
  <si>
    <t>027791593433</t>
  </si>
  <si>
    <t>0184967209</t>
  </si>
  <si>
    <t>DT&amp;PT04</t>
  </si>
  <si>
    <t>Phan Diễm My</t>
  </si>
  <si>
    <t>775/24 Đoàn Nhữ Hài, quận 4.</t>
  </si>
  <si>
    <t>020009155937</t>
  </si>
  <si>
    <t>0359640801</t>
  </si>
  <si>
    <t>DT&amp;PT05</t>
  </si>
  <si>
    <t>Phan Minh Trị</t>
  </si>
  <si>
    <t>934/74 Cao Văn Lầu, quận 6</t>
  </si>
  <si>
    <t>028300362079</t>
  </si>
  <si>
    <t>0158931025</t>
  </si>
  <si>
    <t>DT&amp;PT06</t>
  </si>
  <si>
    <t>Hà Minh Minh</t>
  </si>
  <si>
    <t>927/75 Cách Mạng Tháng 8, quận 3</t>
  </si>
  <si>
    <t>012695352498</t>
  </si>
  <si>
    <t>0357777213</t>
  </si>
  <si>
    <t>DT&amp;PT07</t>
  </si>
  <si>
    <t>329/80 Trần Xuân Soạn, quận 7.</t>
  </si>
  <si>
    <t>046825995740</t>
  </si>
  <si>
    <t>0797975181</t>
  </si>
  <si>
    <t>TLNS01</t>
  </si>
  <si>
    <t>478/18 Lê Duẩn,quận 1</t>
  </si>
  <si>
    <t>054936072283</t>
  </si>
  <si>
    <t>0420185997</t>
  </si>
  <si>
    <t>TLNS</t>
  </si>
  <si>
    <t>TLNS02</t>
  </si>
  <si>
    <t>Phan Minh Hy</t>
  </si>
  <si>
    <t>888/23 Hoàng Diệu, quận 4</t>
  </si>
  <si>
    <t>095166574584</t>
  </si>
  <si>
    <t>0629925128</t>
  </si>
  <si>
    <t>TLNS03</t>
  </si>
  <si>
    <t>Hà Minh Đông</t>
  </si>
  <si>
    <t>118/73 Đường số 38, quận 4</t>
  </si>
  <si>
    <t>025982887773</t>
  </si>
  <si>
    <t>0816810801</t>
  </si>
  <si>
    <t>TLNS04</t>
  </si>
  <si>
    <t>Phan Phúc Hậu</t>
  </si>
  <si>
    <t>145/18 Cách Mạng Tháng 8, quận 3</t>
  </si>
  <si>
    <t>098200143012</t>
  </si>
  <si>
    <t>0620795455</t>
  </si>
  <si>
    <t>TLNS05</t>
  </si>
  <si>
    <t>Nguyễn Linh Chi</t>
  </si>
  <si>
    <t>132/69 Tân Mỹ,quận 7</t>
  </si>
  <si>
    <t>073566335766</t>
  </si>
  <si>
    <t>0764866486</t>
  </si>
  <si>
    <t>NVHC01</t>
  </si>
  <si>
    <t>Trần Bình Trọng</t>
  </si>
  <si>
    <t>145/18 Lê Duẩn, quận 1</t>
  </si>
  <si>
    <t>095655880407</t>
  </si>
  <si>
    <t>0932813333</t>
  </si>
  <si>
    <t>NVHC</t>
  </si>
  <si>
    <t>NVHC02</t>
  </si>
  <si>
    <t>Phan Thanh Thu</t>
  </si>
  <si>
    <t>146/95 Cao Thắng, quận 3</t>
  </si>
  <si>
    <t>026392929842</t>
  </si>
  <si>
    <t>0505290814</t>
  </si>
  <si>
    <t>NVHC03</t>
  </si>
  <si>
    <t>Sóc Trăng</t>
  </si>
  <si>
    <t>288/98 Nguyễn Hữu Thọ,quận 7.</t>
  </si>
  <si>
    <t>023253663573</t>
  </si>
  <si>
    <t>0519085975</t>
  </si>
  <si>
    <t>NVHC04</t>
  </si>
  <si>
    <t>Trần Quế Phương</t>
  </si>
  <si>
    <t>Vĩnh Long</t>
  </si>
  <si>
    <t>598/72 Nguyễn Thông, quận 3</t>
  </si>
  <si>
    <t>029983510434</t>
  </si>
  <si>
    <t>0889657219</t>
  </si>
  <si>
    <t>NVHC05</t>
  </si>
  <si>
    <t>Nguyễn Hoài Thu</t>
  </si>
  <si>
    <t>Vĩnh Phúc</t>
  </si>
  <si>
    <t>382/42 Lưu Trọng Lư,quận 7.</t>
  </si>
  <si>
    <t>076423489318</t>
  </si>
  <si>
    <t>0890321579</t>
  </si>
  <si>
    <t>NVHC06</t>
  </si>
  <si>
    <t>Cà Mau</t>
  </si>
  <si>
    <t>652/60 Nguyễn Thị Thập,quận 7</t>
  </si>
  <si>
    <t>061718304706</t>
  </si>
  <si>
    <t>0747261671</t>
  </si>
  <si>
    <t>NVHC07</t>
  </si>
  <si>
    <t>Kiên Giang</t>
  </si>
  <si>
    <t>530/59 Cao Thắng, quận 3</t>
  </si>
  <si>
    <t>076629195579</t>
  </si>
  <si>
    <t>0301602150</t>
  </si>
  <si>
    <t>NVHC08</t>
  </si>
  <si>
    <t>Phạm Hoài Sơn</t>
  </si>
  <si>
    <t>492/74 Lê Duẩn, quận 1</t>
  </si>
  <si>
    <t>045049311540</t>
  </si>
  <si>
    <t>0929531554</t>
  </si>
  <si>
    <t>NVHC09</t>
  </si>
  <si>
    <t>Nguyễn Hoài Bảo</t>
  </si>
  <si>
    <t>526/95 Ngô Sĩ Liên, quận 8</t>
  </si>
  <si>
    <t>055480582031</t>
  </si>
  <si>
    <t>0626556382</t>
  </si>
  <si>
    <t>NVHC10</t>
  </si>
  <si>
    <t>Hà Thu Thủy</t>
  </si>
  <si>
    <t>250/72 Lâm Văn Bền, quận 7</t>
  </si>
  <si>
    <t>033708573096</t>
  </si>
  <si>
    <t>0256856070</t>
  </si>
  <si>
    <t>NVNS01</t>
  </si>
  <si>
    <t>Đinh Dũng Anh</t>
  </si>
  <si>
    <t>828/87 Lâm Văn Bền, quận 7</t>
  </si>
  <si>
    <t>069734922047</t>
  </si>
  <si>
    <t>0314290032</t>
  </si>
  <si>
    <t>NVNS</t>
  </si>
  <si>
    <t>NVNS02</t>
  </si>
  <si>
    <t>Hà Minh Khôi</t>
  </si>
  <si>
    <t>239/67 Calmette,quận 4</t>
  </si>
  <si>
    <t>054330736556</t>
  </si>
  <si>
    <t>0580043782</t>
  </si>
  <si>
    <t>NVNS03</t>
  </si>
  <si>
    <t>Hà Thiên Thiên</t>
  </si>
  <si>
    <t>304/92 Nguyễn Tất Thành,quận 4</t>
  </si>
  <si>
    <t>033100222909</t>
  </si>
  <si>
    <t>0184090621</t>
  </si>
  <si>
    <t>NVNS04</t>
  </si>
  <si>
    <t>Trần Lan Phương</t>
  </si>
  <si>
    <t>287/41 Lâm Văn Bền, quận 7</t>
  </si>
  <si>
    <t>079980142287</t>
  </si>
  <si>
    <t>0542791675</t>
  </si>
  <si>
    <t>NVNS05</t>
  </si>
  <si>
    <t>768/97 Đoàn Nhữ Hài, quận 4.</t>
  </si>
  <si>
    <t>075435446273</t>
  </si>
  <si>
    <t>0660052123</t>
  </si>
  <si>
    <t>NVNS06</t>
  </si>
  <si>
    <t>289/4A Bùi Huy Bích, quận 8</t>
  </si>
  <si>
    <t>059265747916</t>
  </si>
  <si>
    <t>0856563447</t>
  </si>
  <si>
    <t>NVNS07</t>
  </si>
  <si>
    <t xml:space="preserve">Phạm Kim Anh </t>
  </si>
  <si>
    <t>50/4F Đoàn Như Hài, quận 4</t>
  </si>
  <si>
    <t>094025967906</t>
  </si>
  <si>
    <t>0969740581</t>
  </si>
  <si>
    <t>NVNS08</t>
  </si>
  <si>
    <t>907/20/2 Lưu Trọng Lư,quận 7.</t>
  </si>
  <si>
    <t>066638313441</t>
  </si>
  <si>
    <t>0938091415</t>
  </si>
  <si>
    <t>NVNS09</t>
  </si>
  <si>
    <t>782/11/3 Phạm Ngọc Thạch, quận 3</t>
  </si>
  <si>
    <t>086232003406</t>
  </si>
  <si>
    <t>0841887324</t>
  </si>
  <si>
    <t>NVNS10</t>
  </si>
  <si>
    <t>Đỗ Thanh Bông</t>
  </si>
  <si>
    <t>30/4B Pasteur, quận 3</t>
  </si>
  <si>
    <t>057455478565</t>
  </si>
  <si>
    <t>0296257688</t>
  </si>
  <si>
    <t>NVNS11</t>
  </si>
  <si>
    <t>Trần Bảo Vy</t>
  </si>
  <si>
    <t>626/39/1 Bế Văn Cấm quận 7</t>
  </si>
  <si>
    <t>030023936671</t>
  </si>
  <si>
    <t>0422874817</t>
  </si>
  <si>
    <t>NVNS12</t>
  </si>
  <si>
    <t>Nguyễn Bảo Vy</t>
  </si>
  <si>
    <t>634/65/6 Hoàng Quốc Việt quận 7</t>
  </si>
  <si>
    <t>015468132435</t>
  </si>
  <si>
    <t>0797861818</t>
  </si>
  <si>
    <t>NVNS13</t>
  </si>
  <si>
    <t>Cao Thị Cát Tường</t>
  </si>
  <si>
    <t>947/96/5 Nguyễn Thị Thập quận 7</t>
  </si>
  <si>
    <t>054932319876</t>
  </si>
  <si>
    <t>0489763605</t>
  </si>
  <si>
    <t>NVNS14</t>
  </si>
  <si>
    <t>Phạm Gia Hân</t>
  </si>
  <si>
    <t>625/89/9 Lưu Trọng Lư quận 7</t>
  </si>
  <si>
    <t>093667984252</t>
  </si>
  <si>
    <t>0694131047</t>
  </si>
  <si>
    <t>NVNS15</t>
  </si>
  <si>
    <t>Phạm Hoài An</t>
  </si>
  <si>
    <t>245/17/2 Lê Văn Thiêm quận 7</t>
  </si>
  <si>
    <t>054322373407</t>
  </si>
  <si>
    <t>0643183538</t>
  </si>
  <si>
    <t>NVNS16</t>
  </si>
  <si>
    <t>Đỗ Khả Hân</t>
  </si>
  <si>
    <t>922/11/1 Nguyễn Bính quận 7</t>
  </si>
  <si>
    <t>047033211207</t>
  </si>
  <si>
    <t>0123710570</t>
  </si>
  <si>
    <t>NVNS17</t>
  </si>
  <si>
    <t>Trần Khánh Ngọc</t>
  </si>
  <si>
    <t>935/67/8 Bế Văn Cấm quận 7</t>
  </si>
  <si>
    <t>073688734794</t>
  </si>
  <si>
    <t>0474616971</t>
  </si>
  <si>
    <t>NVNS18</t>
  </si>
  <si>
    <t>Mạc Khánh Ngân</t>
  </si>
  <si>
    <t>952/26/1 Lê Văn Thiêm quận 7</t>
  </si>
  <si>
    <t>066998263906</t>
  </si>
  <si>
    <t>0232754392</t>
  </si>
  <si>
    <t>NVNS19</t>
  </si>
  <si>
    <t>Mạc Linh Chi</t>
  </si>
  <si>
    <t>594/59/5 Nguyễn Hữu Thọ quận 7</t>
  </si>
  <si>
    <t>088460437123</t>
  </si>
  <si>
    <t>0727247431</t>
  </si>
  <si>
    <t>NVNS20</t>
  </si>
  <si>
    <t>Trần Ngọc Khuê</t>
  </si>
  <si>
    <t>364/44/2 Hoàng Quốc Việt quận 7</t>
  </si>
  <si>
    <t>028083350597</t>
  </si>
  <si>
    <t>0337816996</t>
  </si>
  <si>
    <t>NVNS21</t>
  </si>
  <si>
    <t>Nguyễn Phúc An</t>
  </si>
  <si>
    <t>416B/95/8 Lưu Trọng Lư quận 7</t>
  </si>
  <si>
    <t>081081272397</t>
  </si>
  <si>
    <t>0872268754</t>
  </si>
  <si>
    <t>NVNS22</t>
  </si>
  <si>
    <t>Trần Thanh Hà</t>
  </si>
  <si>
    <t>012919333324</t>
  </si>
  <si>
    <t>0716921479</t>
  </si>
  <si>
    <t>NVNS23</t>
  </si>
  <si>
    <t>Nguyễn Bích Hà</t>
  </si>
  <si>
    <t>416A/95/8 Lưu Trọng Lư quận 7</t>
  </si>
  <si>
    <t>059688075616</t>
  </si>
  <si>
    <t>0313642334</t>
  </si>
  <si>
    <t>NVNS24</t>
  </si>
  <si>
    <t>Nguyễn Thanh Thúy</t>
  </si>
  <si>
    <t>739/68/4 Hai Bà Trưng quận 3</t>
  </si>
  <si>
    <t>039949214518</t>
  </si>
  <si>
    <t>0661773112</t>
  </si>
  <si>
    <t>NVNS25</t>
  </si>
  <si>
    <t>Nguyễn An Ngọc</t>
  </si>
  <si>
    <t>230/68/3 Đường số 5 quận 3</t>
  </si>
  <si>
    <t>081652146364</t>
  </si>
  <si>
    <t>0714082768</t>
  </si>
  <si>
    <t>NVNS26</t>
  </si>
  <si>
    <t>Phan Khánh Châu</t>
  </si>
  <si>
    <t>215/41/8 Điện Biên Phủ quận 3</t>
  </si>
  <si>
    <t>067436303339</t>
  </si>
  <si>
    <t>0637999012</t>
  </si>
  <si>
    <t>NVNS27</t>
  </si>
  <si>
    <t>Hà Kim Ngân</t>
  </si>
  <si>
    <t>824/63/5 Hồ Xuân Hương quận 3</t>
  </si>
  <si>
    <t>046052770966</t>
  </si>
  <si>
    <t>0522941476</t>
  </si>
  <si>
    <t>NVNS28</t>
  </si>
  <si>
    <t>Lê Tuyết Nhung</t>
  </si>
  <si>
    <t>169/17/7 Cao Thắng quận 3</t>
  </si>
  <si>
    <t>048146736947</t>
  </si>
  <si>
    <t>0279897466</t>
  </si>
  <si>
    <t>NVNS29</t>
  </si>
  <si>
    <t>Lê Yến Nhi</t>
  </si>
  <si>
    <t>776/89/3 Đường số 3 quận 3</t>
  </si>
  <si>
    <t>047315205661</t>
  </si>
  <si>
    <t>0440546360</t>
  </si>
  <si>
    <t>NVNS30</t>
  </si>
  <si>
    <t>Nguyễn Vân Khánh</t>
  </si>
  <si>
    <t>949/85/1 Hai Bà Trưng quận 3</t>
  </si>
  <si>
    <t>072660570979</t>
  </si>
  <si>
    <t>0688562515</t>
  </si>
  <si>
    <t>NVNS31</t>
  </si>
  <si>
    <t>Cao An Diệp</t>
  </si>
  <si>
    <t>943/23/9 Đường số 2 quận 3</t>
  </si>
  <si>
    <t>066119603092</t>
  </si>
  <si>
    <t>0604003166</t>
  </si>
  <si>
    <t>NVNS32</t>
  </si>
  <si>
    <t>Đinh Cát Anh</t>
  </si>
  <si>
    <t>966/14/5 Hồ Xuân Hương quận 3</t>
  </si>
  <si>
    <t>064578909658</t>
  </si>
  <si>
    <t>0238840084</t>
  </si>
  <si>
    <t>NVNS33</t>
  </si>
  <si>
    <t>Trần Cẩm Anh</t>
  </si>
  <si>
    <t>613/92/1 Hồ Xuân Hương quận 3</t>
  </si>
  <si>
    <t>021210635212</t>
  </si>
  <si>
    <t>0787958711</t>
  </si>
  <si>
    <t>NVNS34</t>
  </si>
  <si>
    <t>Phạm An Nhiên</t>
  </si>
  <si>
    <t>445/74/2 Đường số 4 quận 3</t>
  </si>
  <si>
    <t>085287395094</t>
  </si>
  <si>
    <t>0503341217</t>
  </si>
  <si>
    <t>NVNS35</t>
  </si>
  <si>
    <t>Trần Quỳnh Anh</t>
  </si>
  <si>
    <t>353/82/9 Nam Kỳ Khởi Nghĩa quận 3</t>
  </si>
  <si>
    <t>091239256326</t>
  </si>
  <si>
    <t>0107672174</t>
  </si>
  <si>
    <t>NVNS36</t>
  </si>
  <si>
    <t>Hà Phương Linh</t>
  </si>
  <si>
    <t>958/20/3 Bàn Cờ quận 3</t>
  </si>
  <si>
    <t>061383016995</t>
  </si>
  <si>
    <t>0281862094</t>
  </si>
  <si>
    <t>NVNS37</t>
  </si>
  <si>
    <t>Trần Hoài Thương</t>
  </si>
  <si>
    <t>238/12/7 Đoàn Công Bửu quận 3</t>
  </si>
  <si>
    <t>063095109345</t>
  </si>
  <si>
    <t>0341889491</t>
  </si>
  <si>
    <t>NVNS38</t>
  </si>
  <si>
    <t>Nguyễn Thiên Bình</t>
  </si>
  <si>
    <t>802/65/9 Đường số 5 quận 3</t>
  </si>
  <si>
    <t>052523255806</t>
  </si>
  <si>
    <t>0535097154</t>
  </si>
  <si>
    <t>NVNS39</t>
  </si>
  <si>
    <t>Cao Thanh Thảo</t>
  </si>
  <si>
    <t>573/20/5 Cách mạng tháng 8 quận 3</t>
  </si>
  <si>
    <t>034477202462</t>
  </si>
  <si>
    <t>0793057401</t>
  </si>
  <si>
    <t>NVNS40</t>
  </si>
  <si>
    <t>Phạm Hiền Châu</t>
  </si>
  <si>
    <t>785/39/7 Đường số 1 quận 3</t>
  </si>
  <si>
    <t>016160316499</t>
  </si>
  <si>
    <t>0514352399</t>
  </si>
  <si>
    <t>NVNS41</t>
  </si>
  <si>
    <t>Nguyễn Mai Ngọc</t>
  </si>
  <si>
    <t>641/87/6 Lê Quốc Hưng quận 4</t>
  </si>
  <si>
    <t>077861515857</t>
  </si>
  <si>
    <t>0384041207</t>
  </si>
  <si>
    <t>NVNS42</t>
  </si>
  <si>
    <t>Trần Thái Công</t>
  </si>
  <si>
    <t>667/82/8 Ngô Văn Sở quận 4</t>
  </si>
  <si>
    <t>075200013231</t>
  </si>
  <si>
    <t>0438470788</t>
  </si>
  <si>
    <t>NVNS43</t>
  </si>
  <si>
    <t>Trương Công Nguyên</t>
  </si>
  <si>
    <t>141/22/1 Khánh Hội quận 4</t>
  </si>
  <si>
    <t>069411944498</t>
  </si>
  <si>
    <t>0194840566</t>
  </si>
  <si>
    <t>NVNS44</t>
  </si>
  <si>
    <t>Nguyễn Thị Bích</t>
  </si>
  <si>
    <t>411/90/8 Tôn Đản quận 4</t>
  </si>
  <si>
    <t>082499699122</t>
  </si>
  <si>
    <t>0777390682</t>
  </si>
  <si>
    <t>NVNS45</t>
  </si>
  <si>
    <t>Phan Công Công</t>
  </si>
  <si>
    <t>337/74/9 Tôn Đản quận 4</t>
  </si>
  <si>
    <t>090497649470</t>
  </si>
  <si>
    <t>0606218374</t>
  </si>
  <si>
    <t>NVNS46</t>
  </si>
  <si>
    <t>Nguyễn Văn Bảnh</t>
  </si>
  <si>
    <t>167/83/1 Tôn Đản quận 4</t>
  </si>
  <si>
    <t>081112993993</t>
  </si>
  <si>
    <t>0727574700</t>
  </si>
  <si>
    <t>NVNS47</t>
  </si>
  <si>
    <t>Trần Khá Bảnh</t>
  </si>
  <si>
    <t>752/86/9 Hoàng Diệu quận 4</t>
  </si>
  <si>
    <t>036226375730</t>
  </si>
  <si>
    <t>0795033271</t>
  </si>
  <si>
    <t>NVNS48</t>
  </si>
  <si>
    <t>Ngô Tôn Minh Đức</t>
  </si>
  <si>
    <t>360/53/8 Nguyễn Tất Thành quận 4</t>
  </si>
  <si>
    <t>095018135190</t>
  </si>
  <si>
    <t>0687959491</t>
  </si>
  <si>
    <t>NVNS49</t>
  </si>
  <si>
    <t>Nguyễn Thị Hòa</t>
  </si>
  <si>
    <t>898/12/9 Nguyễn Khoái quận 4</t>
  </si>
  <si>
    <t>059850803276</t>
  </si>
  <si>
    <t>0291570152</t>
  </si>
  <si>
    <t>NVNS50</t>
  </si>
  <si>
    <t>Nguyễn Thái Bình</t>
  </si>
  <si>
    <t>844/14/7 Lê Quốc Hưng quận 4</t>
  </si>
  <si>
    <t>030055430764</t>
  </si>
  <si>
    <t>0200073570</t>
  </si>
  <si>
    <t>NVNS51</t>
  </si>
  <si>
    <t>Trần Văn Tùng</t>
  </si>
  <si>
    <t>512/83/7 Tôn Đản quận 4</t>
  </si>
  <si>
    <t>079136217068</t>
  </si>
  <si>
    <t>0988619427</t>
  </si>
  <si>
    <t>NVNS52</t>
  </si>
  <si>
    <t>Cường Bảy Núi</t>
  </si>
  <si>
    <t>787/97/9 Ngô Văn Sở quận 4</t>
  </si>
  <si>
    <t>095794656340</t>
  </si>
  <si>
    <t>0266230931</t>
  </si>
  <si>
    <t>NVNS53</t>
  </si>
  <si>
    <t>Hoàng Chính Suối</t>
  </si>
  <si>
    <t>600/40/2 Lê Quốc Hưng quận 4</t>
  </si>
  <si>
    <t>089383841356</t>
  </si>
  <si>
    <t>0334306955</t>
  </si>
  <si>
    <t>NVNS54</t>
  </si>
  <si>
    <t>Lê Văn Vĩnh</t>
  </si>
  <si>
    <t>549/23/3 Hoàng Diệu quận 4</t>
  </si>
  <si>
    <t>084780473796</t>
  </si>
  <si>
    <t>0493288424</t>
  </si>
  <si>
    <t>NVNS55</t>
  </si>
  <si>
    <t>Trần Văn Phong</t>
  </si>
  <si>
    <t>145/26/9 Hoàng Diệu quận 4</t>
  </si>
  <si>
    <t>072836876333</t>
  </si>
  <si>
    <t>0456352096</t>
  </si>
  <si>
    <t>NVNS56</t>
  </si>
  <si>
    <t>Nguyễn Bảo Tố</t>
  </si>
  <si>
    <t>819/51/5 Nguyễn Hữu Hào quận 4</t>
  </si>
  <si>
    <t>062631058602</t>
  </si>
  <si>
    <t>0878591259</t>
  </si>
  <si>
    <t>NVNS57</t>
  </si>
  <si>
    <t>Phan Bình Trọng</t>
  </si>
  <si>
    <t>831/76/9 Tôn Đản quận 4</t>
  </si>
  <si>
    <t>088695413451</t>
  </si>
  <si>
    <t>0746940774</t>
  </si>
  <si>
    <t>NVNS58</t>
  </si>
  <si>
    <t>Trần Nhu Khắc</t>
  </si>
  <si>
    <t>197/43/8 Khánh Hội quận 4</t>
  </si>
  <si>
    <t>011868211605</t>
  </si>
  <si>
    <t>0353839296</t>
  </si>
  <si>
    <t>NVNS59</t>
  </si>
  <si>
    <t>229/89/4 Lê Văn Linh quận 4</t>
  </si>
  <si>
    <t>093464392649</t>
  </si>
  <si>
    <t>0451809585</t>
  </si>
  <si>
    <t>NVNS60</t>
  </si>
  <si>
    <t>Trần Văn Khoa</t>
  </si>
  <si>
    <t>272/69/4 Hoàng Diệu quận 4</t>
  </si>
  <si>
    <t>046566976351</t>
  </si>
  <si>
    <t>0532117571</t>
  </si>
  <si>
    <t>NVNS61</t>
  </si>
  <si>
    <t>Cao Thái Sơn</t>
  </si>
  <si>
    <t>710/95/9 Nguyễn Hữu Hào quận 4</t>
  </si>
  <si>
    <t>016113399111</t>
  </si>
  <si>
    <t>0294417690</t>
  </si>
  <si>
    <t>PASSWORD</t>
  </si>
  <si>
    <t>MACV</t>
  </si>
  <si>
    <t>TENCHUCVU</t>
  </si>
  <si>
    <t>GDNS</t>
  </si>
  <si>
    <t>Giám đốc nhân sự</t>
  </si>
  <si>
    <t>Trưởng phòng nhân sự</t>
  </si>
  <si>
    <t>Chuyên viên tuyển dụng</t>
  </si>
  <si>
    <t>Trợ lý nhân sự</t>
  </si>
  <si>
    <t>Nhân viên hành chính</t>
  </si>
  <si>
    <t>Nhân viên nhân sự</t>
  </si>
  <si>
    <t>Chuyên viên C&amp;B</t>
  </si>
  <si>
    <t>Nhân viên đào tạo và phát triển nhân lực</t>
  </si>
  <si>
    <t>KTT</t>
  </si>
  <si>
    <t>Kế toán tổng hợp</t>
  </si>
  <si>
    <t>KTTT</t>
  </si>
  <si>
    <t>Kế toán thanh toán</t>
  </si>
  <si>
    <t>KTTH</t>
  </si>
  <si>
    <t>Kế toán thuế</t>
  </si>
  <si>
    <t>KTL</t>
  </si>
  <si>
    <t>Kế toán tiền lương</t>
  </si>
  <si>
    <t>K_VPND</t>
  </si>
  <si>
    <t>YT_DP</t>
  </si>
  <si>
    <t>D_KPI</t>
  </si>
  <si>
    <t>MAKT</t>
  </si>
  <si>
    <t>LÝ DO</t>
  </si>
  <si>
    <t>HÌNH THỨC</t>
  </si>
  <si>
    <t xml:space="preserve">Đạt KPI </t>
  </si>
  <si>
    <t>Không vi phạm nội quy</t>
  </si>
  <si>
    <t>Có nội dung, ý tưởng đột phá</t>
  </si>
  <si>
    <t>Mã chức vụ</t>
  </si>
  <si>
    <t>Tiền thưởng</t>
  </si>
  <si>
    <t>Tiền phạt</t>
  </si>
  <si>
    <t>Lương cơ bản</t>
  </si>
  <si>
    <t>Tổng lương</t>
  </si>
  <si>
    <t>MAKL</t>
  </si>
  <si>
    <t>Mã kỷ luật</t>
  </si>
  <si>
    <t xml:space="preserve">Hình thức </t>
  </si>
  <si>
    <t>KKL</t>
  </si>
  <si>
    <t>DT</t>
  </si>
  <si>
    <t>T_KPI</t>
  </si>
  <si>
    <t>MABH</t>
  </si>
  <si>
    <t>NGAYCAP</t>
  </si>
  <si>
    <t>LOAIBH</t>
  </si>
  <si>
    <t>NOICAP</t>
  </si>
  <si>
    <t>NGAYHETHAN</t>
  </si>
  <si>
    <t>Bảo hiểm xã hội Việt Nam</t>
  </si>
  <si>
    <t>Mã bằng cấp</t>
  </si>
  <si>
    <t>Tên Bằng Cấp</t>
  </si>
  <si>
    <t>Chuyên ngành</t>
  </si>
  <si>
    <t>Mã Bằng cấp</t>
  </si>
  <si>
    <t>Tên Bằng cấp</t>
  </si>
  <si>
    <t>BTS</t>
  </si>
  <si>
    <t>Thạc sĩ</t>
  </si>
  <si>
    <t>Quản trị nhân lực</t>
  </si>
  <si>
    <t>BĐH</t>
  </si>
  <si>
    <t>Đại Học</t>
  </si>
  <si>
    <t>Đại học</t>
  </si>
  <si>
    <t>Thạc Sĩ</t>
  </si>
  <si>
    <t>BTCN</t>
  </si>
  <si>
    <t>Trung Cấp Nghề</t>
  </si>
  <si>
    <t>MAPB</t>
  </si>
  <si>
    <t>TENPHONGBAN</t>
  </si>
  <si>
    <t>Phòng nhân sự</t>
  </si>
  <si>
    <t>0354784581</t>
  </si>
  <si>
    <t>TKKT</t>
  </si>
  <si>
    <t>Phòng tài chính kế toán</t>
  </si>
  <si>
    <t>0335478541</t>
  </si>
  <si>
    <t>MKT</t>
  </si>
  <si>
    <t>Phòng marketing</t>
  </si>
  <si>
    <t>0824574445</t>
  </si>
  <si>
    <t>KT</t>
  </si>
  <si>
    <t>Phòng kế toán</t>
  </si>
  <si>
    <t>0789456423</t>
  </si>
  <si>
    <t>IT</t>
  </si>
  <si>
    <t>Phòng công nghệ thông tin</t>
  </si>
  <si>
    <t>0789456424</t>
  </si>
  <si>
    <t>MAHD</t>
  </si>
  <si>
    <t>TENHOPDONG</t>
  </si>
  <si>
    <t>NGAYKY</t>
  </si>
  <si>
    <t>LD_KTH01</t>
  </si>
  <si>
    <t>Hợp đồng lao động không thời hạn</t>
  </si>
  <si>
    <t>LD_KTH02</t>
  </si>
  <si>
    <t>LD_KTH03</t>
  </si>
  <si>
    <t>LD_CTH01</t>
  </si>
  <si>
    <t>Hợp đồng lao động có thời hạn</t>
  </si>
  <si>
    <t>LD_CTH02</t>
  </si>
  <si>
    <t>LD_CTH03</t>
  </si>
  <si>
    <t>LD_CTH04</t>
  </si>
  <si>
    <t>LD_CTH05</t>
  </si>
  <si>
    <t>LD_KTH04</t>
  </si>
  <si>
    <t>LD_KTH05</t>
  </si>
  <si>
    <t>LD_KTH06</t>
  </si>
  <si>
    <t>LD_KTH07</t>
  </si>
  <si>
    <t>LD_CTH06</t>
  </si>
  <si>
    <t>LD_CTH07</t>
  </si>
  <si>
    <t>LD_CTH08</t>
  </si>
  <si>
    <t>LD_CTH09</t>
  </si>
  <si>
    <t>LD_CTH10</t>
  </si>
  <si>
    <t>LD_CTH11</t>
  </si>
  <si>
    <t>LD_KTH08</t>
  </si>
  <si>
    <t>LD_KTH09</t>
  </si>
  <si>
    <t>LD_KTH10</t>
  </si>
  <si>
    <t>LD_KTH11</t>
  </si>
  <si>
    <t>LD_KTH12</t>
  </si>
  <si>
    <t>LD_KTH13</t>
  </si>
  <si>
    <t>LD_KTH14</t>
  </si>
  <si>
    <t>LD_KTH15</t>
  </si>
  <si>
    <t>LD_KTH16</t>
  </si>
  <si>
    <t>LD_KTH17</t>
  </si>
  <si>
    <t>LD_KTH18</t>
  </si>
  <si>
    <t>LD_KTH19</t>
  </si>
  <si>
    <t>LD_KTH20</t>
  </si>
  <si>
    <t>LD_KTH21</t>
  </si>
  <si>
    <t>LD_KTH22</t>
  </si>
  <si>
    <t>LD_KTH23</t>
  </si>
  <si>
    <t>LD_KTH24</t>
  </si>
  <si>
    <t>LD_KTH25</t>
  </si>
  <si>
    <t>LD_KTH26</t>
  </si>
  <si>
    <t>LD_KTH27</t>
  </si>
  <si>
    <t>LD_KTH28</t>
  </si>
  <si>
    <t>LD_KTH29</t>
  </si>
  <si>
    <t>LD_KTH30</t>
  </si>
  <si>
    <t>LD_KTH31</t>
  </si>
  <si>
    <t>LD_KTH32</t>
  </si>
  <si>
    <t>LD_KTH33</t>
  </si>
  <si>
    <t>LD_KTH34</t>
  </si>
  <si>
    <t>LD_KTH35</t>
  </si>
  <si>
    <t>LD_KTH36</t>
  </si>
  <si>
    <t>LD_KTH37</t>
  </si>
  <si>
    <t>LD_KTH38</t>
  </si>
  <si>
    <t>LD_KTH39</t>
  </si>
  <si>
    <t>LD_KTH40</t>
  </si>
  <si>
    <t>LD_KTH41</t>
  </si>
  <si>
    <t>LD_KTH42</t>
  </si>
  <si>
    <t>LD_KTH43</t>
  </si>
  <si>
    <t>LD_KTH44</t>
  </si>
  <si>
    <t>LD_KTH45</t>
  </si>
  <si>
    <t>LD_KTH46</t>
  </si>
  <si>
    <t>LD_KTH47</t>
  </si>
  <si>
    <t>LD_KTH48</t>
  </si>
  <si>
    <t>LD_KTH49</t>
  </si>
  <si>
    <t>LD_KTH50</t>
  </si>
  <si>
    <t>LD_KTH51</t>
  </si>
  <si>
    <t>LD_KTH52</t>
  </si>
  <si>
    <t>LD_KTH53</t>
  </si>
  <si>
    <t>LD_KTH54</t>
  </si>
  <si>
    <t>LD_KTH55</t>
  </si>
  <si>
    <t>LD_KTH56</t>
  </si>
  <si>
    <t>LD_KTH57</t>
  </si>
  <si>
    <t>LD_KTH58</t>
  </si>
  <si>
    <t>LD_KTH59</t>
  </si>
  <si>
    <t>LD_KTH60</t>
  </si>
  <si>
    <t>LD_KTH61</t>
  </si>
  <si>
    <t>LD_KTH62</t>
  </si>
  <si>
    <t>LD_KTH63</t>
  </si>
  <si>
    <t>LD_KTH64</t>
  </si>
  <si>
    <t>LD_KTH65</t>
  </si>
  <si>
    <t>LD_KTH66</t>
  </si>
  <si>
    <t>LD_KTH67</t>
  </si>
  <si>
    <t>LD_KTH68</t>
  </si>
  <si>
    <t>LD_KTH69</t>
  </si>
  <si>
    <t>LD_KTH70</t>
  </si>
  <si>
    <t>LD_KTH71</t>
  </si>
  <si>
    <t>LD_KTH72</t>
  </si>
  <si>
    <t>LD_KTH73</t>
  </si>
  <si>
    <t>LD_KTH74</t>
  </si>
  <si>
    <t>LD_KTH75</t>
  </si>
  <si>
    <t>LD_KTH76</t>
  </si>
  <si>
    <t>LD_KTH77</t>
  </si>
  <si>
    <t>LD_KTH78</t>
  </si>
  <si>
    <t>LD_KTH79</t>
  </si>
  <si>
    <t>LD_KTH80</t>
  </si>
  <si>
    <t>LD_KTH81</t>
  </si>
  <si>
    <t>LD_KTH82</t>
  </si>
  <si>
    <t>LD_KTH83</t>
  </si>
  <si>
    <t>LD_KTH84</t>
  </si>
  <si>
    <t>LD_KTH85</t>
  </si>
  <si>
    <t>LD_KTH86</t>
  </si>
  <si>
    <t>LD_KTH87</t>
  </si>
  <si>
    <t>LD_KTH88</t>
  </si>
  <si>
    <t>LD_KTH89</t>
  </si>
  <si>
    <t>LD_KTH90</t>
  </si>
  <si>
    <t>Mã bảo hiểm</t>
  </si>
  <si>
    <t>Tổng % đóng bảo hiểm</t>
  </si>
  <si>
    <t>Thuế thu nhập</t>
  </si>
  <si>
    <t>Đã tạm ứng</t>
  </si>
  <si>
    <t>Thực lãnh</t>
  </si>
  <si>
    <t>Đi trễ</t>
  </si>
  <si>
    <t>Thiếu KPI</t>
  </si>
  <si>
    <t>BH_YT, BH_XH, BH_TN</t>
  </si>
  <si>
    <t>019533685843</t>
  </si>
  <si>
    <t>065668455142</t>
  </si>
  <si>
    <t>042179535438</t>
  </si>
  <si>
    <t>073647262256</t>
  </si>
  <si>
    <t>092653898792</t>
  </si>
  <si>
    <t>028696263263</t>
  </si>
  <si>
    <t>091818176555</t>
  </si>
  <si>
    <t>079944781325</t>
  </si>
  <si>
    <t>083458972344</t>
  </si>
  <si>
    <t>079299231317</t>
  </si>
  <si>
    <t>093772875519</t>
  </si>
  <si>
    <t>027343688557</t>
  </si>
  <si>
    <t>062336369813</t>
  </si>
  <si>
    <t>035267488618</t>
  </si>
  <si>
    <t>071221235289</t>
  </si>
  <si>
    <t>078662259338</t>
  </si>
  <si>
    <t>027684427377</t>
  </si>
  <si>
    <t>029147786472</t>
  </si>
  <si>
    <t>099925521197</t>
  </si>
  <si>
    <t>015298697346</t>
  </si>
  <si>
    <t>031885616327</t>
  </si>
  <si>
    <t>061596354412</t>
  </si>
  <si>
    <t>044145294654</t>
  </si>
  <si>
    <t>069474823478</t>
  </si>
  <si>
    <t>053516985471</t>
  </si>
  <si>
    <t>049812234517</t>
  </si>
  <si>
    <t>068342531787</t>
  </si>
  <si>
    <t>012385332534</t>
  </si>
  <si>
    <t>035453345449</t>
  </si>
  <si>
    <t>041164984981</t>
  </si>
  <si>
    <t>088126623727</t>
  </si>
  <si>
    <t>099428726259</t>
  </si>
  <si>
    <t>087689857458</t>
  </si>
  <si>
    <t>065953849725</t>
  </si>
  <si>
    <t>017737982682</t>
  </si>
  <si>
    <t>067574964336</t>
  </si>
  <si>
    <t>099621793794</t>
  </si>
  <si>
    <t>081456934713</t>
  </si>
  <si>
    <t>075524283423</t>
  </si>
  <si>
    <t>015329286419</t>
  </si>
  <si>
    <t>086228933396</t>
  </si>
  <si>
    <t>026146567141</t>
  </si>
  <si>
    <t>051745753917</t>
  </si>
  <si>
    <t>019582417322</t>
  </si>
  <si>
    <t>076184787418</t>
  </si>
  <si>
    <t>021334725785</t>
  </si>
  <si>
    <t>075183814929</t>
  </si>
  <si>
    <t>092262697454</t>
  </si>
  <si>
    <t>014651635818</t>
  </si>
  <si>
    <t>034618325166</t>
  </si>
  <si>
    <t>021493957513</t>
  </si>
  <si>
    <t>078875396441</t>
  </si>
  <si>
    <t>092618412259</t>
  </si>
  <si>
    <t>059973861346</t>
  </si>
  <si>
    <t>059987841484</t>
  </si>
  <si>
    <t>055651155774</t>
  </si>
  <si>
    <t>019415587868</t>
  </si>
  <si>
    <t>034221173997</t>
  </si>
  <si>
    <t>043725172182</t>
  </si>
  <si>
    <t>099262946967</t>
  </si>
  <si>
    <t>073751683454</t>
  </si>
  <si>
    <t>019263915975</t>
  </si>
  <si>
    <t>086634263253</t>
  </si>
  <si>
    <t>083221281413</t>
  </si>
  <si>
    <t>061578416291</t>
  </si>
  <si>
    <t>076291764156</t>
  </si>
  <si>
    <t>057511918726</t>
  </si>
  <si>
    <t>072696627983</t>
  </si>
  <si>
    <t>087161842458</t>
  </si>
  <si>
    <t>021285664356</t>
  </si>
  <si>
    <t>051517865981</t>
  </si>
  <si>
    <t>029344238344</t>
  </si>
  <si>
    <t>057888273956</t>
  </si>
  <si>
    <t>049935653852</t>
  </si>
  <si>
    <t>037355844253</t>
  </si>
  <si>
    <t>071837947739</t>
  </si>
  <si>
    <t>016497158957</t>
  </si>
  <si>
    <t>035812161637</t>
  </si>
  <si>
    <t>035514627674</t>
  </si>
  <si>
    <t>091361317924</t>
  </si>
  <si>
    <t>028483689486</t>
  </si>
  <si>
    <t>044246286732</t>
  </si>
  <si>
    <t>089746328634</t>
  </si>
  <si>
    <t>068593831732</t>
  </si>
  <si>
    <t>063678727728</t>
  </si>
  <si>
    <t>085576553992</t>
  </si>
  <si>
    <t>053862332132</t>
  </si>
  <si>
    <t>087783489264</t>
  </si>
  <si>
    <t>028944132742</t>
  </si>
  <si>
    <t>042411427232</t>
  </si>
  <si>
    <t>015385461268</t>
  </si>
  <si>
    <t>053294119188</t>
  </si>
  <si>
    <t>072395994117</t>
  </si>
  <si>
    <t>021549736981</t>
  </si>
  <si>
    <t>019237462699</t>
  </si>
  <si>
    <t>025965849232</t>
  </si>
  <si>
    <t>076684477621</t>
  </si>
  <si>
    <t>083855772979</t>
  </si>
  <si>
    <t>082871261435</t>
  </si>
  <si>
    <t>041618941545</t>
  </si>
  <si>
    <t>072684367841</t>
  </si>
  <si>
    <t>078385312379</t>
  </si>
  <si>
    <t>062667967412</t>
  </si>
  <si>
    <t>017155619361</t>
  </si>
  <si>
    <t>058789741382</t>
  </si>
  <si>
    <t>076597775941</t>
  </si>
  <si>
    <t>032269613493</t>
  </si>
  <si>
    <t>059791689728</t>
  </si>
  <si>
    <t>035614367226</t>
  </si>
  <si>
    <t>021765448696</t>
  </si>
  <si>
    <t>015574432555</t>
  </si>
  <si>
    <t>064367214243</t>
  </si>
  <si>
    <t>088276679873</t>
  </si>
  <si>
    <t>066382959632</t>
  </si>
  <si>
    <t>063194353184</t>
  </si>
  <si>
    <t>038266849561</t>
  </si>
  <si>
    <t>036221824657</t>
  </si>
  <si>
    <t>061411184494</t>
  </si>
  <si>
    <t>038234729986</t>
  </si>
  <si>
    <t>063121742174</t>
  </si>
  <si>
    <t>026635495635</t>
  </si>
  <si>
    <t>077589813955</t>
  </si>
  <si>
    <t>074515115563</t>
  </si>
  <si>
    <t>045963538433</t>
  </si>
  <si>
    <t>099429138352</t>
  </si>
  <si>
    <t>079923883554</t>
  </si>
  <si>
    <t>017496395512</t>
  </si>
  <si>
    <t>088384231149</t>
  </si>
  <si>
    <t>069226383279</t>
  </si>
  <si>
    <t>062352123281</t>
  </si>
  <si>
    <t>023514971835</t>
  </si>
  <si>
    <t>077391471476</t>
  </si>
  <si>
    <t>044716398648</t>
  </si>
  <si>
    <t>065434992177</t>
  </si>
  <si>
    <t>094851337488</t>
  </si>
  <si>
    <t>036724714239</t>
  </si>
  <si>
    <t>048223891133</t>
  </si>
  <si>
    <t>063736266877</t>
  </si>
  <si>
    <t>085454315196</t>
  </si>
  <si>
    <t>096158977543</t>
  </si>
  <si>
    <t>014881147457</t>
  </si>
  <si>
    <t>038858573326</t>
  </si>
  <si>
    <t>018525433472</t>
  </si>
  <si>
    <t>079298225554</t>
  </si>
  <si>
    <t>027188655331</t>
  </si>
  <si>
    <t>043588184867</t>
  </si>
  <si>
    <t>043118447389</t>
  </si>
  <si>
    <t>099227742975</t>
  </si>
  <si>
    <t>044317234437</t>
  </si>
  <si>
    <t>024576719531</t>
  </si>
  <si>
    <t>0469533574</t>
  </si>
  <si>
    <t>0738835742</t>
  </si>
  <si>
    <t>0366147397</t>
  </si>
  <si>
    <t>0298633475</t>
  </si>
  <si>
    <t>0523823221</t>
  </si>
  <si>
    <t>0371948222</t>
  </si>
  <si>
    <t>0282886235</t>
  </si>
  <si>
    <t>0279285799</t>
  </si>
  <si>
    <t>0255377176</t>
  </si>
  <si>
    <t>0139794337</t>
  </si>
  <si>
    <t>0378226366</t>
  </si>
  <si>
    <t>0459845394</t>
  </si>
  <si>
    <t>0761266542</t>
  </si>
  <si>
    <t>0388515499</t>
  </si>
  <si>
    <t>0332812192</t>
  </si>
  <si>
    <t>0823143899</t>
  </si>
  <si>
    <t>0341573862</t>
  </si>
  <si>
    <t>0229158911</t>
  </si>
  <si>
    <t>0475599923</t>
  </si>
  <si>
    <t>0642963555</t>
  </si>
  <si>
    <t>0224757375</t>
  </si>
  <si>
    <t>0319167624</t>
  </si>
  <si>
    <t>0553771815</t>
  </si>
  <si>
    <t>0128353384</t>
  </si>
  <si>
    <t>0555683858</t>
  </si>
  <si>
    <t>0164894239</t>
  </si>
  <si>
    <t>0875585319</t>
  </si>
  <si>
    <t>0997637686</t>
  </si>
  <si>
    <t>0171756294</t>
  </si>
  <si>
    <t>0429661431</t>
  </si>
  <si>
    <t>0621588561</t>
  </si>
  <si>
    <t>0357981591</t>
  </si>
  <si>
    <t>0289632424</t>
  </si>
  <si>
    <t>0977138164</t>
  </si>
  <si>
    <t>0947298226</t>
  </si>
  <si>
    <t>0586812978</t>
  </si>
  <si>
    <t>0616169822</t>
  </si>
  <si>
    <t>0482832734</t>
  </si>
  <si>
    <t>0922462244</t>
  </si>
  <si>
    <t>0934595333</t>
  </si>
  <si>
    <t>0513612778</t>
  </si>
  <si>
    <t>0564513579</t>
  </si>
  <si>
    <t>0254263178</t>
  </si>
  <si>
    <t>0821226516</t>
  </si>
  <si>
    <t>0246137458</t>
  </si>
  <si>
    <t>0424754521</t>
  </si>
  <si>
    <t>0617464448</t>
  </si>
  <si>
    <t>0475933318</t>
  </si>
  <si>
    <t>0146342355</t>
  </si>
  <si>
    <t>0465567418</t>
  </si>
  <si>
    <t>0521654723</t>
  </si>
  <si>
    <t>0717337857</t>
  </si>
  <si>
    <t>0527846457</t>
  </si>
  <si>
    <t>0699122748</t>
  </si>
  <si>
    <t>0336985651</t>
  </si>
  <si>
    <t>0515118719</t>
  </si>
  <si>
    <t>0793889619</t>
  </si>
  <si>
    <t>0174797546</t>
  </si>
  <si>
    <t>0962326688</t>
  </si>
  <si>
    <t>0362867814</t>
  </si>
  <si>
    <t>0879816371</t>
  </si>
  <si>
    <t>0458519989</t>
  </si>
  <si>
    <t>0338391424</t>
  </si>
  <si>
    <t>0994777473</t>
  </si>
  <si>
    <t>0398917176</t>
  </si>
  <si>
    <t>0572516863</t>
  </si>
  <si>
    <t>0592194158</t>
  </si>
  <si>
    <t>0569984228</t>
  </si>
  <si>
    <t>0894339663</t>
  </si>
  <si>
    <t>0814745833</t>
  </si>
  <si>
    <t>0284143217</t>
  </si>
  <si>
    <t>0158556776</t>
  </si>
  <si>
    <t>0918113376</t>
  </si>
  <si>
    <t>0851921495</t>
  </si>
  <si>
    <t>0648954776</t>
  </si>
  <si>
    <t>0519988191</t>
  </si>
  <si>
    <t>0437987623</t>
  </si>
  <si>
    <t>0446868473</t>
  </si>
  <si>
    <t>0991626786</t>
  </si>
  <si>
    <t>0527295477</t>
  </si>
  <si>
    <t>0619988114</t>
  </si>
  <si>
    <t>0427429575</t>
  </si>
  <si>
    <t>0415544758</t>
  </si>
  <si>
    <t>0885715448</t>
  </si>
  <si>
    <t>0169888428</t>
  </si>
  <si>
    <t>0951786594</t>
  </si>
  <si>
    <t>0585594526</t>
  </si>
  <si>
    <t>0133278933</t>
  </si>
  <si>
    <t>0911689621</t>
  </si>
  <si>
    <t>0988614189</t>
  </si>
  <si>
    <t>0882438374</t>
  </si>
  <si>
    <t>0957918582</t>
  </si>
  <si>
    <t>0581811615</t>
  </si>
  <si>
    <t>0746158416</t>
  </si>
  <si>
    <t>0399319943</t>
  </si>
  <si>
    <t>0172158465</t>
  </si>
  <si>
    <t>0264426874</t>
  </si>
  <si>
    <t>0779681648</t>
  </si>
  <si>
    <t>0337394997</t>
  </si>
  <si>
    <t>0261651983</t>
  </si>
  <si>
    <t>0999958425</t>
  </si>
  <si>
    <t>0924585266</t>
  </si>
  <si>
    <t>0348241682</t>
  </si>
  <si>
    <t>0597347778</t>
  </si>
  <si>
    <t>0362911771</t>
  </si>
  <si>
    <t>0285156952</t>
  </si>
  <si>
    <t>0859436478</t>
  </si>
  <si>
    <t>0957363653</t>
  </si>
  <si>
    <t>0616333675</t>
  </si>
  <si>
    <t>0424547463</t>
  </si>
  <si>
    <t>0456855884</t>
  </si>
  <si>
    <t>0372839733</t>
  </si>
  <si>
    <t>0214346756</t>
  </si>
  <si>
    <t>0531117665</t>
  </si>
  <si>
    <t>0967856295</t>
  </si>
  <si>
    <t>0865414793</t>
  </si>
  <si>
    <t>0296828985</t>
  </si>
  <si>
    <t>0246589982</t>
  </si>
  <si>
    <t>0557377828</t>
  </si>
  <si>
    <t>0921241278</t>
  </si>
  <si>
    <t>0934324549</t>
  </si>
  <si>
    <t>0495483178</t>
  </si>
  <si>
    <t>0344174964</t>
  </si>
  <si>
    <t>0527115494</t>
  </si>
  <si>
    <t>0159635996</t>
  </si>
  <si>
    <t>0351333934</t>
  </si>
  <si>
    <t>0693835854</t>
  </si>
  <si>
    <t>0197488689</t>
  </si>
  <si>
    <t>0584174745</t>
  </si>
  <si>
    <t>0664482374</t>
  </si>
  <si>
    <t>0541828832</t>
  </si>
  <si>
    <t>0524833742</t>
  </si>
  <si>
    <t>0858387398</t>
  </si>
  <si>
    <t>0157897192</t>
  </si>
  <si>
    <t>0845747278</t>
  </si>
  <si>
    <t>0629124248</t>
  </si>
  <si>
    <t>0389397768</t>
  </si>
  <si>
    <t>0578475579</t>
  </si>
  <si>
    <t>0129288896</t>
  </si>
  <si>
    <t>0262793339</t>
  </si>
  <si>
    <t>0419982564</t>
  </si>
  <si>
    <t>0694342151</t>
  </si>
  <si>
    <t>0181182641</t>
  </si>
  <si>
    <t>0692117629</t>
  </si>
  <si>
    <t>0944931155</t>
  </si>
  <si>
    <t>0361957749</t>
  </si>
  <si>
    <t>0543516773</t>
  </si>
  <si>
    <t>0726865283</t>
  </si>
  <si>
    <t>0914291858</t>
  </si>
  <si>
    <t>0948558843</t>
  </si>
  <si>
    <t>0761629132</t>
  </si>
  <si>
    <t>0964525561</t>
  </si>
  <si>
    <t>0515918414</t>
  </si>
  <si>
    <t>0989853113</t>
  </si>
  <si>
    <t>0675886424</t>
  </si>
  <si>
    <t>0732487733</t>
  </si>
  <si>
    <t>0427496796</t>
  </si>
  <si>
    <t>0526375617</t>
  </si>
  <si>
    <t>0333686766</t>
  </si>
  <si>
    <t>0581749629</t>
  </si>
  <si>
    <t>0243264999</t>
  </si>
  <si>
    <t>0278128554</t>
  </si>
  <si>
    <t>0637729535</t>
  </si>
  <si>
    <t>0198949896</t>
  </si>
  <si>
    <t>0492951146</t>
  </si>
  <si>
    <t>0111378795</t>
  </si>
  <si>
    <t>0862679484</t>
  </si>
  <si>
    <t>0471999518</t>
  </si>
  <si>
    <t>0945465441</t>
  </si>
  <si>
    <t>0142225766</t>
  </si>
  <si>
    <t>0175938768</t>
  </si>
  <si>
    <t>0927787154</t>
  </si>
  <si>
    <t>0753931113</t>
  </si>
  <si>
    <t>0272364331</t>
  </si>
  <si>
    <t>0923389739</t>
  </si>
  <si>
    <t>0985287376</t>
  </si>
  <si>
    <t>0269639224</t>
  </si>
  <si>
    <t>0366899568</t>
  </si>
  <si>
    <t>0766711855</t>
  </si>
  <si>
    <t>0233725581</t>
  </si>
  <si>
    <t>0246959293</t>
  </si>
  <si>
    <t>0771587492</t>
  </si>
  <si>
    <t>0541218817</t>
  </si>
  <si>
    <t>0122679159</t>
  </si>
  <si>
    <t>0321367235</t>
  </si>
  <si>
    <t>0568757728</t>
  </si>
  <si>
    <t>0678391383</t>
  </si>
  <si>
    <t>0965797589</t>
  </si>
  <si>
    <t>0187611277</t>
  </si>
  <si>
    <t>0289548939</t>
  </si>
  <si>
    <t>0248446593</t>
  </si>
  <si>
    <t>0274316822</t>
  </si>
  <si>
    <t>0391552953</t>
  </si>
  <si>
    <t>0827596374</t>
  </si>
  <si>
    <t>0984298795</t>
  </si>
  <si>
    <t>0932149168</t>
  </si>
  <si>
    <t>0123947949</t>
  </si>
  <si>
    <t>0347766546</t>
  </si>
  <si>
    <t>022959415291</t>
  </si>
  <si>
    <t>077212579857</t>
  </si>
  <si>
    <t>023342295696</t>
  </si>
  <si>
    <t>073425147619</t>
  </si>
  <si>
    <t>029528961294</t>
  </si>
  <si>
    <t>098898594536</t>
  </si>
  <si>
    <t>034774152437</t>
  </si>
  <si>
    <t>051154723263</t>
  </si>
  <si>
    <t>068241134912</t>
  </si>
  <si>
    <t>059385843711</t>
  </si>
  <si>
    <t>088658918751</t>
  </si>
  <si>
    <t>095831647633</t>
  </si>
  <si>
    <t>046133371827</t>
  </si>
  <si>
    <t>047524261469</t>
  </si>
  <si>
    <t>024535186475</t>
  </si>
  <si>
    <t>024991129379</t>
  </si>
  <si>
    <t>029871482534</t>
  </si>
  <si>
    <t>053334231453</t>
  </si>
  <si>
    <t>063283939294</t>
  </si>
  <si>
    <t>084892552782</t>
  </si>
  <si>
    <t>058882725848</t>
  </si>
  <si>
    <t>056834972696</t>
  </si>
  <si>
    <t>095972755926</t>
  </si>
  <si>
    <t>017958268749</t>
  </si>
  <si>
    <t>022922225663</t>
  </si>
  <si>
    <t>044394536486</t>
  </si>
  <si>
    <t>039898436657</t>
  </si>
  <si>
    <t>049191321716</t>
  </si>
  <si>
    <t>023185815151</t>
  </si>
  <si>
    <t>066617459159</t>
  </si>
  <si>
    <t>091522172426</t>
  </si>
  <si>
    <t>068795545718</t>
  </si>
  <si>
    <t>074915362373</t>
  </si>
  <si>
    <t>046922597451</t>
  </si>
  <si>
    <t>085441884491</t>
  </si>
  <si>
    <t>067515448992</t>
  </si>
  <si>
    <t>063926865859</t>
  </si>
  <si>
    <t>093521188616</t>
  </si>
  <si>
    <t>022462345751</t>
  </si>
  <si>
    <t>085264526429</t>
  </si>
  <si>
    <t>048529649212</t>
  </si>
  <si>
    <t>086677668592</t>
  </si>
  <si>
    <t>033113672128</t>
  </si>
  <si>
    <t>065511227724</t>
  </si>
  <si>
    <t>034551665768</t>
  </si>
  <si>
    <t>088817683577</t>
  </si>
  <si>
    <t>061896776876</t>
  </si>
  <si>
    <t>093167357427</t>
  </si>
  <si>
    <t>Lee Joo-Young</t>
  </si>
  <si>
    <t>Takashi Yamamoto</t>
  </si>
  <si>
    <t>Peter Smith</t>
  </si>
  <si>
    <t>Kim Min-Jae</t>
  </si>
  <si>
    <t>Đỗ Văn Nam</t>
  </si>
  <si>
    <t>Nguyễn Văn Dũng</t>
  </si>
  <si>
    <t>Zhang Wei</t>
  </si>
  <si>
    <t>Martin Bauer</t>
  </si>
  <si>
    <t>Bùi Thị Thu Hiền</t>
  </si>
  <si>
    <t>Laura Hernandez</t>
  </si>
  <si>
    <t>Lê Văn Thắng</t>
  </si>
  <si>
    <t>Martin Schmitt</t>
  </si>
  <si>
    <t>Ryosuke Suzuki</t>
  </si>
  <si>
    <t>Chloé Dubois</t>
  </si>
  <si>
    <t>Sophie Martin</t>
  </si>
  <si>
    <t>Jenny Brown</t>
  </si>
  <si>
    <t>Sarah Johnson</t>
  </si>
  <si>
    <t>Nguyễn Đức Anh</t>
  </si>
  <si>
    <t>Maria Garcia</t>
  </si>
  <si>
    <t>Carlos Sanchez</t>
  </si>
  <si>
    <t>Bùi Thị Phương Thảo</t>
  </si>
  <si>
    <t>Trương Văn Tâm</t>
  </si>
  <si>
    <t>Mai Thị Minh Châu</t>
  </si>
  <si>
    <t>Lee Hye-Jin</t>
  </si>
  <si>
    <t>Tom Wilson</t>
  </si>
  <si>
    <t>Mai Thị Thu Hà</t>
  </si>
  <si>
    <t>Maria Rodriguez</t>
  </si>
  <si>
    <t>Anna Smith</t>
  </si>
  <si>
    <t>Lương Văn Hùng</t>
  </si>
  <si>
    <t>Jens Hansen</t>
  </si>
  <si>
    <t>Nguyễn Thanh Huy</t>
  </si>
  <si>
    <t>Marta Silva</t>
  </si>
  <si>
    <t>Marta Gonzalez</t>
  </si>
  <si>
    <t>Phan Văn Huy</t>
  </si>
  <si>
    <t>Phan Thị Hồng Linh</t>
  </si>
  <si>
    <t>Ngô Văn Tú</t>
  </si>
  <si>
    <t>Trần Văn Thành</t>
  </si>
  <si>
    <t>Dương Thị Ngọc Mai</t>
  </si>
  <si>
    <t>Julia Garcia</t>
  </si>
  <si>
    <t>Đỗ Minh Tuấn</t>
  </si>
  <si>
    <t>Trần Văn Tuấn</t>
  </si>
  <si>
    <t>John Wilson</t>
  </si>
  <si>
    <t>Vũ Thị Thu Hà</t>
  </si>
  <si>
    <t>Nguyễn Văn Thịnh</t>
  </si>
  <si>
    <t>Trần Quang Minh</t>
  </si>
  <si>
    <t>Nguyễn Thị Hồng Nhung</t>
  </si>
  <si>
    <t>Đào Thị Thu Hà</t>
  </si>
  <si>
    <t>Kenji Nakamura</t>
  </si>
  <si>
    <t>Nguyễn Thị Trang</t>
  </si>
  <si>
    <t>Lê Thanh Hải</t>
  </si>
  <si>
    <t>Lê Thị Kim Ngân</t>
  </si>
  <si>
    <t>Peter Müller</t>
  </si>
  <si>
    <t>Trần Anh Tuấn</t>
  </si>
  <si>
    <t>Chen Wei</t>
  </si>
  <si>
    <t>Alexandre Dupont</t>
  </si>
  <si>
    <t>Hoàng Thị Thu</t>
  </si>
  <si>
    <t>Eddie Taylor</t>
  </si>
  <si>
    <t>Anna Sanchez</t>
  </si>
  <si>
    <t>Charles Gilbert</t>
  </si>
  <si>
    <t>Emma Newman</t>
  </si>
  <si>
    <t>Gregory Gallagher</t>
  </si>
  <si>
    <t>Judy Myers</t>
  </si>
  <si>
    <t>Stacey Williams</t>
  </si>
  <si>
    <t>Brooke Calhoun</t>
  </si>
  <si>
    <t>Kerri Edwards</t>
  </si>
  <si>
    <t>Deborah Higgins</t>
  </si>
  <si>
    <t>Christopher Smith</t>
  </si>
  <si>
    <t>Kelly Smith</t>
  </si>
  <si>
    <t>Lynn Sanders</t>
  </si>
  <si>
    <t>Timothy Ruiz</t>
  </si>
  <si>
    <t>Ryan Jimenez</t>
  </si>
  <si>
    <t>Lucas Grant</t>
  </si>
  <si>
    <t>Darrell Gould</t>
  </si>
  <si>
    <t>Donna Taylor</t>
  </si>
  <si>
    <t>Justin Holt</t>
  </si>
  <si>
    <t>Elijah Richardson</t>
  </si>
  <si>
    <t>Laura Wells</t>
  </si>
  <si>
    <t>Daniel Williams</t>
  </si>
  <si>
    <t>Julia Hodges</t>
  </si>
  <si>
    <t>Emily Santana</t>
  </si>
  <si>
    <t>Tammy Ward</t>
  </si>
  <si>
    <t>William Griffith</t>
  </si>
  <si>
    <t>Amanda Mendoza</t>
  </si>
  <si>
    <t>Kristen Love</t>
  </si>
  <si>
    <t>Penny Bender</t>
  </si>
  <si>
    <t>Hector Boyer</t>
  </si>
  <si>
    <t>Sandra Johnson</t>
  </si>
  <si>
    <t>Renee Davies</t>
  </si>
  <si>
    <t>Patrick Pearson</t>
  </si>
  <si>
    <t>Lawrence Bradford</t>
  </si>
  <si>
    <t>Danny Douglas</t>
  </si>
  <si>
    <t>David Martinez</t>
  </si>
  <si>
    <t>Robert Bell</t>
  </si>
  <si>
    <t>Susan Vance</t>
  </si>
  <si>
    <t>Veronica Miller</t>
  </si>
  <si>
    <t>Neil Gray</t>
  </si>
  <si>
    <t>Cynthia Reed</t>
  </si>
  <si>
    <t>Jessica Knapp</t>
  </si>
  <si>
    <t>Melissa Smith</t>
  </si>
  <si>
    <t>Melissa Coleman</t>
  </si>
  <si>
    <t>Stephanie Walker</t>
  </si>
  <si>
    <t>Dawn Mays</t>
  </si>
  <si>
    <t>Tanya Ferguson</t>
  </si>
  <si>
    <t>James Hurley</t>
  </si>
  <si>
    <t>Brittany Conner</t>
  </si>
  <si>
    <t>Micheal Poole</t>
  </si>
  <si>
    <t>Cheryl Mcpherson</t>
  </si>
  <si>
    <t>Rachel Davis</t>
  </si>
  <si>
    <t>Elizabeth Martinez</t>
  </si>
  <si>
    <t>Kathleen Nguyen</t>
  </si>
  <si>
    <t>Maria Hernandez</t>
  </si>
  <si>
    <t>Alexander Edwards</t>
  </si>
  <si>
    <t>Terry Johnson</t>
  </si>
  <si>
    <t>Daniel Murray</t>
  </si>
  <si>
    <t>Katrina Parker</t>
  </si>
  <si>
    <t>Michael Gregory</t>
  </si>
  <si>
    <t>Matthew Johnson</t>
  </si>
  <si>
    <t>Dawn Shah</t>
  </si>
  <si>
    <t>Matthew Carr</t>
  </si>
  <si>
    <t>Dominique Collins</t>
  </si>
  <si>
    <t>Lindsay Price</t>
  </si>
  <si>
    <t>Megan Cannon</t>
  </si>
  <si>
    <t>Joshua Williams</t>
  </si>
  <si>
    <t>Sarah Santiago</t>
  </si>
  <si>
    <t>Katie Bryant</t>
  </si>
  <si>
    <t>Haley Brown</t>
  </si>
  <si>
    <t>Joseph Myers</t>
  </si>
  <si>
    <t>Ronald Arias</t>
  </si>
  <si>
    <t>Jeffrey Obrien</t>
  </si>
  <si>
    <t>Zachary Chen</t>
  </si>
  <si>
    <t>Brett Garner</t>
  </si>
  <si>
    <t>Brittney Arroyo</t>
  </si>
  <si>
    <t>Austin Bauer MD</t>
  </si>
  <si>
    <t>Joshua Paul</t>
  </si>
  <si>
    <t>Scott Murphy</t>
  </si>
  <si>
    <t>Elizabeth Tran</t>
  </si>
  <si>
    <t>Steven Gibson</t>
  </si>
  <si>
    <t>Julie Schultz</t>
  </si>
  <si>
    <t>David Scott</t>
  </si>
  <si>
    <t>Marcus Pollard</t>
  </si>
  <si>
    <t>Monica Hendrix</t>
  </si>
  <si>
    <t>David Harris</t>
  </si>
  <si>
    <t>Christine Sullivan</t>
  </si>
  <si>
    <t>Dustin Church</t>
  </si>
  <si>
    <t>Curtis Ferguson</t>
  </si>
  <si>
    <t>Willie Sutton</t>
  </si>
  <si>
    <t>Cody Reese</t>
  </si>
  <si>
    <t>Luis Rodriguez</t>
  </si>
  <si>
    <t>Richard Martinez</t>
  </si>
  <si>
    <t>Amy Nelson</t>
  </si>
  <si>
    <t>Margaret Stewart</t>
  </si>
  <si>
    <t>Rebecca Berg</t>
  </si>
  <si>
    <t>Jamie Martin</t>
  </si>
  <si>
    <t>Mr. Henry Mckay</t>
  </si>
  <si>
    <t>Thomas Davis</t>
  </si>
  <si>
    <t>Jodi Moody</t>
  </si>
  <si>
    <t>Eric Swanson</t>
  </si>
  <si>
    <t>Christopher Perry</t>
  </si>
  <si>
    <t>Richard Bonilla</t>
  </si>
  <si>
    <t>DA</t>
  </si>
  <si>
    <t>DE</t>
  </si>
  <si>
    <t>DS</t>
  </si>
  <si>
    <t>Data analysist</t>
  </si>
  <si>
    <t>Data engineer</t>
  </si>
  <si>
    <t>Data Scientist</t>
  </si>
  <si>
    <t>CD</t>
  </si>
  <si>
    <t>Lập trình viên</t>
  </si>
  <si>
    <t>TST</t>
  </si>
  <si>
    <t>Tester</t>
  </si>
  <si>
    <t>MG</t>
  </si>
  <si>
    <t>Marketing manager</t>
  </si>
  <si>
    <t>MA</t>
  </si>
  <si>
    <t>Marketing analysist</t>
  </si>
  <si>
    <t>SC</t>
  </si>
  <si>
    <t>Social Media Manager</t>
  </si>
  <si>
    <t>DMM</t>
  </si>
  <si>
    <t>Digital Marketing Manager</t>
  </si>
  <si>
    <t>CD01</t>
  </si>
  <si>
    <t>CD02</t>
  </si>
  <si>
    <t>CD03</t>
  </si>
  <si>
    <t>CD04</t>
  </si>
  <si>
    <t>CD05</t>
  </si>
  <si>
    <t>CD06</t>
  </si>
  <si>
    <t>CD07</t>
  </si>
  <si>
    <t>CD08</t>
  </si>
  <si>
    <t>TST01</t>
  </si>
  <si>
    <t>TST02</t>
  </si>
  <si>
    <t>TST03</t>
  </si>
  <si>
    <t>TST04</t>
  </si>
  <si>
    <t>TST05</t>
  </si>
  <si>
    <t>DA01</t>
  </si>
  <si>
    <t>DA02</t>
  </si>
  <si>
    <t>DA03</t>
  </si>
  <si>
    <t>DE01</t>
  </si>
  <si>
    <t>DE02</t>
  </si>
  <si>
    <t>DE03</t>
  </si>
  <si>
    <t>DE04</t>
  </si>
  <si>
    <t>DS01</t>
  </si>
  <si>
    <t>DS02</t>
  </si>
  <si>
    <t>DS03</t>
  </si>
  <si>
    <t>DS04</t>
  </si>
  <si>
    <t>DS05</t>
  </si>
  <si>
    <t>MG01</t>
  </si>
  <si>
    <t>MG02</t>
  </si>
  <si>
    <t>MG03</t>
  </si>
  <si>
    <t>MG04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</si>
  <si>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</si>
  <si>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</si>
  <si>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</si>
  <si>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</si>
  <si>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</si>
  <si>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</si>
  <si>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</si>
  <si>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</si>
  <si>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</si>
  <si>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MA10</t>
  </si>
  <si>
    <t>MA11</t>
  </si>
  <si>
    <t>MA12</t>
  </si>
  <si>
    <t>MA13</t>
  </si>
  <si>
    <t>MA14</t>
  </si>
  <si>
    <t>MA15</t>
  </si>
  <si>
    <t>MA16</t>
  </si>
  <si>
    <t>MA17</t>
  </si>
  <si>
    <t>MA18</t>
  </si>
  <si>
    <t>MA19</t>
  </si>
  <si>
    <t>MA20</t>
  </si>
  <si>
    <t>MA21</t>
  </si>
  <si>
    <t>MA22</t>
  </si>
  <si>
    <t>MA23</t>
  </si>
  <si>
    <t>MA24</t>
  </si>
  <si>
    <t>MA25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</si>
  <si>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</si>
  <si>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</si>
  <si>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</si>
  <si>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</si>
  <si>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</si>
  <si>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</si>
  <si>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</si>
  <si>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</si>
  <si>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</si>
  <si>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</si>
  <si>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</si>
  <si>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</si>
  <si>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DMM01</t>
  </si>
  <si>
    <t>DMM02</t>
  </si>
  <si>
    <t>DMM03</t>
  </si>
  <si>
    <t>DMM04</t>
  </si>
  <si>
    <t>DMM05</t>
  </si>
  <si>
    <t>DMM06</t>
  </si>
  <si>
    <t>DMM07</t>
  </si>
  <si>
    <t>DMM08</t>
  </si>
  <si>
    <t>DMM09</t>
  </si>
  <si>
    <t>DMM10</t>
  </si>
  <si>
    <t>DMM11</t>
  </si>
  <si>
    <t>KTT01</t>
  </si>
  <si>
    <t>KTT02</t>
  </si>
  <si>
    <t>KTT03</t>
  </si>
  <si>
    <t>KTT04</t>
  </si>
  <si>
    <t>KTT05</t>
  </si>
  <si>
    <t>KTT06</t>
  </si>
  <si>
    <t>KTT07</t>
  </si>
  <si>
    <t>KTT08</t>
  </si>
  <si>
    <t>KTT09</t>
  </si>
  <si>
    <t>KTT10</t>
  </si>
  <si>
    <t>KTT11</t>
  </si>
  <si>
    <t>KTT12</t>
  </si>
  <si>
    <t>KTT13</t>
  </si>
  <si>
    <t>KTTH01</t>
  </si>
  <si>
    <t>KTTH02</t>
  </si>
  <si>
    <t>KTTH03</t>
  </si>
  <si>
    <t>KTTH04</t>
  </si>
  <si>
    <t>KTTH05</t>
  </si>
  <si>
    <t>KTTH06</t>
  </si>
  <si>
    <t>KTTH07</t>
  </si>
  <si>
    <t>KTTH08</t>
  </si>
  <si>
    <t>KTTH09</t>
  </si>
  <si>
    <t>KTTH10</t>
  </si>
  <si>
    <t>KTTH11</t>
  </si>
  <si>
    <t>KTTH12</t>
  </si>
  <si>
    <t>KTTH13</t>
  </si>
  <si>
    <t>KTTH14</t>
  </si>
  <si>
    <t>KTTH15</t>
  </si>
  <si>
    <t>KTL01</t>
  </si>
  <si>
    <t>KTL02</t>
  </si>
  <si>
    <t>KTL03</t>
  </si>
  <si>
    <t>KTL04</t>
  </si>
  <si>
    <t>KTL05</t>
  </si>
  <si>
    <t>KTL06</t>
  </si>
  <si>
    <t>KTL07</t>
  </si>
  <si>
    <t>KTL08</t>
  </si>
  <si>
    <t>KTL09</t>
  </si>
  <si>
    <t>KTL10</t>
  </si>
  <si>
    <t>KTL11</t>
  </si>
  <si>
    <t>KTL12</t>
  </si>
  <si>
    <t>KTL13</t>
  </si>
  <si>
    <t>KTL14</t>
  </si>
  <si>
    <t>KTL15</t>
  </si>
  <si>
    <t>KTL16</t>
  </si>
  <si>
    <t>CD09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</si>
  <si>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</si>
  <si>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</si>
  <si>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</si>
  <si>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</si>
  <si>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</si>
  <si>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</si>
  <si>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</si>
  <si>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</si>
  <si>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</si>
  <si>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</si>
  <si>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</si>
  <si>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</si>
  <si>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</si>
  <si>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</si>
  <si>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</si>
  <si>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</si>
  <si>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</si>
  <si>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</si>
  <si>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</si>
  <si>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</si>
  <si>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</si>
  <si>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</si>
  <si>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</si>
  <si>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</si>
  <si>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</si>
  <si>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</si>
  <si>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</si>
  <si>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KTTT01</t>
  </si>
  <si>
    <t>KTTT02</t>
  </si>
  <si>
    <t>KTTT03</t>
  </si>
  <si>
    <t>KTTT04</t>
  </si>
  <si>
    <t>KTTT05</t>
  </si>
  <si>
    <t>KTTT06</t>
  </si>
  <si>
    <t>KTTT07</t>
  </si>
  <si>
    <t>KTTT08</t>
  </si>
  <si>
    <t>KTTT09</t>
  </si>
  <si>
    <t>KTTT10</t>
  </si>
  <si>
    <t>KTTT11</t>
  </si>
  <si>
    <t>KTTT12</t>
  </si>
  <si>
    <t>KTTT13</t>
  </si>
  <si>
    <t>GDNS02</t>
  </si>
  <si>
    <t>GDNS03</t>
  </si>
  <si>
    <t>GDNS04</t>
  </si>
  <si>
    <t>GDNS05</t>
  </si>
  <si>
    <t>CD37</t>
  </si>
  <si>
    <t>CD38</t>
  </si>
  <si>
    <t>CD39</t>
  </si>
  <si>
    <t>CD40</t>
  </si>
  <si>
    <t>CD41</t>
  </si>
  <si>
    <t>CD42</t>
  </si>
  <si>
    <t>CD43</t>
  </si>
  <si>
    <t>CD44</t>
  </si>
  <si>
    <t>CD45</t>
  </si>
  <si>
    <t>CD46</t>
  </si>
  <si>
    <t>CD47</t>
  </si>
  <si>
    <t>CD48</t>
  </si>
  <si>
    <t>CD49</t>
  </si>
  <si>
    <t>CD50</t>
  </si>
  <si>
    <t>CD51</t>
  </si>
  <si>
    <t>CD52</t>
  </si>
  <si>
    <t>CD53</t>
  </si>
  <si>
    <t>CD54</t>
  </si>
  <si>
    <t>CD55</t>
  </si>
  <si>
    <t>DA04</t>
  </si>
  <si>
    <t>DE05</t>
  </si>
  <si>
    <t>DE06</t>
  </si>
  <si>
    <t>DE07</t>
  </si>
  <si>
    <t>DE08</t>
  </si>
  <si>
    <t>DE09</t>
  </si>
  <si>
    <t>Bùi Thị Thu Thảo</t>
  </si>
  <si>
    <t>Trần Thị Thu Thủy</t>
  </si>
  <si>
    <t>8566977415</t>
  </si>
  <si>
    <t>Công nghệ thông tin</t>
  </si>
  <si>
    <t>Marketing</t>
  </si>
  <si>
    <t>Tài chính kế toán</t>
  </si>
  <si>
    <t>LD_KTH91</t>
  </si>
  <si>
    <t>LD_KTH92</t>
  </si>
  <si>
    <t>LD_KTH93</t>
  </si>
  <si>
    <t>LD_KTH94</t>
  </si>
  <si>
    <t>LD_KTH95</t>
  </si>
  <si>
    <t>LD_KTH96</t>
  </si>
  <si>
    <t>LD_KTH97</t>
  </si>
  <si>
    <t>LD_KTH98</t>
  </si>
  <si>
    <t>LD_KTH99</t>
  </si>
  <si>
    <t>LD_KTH100</t>
  </si>
  <si>
    <t>LD_KTH101</t>
  </si>
  <si>
    <t>LD_KTH102</t>
  </si>
  <si>
    <t>LD_KTH103</t>
  </si>
  <si>
    <t>LD_KTH104</t>
  </si>
  <si>
    <t>LD_KTH105</t>
  </si>
  <si>
    <t>LD_KTH106</t>
  </si>
  <si>
    <t>LD_KTH107</t>
  </si>
  <si>
    <t>LD_KTH108</t>
  </si>
  <si>
    <t>LD_KTH109</t>
  </si>
  <si>
    <t>LD_KTH110</t>
  </si>
  <si>
    <t>LD_KTH111</t>
  </si>
  <si>
    <t>LD_KTH112</t>
  </si>
  <si>
    <t>LD_KTH113</t>
  </si>
  <si>
    <t>LD_KTH114</t>
  </si>
  <si>
    <t>LD_KTH115</t>
  </si>
  <si>
    <t>LD_KTH116</t>
  </si>
  <si>
    <t>LD_KTH117</t>
  </si>
  <si>
    <t>LD_KTH118</t>
  </si>
  <si>
    <t>LD_KTH119</t>
  </si>
  <si>
    <t>LD_KTH120</t>
  </si>
  <si>
    <t>LD_KTH121</t>
  </si>
  <si>
    <t>LD_KTH122</t>
  </si>
  <si>
    <t>LD_KTH123</t>
  </si>
  <si>
    <t>LD_KTH124</t>
  </si>
  <si>
    <t>LD_KTH125</t>
  </si>
  <si>
    <t>LD_KTH126</t>
  </si>
  <si>
    <t>LD_KTH127</t>
  </si>
  <si>
    <t>LD_KTH128</t>
  </si>
  <si>
    <t>LD_KTH129</t>
  </si>
  <si>
    <t>LD_KTH130</t>
  </si>
  <si>
    <t>LD_KTH131</t>
  </si>
  <si>
    <t>LD_KTH132</t>
  </si>
  <si>
    <t>LD_KTH133</t>
  </si>
  <si>
    <t>LD_KTH134</t>
  </si>
  <si>
    <t>LD_KTH135</t>
  </si>
  <si>
    <t>LD_KTH136</t>
  </si>
  <si>
    <t>LD_KTH137</t>
  </si>
  <si>
    <t>LD_KTH138</t>
  </si>
  <si>
    <t>LD_KTH139</t>
  </si>
  <si>
    <t>LD_KTH140</t>
  </si>
  <si>
    <t>LD_KTH141</t>
  </si>
  <si>
    <t>LD_KTH142</t>
  </si>
  <si>
    <t>LD_KTH143</t>
  </si>
  <si>
    <t>LD_KTH144</t>
  </si>
  <si>
    <t>LD_KTH145</t>
  </si>
  <si>
    <t>LD_KTH146</t>
  </si>
  <si>
    <t>LD_KTH147</t>
  </si>
  <si>
    <t>LD_KTH148</t>
  </si>
  <si>
    <t>LD_KTH149</t>
  </si>
  <si>
    <t>LD_KTH150</t>
  </si>
  <si>
    <t>LD_KTH151</t>
  </si>
  <si>
    <t>LD_KTH152</t>
  </si>
  <si>
    <t>LD_KTH153</t>
  </si>
  <si>
    <t>LD_KTH154</t>
  </si>
  <si>
    <t>LD_KTH155</t>
  </si>
  <si>
    <t>LD_KTH156</t>
  </si>
  <si>
    <t>LD_KTH157</t>
  </si>
  <si>
    <t>LD_KTH158</t>
  </si>
  <si>
    <t>LD_KTH159</t>
  </si>
  <si>
    <t>LD_KTH160</t>
  </si>
  <si>
    <t>LD_KTH161</t>
  </si>
  <si>
    <t>LD_KTH162</t>
  </si>
  <si>
    <t>LD_KTH163</t>
  </si>
  <si>
    <t>LD_KTH164</t>
  </si>
  <si>
    <t>LD_KTH165</t>
  </si>
  <si>
    <t>LD_KTH166</t>
  </si>
  <si>
    <t>LD_KTH167</t>
  </si>
  <si>
    <t>LD_KTH168</t>
  </si>
  <si>
    <t>LD_KTH169</t>
  </si>
  <si>
    <t>LD_KTH170</t>
  </si>
  <si>
    <t>LD_KTH171</t>
  </si>
  <si>
    <t>LD_KTH172</t>
  </si>
  <si>
    <t>LD_KTH173</t>
  </si>
  <si>
    <t>LD_KTH174</t>
  </si>
  <si>
    <t>LD_KTH175</t>
  </si>
  <si>
    <t>LD_KTH176</t>
  </si>
  <si>
    <t>LD_KTH177</t>
  </si>
  <si>
    <t>LD_KTH178</t>
  </si>
  <si>
    <t>LD_KTH179</t>
  </si>
  <si>
    <t>LD_KTH180</t>
  </si>
  <si>
    <t>LD_KTH181</t>
  </si>
  <si>
    <t>LD_KTH182</t>
  </si>
  <si>
    <t>LD_KTH183</t>
  </si>
  <si>
    <t>LD_KTH184</t>
  </si>
  <si>
    <t>LD_KTH185</t>
  </si>
  <si>
    <t>LD_KTH186</t>
  </si>
  <si>
    <t>LD_KTH187</t>
  </si>
  <si>
    <t>LD_KTH188</t>
  </si>
  <si>
    <t>LD_KTH189</t>
  </si>
  <si>
    <t>LD_KTH190</t>
  </si>
  <si>
    <t>LD_KTH191</t>
  </si>
  <si>
    <t>LD_KTH192</t>
  </si>
  <si>
    <t>LD_KTH193</t>
  </si>
  <si>
    <t>LD_KTH194</t>
  </si>
  <si>
    <t>LD_KTH195</t>
  </si>
  <si>
    <t>LD_KTH196</t>
  </si>
  <si>
    <t>LD_KTH197</t>
  </si>
  <si>
    <t>LD_KTH198</t>
  </si>
  <si>
    <t>LD_KTH199</t>
  </si>
  <si>
    <t>LD_KTH200</t>
  </si>
  <si>
    <t>LD_KTH201</t>
  </si>
  <si>
    <t>LD_KTH202</t>
  </si>
  <si>
    <t>LD_KTH203</t>
  </si>
  <si>
    <t>LD_KTH204</t>
  </si>
  <si>
    <t>LD_KTH205</t>
  </si>
  <si>
    <t>LD_KTH206</t>
  </si>
  <si>
    <t>LD_KTH207</t>
  </si>
  <si>
    <t>LD_KTH208</t>
  </si>
  <si>
    <t>LD_KTH209</t>
  </si>
  <si>
    <t>LD_KTH210</t>
  </si>
  <si>
    <t>LD_KTH211</t>
  </si>
  <si>
    <t>LD_KTH212</t>
  </si>
  <si>
    <t>LD_KTH213</t>
  </si>
  <si>
    <t>LD_KTH214</t>
  </si>
  <si>
    <t>LD_KTH215</t>
  </si>
  <si>
    <t>LD_KTH216</t>
  </si>
  <si>
    <t>LD_KTH217</t>
  </si>
  <si>
    <t>LD_KTH218</t>
  </si>
  <si>
    <t>LD_KTH219</t>
  </si>
  <si>
    <t>LD_KTH220</t>
  </si>
  <si>
    <t>LD_KTH221</t>
  </si>
  <si>
    <t>LD_KTH222</t>
  </si>
  <si>
    <t>LD_KTH223</t>
  </si>
  <si>
    <t>LD_KTH224</t>
  </si>
  <si>
    <t>LD_KTH225</t>
  </si>
  <si>
    <t>LD_KTH226</t>
  </si>
  <si>
    <t>LD_KTH227</t>
  </si>
  <si>
    <t>LD_KTH228</t>
  </si>
  <si>
    <t>LD_KTH229</t>
  </si>
  <si>
    <t>LD_KTH230</t>
  </si>
  <si>
    <t>LD_KTH231</t>
  </si>
  <si>
    <t>LD_KTH232</t>
  </si>
  <si>
    <t>LD_KTH233</t>
  </si>
  <si>
    <t>LD_KTH234</t>
  </si>
  <si>
    <t>LD_KTH235</t>
  </si>
  <si>
    <t>LD_KTH236</t>
  </si>
  <si>
    <t>LD_KTH237</t>
  </si>
  <si>
    <t>LD_KTH238</t>
  </si>
  <si>
    <t>LD_KTH239</t>
  </si>
  <si>
    <t>LD_KTH240</t>
  </si>
  <si>
    <t>LD_KTH241</t>
  </si>
  <si>
    <t>LD_KTH242</t>
  </si>
  <si>
    <t>LD_KTH243</t>
  </si>
  <si>
    <t>LD_KTH244</t>
  </si>
  <si>
    <t>LD_KTH245</t>
  </si>
  <si>
    <t>LD_KTH246</t>
  </si>
  <si>
    <t>LD_KTH247</t>
  </si>
  <si>
    <t>LD_KTH248</t>
  </si>
  <si>
    <t>LD_KTH249</t>
  </si>
  <si>
    <t>LD_KTH250</t>
  </si>
  <si>
    <t>LD_KTH251</t>
  </si>
  <si>
    <t>LD_KTH252</t>
  </si>
  <si>
    <t>LD_KTH253</t>
  </si>
  <si>
    <t>LD_KTH254</t>
  </si>
  <si>
    <t>LD_KTH255</t>
  </si>
  <si>
    <t>LD_KTH256</t>
  </si>
  <si>
    <t>LD_KTH257</t>
  </si>
  <si>
    <t>LD_KTH258</t>
  </si>
  <si>
    <t>LD_KTH259</t>
  </si>
  <si>
    <t>LD_KTH260</t>
  </si>
  <si>
    <t>LD_KTH261</t>
  </si>
  <si>
    <t>LD_KTH262</t>
  </si>
  <si>
    <t>LD_KTH263</t>
  </si>
  <si>
    <t>LD_KTH264</t>
  </si>
  <si>
    <t>LD_KTH265</t>
  </si>
  <si>
    <t>LD_KTH266</t>
  </si>
  <si>
    <t>LD_KTH267</t>
  </si>
  <si>
    <t>LD_KTH268</t>
  </si>
  <si>
    <t>LD_KTH269</t>
  </si>
  <si>
    <t>LD_KTH270</t>
  </si>
  <si>
    <t>LD_KTH271</t>
  </si>
  <si>
    <t>LD_KTH272</t>
  </si>
  <si>
    <t>LD_KTH273</t>
  </si>
  <si>
    <t>LD_KTH274</t>
  </si>
  <si>
    <t>LD_KTH275</t>
  </si>
  <si>
    <t>LD_KTH276</t>
  </si>
  <si>
    <t>LD_KTH277</t>
  </si>
  <si>
    <t>LD_KTH278</t>
  </si>
  <si>
    <t>LD_KTH279</t>
  </si>
  <si>
    <t>LD_KTH280</t>
  </si>
  <si>
    <t>LD_KTH281</t>
  </si>
  <si>
    <t>LD_KTH282</t>
  </si>
  <si>
    <t>LD_KTH283</t>
  </si>
  <si>
    <t>LD_KTH284</t>
  </si>
  <si>
    <t>LD_KTH285</t>
  </si>
  <si>
    <t>LD_KTH286</t>
  </si>
  <si>
    <t>LD_KTH287</t>
  </si>
  <si>
    <t>LD_KTH288</t>
  </si>
  <si>
    <t>456/4 đường Nguyễn Khoái, phường 1, quận 4</t>
  </si>
  <si>
    <t>123/5 đường Nguyễn Thị Minh Khai, phường Bến Thành, quận 1</t>
  </si>
  <si>
    <t>890/2 đường Kha Vạn Cân, phường Linh Tây, quận Thủ Đức</t>
  </si>
  <si>
    <t>567/7 đường Đồng Khởi, phường Bến Nghé, quận 1</t>
  </si>
  <si>
    <t>234/3 đường Điện Biên Phủ, phường 17, quận Bình Thạnh</t>
  </si>
  <si>
    <t>987/5 đường Lê Hồng Phong, phường 12, quận 10</t>
  </si>
  <si>
    <t>654/8 đường Nguyễn Đình Chiểu, phường Đa Kao, quận 1</t>
  </si>
  <si>
    <t>321/6 đường Lý Tự Trọng, phường Bến Thành, quận 1</t>
  </si>
  <si>
    <t>543/2 đường D2, phường 25, quận Bình Thạnh</t>
  </si>
  <si>
    <t>876/3 đường Trần Văn Đang, phường 9, quận 3</t>
  </si>
  <si>
    <t>234/1 đường Nguyễn Thái Bình, phường 4, quận Tân Bình</t>
  </si>
  <si>
    <t>987/6 đường Nguyễn Hữu Cảnh, phường 22, quận Bình Thạnh</t>
  </si>
  <si>
    <t>321/9 đường Cao Lỗ, phường 4, quận 8</t>
  </si>
  <si>
    <t>54/2 đường Bùi Đình Túy, phường 12, quận Bình Thạnh</t>
  </si>
  <si>
    <t>789/8 đường Lê Đức Thọ, phường 7, quận Gò Vấp</t>
  </si>
  <si>
    <t>456/1 đường Phạm Hồng Thái, phường 2, quận Tân Bình</t>
  </si>
  <si>
    <t>123/3 đường Tôn Thất Tùng, phường Phạm Ngũ Lão, quận 1</t>
  </si>
  <si>
    <t>789/5 đường Huỳnh Tấn Phát, phường Tân Thuận Đông, quận 7</t>
  </si>
  <si>
    <t>345/7 đường Âu Cơ, phường 14, quận Tân Bình</t>
  </si>
  <si>
    <t>678/4 đường Nguyễn Cửu Đàm, phường Tân Sơn Nhì, quận Tân Phú</t>
  </si>
  <si>
    <t>234/6 đường Phan Văn Trị, phường 7, quận Gò Vấp</t>
  </si>
  <si>
    <t>987/3 đường Bạch Đằng, phường 15, quận Bình Thạnh</t>
  </si>
  <si>
    <t>99/5 đường Hoàng Sa, phường 7, quận 3</t>
  </si>
  <si>
    <t>123/1 đường Lê Văn Sỹ, phường 10, quận Phú Nhuận</t>
  </si>
  <si>
    <t>567/2 đường Nguyễn Đình Chiểu, phường 4, quận 3</t>
  </si>
  <si>
    <t>20. Số 88 đường số 1, Khu dân cư Tân Thuận, Quận 7</t>
  </si>
  <si>
    <t>Số 12 đường số 10, Khu dân cư Hiệp Thành, Quận 12</t>
  </si>
  <si>
    <t>Số 8 đường số 9, Khu dân cư Tên Lửa, Bình Tân</t>
  </si>
  <si>
    <t>Số 18 đường số 7, Khu dân cư An Phú Đông 27, Quận 12</t>
  </si>
  <si>
    <t>Số 62 đường số 5, Khu dân cư Hưng Phú 1, Quận 8</t>
  </si>
  <si>
    <t>Số 99 đường số 8, Khu dân cư Vĩnh Lộc A, Bình Chánh</t>
  </si>
  <si>
    <t>Số 15 đường số 2, Khu dân cư Trung Sơn, Quận 7</t>
  </si>
  <si>
    <t>Số 27 đường số 4, Khu dân cư An Khánh, Quận 2</t>
  </si>
  <si>
    <t>Số 22 đường số 6, Khu dân cư Tân Phong, Quận 7</t>
  </si>
  <si>
    <t>Số 8 đường số 3, Khu dân cư Đông Tác, Tân Bình</t>
  </si>
  <si>
    <t>Số 14 đường số 10, Khu dân cư Tân Tạo, Bình Tân</t>
  </si>
  <si>
    <t>Số 9 đường số 1, Khu dân cư An Nhơn 3, Quận 2</t>
  </si>
  <si>
    <t>Số 3 đường số 9, Khu dân cư Lê Thị Riêng, Quận 12</t>
  </si>
  <si>
    <t>Số 29 đường số 5, Khu dân cư Bình Trị Đông A, Bình Tân</t>
  </si>
  <si>
    <t>Số 44 đường số 3, Khu dân cư Tân Quy, Quận 7</t>
  </si>
  <si>
    <t>Số 27 đường số 4, Khu dân cư Tân Thới Nhất, Quận 12</t>
  </si>
  <si>
    <t>Số 38 đường số 6, Khu dân cư An Lạc, Bình Tân</t>
  </si>
  <si>
    <t>Số 71 đường số 8, Khu dân cư Phú Mỹ Hưng, Quận 7</t>
  </si>
  <si>
    <t>Số 11 đường số 7, Khu dân cư Nam Long, Quận 7</t>
  </si>
  <si>
    <t>Số 20 đường số 6, Khu dân cư Bình Hưng Hòa A, Bình Tân</t>
  </si>
  <si>
    <t>Số 48 đường số 2, Khu dân cư Tân Định, Quận 1</t>
  </si>
  <si>
    <t>Số 31 đường số 5, Khu dân cư Tên Lửa, Bình Tân</t>
  </si>
  <si>
    <t>Số 16 đường số 8, Khu dân cư Phú Mỹ Hưng, Quận 7</t>
  </si>
  <si>
    <t>Số 17 đường số 1, Khu dân cư An Lạc, Bình Tân</t>
  </si>
  <si>
    <t>Số 13 đường số 4, Khu dân cư Phú Thạnh, Tân Phú</t>
  </si>
  <si>
    <t>24/2 Lê Thị Hồng, Phường 17, Quận Gò Vấp</t>
  </si>
  <si>
    <t>98 Đường Số 22, Phường 12, Quận Gò Vấp</t>
  </si>
  <si>
    <t>4/4 Lê Đình Cẩn, Phường Tân Tạo, Quận Bình Tân</t>
  </si>
  <si>
    <t>17/3 Tân Thới Nhất 11, Phường Tân Thới Nhất, Quận 12</t>
  </si>
  <si>
    <t>5/5 Đường Số 1, Khu Phố 4, Phường Linh Xuân, Thủ Đức</t>
  </si>
  <si>
    <t>226B Nguyễn Thái Sơn, Phường 4, Quận Gò Vấp</t>
  </si>
  <si>
    <t>127/21 Lê Văn Quới, Phường Bình Trị Đông, Quận Bình Tân</t>
  </si>
  <si>
    <t>212/3A Đường Số 6, Khu Phố 3, Phường 11, Quận Gò Vấp</t>
  </si>
  <si>
    <t>35/22 Tân Thới Nhất 2, Phường Tân Thới Nhất, Quận 12</t>
  </si>
  <si>
    <t>6/1K1 Phan Văn Khỏe, Phường 7, Quận 6</t>
  </si>
  <si>
    <t>20/2A Phan Văn Trị, Phường 11, Quận Bình Thạnh</t>
  </si>
  <si>
    <t>43/3 Đường Số 7, Phường 11, Quận Gò Vấp</t>
  </si>
  <si>
    <t>19/22 Tân Thới Nhất 20, Phường Tân Thới Nhất, Quận 12</t>
  </si>
  <si>
    <t>189/2C Bùi Đình Túy, Phường 12, Quận Bình Thạnh</t>
  </si>
  <si>
    <t>32/4/4 Đường Tân Chánh Hiệp 10, Phường Tân Chánh Hiệp, Quận 12</t>
  </si>
  <si>
    <t>0 Đường Số 4, Khu Dân Cư Hiệp Thành, Phường Hiệp Thành, Quận 12</t>
  </si>
  <si>
    <t>287/7/14 Nguyễn Văn Quá, Phường Đông Hưng Thuận, Quận 12</t>
  </si>
  <si>
    <t>7/19 Nguyễn Văn Linh, Phường Tân Phong, Quận 7</t>
  </si>
  <si>
    <t>141/9 Đường Số 16, Phường 11, Quận Gò Vấp</t>
  </si>
  <si>
    <t>26 Đường Số 7, Phường 16, Quận Gò Vấp</t>
  </si>
  <si>
    <t>50/2 Nguyễn Khánh Toàn, Phường Quận 9, Quận 9</t>
  </si>
  <si>
    <t>202B Lê Đức Thọ, Phường 17, Quận Gò Vấp</t>
  </si>
  <si>
    <t>135/8 Đường Số 9, Phường Tân Hưng Thuận, Quận 12</t>
  </si>
  <si>
    <t>15/2 Đường Số 10, Phường 10, Quận 3</t>
  </si>
  <si>
    <t>Đường số 3, phường Bình An, Quận 2</t>
  </si>
  <si>
    <t>Đường Tân Kỳ Tân Quý, phường Tân Quý, Quận Tân Phú</t>
  </si>
  <si>
    <t>Đường 9A, phường Bình Trưng Đông, Quận 2</t>
  </si>
  <si>
    <t>Đường số 4, phường Tân Thuận Tây, Quận 7</t>
  </si>
  <si>
    <t>Đường Số 8, phường Tân Phong, Quận 7</t>
  </si>
  <si>
    <t>Đường Đỗ Xuân Hợp, phường Phước Long B, Quận 9</t>
  </si>
  <si>
    <t>Đường Lê Đức Thọ, phường 17, Quận Gò Vấp</t>
  </si>
  <si>
    <t>Đường Cao Thắng, phường 5, Quận 3</t>
  </si>
  <si>
    <t>Đường Cao Lỗ, phường 4, Quận 8</t>
  </si>
  <si>
    <t>Đường số 7, phường Bình Thọ, Quận Thủ Đức</t>
  </si>
  <si>
    <t>Đường số 2, phường Tăng Nhơn Phú A, Quận 9</t>
  </si>
  <si>
    <t>Đường D3, phường 25, Quận Bình Thạnh</t>
  </si>
  <si>
    <t>Đường Hoàng Diệu, phường 5, Quận 4</t>
  </si>
  <si>
    <t>Đường số 4, phường Hiệp Bình Chánh, Quận Thủ Đức</t>
  </si>
  <si>
    <t>Đường số 9, phường Bình Hưng Hòa, Quận Bình Tân</t>
  </si>
  <si>
    <t>Đường số 2, phường Tân Thới Nhất, Quận 12</t>
  </si>
  <si>
    <t>Đường Hà Huy Tập, phường Thạnh Lộc, Quận 12</t>
  </si>
  <si>
    <t>Đường Nguyễn Ảnh Thủ, phường Hiệp Thành, Quận 12</t>
  </si>
  <si>
    <t>Đường 30/4, phường Hiệp Phú, Quận 9</t>
  </si>
  <si>
    <t>Đường D1, phường 25, Quận Bình Thạnh</t>
  </si>
  <si>
    <t>Đường Lý Thái Tổ, phường 1, Quận 10</t>
  </si>
  <si>
    <t>Đường số 5, phường Phú Mỹ, Quận 7</t>
  </si>
  <si>
    <t>Đường Tô Ngọc Vân, phường Linh Tây, Quận Thủ Đức</t>
  </si>
  <si>
    <t>Đường 9, phường Tân Quy Đông, Quận 7</t>
  </si>
  <si>
    <t>Đường Đào Trí, phường Phú Thuận, Quận 7</t>
  </si>
  <si>
    <t>Đường số 8, phường Linh Tây, Quận Thủ Đức</t>
  </si>
  <si>
    <t>Đường số 9, phường Linh Tây, Quận Thủ Đức</t>
  </si>
  <si>
    <t>Đường Lê Văn Thọ, phường 9, Quận Gò Vấp</t>
  </si>
  <si>
    <t>Đường Lê Hồng Phong, phường 2, Quận 5</t>
  </si>
  <si>
    <t>Đường số 10, phường 11, Quận 6</t>
  </si>
  <si>
    <t>Đường số 6, phường Tân Phú, Quận 7</t>
  </si>
  <si>
    <t>Đường Lê Văn Khương, phường Hiệp Thành, Quận 12</t>
  </si>
  <si>
    <t>119/34 Đường số 9, Phường 9, Quận Gò Vấp</t>
  </si>
  <si>
    <t>57/6 Nguyễn Văn Quá, Phường Đông Hưng Thuận, Quận 12</t>
  </si>
  <si>
    <t>72/7 Tân Trụ, Phường 15, Quận Tân Bình</t>
  </si>
  <si>
    <t>29/36B Nguyễn Cửu Phú, Phường Tân Kiểng, Quận 7</t>
  </si>
  <si>
    <t>104/3/3 Đường Số 11, Khu Phố 3, Phường Hiệp Bình Phước, Quận Thủ Đức</t>
  </si>
  <si>
    <t>218/21 Trần Văn Đang, Phường 11, Quận 3</t>
  </si>
  <si>
    <t>111/6/7 Đường số 2, Khu phố 4, Phường An Phú Đông, Quận 12</t>
  </si>
  <si>
    <t>103/11B Trần Đình Xu, Phường Cô Giang, Quận 1</t>
  </si>
  <si>
    <t>15/32 Phan Văn Hớn, Phường Tân Thới Nhất, Quận 12</t>
  </si>
  <si>
    <t>42/10B Cây Trâm, Phường 8, Quận Gò Vấp</t>
  </si>
  <si>
    <t>64/15B Đường số 2, Khu phố 6, Phường An Phú Đông, Quận 12</t>
  </si>
  <si>
    <t>26/17 Hồ Văn Huê, Phường 9, Quận Phú Nhuận</t>
  </si>
  <si>
    <t>47/27 Lê Đức Thọ, Phường 7, Quận Gò Vấp</t>
  </si>
  <si>
    <t>49/1 Nguyễn Oanh, Phường 7, Quận Gò Vấp</t>
  </si>
  <si>
    <t>108/18 Trường Chinh, Phường Tân Thới Nhất, Quận 12</t>
  </si>
  <si>
    <t>40/13/21 Lý Thường Kiệt, Phường 7, Quận Tân Bình</t>
  </si>
  <si>
    <t>9/13 Khu Phố 2, Phường Trung Mỹ Tây, Quận 12</t>
  </si>
  <si>
    <t>18/21 Nguyễn Văn Lượng, Phường 17, Quận Gò Vấp</t>
  </si>
  <si>
    <t>69/36A Lê Văn Thọ, Phường 11, Quận Gò Vấp</t>
  </si>
  <si>
    <t>86/38B Đường Số 7, Khu Phố 4, Phường Hiệp Bình Phước, Quận Thủ Đức</t>
  </si>
  <si>
    <t>61/5 Phan Văn Hớn, Phường Tân Thới Nhất, Quận 12</t>
  </si>
  <si>
    <t>23/1 Trần Văn Đang, Phường 9, Quận 3</t>
  </si>
  <si>
    <t>38/3 Đường Số 3, Khu Phố 1, Phường Bình Hưng Hòa A, Quận Bình Tân</t>
  </si>
  <si>
    <t>129/35 Hồ Văn Long, Phường Bình Hưng Hòa B, Quận Bình Tân</t>
  </si>
  <si>
    <t>30/16A Đường Số 1, Khu Phố 3</t>
  </si>
  <si>
    <t>934/377 Hòa Bình, Phường 2, Quận 9</t>
  </si>
  <si>
    <t>612/445 Dương Quảng Hàm, Phường 8, Quận 11</t>
  </si>
  <si>
    <t>868/115 Trần Hưng Đạo, Phường 7, Tân Phú</t>
  </si>
  <si>
    <t>782/345 Đặng Văn Ngữ, Phường 13, Tân Phú</t>
  </si>
  <si>
    <t>317/420 Bến Vân Đồn, Phường 8, Bình Tân</t>
  </si>
  <si>
    <t>100/599 Lê Duẩn, Phường 12, Quận 2</t>
  </si>
  <si>
    <t>290/79 Cách Mạng Tháng Tám, Phường 11, Quận 4</t>
  </si>
  <si>
    <t>682/590 Lạc Long Quân, Phường 13, Quận 11</t>
  </si>
  <si>
    <t>940/643 Cộng Hòa, Phường 11, Quận 11</t>
  </si>
  <si>
    <t>476/96 Trương Định, Phường 3, Quận 6</t>
  </si>
  <si>
    <t>781/102 Lạc Trung, Phường 6, Quận 9</t>
  </si>
  <si>
    <t>219/813 Hoàng Sa, Phường 2, Quận 10</t>
  </si>
  <si>
    <t>827/852 Lê Hồng Phong, Phường 9, Quận 8</t>
  </si>
  <si>
    <t>979/469 Hồ Xuân Hương, Phường 2, Phú Nhuận</t>
  </si>
  <si>
    <t>288/201 Bùi Đình Tuý, Phường 1, Quận 2</t>
  </si>
  <si>
    <t>224/449 Nguyễn Thái Học, Phường 13, Quận 1</t>
  </si>
  <si>
    <t>86/618 Nguyễn Trãi, Phường 3, Quận 4</t>
  </si>
  <si>
    <t>992/904 Lạc Long Quân, Phường 6, Quận 5</t>
  </si>
  <si>
    <t>133/584 Hòa Bình, Phường 12, Bình Tân</t>
  </si>
  <si>
    <t>417/514 Hoàng Sa, Phường 2, Tân Phú</t>
  </si>
  <si>
    <t>337/310 Điện Biên Phủ, Phường 4, Quận 3</t>
  </si>
  <si>
    <t>195/598 Phan Văn Hân, Phường 3, Quận 2</t>
  </si>
  <si>
    <t>580/720 Nguyễn Thái Học, Phường 5, Gò Vấp</t>
  </si>
  <si>
    <t>352/774 Lê Hồng Phong, Phường 2, Gò Vấp</t>
  </si>
  <si>
    <t>899/256 Lê Lai, Phường 16, Quận 2</t>
  </si>
  <si>
    <t>900/166 Lý Thái Tổ, Phường 7, Quận 3</t>
  </si>
  <si>
    <t>95/881 Dương Quảng Hàm, Phường 13, Tân Bình</t>
  </si>
  <si>
    <t>780/160 Nguyễn Thái Học, Phường 7, Bình Thạnh</t>
  </si>
  <si>
    <t>517/152 Hai Bà Trưng, Phường 13, Bình Tân</t>
  </si>
  <si>
    <t>198/494 Lê Duẩn, Phường 16, Quận 3</t>
  </si>
  <si>
    <t>404/145 Võ Thị Sáu, Phường 14, Tân Bình</t>
  </si>
  <si>
    <t>346/982 Nguyễn Công Trứ, Phường 4, Tân Bình</t>
  </si>
  <si>
    <t>413/24 Nguyễn Bỉnh Khiêm, Phường 16, Gò Vấp</t>
  </si>
  <si>
    <t>663/203 Hoàng Sa, Phường 14, Quận 4</t>
  </si>
  <si>
    <t>798/556 Vạn Kiếp, Phường 5, Quận 4</t>
  </si>
  <si>
    <t>239/277 Trần Huy Liệu, Phường 13, Tân Bình</t>
  </si>
  <si>
    <t>927/138 Võ Thị Sáu, Phường 16, Quận 6</t>
  </si>
  <si>
    <t>59/971 Phan Chu Trinh, Phường 8, Quận 8</t>
  </si>
  <si>
    <t>430/279 Bến Vân Đồn, Phường 1, Bình Thạnh</t>
  </si>
  <si>
    <t>726/710 Lương Hữu Khánh, Phường 5, Thủ Đức</t>
  </si>
  <si>
    <t>336/768 Lê Hồng Phong, Phường 15, Quận 2</t>
  </si>
  <si>
    <t>111/983 Phan Chu Trinh, Phường 1, Quận 5</t>
  </si>
  <si>
    <t>341/224 Hoàng Sa, Phường 10, Quận 4</t>
  </si>
  <si>
    <t>737/276 Vạn Kiếp, Phường 3, Gò Vấp</t>
  </si>
  <si>
    <t>840/683 Trần Quang Khải, Phường 1, Quận 9</t>
  </si>
  <si>
    <t>157/892 Trần Quang Khải, Phường 9, Bình Thạnh</t>
  </si>
  <si>
    <t>201/886 Nguyễn Hữu Cảnh, Phường 6, Quận 2</t>
  </si>
  <si>
    <t>193/364 Lê Đức Thọ, Phường 1, Quận 2</t>
  </si>
  <si>
    <t>550/998 Nguyễn Bỉnh Khiêm, Phường 3, Tân Phú</t>
  </si>
  <si>
    <t>96/344 Phạm Văn Đồng, Phường 2, Tân Phú</t>
  </si>
  <si>
    <t>295/728 Lê Đức Thọ, Phường 4, Quận 11</t>
  </si>
  <si>
    <t>844/314 Phó Đức Chính, Phường 4, Tân Phú</t>
  </si>
  <si>
    <t>40/409 Phan Văn Hân, Phường 9, Quận 2</t>
  </si>
  <si>
    <t>567/354 Phạm Văn Đồng, Phường 3, Quận 7</t>
  </si>
  <si>
    <t>225/356 Lý Thái Tổ, Phường 8, Quận 9</t>
  </si>
  <si>
    <t>652/908 Lê Thánh Tôn, Phường 1, Quận 8</t>
  </si>
  <si>
    <t>4/949 Huỳnh Tấn Phát, Phường 2, Quận 2</t>
  </si>
  <si>
    <t>80/328 Đinh Tiên Hoàng, Phường 13, Quận 8</t>
  </si>
  <si>
    <t>151/578 Nguyễn Thái Học, Phường 2, Bình Thạnh</t>
  </si>
  <si>
    <t>981/967 Phạm Văn Đồng, Phường 1, Quận 4</t>
  </si>
  <si>
    <t>728/310 Võ Thị Sáu, Phường 13, Quận 8</t>
  </si>
  <si>
    <t>724/578 Nguyễn Trãi, Phường 13, Tân Bình</t>
  </si>
  <si>
    <t>573/384 Trần Hưng Đạo, Phường 10, Quận 10</t>
  </si>
  <si>
    <t>517/494 Nguyễn Oanh, Phường 16, Quận 3</t>
  </si>
  <si>
    <t>88/773 Trường Chinh, Phường 16, Quận 5</t>
  </si>
  <si>
    <t>392/15 Điện Biên Phủ, Phường 1, Quận 1</t>
  </si>
  <si>
    <t>632/127 Lê Đức Thọ, Phường 1, Quận 5</t>
  </si>
  <si>
    <t>TS</t>
  </si>
  <si>
    <t>Tiến sĩ</t>
  </si>
  <si>
    <t>Lý do 1</t>
  </si>
  <si>
    <t>Lý do 2</t>
  </si>
  <si>
    <t>Lý do 3</t>
  </si>
  <si>
    <t>Tổng tiền thưởng</t>
  </si>
  <si>
    <t>Không có nội dung thưởng</t>
  </si>
  <si>
    <t>Lý do</t>
  </si>
  <si>
    <t>FD</t>
  </si>
  <si>
    <t>Ăn trong giờ làm</t>
  </si>
  <si>
    <t>Không kỉ luật</t>
  </si>
  <si>
    <t>NL</t>
  </si>
  <si>
    <t>Nghỉ làm không phép</t>
  </si>
  <si>
    <t>Tổng tiền phạt</t>
  </si>
  <si>
    <t>Lý do 4</t>
  </si>
  <si>
    <t>MA_KT</t>
  </si>
  <si>
    <t>MA_KL</t>
  </si>
  <si>
    <t>MA_LUONG</t>
  </si>
  <si>
    <t>MKL01</t>
  </si>
  <si>
    <t>MKL02</t>
  </si>
  <si>
    <t>MKL03</t>
  </si>
  <si>
    <t>MKL04</t>
  </si>
  <si>
    <t>MKL05</t>
  </si>
  <si>
    <t>MKL06</t>
  </si>
  <si>
    <t>MKL07</t>
  </si>
  <si>
    <t>MKL08</t>
  </si>
  <si>
    <t>MKL09</t>
  </si>
  <si>
    <t>MKL10</t>
  </si>
  <si>
    <t>MKL11</t>
  </si>
  <si>
    <t>MKL12</t>
  </si>
  <si>
    <t>MKL13</t>
  </si>
  <si>
    <t>MKL14</t>
  </si>
  <si>
    <t>MKL15</t>
  </si>
  <si>
    <t>MKL16</t>
  </si>
  <si>
    <t>MKL17</t>
  </si>
  <si>
    <t>MKL18</t>
  </si>
  <si>
    <t>MKL19</t>
  </si>
  <si>
    <t>MKL20</t>
  </si>
  <si>
    <t>MKL21</t>
  </si>
  <si>
    <t>MKL22</t>
  </si>
  <si>
    <t>MKL23</t>
  </si>
  <si>
    <t>MKL24</t>
  </si>
  <si>
    <t>MKL25</t>
  </si>
  <si>
    <t>MKL26</t>
  </si>
  <si>
    <t>MKL27</t>
  </si>
  <si>
    <t>MKL28</t>
  </si>
  <si>
    <t>MKL29</t>
  </si>
  <si>
    <t>MKL30</t>
  </si>
  <si>
    <t>MKL31</t>
  </si>
  <si>
    <t>MKL32</t>
  </si>
  <si>
    <t>MKL33</t>
  </si>
  <si>
    <t>MKL34</t>
  </si>
  <si>
    <t>MKL35</t>
  </si>
  <si>
    <t>MKL36</t>
  </si>
  <si>
    <t>MKL37</t>
  </si>
  <si>
    <t>MKL38</t>
  </si>
  <si>
    <t>MKL39</t>
  </si>
  <si>
    <t>MKL40</t>
  </si>
  <si>
    <t>MKL41</t>
  </si>
  <si>
    <t>MKL42</t>
  </si>
  <si>
    <t>MKL43</t>
  </si>
  <si>
    <t>MKL44</t>
  </si>
  <si>
    <t>MKL45</t>
  </si>
  <si>
    <t>MKL46</t>
  </si>
  <si>
    <t>MKL47</t>
  </si>
  <si>
    <t>MKL48</t>
  </si>
  <si>
    <t>MKL49</t>
  </si>
  <si>
    <t>MKL50</t>
  </si>
  <si>
    <t>MKL51</t>
  </si>
  <si>
    <t>MKL52</t>
  </si>
  <si>
    <t>MKL53</t>
  </si>
  <si>
    <t>MKL54</t>
  </si>
  <si>
    <t>MKL55</t>
  </si>
  <si>
    <t>MKL56</t>
  </si>
  <si>
    <t>MKL57</t>
  </si>
  <si>
    <t>MKL58</t>
  </si>
  <si>
    <t>MKL59</t>
  </si>
  <si>
    <t>MKL60</t>
  </si>
  <si>
    <t>MKL61</t>
  </si>
  <si>
    <t>MKL62</t>
  </si>
  <si>
    <t>MKL63</t>
  </si>
  <si>
    <t>MKL64</t>
  </si>
  <si>
    <t>MKL65</t>
  </si>
  <si>
    <t>MKL66</t>
  </si>
  <si>
    <t>MKL67</t>
  </si>
  <si>
    <t>MKL68</t>
  </si>
  <si>
    <t>MKL69</t>
  </si>
  <si>
    <t>MKL70</t>
  </si>
  <si>
    <t>MKL71</t>
  </si>
  <si>
    <t>MKL72</t>
  </si>
  <si>
    <t>MKL73</t>
  </si>
  <si>
    <t>MKL74</t>
  </si>
  <si>
    <t>MKL75</t>
  </si>
  <si>
    <t>MKL76</t>
  </si>
  <si>
    <t>MKL77</t>
  </si>
  <si>
    <t>MKL78</t>
  </si>
  <si>
    <t>MKL79</t>
  </si>
  <si>
    <t>MKL80</t>
  </si>
  <si>
    <t>MKL81</t>
  </si>
  <si>
    <t>MKL82</t>
  </si>
  <si>
    <t>MKL83</t>
  </si>
  <si>
    <t>MKL84</t>
  </si>
  <si>
    <t>MKL85</t>
  </si>
  <si>
    <t>MKL86</t>
  </si>
  <si>
    <t>MKL87</t>
  </si>
  <si>
    <t>MKL88</t>
  </si>
  <si>
    <t>MKL89</t>
  </si>
  <si>
    <t>MKL90</t>
  </si>
  <si>
    <t>MKL91</t>
  </si>
  <si>
    <t>MKL92</t>
  </si>
  <si>
    <t>MKL93</t>
  </si>
  <si>
    <t>MKL94</t>
  </si>
  <si>
    <t>MKL95</t>
  </si>
  <si>
    <t>MKL96</t>
  </si>
  <si>
    <t>MKL97</t>
  </si>
  <si>
    <t>MKL98</t>
  </si>
  <si>
    <t>MKL99</t>
  </si>
  <si>
    <t>MKL100</t>
  </si>
  <si>
    <t>MKL101</t>
  </si>
  <si>
    <t>MKL102</t>
  </si>
  <si>
    <t>MKL103</t>
  </si>
  <si>
    <t>MKL104</t>
  </si>
  <si>
    <t>MKL105</t>
  </si>
  <si>
    <t>MKL106</t>
  </si>
  <si>
    <t>MKL107</t>
  </si>
  <si>
    <t>MKL108</t>
  </si>
  <si>
    <t>MKL109</t>
  </si>
  <si>
    <t>MKL110</t>
  </si>
  <si>
    <t>MKL111</t>
  </si>
  <si>
    <t>MKL112</t>
  </si>
  <si>
    <t>MKL113</t>
  </si>
  <si>
    <t>MKL114</t>
  </si>
  <si>
    <t>MKL115</t>
  </si>
  <si>
    <t>MKL116</t>
  </si>
  <si>
    <t>MKL117</t>
  </si>
  <si>
    <t>MKL118</t>
  </si>
  <si>
    <t>MKL119</t>
  </si>
  <si>
    <t>MKL120</t>
  </si>
  <si>
    <t>MKL121</t>
  </si>
  <si>
    <t>MKL122</t>
  </si>
  <si>
    <t>MKL123</t>
  </si>
  <si>
    <t>MKL124</t>
  </si>
  <si>
    <t>MKL125</t>
  </si>
  <si>
    <t>MKL126</t>
  </si>
  <si>
    <t>MKL127</t>
  </si>
  <si>
    <t>MKL128</t>
  </si>
  <si>
    <t>MKL129</t>
  </si>
  <si>
    <t>MKL130</t>
  </si>
  <si>
    <t>MKL131</t>
  </si>
  <si>
    <t>MKL132</t>
  </si>
  <si>
    <t>MKL133</t>
  </si>
  <si>
    <t>MKL134</t>
  </si>
  <si>
    <t>MKL135</t>
  </si>
  <si>
    <t>MKL136</t>
  </si>
  <si>
    <t>MKL137</t>
  </si>
  <si>
    <t>MKL138</t>
  </si>
  <si>
    <t>MKL139</t>
  </si>
  <si>
    <t>MKL140</t>
  </si>
  <si>
    <t>MKL141</t>
  </si>
  <si>
    <t>MKL142</t>
  </si>
  <si>
    <t>MKL143</t>
  </si>
  <si>
    <t>MKL144</t>
  </si>
  <si>
    <t>MKL145</t>
  </si>
  <si>
    <t>MKL146</t>
  </si>
  <si>
    <t>MKL147</t>
  </si>
  <si>
    <t>MKL148</t>
  </si>
  <si>
    <t>MKL149</t>
  </si>
  <si>
    <t>MKL150</t>
  </si>
  <si>
    <t>MKL151</t>
  </si>
  <si>
    <t>MKL152</t>
  </si>
  <si>
    <t>MKL153</t>
  </si>
  <si>
    <t>MKL154</t>
  </si>
  <si>
    <t>MKL155</t>
  </si>
  <si>
    <t>MKL156</t>
  </si>
  <si>
    <t>MKL157</t>
  </si>
  <si>
    <t>MKL158</t>
  </si>
  <si>
    <t>MKL159</t>
  </si>
  <si>
    <t>MKL160</t>
  </si>
  <si>
    <t>MKL161</t>
  </si>
  <si>
    <t>MKL162</t>
  </si>
  <si>
    <t>MKL163</t>
  </si>
  <si>
    <t>MKL164</t>
  </si>
  <si>
    <t>MKL165</t>
  </si>
  <si>
    <t>MKL166</t>
  </si>
  <si>
    <t>MKL167</t>
  </si>
  <si>
    <t>MKL168</t>
  </si>
  <si>
    <t>MKL169</t>
  </si>
  <si>
    <t>MKL170</t>
  </si>
  <si>
    <t>MKL171</t>
  </si>
  <si>
    <t>MKL172</t>
  </si>
  <si>
    <t>MKL173</t>
  </si>
  <si>
    <t>MKL174</t>
  </si>
  <si>
    <t>MKL175</t>
  </si>
  <si>
    <t>MKL176</t>
  </si>
  <si>
    <t>MKL177</t>
  </si>
  <si>
    <t>MKL178</t>
  </si>
  <si>
    <t>MKL179</t>
  </si>
  <si>
    <t>MKL180</t>
  </si>
  <si>
    <t>MKL181</t>
  </si>
  <si>
    <t>MKL182</t>
  </si>
  <si>
    <t>MKL183</t>
  </si>
  <si>
    <t>MKL184</t>
  </si>
  <si>
    <t>MKL185</t>
  </si>
  <si>
    <t>MKL186</t>
  </si>
  <si>
    <t>MKL187</t>
  </si>
  <si>
    <t>MKL188</t>
  </si>
  <si>
    <t>MKL189</t>
  </si>
  <si>
    <t>MKL190</t>
  </si>
  <si>
    <t>MKL191</t>
  </si>
  <si>
    <t>MKL192</t>
  </si>
  <si>
    <t>MKL193</t>
  </si>
  <si>
    <t>MKL194</t>
  </si>
  <si>
    <t>MKL195</t>
  </si>
  <si>
    <t>MKL196</t>
  </si>
  <si>
    <t>MKL197</t>
  </si>
  <si>
    <t>MKL198</t>
  </si>
  <si>
    <t>MKL199</t>
  </si>
  <si>
    <t>MKL200</t>
  </si>
  <si>
    <t>MKL201</t>
  </si>
  <si>
    <t>MKL202</t>
  </si>
  <si>
    <t>MKL203</t>
  </si>
  <si>
    <t>MKL204</t>
  </si>
  <si>
    <t>MKL205</t>
  </si>
  <si>
    <t>MKL206</t>
  </si>
  <si>
    <t>MKL207</t>
  </si>
  <si>
    <t>MKL208</t>
  </si>
  <si>
    <t>MKL209</t>
  </si>
  <si>
    <t>MKL210</t>
  </si>
  <si>
    <t>MKL211</t>
  </si>
  <si>
    <t>MKL212</t>
  </si>
  <si>
    <t>MKL213</t>
  </si>
  <si>
    <t>MKL214</t>
  </si>
  <si>
    <t>MKL215</t>
  </si>
  <si>
    <t>MKL216</t>
  </si>
  <si>
    <t>MKL217</t>
  </si>
  <si>
    <t>MKL218</t>
  </si>
  <si>
    <t>MKL219</t>
  </si>
  <si>
    <t>MKL220</t>
  </si>
  <si>
    <t>MKL221</t>
  </si>
  <si>
    <t>MKL222</t>
  </si>
  <si>
    <t>MKL223</t>
  </si>
  <si>
    <t>MKL224</t>
  </si>
  <si>
    <t>MKL225</t>
  </si>
  <si>
    <t>MKL226</t>
  </si>
  <si>
    <t>MKL227</t>
  </si>
  <si>
    <t>MKL228</t>
  </si>
  <si>
    <t>MKL229</t>
  </si>
  <si>
    <t>MKL230</t>
  </si>
  <si>
    <t>MKL231</t>
  </si>
  <si>
    <t>MKL232</t>
  </si>
  <si>
    <t>MKL233</t>
  </si>
  <si>
    <t>MKL234</t>
  </si>
  <si>
    <t>MKL235</t>
  </si>
  <si>
    <t>MKL236</t>
  </si>
  <si>
    <t>MKL237</t>
  </si>
  <si>
    <t>MKL238</t>
  </si>
  <si>
    <t>MKL239</t>
  </si>
  <si>
    <t>MKL240</t>
  </si>
  <si>
    <t>MKL241</t>
  </si>
  <si>
    <t>MKL242</t>
  </si>
  <si>
    <t>MKL243</t>
  </si>
  <si>
    <t>MKL244</t>
  </si>
  <si>
    <t>MKL245</t>
  </si>
  <si>
    <t>MKL246</t>
  </si>
  <si>
    <t>MKL247</t>
  </si>
  <si>
    <t>MKL248</t>
  </si>
  <si>
    <t>MKL249</t>
  </si>
  <si>
    <t>MKL250</t>
  </si>
  <si>
    <t>MKL251</t>
  </si>
  <si>
    <t>MKL252</t>
  </si>
  <si>
    <t>MKL253</t>
  </si>
  <si>
    <t>MKL254</t>
  </si>
  <si>
    <t>MKL255</t>
  </si>
  <si>
    <t>MKL256</t>
  </si>
  <si>
    <t>MKL257</t>
  </si>
  <si>
    <t>MKL258</t>
  </si>
  <si>
    <t>MKL259</t>
  </si>
  <si>
    <t>MKL260</t>
  </si>
  <si>
    <t>MKL261</t>
  </si>
  <si>
    <t>MKL262</t>
  </si>
  <si>
    <t>MKL263</t>
  </si>
  <si>
    <t>MKL264</t>
  </si>
  <si>
    <t>MKL265</t>
  </si>
  <si>
    <t>MKL266</t>
  </si>
  <si>
    <t>MKL267</t>
  </si>
  <si>
    <t>MKL268</t>
  </si>
  <si>
    <t>MKL269</t>
  </si>
  <si>
    <t>MKL270</t>
  </si>
  <si>
    <t>MKL271</t>
  </si>
  <si>
    <t>MKL272</t>
  </si>
  <si>
    <t>MKL273</t>
  </si>
  <si>
    <t>MKL274</t>
  </si>
  <si>
    <t>MKL275</t>
  </si>
  <si>
    <t>MKL276</t>
  </si>
  <si>
    <t>MKL277</t>
  </si>
  <si>
    <t>MKL278</t>
  </si>
  <si>
    <t>MKL279</t>
  </si>
  <si>
    <t>MKL280</t>
  </si>
  <si>
    <t>MKL281</t>
  </si>
  <si>
    <t>MKL282</t>
  </si>
  <si>
    <t>MKL283</t>
  </si>
  <si>
    <t>MKL284</t>
  </si>
  <si>
    <t>MKL285</t>
  </si>
  <si>
    <t>MKL286</t>
  </si>
  <si>
    <t>MKL287</t>
  </si>
  <si>
    <t>MKL288</t>
  </si>
  <si>
    <t>MKL289</t>
  </si>
  <si>
    <t>MKL290</t>
  </si>
  <si>
    <t>MKL291</t>
  </si>
  <si>
    <t>MKL292</t>
  </si>
  <si>
    <t>MKL293</t>
  </si>
  <si>
    <t>MKL294</t>
  </si>
  <si>
    <t>MKL295</t>
  </si>
  <si>
    <t>MKL296</t>
  </si>
  <si>
    <t>MKL297</t>
  </si>
  <si>
    <t>MKL298</t>
  </si>
  <si>
    <t>MKL299</t>
  </si>
  <si>
    <t>MKT01</t>
  </si>
  <si>
    <t>MKT02</t>
  </si>
  <si>
    <t>MKT03</t>
  </si>
  <si>
    <t>MKT04</t>
  </si>
  <si>
    <t>MKT05</t>
  </si>
  <si>
    <t>MKT06</t>
  </si>
  <si>
    <t>MKT07</t>
  </si>
  <si>
    <t>MKT08</t>
  </si>
  <si>
    <t>MKT09</t>
  </si>
  <si>
    <t>MKT10</t>
  </si>
  <si>
    <t>MKT11</t>
  </si>
  <si>
    <t>MKT12</t>
  </si>
  <si>
    <t>MKT13</t>
  </si>
  <si>
    <t>MKT14</t>
  </si>
  <si>
    <t>MKT15</t>
  </si>
  <si>
    <t>MKT16</t>
  </si>
  <si>
    <t>MKT17</t>
  </si>
  <si>
    <t>MKT18</t>
  </si>
  <si>
    <t>MKT19</t>
  </si>
  <si>
    <t>MKT20</t>
  </si>
  <si>
    <t>MKT21</t>
  </si>
  <si>
    <t>MKT22</t>
  </si>
  <si>
    <t>MKT23</t>
  </si>
  <si>
    <t>MKT24</t>
  </si>
  <si>
    <t>MKT25</t>
  </si>
  <si>
    <t>MKT26</t>
  </si>
  <si>
    <t>MKT27</t>
  </si>
  <si>
    <t>MKT28</t>
  </si>
  <si>
    <t>MKT29</t>
  </si>
  <si>
    <t>MKT30</t>
  </si>
  <si>
    <t>MKT31</t>
  </si>
  <si>
    <t>MKT32</t>
  </si>
  <si>
    <t>MKT33</t>
  </si>
  <si>
    <t>MKT34</t>
  </si>
  <si>
    <t>MKT35</t>
  </si>
  <si>
    <t>MKT36</t>
  </si>
  <si>
    <t>MKT37</t>
  </si>
  <si>
    <t>MKT38</t>
  </si>
  <si>
    <t>MKT39</t>
  </si>
  <si>
    <t>MKT40</t>
  </si>
  <si>
    <t>MKT41</t>
  </si>
  <si>
    <t>MKT42</t>
  </si>
  <si>
    <t>MKT43</t>
  </si>
  <si>
    <t>MKT44</t>
  </si>
  <si>
    <t>MKT45</t>
  </si>
  <si>
    <t>MKT46</t>
  </si>
  <si>
    <t>MKT47</t>
  </si>
  <si>
    <t>MKT48</t>
  </si>
  <si>
    <t>MKT49</t>
  </si>
  <si>
    <t>MKT50</t>
  </si>
  <si>
    <t>MKT51</t>
  </si>
  <si>
    <t>MKT52</t>
  </si>
  <si>
    <t>MKT53</t>
  </si>
  <si>
    <t>MKT54</t>
  </si>
  <si>
    <t>MKT55</t>
  </si>
  <si>
    <t>MKT56</t>
  </si>
  <si>
    <t>MKT57</t>
  </si>
  <si>
    <t>MKT58</t>
  </si>
  <si>
    <t>MKT59</t>
  </si>
  <si>
    <t>MKT60</t>
  </si>
  <si>
    <t>MKT61</t>
  </si>
  <si>
    <t>MKT62</t>
  </si>
  <si>
    <t>MKT63</t>
  </si>
  <si>
    <t>MKT64</t>
  </si>
  <si>
    <t>MKT65</t>
  </si>
  <si>
    <t>MKT66</t>
  </si>
  <si>
    <t>MKT67</t>
  </si>
  <si>
    <t>MKT68</t>
  </si>
  <si>
    <t>MKT69</t>
  </si>
  <si>
    <t>MKT70</t>
  </si>
  <si>
    <t>MKT71</t>
  </si>
  <si>
    <t>MKT72</t>
  </si>
  <si>
    <t>MKT73</t>
  </si>
  <si>
    <t>MKT74</t>
  </si>
  <si>
    <t>MKT75</t>
  </si>
  <si>
    <t>MKT76</t>
  </si>
  <si>
    <t>MKT77</t>
  </si>
  <si>
    <t>MKT78</t>
  </si>
  <si>
    <t>MKT79</t>
  </si>
  <si>
    <t>MKT80</t>
  </si>
  <si>
    <t>MKT81</t>
  </si>
  <si>
    <t>MKT82</t>
  </si>
  <si>
    <t>MKT83</t>
  </si>
  <si>
    <t>MKT84</t>
  </si>
  <si>
    <t>MKT85</t>
  </si>
  <si>
    <t>MKT86</t>
  </si>
  <si>
    <t>MKT87</t>
  </si>
  <si>
    <t>MKT88</t>
  </si>
  <si>
    <t>MKT89</t>
  </si>
  <si>
    <t>MKT90</t>
  </si>
  <si>
    <t>MKT91</t>
  </si>
  <si>
    <t>MKT92</t>
  </si>
  <si>
    <t>MKT93</t>
  </si>
  <si>
    <t>MKT94</t>
  </si>
  <si>
    <t>MKT95</t>
  </si>
  <si>
    <t>MKT96</t>
  </si>
  <si>
    <t>MKT97</t>
  </si>
  <si>
    <t>MKT98</t>
  </si>
  <si>
    <t>MKT99</t>
  </si>
  <si>
    <t>MKT100</t>
  </si>
  <si>
    <t>MKT101</t>
  </si>
  <si>
    <t>MKT102</t>
  </si>
  <si>
    <t>MKT103</t>
  </si>
  <si>
    <t>MKT104</t>
  </si>
  <si>
    <t>MKT105</t>
  </si>
  <si>
    <t>MKT106</t>
  </si>
  <si>
    <t>MKT107</t>
  </si>
  <si>
    <t>MKT108</t>
  </si>
  <si>
    <t>MKT109</t>
  </si>
  <si>
    <t>MKT110</t>
  </si>
  <si>
    <t>MKT111</t>
  </si>
  <si>
    <t>MKT112</t>
  </si>
  <si>
    <t>MKT113</t>
  </si>
  <si>
    <t>MKT114</t>
  </si>
  <si>
    <t>MKT115</t>
  </si>
  <si>
    <t>MKT116</t>
  </si>
  <si>
    <t>MKT117</t>
  </si>
  <si>
    <t>MKT118</t>
  </si>
  <si>
    <t>MKT119</t>
  </si>
  <si>
    <t>MKT120</t>
  </si>
  <si>
    <t>MKT121</t>
  </si>
  <si>
    <t>MKT122</t>
  </si>
  <si>
    <t>MKT123</t>
  </si>
  <si>
    <t>MKT124</t>
  </si>
  <si>
    <t>MKT125</t>
  </si>
  <si>
    <t>MKT126</t>
  </si>
  <si>
    <t>MKT127</t>
  </si>
  <si>
    <t>MKT128</t>
  </si>
  <si>
    <t>MKT129</t>
  </si>
  <si>
    <t>MKT130</t>
  </si>
  <si>
    <t>MKT131</t>
  </si>
  <si>
    <t>MKT132</t>
  </si>
  <si>
    <t>MKT133</t>
  </si>
  <si>
    <t>MKT134</t>
  </si>
  <si>
    <t>MKT135</t>
  </si>
  <si>
    <t>MKT136</t>
  </si>
  <si>
    <t>MKT137</t>
  </si>
  <si>
    <t>MKT138</t>
  </si>
  <si>
    <t>MKT139</t>
  </si>
  <si>
    <t>MKT140</t>
  </si>
  <si>
    <t>MKT141</t>
  </si>
  <si>
    <t>MKT142</t>
  </si>
  <si>
    <t>MKT143</t>
  </si>
  <si>
    <t>MKT144</t>
  </si>
  <si>
    <t>MKT145</t>
  </si>
  <si>
    <t>MKT146</t>
  </si>
  <si>
    <t>MKT147</t>
  </si>
  <si>
    <t>MKT148</t>
  </si>
  <si>
    <t>MKT149</t>
  </si>
  <si>
    <t>MKT150</t>
  </si>
  <si>
    <t>MKT151</t>
  </si>
  <si>
    <t>MKT152</t>
  </si>
  <si>
    <t>MKT153</t>
  </si>
  <si>
    <t>MKT154</t>
  </si>
  <si>
    <t>MKT155</t>
  </si>
  <si>
    <t>MKT156</t>
  </si>
  <si>
    <t>MKT157</t>
  </si>
  <si>
    <t>MKT158</t>
  </si>
  <si>
    <t>MKT159</t>
  </si>
  <si>
    <t>MKT160</t>
  </si>
  <si>
    <t>MKT161</t>
  </si>
  <si>
    <t>MKT162</t>
  </si>
  <si>
    <t>MKT163</t>
  </si>
  <si>
    <t>MKT164</t>
  </si>
  <si>
    <t>MKT165</t>
  </si>
  <si>
    <t>MKT166</t>
  </si>
  <si>
    <t>MKT167</t>
  </si>
  <si>
    <t>MKT168</t>
  </si>
  <si>
    <t>MKT169</t>
  </si>
  <si>
    <t>MKT170</t>
  </si>
  <si>
    <t>MKT171</t>
  </si>
  <si>
    <t>MKT172</t>
  </si>
  <si>
    <t>MKT173</t>
  </si>
  <si>
    <t>MKT174</t>
  </si>
  <si>
    <t>MKT175</t>
  </si>
  <si>
    <t>MKT176</t>
  </si>
  <si>
    <t>MKT177</t>
  </si>
  <si>
    <t>MKT178</t>
  </si>
  <si>
    <t>MKT179</t>
  </si>
  <si>
    <t>MKT180</t>
  </si>
  <si>
    <t>MKT181</t>
  </si>
  <si>
    <t>MKT182</t>
  </si>
  <si>
    <t>MKT183</t>
  </si>
  <si>
    <t>MKT184</t>
  </si>
  <si>
    <t>MKT185</t>
  </si>
  <si>
    <t>MKT186</t>
  </si>
  <si>
    <t>MKT187</t>
  </si>
  <si>
    <t>MKT188</t>
  </si>
  <si>
    <t>MKT189</t>
  </si>
  <si>
    <t>MKT190</t>
  </si>
  <si>
    <t>MKT191</t>
  </si>
  <si>
    <t>MKT192</t>
  </si>
  <si>
    <t>MKT193</t>
  </si>
  <si>
    <t>MKT194</t>
  </si>
  <si>
    <t>MKT195</t>
  </si>
  <si>
    <t>MKT196</t>
  </si>
  <si>
    <t>MKT197</t>
  </si>
  <si>
    <t>MKT198</t>
  </si>
  <si>
    <t>MKT199</t>
  </si>
  <si>
    <t>MKT200</t>
  </si>
  <si>
    <t>MKT201</t>
  </si>
  <si>
    <t>MKT202</t>
  </si>
  <si>
    <t>MKT203</t>
  </si>
  <si>
    <t>MKT204</t>
  </si>
  <si>
    <t>MKT205</t>
  </si>
  <si>
    <t>MKT206</t>
  </si>
  <si>
    <t>MKT207</t>
  </si>
  <si>
    <t>MKT208</t>
  </si>
  <si>
    <t>MKT209</t>
  </si>
  <si>
    <t>MKT210</t>
  </si>
  <si>
    <t>MKT211</t>
  </si>
  <si>
    <t>MKT212</t>
  </si>
  <si>
    <t>MKT213</t>
  </si>
  <si>
    <t>MKT214</t>
  </si>
  <si>
    <t>MKT215</t>
  </si>
  <si>
    <t>MKT216</t>
  </si>
  <si>
    <t>MKT217</t>
  </si>
  <si>
    <t>MKT218</t>
  </si>
  <si>
    <t>MKT219</t>
  </si>
  <si>
    <t>MKT220</t>
  </si>
  <si>
    <t>MKT221</t>
  </si>
  <si>
    <t>MKT222</t>
  </si>
  <si>
    <t>MKT223</t>
  </si>
  <si>
    <t>MKT224</t>
  </si>
  <si>
    <t>MKT225</t>
  </si>
  <si>
    <t>MKT226</t>
  </si>
  <si>
    <t>MKT227</t>
  </si>
  <si>
    <t>MKT228</t>
  </si>
  <si>
    <t>MKT229</t>
  </si>
  <si>
    <t>MKT230</t>
  </si>
  <si>
    <t>MKT231</t>
  </si>
  <si>
    <t>MKT232</t>
  </si>
  <si>
    <t>MKT233</t>
  </si>
  <si>
    <t>MKT234</t>
  </si>
  <si>
    <t>MKT235</t>
  </si>
  <si>
    <t>MKT236</t>
  </si>
  <si>
    <t>MKT237</t>
  </si>
  <si>
    <t>MKT238</t>
  </si>
  <si>
    <t>MKT239</t>
  </si>
  <si>
    <t>MKT240</t>
  </si>
  <si>
    <t>MKT241</t>
  </si>
  <si>
    <t>MKT242</t>
  </si>
  <si>
    <t>MKT243</t>
  </si>
  <si>
    <t>MKT244</t>
  </si>
  <si>
    <t>MKT245</t>
  </si>
  <si>
    <t>MKT246</t>
  </si>
  <si>
    <t>MKT247</t>
  </si>
  <si>
    <t>MKT248</t>
  </si>
  <si>
    <t>MKT249</t>
  </si>
  <si>
    <t>MKT250</t>
  </si>
  <si>
    <t>MKT251</t>
  </si>
  <si>
    <t>MKT252</t>
  </si>
  <si>
    <t>MKT253</t>
  </si>
  <si>
    <t>MKT254</t>
  </si>
  <si>
    <t>MKT255</t>
  </si>
  <si>
    <t>MKT256</t>
  </si>
  <si>
    <t>MKT257</t>
  </si>
  <si>
    <t>MKT258</t>
  </si>
  <si>
    <t>MKT259</t>
  </si>
  <si>
    <t>MKT260</t>
  </si>
  <si>
    <t>MKT261</t>
  </si>
  <si>
    <t>MKT262</t>
  </si>
  <si>
    <t>MKT263</t>
  </si>
  <si>
    <t>MKT264</t>
  </si>
  <si>
    <t>MKT265</t>
  </si>
  <si>
    <t>MKT266</t>
  </si>
  <si>
    <t>MKT267</t>
  </si>
  <si>
    <t>MKT268</t>
  </si>
  <si>
    <t>MKT269</t>
  </si>
  <si>
    <t>MKT270</t>
  </si>
  <si>
    <t>MKT271</t>
  </si>
  <si>
    <t>MKT272</t>
  </si>
  <si>
    <t>MKT273</t>
  </si>
  <si>
    <t>MKT274</t>
  </si>
  <si>
    <t>MKT275</t>
  </si>
  <si>
    <t>MKT276</t>
  </si>
  <si>
    <t>MKT277</t>
  </si>
  <si>
    <t>MKT278</t>
  </si>
  <si>
    <t>MKT279</t>
  </si>
  <si>
    <t>MKT280</t>
  </si>
  <si>
    <t>MKT281</t>
  </si>
  <si>
    <t>MKT282</t>
  </si>
  <si>
    <t>MKT283</t>
  </si>
  <si>
    <t>MKT284</t>
  </si>
  <si>
    <t>MKT285</t>
  </si>
  <si>
    <t>MKT286</t>
  </si>
  <si>
    <t>MKT287</t>
  </si>
  <si>
    <t>MKT288</t>
  </si>
  <si>
    <t>MKT289</t>
  </si>
  <si>
    <t>MKT290</t>
  </si>
  <si>
    <t>MKT291</t>
  </si>
  <si>
    <t>MKT292</t>
  </si>
  <si>
    <t>MKT293</t>
  </si>
  <si>
    <t>MKT294</t>
  </si>
  <si>
    <t>MKT295</t>
  </si>
  <si>
    <t>MKT296</t>
  </si>
  <si>
    <t>MKT297</t>
  </si>
  <si>
    <t>MKT298</t>
  </si>
  <si>
    <t>MKT299</t>
  </si>
  <si>
    <t>MTDHV</t>
  </si>
  <si>
    <t>MTDHV01</t>
  </si>
  <si>
    <t>MTDHV02</t>
  </si>
  <si>
    <t>MTDHV03</t>
  </si>
  <si>
    <t>MTDHV04</t>
  </si>
  <si>
    <t>MTDHV05</t>
  </si>
  <si>
    <t>MTDHV06</t>
  </si>
  <si>
    <t>MTDHV07</t>
  </si>
  <si>
    <t>MTDHV08</t>
  </si>
  <si>
    <t>MTDHV09</t>
  </si>
  <si>
    <t>MTDHV10</t>
  </si>
  <si>
    <t>MTDHV11</t>
  </si>
  <si>
    <t>MTDHV12</t>
  </si>
  <si>
    <t>MTDHV13</t>
  </si>
  <si>
    <t>MTDHV14</t>
  </si>
  <si>
    <t>MTDHV15</t>
  </si>
  <si>
    <t>MTDHV16</t>
  </si>
  <si>
    <t>MTDHV17</t>
  </si>
  <si>
    <t>MTDHV18</t>
  </si>
  <si>
    <t>MTDHV19</t>
  </si>
  <si>
    <t>MTDHV20</t>
  </si>
  <si>
    <t>MTDHV21</t>
  </si>
  <si>
    <t>MTDHV22</t>
  </si>
  <si>
    <t>MTDHV23</t>
  </si>
  <si>
    <t>MTDHV24</t>
  </si>
  <si>
    <t>MTDHV25</t>
  </si>
  <si>
    <t>MTDHV26</t>
  </si>
  <si>
    <t>MTDHV27</t>
  </si>
  <si>
    <t>MTDHV28</t>
  </si>
  <si>
    <t>MTDHV29</t>
  </si>
  <si>
    <t>MTDHV30</t>
  </si>
  <si>
    <t>MTDHV31</t>
  </si>
  <si>
    <t>MTDHV32</t>
  </si>
  <si>
    <t>MTDHV33</t>
  </si>
  <si>
    <t>MTDHV34</t>
  </si>
  <si>
    <t>MTDHV35</t>
  </si>
  <si>
    <t>MTDHV36</t>
  </si>
  <si>
    <t>MTDHV37</t>
  </si>
  <si>
    <t>MTDHV38</t>
  </si>
  <si>
    <t>MTDHV39</t>
  </si>
  <si>
    <t>MTDHV40</t>
  </si>
  <si>
    <t>MTDHV41</t>
  </si>
  <si>
    <t>MTDHV42</t>
  </si>
  <si>
    <t>MTDHV43</t>
  </si>
  <si>
    <t>MTDHV44</t>
  </si>
  <si>
    <t>MTDHV45</t>
  </si>
  <si>
    <t>MTDHV46</t>
  </si>
  <si>
    <t>MTDHV47</t>
  </si>
  <si>
    <t>MTDHV48</t>
  </si>
  <si>
    <t>MTDHV49</t>
  </si>
  <si>
    <t>MTDHV50</t>
  </si>
  <si>
    <t>MTDHV51</t>
  </si>
  <si>
    <t>MTDHV52</t>
  </si>
  <si>
    <t>MTDHV53</t>
  </si>
  <si>
    <t>MTDHV54</t>
  </si>
  <si>
    <t>MTDHV55</t>
  </si>
  <si>
    <t>MTDHV56</t>
  </si>
  <si>
    <t>MTDHV57</t>
  </si>
  <si>
    <t>MTDHV58</t>
  </si>
  <si>
    <t>MTDHV59</t>
  </si>
  <si>
    <t>MTDHV60</t>
  </si>
  <si>
    <t>MTDHV61</t>
  </si>
  <si>
    <t>MTDHV62</t>
  </si>
  <si>
    <t>MTDHV63</t>
  </si>
  <si>
    <t>MTDHV64</t>
  </si>
  <si>
    <t>MTDHV65</t>
  </si>
  <si>
    <t>MTDHV66</t>
  </si>
  <si>
    <t>MTDHV67</t>
  </si>
  <si>
    <t>MTDHV68</t>
  </si>
  <si>
    <t>MTDHV69</t>
  </si>
  <si>
    <t>MTDHV70</t>
  </si>
  <si>
    <t>MTDHV71</t>
  </si>
  <si>
    <t>MTDHV72</t>
  </si>
  <si>
    <t>MTDHV73</t>
  </si>
  <si>
    <t>MTDHV74</t>
  </si>
  <si>
    <t>MTDHV75</t>
  </si>
  <si>
    <t>MTDHV76</t>
  </si>
  <si>
    <t>MTDHV77</t>
  </si>
  <si>
    <t>MTDHV78</t>
  </si>
  <si>
    <t>MTDHV79</t>
  </si>
  <si>
    <t>MTDHV80</t>
  </si>
  <si>
    <t>MTDHV81</t>
  </si>
  <si>
    <t>MTDHV82</t>
  </si>
  <si>
    <t>MTDHV83</t>
  </si>
  <si>
    <t>MTDHV84</t>
  </si>
  <si>
    <t>MTDHV85</t>
  </si>
  <si>
    <t>MTDHV86</t>
  </si>
  <si>
    <t>MTDHV87</t>
  </si>
  <si>
    <t>MTDHV88</t>
  </si>
  <si>
    <t>MTDHV89</t>
  </si>
  <si>
    <t>MTDHV90</t>
  </si>
  <si>
    <t>MTDHV91</t>
  </si>
  <si>
    <t>MTDHV92</t>
  </si>
  <si>
    <t>MTDHV93</t>
  </si>
  <si>
    <t>MTDHV94</t>
  </si>
  <si>
    <t>MTDHV95</t>
  </si>
  <si>
    <t>MTDHV96</t>
  </si>
  <si>
    <t>MTDHV97</t>
  </si>
  <si>
    <t>MTDHV98</t>
  </si>
  <si>
    <t>MTDHV99</t>
  </si>
  <si>
    <t>MTDHV100</t>
  </si>
  <si>
    <t>MTDHV101</t>
  </si>
  <si>
    <t>MTDHV102</t>
  </si>
  <si>
    <t>MTDHV103</t>
  </si>
  <si>
    <t>MTDHV104</t>
  </si>
  <si>
    <t>MTDHV105</t>
  </si>
  <si>
    <t>MTDHV106</t>
  </si>
  <si>
    <t>MTDHV107</t>
  </si>
  <si>
    <t>MTDHV108</t>
  </si>
  <si>
    <t>MTDHV109</t>
  </si>
  <si>
    <t>MTDHV110</t>
  </si>
  <si>
    <t>MTDHV111</t>
  </si>
  <si>
    <t>MTDHV112</t>
  </si>
  <si>
    <t>MTDHV113</t>
  </si>
  <si>
    <t>MTDHV114</t>
  </si>
  <si>
    <t>MTDHV115</t>
  </si>
  <si>
    <t>MTDHV116</t>
  </si>
  <si>
    <t>MTDHV117</t>
  </si>
  <si>
    <t>MTDHV118</t>
  </si>
  <si>
    <t>MTDHV119</t>
  </si>
  <si>
    <t>MTDHV120</t>
  </si>
  <si>
    <t>MTDHV121</t>
  </si>
  <si>
    <t>MTDHV122</t>
  </si>
  <si>
    <t>MTDHV123</t>
  </si>
  <si>
    <t>MTDHV124</t>
  </si>
  <si>
    <t>MTDHV125</t>
  </si>
  <si>
    <t>MTDHV126</t>
  </si>
  <si>
    <t>MTDHV127</t>
  </si>
  <si>
    <t>MTDHV128</t>
  </si>
  <si>
    <t>MTDHV129</t>
  </si>
  <si>
    <t>MTDHV130</t>
  </si>
  <si>
    <t>MTDHV131</t>
  </si>
  <si>
    <t>MTDHV132</t>
  </si>
  <si>
    <t>MTDHV133</t>
  </si>
  <si>
    <t>MTDHV134</t>
  </si>
  <si>
    <t>MTDHV135</t>
  </si>
  <si>
    <t>MTDHV136</t>
  </si>
  <si>
    <t>MTDHV137</t>
  </si>
  <si>
    <t>MTDHV138</t>
  </si>
  <si>
    <t>MTDHV139</t>
  </si>
  <si>
    <t>MTDHV140</t>
  </si>
  <si>
    <t>MTDHV141</t>
  </si>
  <si>
    <t>MTDHV142</t>
  </si>
  <si>
    <t>MTDHV143</t>
  </si>
  <si>
    <t>MTDHV144</t>
  </si>
  <si>
    <t>MTDHV145</t>
  </si>
  <si>
    <t>MTDHV146</t>
  </si>
  <si>
    <t>MTDHV147</t>
  </si>
  <si>
    <t>MTDHV148</t>
  </si>
  <si>
    <t>MTDHV149</t>
  </si>
  <si>
    <t>MTDHV150</t>
  </si>
  <si>
    <t>MTDHV151</t>
  </si>
  <si>
    <t>MTDHV152</t>
  </si>
  <si>
    <t>MTDHV153</t>
  </si>
  <si>
    <t>MTDHV154</t>
  </si>
  <si>
    <t>MTDHV155</t>
  </si>
  <si>
    <t>MTDHV156</t>
  </si>
  <si>
    <t>MTDHV157</t>
  </si>
  <si>
    <t>MTDHV158</t>
  </si>
  <si>
    <t>MTDHV159</t>
  </si>
  <si>
    <t>MTDHV160</t>
  </si>
  <si>
    <t>MTDHV161</t>
  </si>
  <si>
    <t>MTDHV162</t>
  </si>
  <si>
    <t>MTDHV163</t>
  </si>
  <si>
    <t>MTDHV164</t>
  </si>
  <si>
    <t>MTDHV165</t>
  </si>
  <si>
    <t>MTDHV166</t>
  </si>
  <si>
    <t>MTDHV167</t>
  </si>
  <si>
    <t>MTDHV168</t>
  </si>
  <si>
    <t>MTDHV169</t>
  </si>
  <si>
    <t>MTDHV170</t>
  </si>
  <si>
    <t>MTDHV171</t>
  </si>
  <si>
    <t>MTDHV172</t>
  </si>
  <si>
    <t>MTDHV173</t>
  </si>
  <si>
    <t>MTDHV174</t>
  </si>
  <si>
    <t>MTDHV175</t>
  </si>
  <si>
    <t>MTDHV176</t>
  </si>
  <si>
    <t>MTDHV177</t>
  </si>
  <si>
    <t>MTDHV178</t>
  </si>
  <si>
    <t>MTDHV179</t>
  </si>
  <si>
    <t>MTDHV180</t>
  </si>
  <si>
    <t>MTDHV181</t>
  </si>
  <si>
    <t>MTDHV182</t>
  </si>
  <si>
    <t>MTDHV183</t>
  </si>
  <si>
    <t>MTDHV184</t>
  </si>
  <si>
    <t>MTDHV185</t>
  </si>
  <si>
    <t>MTDHV186</t>
  </si>
  <si>
    <t>MTDHV187</t>
  </si>
  <si>
    <t>MTDHV188</t>
  </si>
  <si>
    <t>MTDHV189</t>
  </si>
  <si>
    <t>MTDHV190</t>
  </si>
  <si>
    <t>MTDHV191</t>
  </si>
  <si>
    <t>MTDHV192</t>
  </si>
  <si>
    <t>MTDHV193</t>
  </si>
  <si>
    <t>MTDHV194</t>
  </si>
  <si>
    <t>MTDHV195</t>
  </si>
  <si>
    <t>MTDHV196</t>
  </si>
  <si>
    <t>MTDHV197</t>
  </si>
  <si>
    <t>MTDHV198</t>
  </si>
  <si>
    <t>MTDHV199</t>
  </si>
  <si>
    <t>MTDHV200</t>
  </si>
  <si>
    <t>MTDHV201</t>
  </si>
  <si>
    <t>MTDHV202</t>
  </si>
  <si>
    <t>MTDHV203</t>
  </si>
  <si>
    <t>MTDHV204</t>
  </si>
  <si>
    <t>MTDHV205</t>
  </si>
  <si>
    <t>MTDHV206</t>
  </si>
  <si>
    <t>MTDHV207</t>
  </si>
  <si>
    <t>MTDHV208</t>
  </si>
  <si>
    <t>MTDHV209</t>
  </si>
  <si>
    <t>MTDHV210</t>
  </si>
  <si>
    <t>MTDHV211</t>
  </si>
  <si>
    <t>MTDHV212</t>
  </si>
  <si>
    <t>MTDHV213</t>
  </si>
  <si>
    <t>MTDHV214</t>
  </si>
  <si>
    <t>MTDHV215</t>
  </si>
  <si>
    <t>MTDHV216</t>
  </si>
  <si>
    <t>MTDHV217</t>
  </si>
  <si>
    <t>MTDHV218</t>
  </si>
  <si>
    <t>MTDHV219</t>
  </si>
  <si>
    <t>MTDHV220</t>
  </si>
  <si>
    <t>MTDHV221</t>
  </si>
  <si>
    <t>MTDHV222</t>
  </si>
  <si>
    <t>MTDHV223</t>
  </si>
  <si>
    <t>MTDHV224</t>
  </si>
  <si>
    <t>MTDHV225</t>
  </si>
  <si>
    <t>MTDHV226</t>
  </si>
  <si>
    <t>MTDHV227</t>
  </si>
  <si>
    <t>MTDHV228</t>
  </si>
  <si>
    <t>MTDHV229</t>
  </si>
  <si>
    <t>MTDHV230</t>
  </si>
  <si>
    <t>MTDHV231</t>
  </si>
  <si>
    <t>MTDHV232</t>
  </si>
  <si>
    <t>MTDHV233</t>
  </si>
  <si>
    <t>MTDHV234</t>
  </si>
  <si>
    <t>MTDHV235</t>
  </si>
  <si>
    <t>MTDHV236</t>
  </si>
  <si>
    <t>MTDHV237</t>
  </si>
  <si>
    <t>MTDHV238</t>
  </si>
  <si>
    <t>MTDHV239</t>
  </si>
  <si>
    <t>MTDHV240</t>
  </si>
  <si>
    <t>MTDHV241</t>
  </si>
  <si>
    <t>MTDHV242</t>
  </si>
  <si>
    <t>MTDHV243</t>
  </si>
  <si>
    <t>MTDHV244</t>
  </si>
  <si>
    <t>MTDHV245</t>
  </si>
  <si>
    <t>MTDHV246</t>
  </si>
  <si>
    <t>MTDHV247</t>
  </si>
  <si>
    <t>MTDHV248</t>
  </si>
  <si>
    <t>MTDHV249</t>
  </si>
  <si>
    <t>MTDHV250</t>
  </si>
  <si>
    <t>MTDHV251</t>
  </si>
  <si>
    <t>MTDHV252</t>
  </si>
  <si>
    <t>MTDHV253</t>
  </si>
  <si>
    <t>MTDHV254</t>
  </si>
  <si>
    <t>MTDHV255</t>
  </si>
  <si>
    <t>MTDHV256</t>
  </si>
  <si>
    <t>MTDHV257</t>
  </si>
  <si>
    <t>MTDHV258</t>
  </si>
  <si>
    <t>MTDHV259</t>
  </si>
  <si>
    <t>MTDHV260</t>
  </si>
  <si>
    <t>MTDHV261</t>
  </si>
  <si>
    <t>MTDHV262</t>
  </si>
  <si>
    <t>MTDHV263</t>
  </si>
  <si>
    <t>MTDHV264</t>
  </si>
  <si>
    <t>MTDHV265</t>
  </si>
  <si>
    <t>MTDHV266</t>
  </si>
  <si>
    <t>MTDHV267</t>
  </si>
  <si>
    <t>MTDHV268</t>
  </si>
  <si>
    <t>MTDHV269</t>
  </si>
  <si>
    <t>MTDHV270</t>
  </si>
  <si>
    <t>MTDHV271</t>
  </si>
  <si>
    <t>MTDHV272</t>
  </si>
  <si>
    <t>MTDHV273</t>
  </si>
  <si>
    <t>MTDHV274</t>
  </si>
  <si>
    <t>MTDHV275</t>
  </si>
  <si>
    <t>MTDHV276</t>
  </si>
  <si>
    <t>MTDHV277</t>
  </si>
  <si>
    <t>MTDHV278</t>
  </si>
  <si>
    <t>MTDHV279</t>
  </si>
  <si>
    <t>MTDHV280</t>
  </si>
  <si>
    <t>MTDHV281</t>
  </si>
  <si>
    <t>MTDHV282</t>
  </si>
  <si>
    <t>MTDHV283</t>
  </si>
  <si>
    <t>MTDHV284</t>
  </si>
  <si>
    <t>MTDHV285</t>
  </si>
  <si>
    <t>MTDHV286</t>
  </si>
  <si>
    <t>MTDHV287</t>
  </si>
  <si>
    <t>MTDHV288</t>
  </si>
  <si>
    <t>MTDHV289</t>
  </si>
  <si>
    <t>MTDHV290</t>
  </si>
  <si>
    <t>MTDHV291</t>
  </si>
  <si>
    <t>MTDHV292</t>
  </si>
  <si>
    <t>MTDHV293</t>
  </si>
  <si>
    <t>MTDHV294</t>
  </si>
  <si>
    <t>MTDHV295</t>
  </si>
  <si>
    <t>MTDHV296</t>
  </si>
  <si>
    <t>MTDHV297</t>
  </si>
  <si>
    <t>MTDHV298</t>
  </si>
  <si>
    <t>MTDHV299</t>
  </si>
  <si>
    <t>ML01</t>
  </si>
  <si>
    <t>ML02</t>
  </si>
  <si>
    <t>ML03</t>
  </si>
  <si>
    <t>ML04</t>
  </si>
  <si>
    <t>ML05</t>
  </si>
  <si>
    <t>ML06</t>
  </si>
  <si>
    <t>ML07</t>
  </si>
  <si>
    <t>ML08</t>
  </si>
  <si>
    <t>ML09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</si>
  <si>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</si>
  <si>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</si>
  <si>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</si>
  <si>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</si>
  <si>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</si>
  <si>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</si>
  <si>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</si>
  <si>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</si>
  <si>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</si>
  <si>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</si>
  <si>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</si>
  <si>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</si>
  <si>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</si>
  <si>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</si>
  <si>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</si>
  <si>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</si>
  <si>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</si>
  <si>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</si>
  <si>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</si>
  <si>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</si>
  <si>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</si>
  <si>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</si>
  <si>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</si>
  <si>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</si>
  <si>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</si>
  <si>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</si>
  <si>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</si>
  <si>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</si>
  <si>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</si>
  <si>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</si>
  <si>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</si>
  <si>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</si>
  <si>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</si>
  <si>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</si>
  <si>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</si>
  <si>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</si>
  <si>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</si>
  <si>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</si>
  <si>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</si>
  <si>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</si>
  <si>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</si>
  <si>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</si>
  <si>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</si>
  <si>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</si>
  <si>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</si>
  <si>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</si>
  <si>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</si>
  <si>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</si>
  <si>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</si>
  <si>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</si>
  <si>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</si>
  <si>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</si>
  <si>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</si>
  <si>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</si>
  <si>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</si>
  <si>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</si>
  <si>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</si>
  <si>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</si>
  <si>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</si>
  <si>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</si>
  <si>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</si>
  <si>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</si>
  <si>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</si>
  <si>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</si>
  <si>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</si>
  <si>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</si>
  <si>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</si>
  <si>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</si>
  <si>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</si>
  <si>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</si>
  <si>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</si>
  <si>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</si>
  <si>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</si>
  <si>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</si>
  <si>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</si>
  <si>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</si>
  <si>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</si>
  <si>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</si>
  <si>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</si>
  <si>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</si>
  <si>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</si>
  <si>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</si>
  <si>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</si>
  <si>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</si>
  <si>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</si>
  <si>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</si>
  <si>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</si>
  <si>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</si>
  <si>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</si>
  <si>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</si>
  <si>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ML100</t>
  </si>
  <si>
    <t>ML101</t>
  </si>
  <si>
    <t>ML102</t>
  </si>
  <si>
    <t>ML103</t>
  </si>
  <si>
    <t>ML104</t>
  </si>
  <si>
    <t>ML105</t>
  </si>
  <si>
    <t>ML106</t>
  </si>
  <si>
    <t>ML107</t>
  </si>
  <si>
    <t>ML108</t>
  </si>
  <si>
    <t>ML109</t>
  </si>
  <si>
    <t>ML110</t>
  </si>
  <si>
    <t>ML111</t>
  </si>
  <si>
    <t>ML112</t>
  </si>
  <si>
    <t>ML113</t>
  </si>
  <si>
    <t>ML114</t>
  </si>
  <si>
    <t>ML115</t>
  </si>
  <si>
    <t>ML116</t>
  </si>
  <si>
    <t>ML117</t>
  </si>
  <si>
    <t>ML118</t>
  </si>
  <si>
    <t>ML119</t>
  </si>
  <si>
    <t>ML120</t>
  </si>
  <si>
    <t>ML121</t>
  </si>
  <si>
    <t>ML122</t>
  </si>
  <si>
    <t>ML123</t>
  </si>
  <si>
    <t>ML124</t>
  </si>
  <si>
    <t>ML125</t>
  </si>
  <si>
    <t>ML126</t>
  </si>
  <si>
    <t>ML127</t>
  </si>
  <si>
    <t>ML128</t>
  </si>
  <si>
    <t>ML129</t>
  </si>
  <si>
    <t>ML130</t>
  </si>
  <si>
    <t>ML131</t>
  </si>
  <si>
    <t>ML132</t>
  </si>
  <si>
    <t>ML133</t>
  </si>
  <si>
    <t>ML134</t>
  </si>
  <si>
    <t>ML135</t>
  </si>
  <si>
    <t>ML136</t>
  </si>
  <si>
    <t>ML137</t>
  </si>
  <si>
    <t>ML138</t>
  </si>
  <si>
    <t>ML139</t>
  </si>
  <si>
    <t>ML140</t>
  </si>
  <si>
    <t>ML141</t>
  </si>
  <si>
    <t>ML142</t>
  </si>
  <si>
    <t>ML143</t>
  </si>
  <si>
    <t>ML144</t>
  </si>
  <si>
    <t>ML145</t>
  </si>
  <si>
    <t>ML146</t>
  </si>
  <si>
    <t>ML147</t>
  </si>
  <si>
    <t>ML148</t>
  </si>
  <si>
    <t>ML149</t>
  </si>
  <si>
    <t>ML150</t>
  </si>
  <si>
    <t>ML151</t>
  </si>
  <si>
    <t>ML152</t>
  </si>
  <si>
    <t>ML153</t>
  </si>
  <si>
    <t>ML154</t>
  </si>
  <si>
    <t>ML155</t>
  </si>
  <si>
    <t>ML156</t>
  </si>
  <si>
    <t>ML157</t>
  </si>
  <si>
    <t>ML158</t>
  </si>
  <si>
    <t>ML159</t>
  </si>
  <si>
    <t>ML160</t>
  </si>
  <si>
    <t>ML161</t>
  </si>
  <si>
    <t>ML162</t>
  </si>
  <si>
    <t>ML163</t>
  </si>
  <si>
    <t>ML164</t>
  </si>
  <si>
    <t>ML165</t>
  </si>
  <si>
    <t>ML166</t>
  </si>
  <si>
    <t>ML167</t>
  </si>
  <si>
    <t>ML168</t>
  </si>
  <si>
    <t>ML169</t>
  </si>
  <si>
    <t>ML170</t>
  </si>
  <si>
    <t>ML171</t>
  </si>
  <si>
    <t>ML172</t>
  </si>
  <si>
    <t>ML173</t>
  </si>
  <si>
    <t>ML174</t>
  </si>
  <si>
    <t>ML175</t>
  </si>
  <si>
    <t>ML176</t>
  </si>
  <si>
    <t>ML177</t>
  </si>
  <si>
    <t>ML178</t>
  </si>
  <si>
    <t>ML179</t>
  </si>
  <si>
    <t>ML180</t>
  </si>
  <si>
    <t>ML181</t>
  </si>
  <si>
    <t>ML182</t>
  </si>
  <si>
    <t>ML183</t>
  </si>
  <si>
    <t>ML184</t>
  </si>
  <si>
    <t>ML185</t>
  </si>
  <si>
    <t>ML186</t>
  </si>
  <si>
    <t>ML187</t>
  </si>
  <si>
    <t>ML188</t>
  </si>
  <si>
    <t>ML189</t>
  </si>
  <si>
    <t>ML190</t>
  </si>
  <si>
    <t>ML191</t>
  </si>
  <si>
    <t>ML192</t>
  </si>
  <si>
    <t>ML193</t>
  </si>
  <si>
    <t>ML194</t>
  </si>
  <si>
    <t>ML195</t>
  </si>
  <si>
    <t>ML196</t>
  </si>
  <si>
    <t>ML197</t>
  </si>
  <si>
    <t>ML198</t>
  </si>
  <si>
    <t>ML199</t>
  </si>
  <si>
    <t>ML200</t>
  </si>
  <si>
    <t>ML201</t>
  </si>
  <si>
    <t>ML202</t>
  </si>
  <si>
    <t>ML203</t>
  </si>
  <si>
    <t>ML204</t>
  </si>
  <si>
    <t>ML205</t>
  </si>
  <si>
    <t>ML206</t>
  </si>
  <si>
    <t>ML207</t>
  </si>
  <si>
    <t>ML208</t>
  </si>
  <si>
    <t>ML209</t>
  </si>
  <si>
    <t>ML210</t>
  </si>
  <si>
    <t>ML211</t>
  </si>
  <si>
    <t>ML212</t>
  </si>
  <si>
    <t>ML213</t>
  </si>
  <si>
    <t>ML214</t>
  </si>
  <si>
    <t>ML215</t>
  </si>
  <si>
    <t>ML216</t>
  </si>
  <si>
    <t>ML217</t>
  </si>
  <si>
    <t>ML218</t>
  </si>
  <si>
    <t>ML219</t>
  </si>
  <si>
    <t>ML220</t>
  </si>
  <si>
    <t>ML221</t>
  </si>
  <si>
    <t>ML222</t>
  </si>
  <si>
    <t>ML223</t>
  </si>
  <si>
    <t>ML224</t>
  </si>
  <si>
    <t>ML225</t>
  </si>
  <si>
    <t>ML226</t>
  </si>
  <si>
    <t>ML227</t>
  </si>
  <si>
    <t>ML228</t>
  </si>
  <si>
    <t>ML229</t>
  </si>
  <si>
    <t>ML230</t>
  </si>
  <si>
    <t>ML231</t>
  </si>
  <si>
    <t>ML232</t>
  </si>
  <si>
    <t>ML233</t>
  </si>
  <si>
    <t>ML234</t>
  </si>
  <si>
    <t>ML235</t>
  </si>
  <si>
    <t>ML236</t>
  </si>
  <si>
    <t>ML237</t>
  </si>
  <si>
    <t>ML238</t>
  </si>
  <si>
    <t>ML239</t>
  </si>
  <si>
    <t>ML240</t>
  </si>
  <si>
    <t>ML241</t>
  </si>
  <si>
    <t>ML242</t>
  </si>
  <si>
    <t>ML243</t>
  </si>
  <si>
    <t>ML244</t>
  </si>
  <si>
    <t>ML245</t>
  </si>
  <si>
    <t>ML246</t>
  </si>
  <si>
    <t>ML247</t>
  </si>
  <si>
    <t>ML248</t>
  </si>
  <si>
    <t>ML249</t>
  </si>
  <si>
    <t>ML250</t>
  </si>
  <si>
    <t>ML251</t>
  </si>
  <si>
    <t>ML252</t>
  </si>
  <si>
    <t>ML253</t>
  </si>
  <si>
    <t>ML254</t>
  </si>
  <si>
    <t>ML255</t>
  </si>
  <si>
    <t>ML256</t>
  </si>
  <si>
    <t>ML257</t>
  </si>
  <si>
    <t>ML258</t>
  </si>
  <si>
    <t>ML259</t>
  </si>
  <si>
    <t>ML260</t>
  </si>
  <si>
    <t>ML261</t>
  </si>
  <si>
    <t>ML262</t>
  </si>
  <si>
    <t>ML263</t>
  </si>
  <si>
    <t>ML264</t>
  </si>
  <si>
    <t>ML265</t>
  </si>
  <si>
    <t>ML266</t>
  </si>
  <si>
    <t>ML267</t>
  </si>
  <si>
    <t>ML268</t>
  </si>
  <si>
    <t>ML269</t>
  </si>
  <si>
    <t>ML270</t>
  </si>
  <si>
    <t>ML271</t>
  </si>
  <si>
    <t>ML272</t>
  </si>
  <si>
    <t>ML273</t>
  </si>
  <si>
    <t>ML274</t>
  </si>
  <si>
    <t>ML275</t>
  </si>
  <si>
    <t>ML276</t>
  </si>
  <si>
    <t>ML277</t>
  </si>
  <si>
    <t>ML278</t>
  </si>
  <si>
    <t>ML279</t>
  </si>
  <si>
    <t>ML280</t>
  </si>
  <si>
    <t>ML281</t>
  </si>
  <si>
    <t>ML282</t>
  </si>
  <si>
    <t>ML283</t>
  </si>
  <si>
    <t>ML284</t>
  </si>
  <si>
    <t>ML285</t>
  </si>
  <si>
    <t>ML286</t>
  </si>
  <si>
    <t>ML287</t>
  </si>
  <si>
    <t>ML288</t>
  </si>
  <si>
    <t>ML289</t>
  </si>
  <si>
    <t>ML290</t>
  </si>
  <si>
    <t>ML291</t>
  </si>
  <si>
    <t>ML292</t>
  </si>
  <si>
    <t>ML293</t>
  </si>
  <si>
    <t>ML294</t>
  </si>
  <si>
    <t>ML295</t>
  </si>
  <si>
    <t>ML296</t>
  </si>
  <si>
    <t>ML297</t>
  </si>
  <si>
    <t>ML298</t>
  </si>
  <si>
    <t>ML299</t>
  </si>
  <si>
    <t>Mã lương</t>
  </si>
  <si>
    <t>Mã khen thưởng</t>
  </si>
  <si>
    <t>Mã kỉ luật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</si>
</sst>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đ-42A]"/>
    <numFmt numFmtId="165" formatCode="d/m/yyyy"/>
    <numFmt numFmtId="166" formatCode="dd/mm/yyyy"/>
    <numFmt numFmtId="167" formatCode="0.0%"/>
  </numFmts>
  <fonts count="9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0"/>
      <color theme="1"/>
      <name val="Arial"/>
    </font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2"/>
      <color rgb="FF25252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3" fillId="0" borderId="1" xfId="0" applyFont="1" applyBorder="1"/>
    <xf numFmtId="3" fontId="3" fillId="0" borderId="1" xfId="0" applyNumberFormat="1" applyFont="1" applyBorder="1"/>
    <xf numFmtId="0" fontId="1" fillId="0" borderId="0" xfId="0" applyFont="1"/>
    <xf numFmtId="0" fontId="2" fillId="2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9" fontId="1" fillId="0" borderId="2" xfId="1" applyFont="1" applyBorder="1"/>
    <xf numFmtId="164" fontId="1" fillId="0" borderId="2" xfId="0" applyNumberFormat="1" applyFont="1" applyBorder="1"/>
    <xf numFmtId="167" fontId="1" fillId="0" borderId="2" xfId="1" applyNumberFormat="1" applyFont="1" applyBorder="1"/>
    <xf numFmtId="49" fontId="5" fillId="0" borderId="1" xfId="0" applyNumberFormat="1" applyFont="1" applyBorder="1" applyAlignment="1"/>
    <xf numFmtId="0" fontId="5" fillId="0" borderId="1" xfId="0" applyFont="1" applyBorder="1"/>
    <xf numFmtId="0" fontId="5" fillId="0" borderId="2" xfId="0" applyFont="1" applyFill="1" applyBorder="1" applyAlignment="1"/>
    <xf numFmtId="0" fontId="5" fillId="0" borderId="2" xfId="0" applyFont="1" applyBorder="1"/>
    <xf numFmtId="0" fontId="5" fillId="0" borderId="6" xfId="0" applyFont="1" applyBorder="1"/>
    <xf numFmtId="49" fontId="1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0" fontId="1" fillId="0" borderId="9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/>
    </xf>
    <xf numFmtId="49" fontId="5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/>
    <xf numFmtId="0" fontId="3" fillId="0" borderId="5" xfId="0" applyFont="1" applyBorder="1"/>
    <xf numFmtId="166" fontId="3" fillId="0" borderId="5" xfId="0" applyNumberFormat="1" applyFont="1" applyBorder="1"/>
    <xf numFmtId="0" fontId="3" fillId="0" borderId="2" xfId="0" applyFont="1" applyBorder="1"/>
    <xf numFmtId="14" fontId="5" fillId="0" borderId="1" xfId="0" applyNumberFormat="1" applyFont="1" applyBorder="1"/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/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/>
    <xf numFmtId="0" fontId="5" fillId="0" borderId="4" xfId="0" applyFont="1" applyBorder="1"/>
    <xf numFmtId="0" fontId="5" fillId="0" borderId="4" xfId="0" applyFont="1" applyBorder="1" applyAlignment="1"/>
    <xf numFmtId="14" fontId="5" fillId="0" borderId="4" xfId="0" applyNumberFormat="1" applyFont="1" applyBorder="1"/>
    <xf numFmtId="49" fontId="5" fillId="0" borderId="4" xfId="0" applyNumberFormat="1" applyFont="1" applyBorder="1" applyAlignment="1"/>
    <xf numFmtId="49" fontId="7" fillId="2" borderId="4" xfId="0" applyNumberFormat="1" applyFont="1" applyFill="1" applyBorder="1"/>
    <xf numFmtId="14" fontId="5" fillId="0" borderId="2" xfId="0" applyNumberFormat="1" applyFont="1" applyBorder="1"/>
    <xf numFmtId="14" fontId="5" fillId="0" borderId="7" xfId="0" applyNumberFormat="1" applyFont="1" applyBorder="1"/>
    <xf numFmtId="0" fontId="5" fillId="0" borderId="8" xfId="0" applyFont="1" applyBorder="1"/>
    <xf numFmtId="0" fontId="5" fillId="0" borderId="7" xfId="0" applyFont="1" applyBorder="1"/>
    <xf numFmtId="49" fontId="7" fillId="2" borderId="2" xfId="0" applyNumberFormat="1" applyFont="1" applyFill="1" applyBorder="1"/>
    <xf numFmtId="0" fontId="7" fillId="0" borderId="2" xfId="0" applyFont="1" applyBorder="1" applyAlignment="1"/>
    <xf numFmtId="0" fontId="5" fillId="0" borderId="2" xfId="0" applyFont="1" applyBorder="1" applyAlignment="1"/>
    <xf numFmtId="0" fontId="7" fillId="0" borderId="7" xfId="0" applyFont="1" applyBorder="1" applyAlignment="1"/>
    <xf numFmtId="49" fontId="7" fillId="0" borderId="7" xfId="0" applyNumberFormat="1" applyFont="1" applyBorder="1" applyAlignment="1"/>
    <xf numFmtId="0" fontId="5" fillId="0" borderId="7" xfId="0" applyFont="1" applyFill="1" applyBorder="1" applyAlignment="1"/>
    <xf numFmtId="0" fontId="7" fillId="0" borderId="0" xfId="0" applyFont="1" applyAlignment="1"/>
    <xf numFmtId="0" fontId="5" fillId="0" borderId="3" xfId="0" applyFont="1" applyBorder="1"/>
    <xf numFmtId="165" fontId="2" fillId="2" borderId="2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Fill="1" applyBorder="1" applyAlignment="1"/>
    <xf numFmtId="166" fontId="3" fillId="0" borderId="3" xfId="0" applyNumberFormat="1" applyFont="1" applyBorder="1"/>
    <xf numFmtId="166" fontId="3" fillId="0" borderId="4" xfId="0" applyNumberFormat="1" applyFont="1" applyBorder="1"/>
    <xf numFmtId="0" fontId="0" fillId="0" borderId="2" xfId="0" applyFont="1" applyBorder="1" applyAlignment="1"/>
    <xf numFmtId="0" fontId="3" fillId="2" borderId="2" xfId="0" applyFont="1" applyFill="1" applyBorder="1"/>
    <xf numFmtId="3" fontId="3" fillId="0" borderId="4" xfId="0" applyNumberFormat="1" applyFont="1" applyBorder="1"/>
    <xf numFmtId="0" fontId="3" fillId="0" borderId="3" xfId="0" applyFont="1" applyBorder="1"/>
    <xf numFmtId="0" fontId="3" fillId="0" borderId="9" xfId="0" applyFont="1" applyBorder="1"/>
    <xf numFmtId="164" fontId="3" fillId="0" borderId="9" xfId="0" applyNumberFormat="1" applyFont="1" applyBorder="1"/>
    <xf numFmtId="0" fontId="3" fillId="2" borderId="2" xfId="0" applyFont="1" applyFill="1" applyBorder="1" applyAlignment="1"/>
    <xf numFmtId="0" fontId="5" fillId="0" borderId="10" xfId="0" applyFont="1" applyBorder="1"/>
    <xf numFmtId="0" fontId="5" fillId="0" borderId="1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zoomScale="70" zoomScaleNormal="70" workbookViewId="0">
      <selection activeCell="G1" sqref="G1:Q1"/>
    </sheetView>
  </sheetViews>
  <sheetFormatPr defaultColWidth="12.6640625" defaultRowHeight="15" customHeight="1" x14ac:dyDescent="0.25"/>
  <cols>
    <col min="1" max="1" width="12.6640625" customWidth="1"/>
    <col min="2" max="2" width="21.33203125" customWidth="1"/>
    <col min="3" max="3" width="14.77734375" customWidth="1"/>
    <col min="4" max="4" width="12.6640625" customWidth="1"/>
    <col min="5" max="5" width="35.77734375" customWidth="1"/>
    <col min="6" max="6" width="55" customWidth="1"/>
    <col min="7" max="7" width="12.109375" customWidth="1"/>
    <col min="8" max="8" width="19" customWidth="1"/>
    <col min="10" max="10" width="13.88671875" customWidth="1"/>
    <col min="11" max="11" width="17.21875" customWidth="1"/>
    <col min="12" max="12" width="21.21875" customWidth="1"/>
    <col min="13" max="13" width="17.33203125" customWidth="1"/>
    <col min="14" max="14" width="16.6640625" customWidth="1"/>
    <col min="15" max="15" width="12.44140625" customWidth="1"/>
    <col min="16" max="16" width="17.109375" customWidth="1"/>
  </cols>
  <sheetData>
    <row r="1" spans="1:17" ht="15.7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61" t="s">
        <v>13</v>
      </c>
      <c r="O1" s="23" t="s">
        <v>1906</v>
      </c>
      <c r="P1" s="23" t="s">
        <v>1907</v>
      </c>
      <c r="Q1" s="23" t="s">
        <v>1908</v>
      </c>
    </row>
    <row r="2" spans="1:17" ht="15.75" customHeight="1" x14ac:dyDescent="0.3">
      <c r="A2" s="22" t="s">
        <v>14</v>
      </c>
      <c r="B2" s="22" t="s">
        <v>15</v>
      </c>
      <c r="C2" s="38">
        <f t="shared" ref="C2:C103" ca="1" si="0">DATE(RANDBETWEEN(1995,2002),RANDBETWEEN(1,12),RANDBETWEEN(1,30))</f>
        <v>35429</v>
      </c>
      <c r="D2" s="22" t="s">
        <v>16</v>
      </c>
      <c r="E2" s="22" t="s">
        <v>17</v>
      </c>
      <c r="F2" s="39" t="s">
        <v>18</v>
      </c>
      <c r="G2" s="22" t="s">
        <v>19</v>
      </c>
      <c r="H2" s="40" t="s">
        <v>20</v>
      </c>
      <c r="I2" s="40" t="s">
        <v>21</v>
      </c>
      <c r="J2" s="22" t="str">
        <f>CHUCVU!A2</f>
        <v>GDNS</v>
      </c>
      <c r="K2" s="41">
        <f>BAOHIEM!A2</f>
        <v>8118485250</v>
      </c>
      <c r="L2" s="22" t="s">
        <v>22</v>
      </c>
      <c r="M2" s="22" t="str">
        <f>HOPDONG!A2</f>
        <v>LD_KTH01</v>
      </c>
      <c r="N2" s="61" t="str">
        <f>TRINHDOHOCVAN!B2</f>
        <v>BTS</v>
      </c>
      <c r="O2" s="67" t="str">
        <f>KHENTHUONG!A2</f>
        <v>MKT01</v>
      </c>
      <c r="P2" s="67" t="str">
        <f>KILUAT!A2</f>
        <v>MKL01</v>
      </c>
      <c r="Q2" s="67" t="str">
        <f>LUONG!A2</f>
        <v>ML01</v>
      </c>
    </row>
    <row r="3" spans="1:17" ht="15.75" customHeight="1" x14ac:dyDescent="0.3">
      <c r="A3" s="22" t="s">
        <v>23</v>
      </c>
      <c r="B3" s="22" t="s">
        <v>24</v>
      </c>
      <c r="C3" s="38">
        <f t="shared" ca="1" si="0"/>
        <v>35039</v>
      </c>
      <c r="D3" s="22" t="s">
        <v>25</v>
      </c>
      <c r="E3" s="22" t="s">
        <v>26</v>
      </c>
      <c r="F3" s="39" t="s">
        <v>27</v>
      </c>
      <c r="G3" s="22" t="s">
        <v>19</v>
      </c>
      <c r="H3" s="40" t="s">
        <v>28</v>
      </c>
      <c r="I3" s="40" t="s">
        <v>29</v>
      </c>
      <c r="J3" s="22" t="s">
        <v>30</v>
      </c>
      <c r="K3" s="41">
        <f>BAOHIEM!A3</f>
        <v>9037834831</v>
      </c>
      <c r="L3" s="22" t="s">
        <v>22</v>
      </c>
      <c r="M3" s="22" t="str">
        <f>HOPDONG!A3</f>
        <v>LD_KTH02</v>
      </c>
      <c r="N3" s="61" t="str">
        <f>TRINHDOHOCVAN!B3</f>
        <v>BĐH</v>
      </c>
      <c r="O3" s="67" t="str">
        <f>KHENTHUONG!A3</f>
        <v>MKT02</v>
      </c>
      <c r="P3" s="67" t="str">
        <f>KILUAT!A3</f>
        <v>MKL02</v>
      </c>
      <c r="Q3" s="67" t="str">
        <f>LUONG!A3</f>
        <v>ML02</v>
      </c>
    </row>
    <row r="4" spans="1:17" ht="15.75" customHeight="1" x14ac:dyDescent="0.3">
      <c r="A4" s="22" t="s">
        <v>31</v>
      </c>
      <c r="B4" s="22" t="s">
        <v>32</v>
      </c>
      <c r="C4" s="38">
        <f t="shared" ca="1" si="0"/>
        <v>35356</v>
      </c>
      <c r="D4" s="22" t="s">
        <v>16</v>
      </c>
      <c r="E4" s="22" t="s">
        <v>33</v>
      </c>
      <c r="F4" s="39" t="s">
        <v>34</v>
      </c>
      <c r="G4" s="22" t="s">
        <v>19</v>
      </c>
      <c r="H4" s="40" t="s">
        <v>35</v>
      </c>
      <c r="I4" s="40" t="s">
        <v>36</v>
      </c>
      <c r="J4" s="22" t="s">
        <v>30</v>
      </c>
      <c r="K4" s="41">
        <f>BAOHIEM!A4</f>
        <v>5138536610</v>
      </c>
      <c r="L4" s="22" t="s">
        <v>22</v>
      </c>
      <c r="M4" s="22" t="str">
        <f>HOPDONG!A4</f>
        <v>LD_KTH03</v>
      </c>
      <c r="N4" s="61" t="str">
        <f>TRINHDOHOCVAN!B4</f>
        <v>BĐH</v>
      </c>
      <c r="O4" s="67" t="str">
        <f>KHENTHUONG!A4</f>
        <v>MKT03</v>
      </c>
      <c r="P4" s="67" t="str">
        <f>KILUAT!A4</f>
        <v>MKL03</v>
      </c>
      <c r="Q4" s="67" t="str">
        <f>LUONG!A4</f>
        <v>ML03</v>
      </c>
    </row>
    <row r="5" spans="1:17" ht="15.75" customHeight="1" x14ac:dyDescent="0.3">
      <c r="A5" s="22" t="s">
        <v>37</v>
      </c>
      <c r="B5" s="22" t="s">
        <v>38</v>
      </c>
      <c r="C5" s="38">
        <f t="shared" ca="1" si="0"/>
        <v>34930</v>
      </c>
      <c r="D5" s="22" t="s">
        <v>25</v>
      </c>
      <c r="E5" s="22" t="s">
        <v>39</v>
      </c>
      <c r="F5" s="39" t="s">
        <v>40</v>
      </c>
      <c r="G5" s="22" t="s">
        <v>19</v>
      </c>
      <c r="H5" s="40" t="s">
        <v>41</v>
      </c>
      <c r="I5" s="40" t="s">
        <v>42</v>
      </c>
      <c r="J5" s="22" t="s">
        <v>43</v>
      </c>
      <c r="K5" s="41">
        <f>BAOHIEM!A5</f>
        <v>6230745916</v>
      </c>
      <c r="L5" s="22" t="s">
        <v>22</v>
      </c>
      <c r="M5" s="22" t="str">
        <f>HOPDONG!A5</f>
        <v>LD_CTH01</v>
      </c>
      <c r="N5" s="61" t="str">
        <f>TRINHDOHOCVAN!B5</f>
        <v>BĐH</v>
      </c>
      <c r="O5" s="67" t="str">
        <f>KHENTHUONG!A5</f>
        <v>MKT04</v>
      </c>
      <c r="P5" s="67" t="str">
        <f>KILUAT!A5</f>
        <v>MKL04</v>
      </c>
      <c r="Q5" s="67" t="str">
        <f>LUONG!A5</f>
        <v>ML04</v>
      </c>
    </row>
    <row r="6" spans="1:17" ht="15.75" customHeight="1" x14ac:dyDescent="0.3">
      <c r="A6" s="22" t="s">
        <v>44</v>
      </c>
      <c r="B6" s="22" t="s">
        <v>45</v>
      </c>
      <c r="C6" s="38">
        <f t="shared" ca="1" si="0"/>
        <v>36261</v>
      </c>
      <c r="D6" s="22" t="s">
        <v>16</v>
      </c>
      <c r="E6" s="22" t="s">
        <v>26</v>
      </c>
      <c r="F6" s="39" t="s">
        <v>46</v>
      </c>
      <c r="G6" s="22" t="s">
        <v>19</v>
      </c>
      <c r="H6" s="40" t="s">
        <v>47</v>
      </c>
      <c r="I6" s="40" t="s">
        <v>48</v>
      </c>
      <c r="J6" s="22" t="s">
        <v>43</v>
      </c>
      <c r="K6" s="41">
        <f>BAOHIEM!A6</f>
        <v>5362342142</v>
      </c>
      <c r="L6" s="22" t="s">
        <v>22</v>
      </c>
      <c r="M6" s="22" t="str">
        <f>HOPDONG!A6</f>
        <v>LD_CTH02</v>
      </c>
      <c r="N6" s="61" t="str">
        <f>TRINHDOHOCVAN!B6</f>
        <v>BĐH</v>
      </c>
      <c r="O6" s="67" t="str">
        <f>KHENTHUONG!A6</f>
        <v>MKT05</v>
      </c>
      <c r="P6" s="67" t="str">
        <f>KILUAT!A6</f>
        <v>MKL05</v>
      </c>
      <c r="Q6" s="67" t="str">
        <f>LUONG!A6</f>
        <v>ML05</v>
      </c>
    </row>
    <row r="7" spans="1:17" ht="15.75" customHeight="1" x14ac:dyDescent="0.3">
      <c r="A7" s="22" t="s">
        <v>49</v>
      </c>
      <c r="B7" s="22" t="s">
        <v>50</v>
      </c>
      <c r="C7" s="38">
        <f t="shared" ca="1" si="0"/>
        <v>36222</v>
      </c>
      <c r="D7" s="22" t="s">
        <v>25</v>
      </c>
      <c r="E7" s="22" t="s">
        <v>26</v>
      </c>
      <c r="F7" s="22" t="s">
        <v>51</v>
      </c>
      <c r="G7" s="22" t="s">
        <v>19</v>
      </c>
      <c r="H7" s="40" t="s">
        <v>52</v>
      </c>
      <c r="I7" s="40" t="s">
        <v>53</v>
      </c>
      <c r="J7" s="22" t="s">
        <v>43</v>
      </c>
      <c r="K7" s="41">
        <f>BAOHIEM!A7</f>
        <v>8336266217</v>
      </c>
      <c r="L7" s="22" t="s">
        <v>22</v>
      </c>
      <c r="M7" s="22" t="str">
        <f>HOPDONG!A7</f>
        <v>LD_CTH03</v>
      </c>
      <c r="N7" s="61" t="str">
        <f>TRINHDOHOCVAN!B7</f>
        <v>BĐH</v>
      </c>
      <c r="O7" s="67" t="str">
        <f>KHENTHUONG!A7</f>
        <v>MKT06</v>
      </c>
      <c r="P7" s="67" t="str">
        <f>KILUAT!A7</f>
        <v>MKL06</v>
      </c>
      <c r="Q7" s="67" t="str">
        <f>LUONG!A7</f>
        <v>ML06</v>
      </c>
    </row>
    <row r="8" spans="1:17" ht="15.75" customHeight="1" x14ac:dyDescent="0.3">
      <c r="A8" s="22" t="s">
        <v>54</v>
      </c>
      <c r="B8" s="22" t="s">
        <v>55</v>
      </c>
      <c r="C8" s="38">
        <f t="shared" ca="1" si="0"/>
        <v>35076</v>
      </c>
      <c r="D8" s="22" t="s">
        <v>16</v>
      </c>
      <c r="E8" s="22" t="s">
        <v>26</v>
      </c>
      <c r="F8" s="22" t="s">
        <v>56</v>
      </c>
      <c r="G8" s="22" t="s">
        <v>19</v>
      </c>
      <c r="H8" s="40" t="s">
        <v>57</v>
      </c>
      <c r="I8" s="40" t="s">
        <v>58</v>
      </c>
      <c r="J8" s="22" t="s">
        <v>43</v>
      </c>
      <c r="K8" s="41">
        <f>BAOHIEM!A8</f>
        <v>4405152523</v>
      </c>
      <c r="L8" s="22" t="s">
        <v>22</v>
      </c>
      <c r="M8" s="22" t="str">
        <f>HOPDONG!A8</f>
        <v>LD_CTH04</v>
      </c>
      <c r="N8" s="61" t="str">
        <f>TRINHDOHOCVAN!B8</f>
        <v>BĐH</v>
      </c>
      <c r="O8" s="67" t="str">
        <f>KHENTHUONG!A8</f>
        <v>MKT07</v>
      </c>
      <c r="P8" s="67" t="str">
        <f>KILUAT!A8</f>
        <v>MKL07</v>
      </c>
      <c r="Q8" s="67" t="str">
        <f>LUONG!A8</f>
        <v>ML07</v>
      </c>
    </row>
    <row r="9" spans="1:17" ht="15.75" customHeight="1" x14ac:dyDescent="0.3">
      <c r="A9" s="22" t="s">
        <v>59</v>
      </c>
      <c r="B9" s="22" t="s">
        <v>60</v>
      </c>
      <c r="C9" s="38">
        <f t="shared" ca="1" si="0"/>
        <v>36055</v>
      </c>
      <c r="D9" s="22" t="s">
        <v>25</v>
      </c>
      <c r="E9" s="22" t="s">
        <v>26</v>
      </c>
      <c r="F9" s="22" t="s">
        <v>61</v>
      </c>
      <c r="G9" s="22" t="s">
        <v>62</v>
      </c>
      <c r="H9" s="40" t="s">
        <v>63</v>
      </c>
      <c r="I9" s="40" t="s">
        <v>64</v>
      </c>
      <c r="J9" s="22" t="s">
        <v>43</v>
      </c>
      <c r="K9" s="41">
        <f>BAOHIEM!A9</f>
        <v>7316207505</v>
      </c>
      <c r="L9" s="22" t="s">
        <v>22</v>
      </c>
      <c r="M9" s="22" t="str">
        <f>HOPDONG!A9</f>
        <v>LD_CTH05</v>
      </c>
      <c r="N9" s="61" t="str">
        <f>TRINHDOHOCVAN!B9</f>
        <v>BĐH</v>
      </c>
      <c r="O9" s="67" t="str">
        <f>KHENTHUONG!A9</f>
        <v>MKT08</v>
      </c>
      <c r="P9" s="67" t="str">
        <f>KILUAT!A9</f>
        <v>MKL08</v>
      </c>
      <c r="Q9" s="67" t="str">
        <f>LUONG!A9</f>
        <v>ML08</v>
      </c>
    </row>
    <row r="10" spans="1:17" ht="15.75" customHeight="1" x14ac:dyDescent="0.3">
      <c r="A10" s="22" t="s">
        <v>65</v>
      </c>
      <c r="B10" s="22" t="s">
        <v>66</v>
      </c>
      <c r="C10" s="38">
        <f t="shared" ca="1" si="0"/>
        <v>35088</v>
      </c>
      <c r="D10" s="22" t="s">
        <v>16</v>
      </c>
      <c r="E10" s="22" t="s">
        <v>26</v>
      </c>
      <c r="F10" s="22" t="s">
        <v>67</v>
      </c>
      <c r="G10" s="22" t="s">
        <v>19</v>
      </c>
      <c r="H10" s="40" t="s">
        <v>68</v>
      </c>
      <c r="I10" s="40" t="s">
        <v>69</v>
      </c>
      <c r="J10" s="22" t="s">
        <v>43</v>
      </c>
      <c r="K10" s="41">
        <f>BAOHIEM!A10</f>
        <v>9531442021</v>
      </c>
      <c r="L10" s="22" t="s">
        <v>22</v>
      </c>
      <c r="M10" s="22" t="str">
        <f>HOPDONG!A10</f>
        <v>LD_KTH04</v>
      </c>
      <c r="N10" s="61" t="str">
        <f>TRINHDOHOCVAN!B10</f>
        <v>BĐH</v>
      </c>
      <c r="O10" s="67" t="str">
        <f>KHENTHUONG!A10</f>
        <v>MKT09</v>
      </c>
      <c r="P10" s="67" t="str">
        <f>KILUAT!A10</f>
        <v>MKL09</v>
      </c>
      <c r="Q10" s="67" t="str">
        <f>LUONG!A10</f>
        <v>ML09</v>
      </c>
    </row>
    <row r="11" spans="1:17" ht="15.75" customHeight="1" x14ac:dyDescent="0.3">
      <c r="A11" s="22" t="s">
        <v>70</v>
      </c>
      <c r="B11" s="22" t="s">
        <v>71</v>
      </c>
      <c r="C11" s="38">
        <f t="shared" ca="1" si="0"/>
        <v>34742</v>
      </c>
      <c r="D11" s="22" t="s">
        <v>16</v>
      </c>
      <c r="E11" s="22" t="s">
        <v>26</v>
      </c>
      <c r="F11" s="22" t="s">
        <v>72</v>
      </c>
      <c r="G11" s="22" t="s">
        <v>19</v>
      </c>
      <c r="H11" s="40" t="s">
        <v>73</v>
      </c>
      <c r="I11" s="40" t="s">
        <v>74</v>
      </c>
      <c r="J11" s="22" t="s">
        <v>43</v>
      </c>
      <c r="K11" s="41">
        <f>BAOHIEM!A11</f>
        <v>6416523961</v>
      </c>
      <c r="L11" s="22" t="s">
        <v>22</v>
      </c>
      <c r="M11" s="22" t="str">
        <f>HOPDONG!A11</f>
        <v>LD_KTH05</v>
      </c>
      <c r="N11" s="61" t="str">
        <f>TRINHDOHOCVAN!B11</f>
        <v>BĐH</v>
      </c>
      <c r="O11" s="67" t="str">
        <f>KHENTHUONG!A11</f>
        <v>MKT10</v>
      </c>
      <c r="P11" s="67" t="str">
        <f>KILUAT!A11</f>
        <v>MKL10</v>
      </c>
      <c r="Q11" s="67" t="str">
        <f>LUONG!A11</f>
        <v>ML10</v>
      </c>
    </row>
    <row r="12" spans="1:17" ht="15.75" customHeight="1" x14ac:dyDescent="0.3">
      <c r="A12" s="22" t="s">
        <v>75</v>
      </c>
      <c r="B12" s="22" t="s">
        <v>76</v>
      </c>
      <c r="C12" s="38">
        <f t="shared" ca="1" si="0"/>
        <v>37270</v>
      </c>
      <c r="D12" s="22" t="s">
        <v>25</v>
      </c>
      <c r="E12" s="22" t="s">
        <v>26</v>
      </c>
      <c r="F12" s="22" t="s">
        <v>77</v>
      </c>
      <c r="G12" s="22" t="s">
        <v>78</v>
      </c>
      <c r="H12" s="40" t="s">
        <v>79</v>
      </c>
      <c r="I12" s="40" t="s">
        <v>80</v>
      </c>
      <c r="J12" s="22" t="s">
        <v>43</v>
      </c>
      <c r="K12" s="41">
        <f>BAOHIEM!A12</f>
        <v>4020827463</v>
      </c>
      <c r="L12" s="22" t="s">
        <v>22</v>
      </c>
      <c r="M12" s="22" t="str">
        <f>HOPDONG!A12</f>
        <v>LD_KTH06</v>
      </c>
      <c r="N12" s="61" t="str">
        <f>TRINHDOHOCVAN!B12</f>
        <v>BĐH</v>
      </c>
      <c r="O12" s="67" t="str">
        <f>KHENTHUONG!A12</f>
        <v>MKT11</v>
      </c>
      <c r="P12" s="67" t="str">
        <f>KILUAT!A12</f>
        <v>MKL11</v>
      </c>
      <c r="Q12" s="67" t="str">
        <f>LUONG!A12</f>
        <v>ML11</v>
      </c>
    </row>
    <row r="13" spans="1:17" ht="15.75" customHeight="1" x14ac:dyDescent="0.3">
      <c r="A13" s="22" t="s">
        <v>81</v>
      </c>
      <c r="B13" s="22" t="s">
        <v>82</v>
      </c>
      <c r="C13" s="38">
        <f t="shared" ca="1" si="0"/>
        <v>34874</v>
      </c>
      <c r="D13" s="22" t="s">
        <v>25</v>
      </c>
      <c r="E13" s="22" t="s">
        <v>26</v>
      </c>
      <c r="F13" s="22" t="s">
        <v>83</v>
      </c>
      <c r="G13" s="22" t="s">
        <v>19</v>
      </c>
      <c r="H13" s="40" t="s">
        <v>84</v>
      </c>
      <c r="I13" s="40" t="s">
        <v>85</v>
      </c>
      <c r="J13" s="22" t="s">
        <v>43</v>
      </c>
      <c r="K13" s="41">
        <f>BAOHIEM!A13</f>
        <v>3448124140</v>
      </c>
      <c r="L13" s="22" t="s">
        <v>22</v>
      </c>
      <c r="M13" s="22" t="str">
        <f>HOPDONG!A13</f>
        <v>LD_KTH07</v>
      </c>
      <c r="N13" s="61" t="str">
        <f>TRINHDOHOCVAN!B13</f>
        <v>BĐH</v>
      </c>
      <c r="O13" s="67" t="str">
        <f>KHENTHUONG!A13</f>
        <v>MKT12</v>
      </c>
      <c r="P13" s="67" t="str">
        <f>KILUAT!A13</f>
        <v>MKL12</v>
      </c>
      <c r="Q13" s="67" t="str">
        <f>LUONG!A13</f>
        <v>ML12</v>
      </c>
    </row>
    <row r="14" spans="1:17" ht="15.75" customHeight="1" x14ac:dyDescent="0.3">
      <c r="A14" s="22" t="s">
        <v>86</v>
      </c>
      <c r="B14" s="22" t="s">
        <v>87</v>
      </c>
      <c r="C14" s="38">
        <f t="shared" ca="1" si="0"/>
        <v>36059</v>
      </c>
      <c r="D14" s="22" t="s">
        <v>16</v>
      </c>
      <c r="E14" s="22" t="s">
        <v>26</v>
      </c>
      <c r="F14" s="22" t="s">
        <v>88</v>
      </c>
      <c r="G14" s="22" t="s">
        <v>19</v>
      </c>
      <c r="H14" s="40" t="s">
        <v>89</v>
      </c>
      <c r="I14" s="40" t="s">
        <v>90</v>
      </c>
      <c r="J14" s="22" t="s">
        <v>91</v>
      </c>
      <c r="K14" s="41">
        <f>BAOHIEM!A14</f>
        <v>2192099828</v>
      </c>
      <c r="L14" s="22" t="s">
        <v>22</v>
      </c>
      <c r="M14" s="22" t="str">
        <f>HOPDONG!A14</f>
        <v>LD_CTH06</v>
      </c>
      <c r="N14" s="61" t="str">
        <f>TRINHDOHOCVAN!B14</f>
        <v>BĐH</v>
      </c>
      <c r="O14" s="67" t="str">
        <f>KHENTHUONG!A14</f>
        <v>MKT13</v>
      </c>
      <c r="P14" s="67" t="str">
        <f>KILUAT!A14</f>
        <v>MKL13</v>
      </c>
      <c r="Q14" s="67" t="str">
        <f>LUONG!A14</f>
        <v>ML13</v>
      </c>
    </row>
    <row r="15" spans="1:17" ht="15.75" customHeight="1" x14ac:dyDescent="0.3">
      <c r="A15" s="22" t="s">
        <v>92</v>
      </c>
      <c r="B15" s="22" t="s">
        <v>71</v>
      </c>
      <c r="C15" s="38">
        <f t="shared" ca="1" si="0"/>
        <v>36681</v>
      </c>
      <c r="D15" s="22" t="s">
        <v>16</v>
      </c>
      <c r="E15" s="22" t="s">
        <v>26</v>
      </c>
      <c r="F15" s="22" t="s">
        <v>93</v>
      </c>
      <c r="G15" s="22" t="s">
        <v>19</v>
      </c>
      <c r="H15" s="40" t="s">
        <v>94</v>
      </c>
      <c r="I15" s="40" t="s">
        <v>95</v>
      </c>
      <c r="J15" s="22" t="s">
        <v>91</v>
      </c>
      <c r="K15" s="41">
        <f>BAOHIEM!A15</f>
        <v>1692100823</v>
      </c>
      <c r="L15" s="22" t="s">
        <v>22</v>
      </c>
      <c r="M15" s="22" t="str">
        <f>HOPDONG!A15</f>
        <v>LD_CTH07</v>
      </c>
      <c r="N15" s="61" t="str">
        <f>TRINHDOHOCVAN!B15</f>
        <v>BĐH</v>
      </c>
      <c r="O15" s="67" t="str">
        <f>KHENTHUONG!A15</f>
        <v>MKT14</v>
      </c>
      <c r="P15" s="67" t="str">
        <f>KILUAT!A15</f>
        <v>MKL14</v>
      </c>
      <c r="Q15" s="67" t="str">
        <f>LUONG!A15</f>
        <v>ML14</v>
      </c>
    </row>
    <row r="16" spans="1:17" ht="15.75" customHeight="1" x14ac:dyDescent="0.3">
      <c r="A16" s="22" t="s">
        <v>96</v>
      </c>
      <c r="B16" s="22" t="s">
        <v>97</v>
      </c>
      <c r="C16" s="38">
        <f t="shared" ca="1" si="0"/>
        <v>35692</v>
      </c>
      <c r="D16" s="22" t="s">
        <v>25</v>
      </c>
      <c r="E16" s="22" t="s">
        <v>98</v>
      </c>
      <c r="F16" s="42" t="s">
        <v>99</v>
      </c>
      <c r="G16" s="22" t="s">
        <v>19</v>
      </c>
      <c r="H16" s="40" t="s">
        <v>100</v>
      </c>
      <c r="I16" s="40" t="s">
        <v>101</v>
      </c>
      <c r="J16" s="22" t="s">
        <v>91</v>
      </c>
      <c r="K16" s="41">
        <f>BAOHIEM!A16</f>
        <v>4251793567</v>
      </c>
      <c r="L16" s="22" t="s">
        <v>22</v>
      </c>
      <c r="M16" s="22" t="str">
        <f>HOPDONG!A16</f>
        <v>LD_CTH08</v>
      </c>
      <c r="N16" s="61" t="str">
        <f>TRINHDOHOCVAN!B16</f>
        <v>BĐH</v>
      </c>
      <c r="O16" s="67" t="str">
        <f>KHENTHUONG!A16</f>
        <v>MKT15</v>
      </c>
      <c r="P16" s="67" t="str">
        <f>KILUAT!A16</f>
        <v>MKL15</v>
      </c>
      <c r="Q16" s="67" t="str">
        <f>LUONG!A16</f>
        <v>ML15</v>
      </c>
    </row>
    <row r="17" spans="1:17" ht="15.75" customHeight="1" x14ac:dyDescent="0.3">
      <c r="A17" s="22" t="s">
        <v>102</v>
      </c>
      <c r="B17" s="22" t="s">
        <v>32</v>
      </c>
      <c r="C17" s="38">
        <f t="shared" ca="1" si="0"/>
        <v>35029</v>
      </c>
      <c r="D17" s="22" t="s">
        <v>16</v>
      </c>
      <c r="E17" s="22" t="s">
        <v>103</v>
      </c>
      <c r="F17" s="22" t="s">
        <v>104</v>
      </c>
      <c r="G17" s="22" t="s">
        <v>19</v>
      </c>
      <c r="H17" s="40" t="s">
        <v>105</v>
      </c>
      <c r="I17" s="40" t="s">
        <v>106</v>
      </c>
      <c r="J17" s="22" t="s">
        <v>91</v>
      </c>
      <c r="K17" s="41">
        <f>BAOHIEM!A17</f>
        <v>3394122802</v>
      </c>
      <c r="L17" s="22" t="s">
        <v>22</v>
      </c>
      <c r="M17" s="22" t="str">
        <f>HOPDONG!A17</f>
        <v>LD_CTH09</v>
      </c>
      <c r="N17" s="61" t="str">
        <f>TRINHDOHOCVAN!B17</f>
        <v>BĐH</v>
      </c>
      <c r="O17" s="67" t="str">
        <f>KHENTHUONG!A17</f>
        <v>MKT16</v>
      </c>
      <c r="P17" s="67" t="str">
        <f>KILUAT!A17</f>
        <v>MKL16</v>
      </c>
      <c r="Q17" s="67" t="str">
        <f>LUONG!A17</f>
        <v>ML16</v>
      </c>
    </row>
    <row r="18" spans="1:17" ht="15.75" customHeight="1" x14ac:dyDescent="0.3">
      <c r="A18" s="22" t="s">
        <v>107</v>
      </c>
      <c r="B18" s="22" t="s">
        <v>108</v>
      </c>
      <c r="C18" s="38">
        <f t="shared" ca="1" si="0"/>
        <v>34836</v>
      </c>
      <c r="D18" s="22" t="s">
        <v>25</v>
      </c>
      <c r="E18" s="22" t="s">
        <v>109</v>
      </c>
      <c r="F18" s="22" t="s">
        <v>110</v>
      </c>
      <c r="G18" s="22" t="s">
        <v>19</v>
      </c>
      <c r="H18" s="40" t="s">
        <v>111</v>
      </c>
      <c r="I18" s="40" t="s">
        <v>112</v>
      </c>
      <c r="J18" s="22" t="s">
        <v>91</v>
      </c>
      <c r="K18" s="41">
        <f>BAOHIEM!A18</f>
        <v>6819260034</v>
      </c>
      <c r="L18" s="22" t="s">
        <v>22</v>
      </c>
      <c r="M18" s="22" t="str">
        <f>HOPDONG!A18</f>
        <v>LD_CTH10</v>
      </c>
      <c r="N18" s="61" t="str">
        <f>TRINHDOHOCVAN!B18</f>
        <v>BĐH</v>
      </c>
      <c r="O18" s="67" t="str">
        <f>KHENTHUONG!A18</f>
        <v>MKT17</v>
      </c>
      <c r="P18" s="67" t="str">
        <f>KILUAT!A18</f>
        <v>MKL17</v>
      </c>
      <c r="Q18" s="67" t="str">
        <f>LUONG!A18</f>
        <v>ML17</v>
      </c>
    </row>
    <row r="19" spans="1:17" ht="15.75" customHeight="1" x14ac:dyDescent="0.3">
      <c r="A19" s="22" t="s">
        <v>113</v>
      </c>
      <c r="B19" s="22" t="s">
        <v>114</v>
      </c>
      <c r="C19" s="38">
        <f t="shared" ca="1" si="0"/>
        <v>34987</v>
      </c>
      <c r="D19" s="22" t="s">
        <v>16</v>
      </c>
      <c r="E19" s="22" t="s">
        <v>115</v>
      </c>
      <c r="F19" s="22" t="s">
        <v>116</v>
      </c>
      <c r="G19" s="22" t="s">
        <v>19</v>
      </c>
      <c r="H19" s="40" t="s">
        <v>117</v>
      </c>
      <c r="I19" s="40" t="s">
        <v>118</v>
      </c>
      <c r="J19" s="22" t="s">
        <v>91</v>
      </c>
      <c r="K19" s="41">
        <f>BAOHIEM!A19</f>
        <v>8501594370</v>
      </c>
      <c r="L19" s="22" t="s">
        <v>22</v>
      </c>
      <c r="M19" s="22" t="str">
        <f>HOPDONG!A19</f>
        <v>LD_CTH11</v>
      </c>
      <c r="N19" s="61" t="str">
        <f>TRINHDOHOCVAN!B19</f>
        <v>BĐH</v>
      </c>
      <c r="O19" s="67" t="str">
        <f>KHENTHUONG!A19</f>
        <v>MKT18</v>
      </c>
      <c r="P19" s="67" t="str">
        <f>KILUAT!A19</f>
        <v>MKL18</v>
      </c>
      <c r="Q19" s="67" t="str">
        <f>LUONG!A19</f>
        <v>ML18</v>
      </c>
    </row>
    <row r="20" spans="1:17" ht="15.75" customHeight="1" x14ac:dyDescent="0.3">
      <c r="A20" s="22" t="s">
        <v>119</v>
      </c>
      <c r="B20" s="22" t="s">
        <v>120</v>
      </c>
      <c r="C20" s="38">
        <f t="shared" ca="1" si="0"/>
        <v>34725</v>
      </c>
      <c r="D20" s="22" t="s">
        <v>16</v>
      </c>
      <c r="E20" s="22" t="s">
        <v>121</v>
      </c>
      <c r="F20" s="22" t="s">
        <v>122</v>
      </c>
      <c r="G20" s="22" t="s">
        <v>19</v>
      </c>
      <c r="H20" s="40" t="s">
        <v>123</v>
      </c>
      <c r="I20" s="40" t="s">
        <v>124</v>
      </c>
      <c r="J20" s="22" t="s">
        <v>125</v>
      </c>
      <c r="K20" s="41">
        <f>BAOHIEM!A20</f>
        <v>1919402316</v>
      </c>
      <c r="L20" s="22" t="s">
        <v>22</v>
      </c>
      <c r="M20" s="22" t="str">
        <f>HOPDONG!A20</f>
        <v>LD_KTH08</v>
      </c>
      <c r="N20" s="61" t="str">
        <f>TRINHDOHOCVAN!B20</f>
        <v>BĐH</v>
      </c>
      <c r="O20" s="67" t="str">
        <f>KHENTHUONG!A20</f>
        <v>MKT19</v>
      </c>
      <c r="P20" s="67" t="str">
        <f>KILUAT!A20</f>
        <v>MKL19</v>
      </c>
      <c r="Q20" s="67" t="str">
        <f>LUONG!A20</f>
        <v>ML19</v>
      </c>
    </row>
    <row r="21" spans="1:17" ht="15.75" customHeight="1" x14ac:dyDescent="0.3">
      <c r="A21" s="22" t="s">
        <v>126</v>
      </c>
      <c r="B21" s="22" t="s">
        <v>127</v>
      </c>
      <c r="C21" s="38">
        <f t="shared" ca="1" si="0"/>
        <v>36529</v>
      </c>
      <c r="D21" s="22" t="s">
        <v>25</v>
      </c>
      <c r="E21" s="22" t="s">
        <v>128</v>
      </c>
      <c r="F21" s="22" t="s">
        <v>129</v>
      </c>
      <c r="G21" s="22" t="s">
        <v>62</v>
      </c>
      <c r="H21" s="40" t="s">
        <v>130</v>
      </c>
      <c r="I21" s="43" t="s">
        <v>131</v>
      </c>
      <c r="J21" s="22" t="s">
        <v>125</v>
      </c>
      <c r="K21" s="41">
        <f>BAOHIEM!A21</f>
        <v>9129357842</v>
      </c>
      <c r="L21" s="22" t="s">
        <v>22</v>
      </c>
      <c r="M21" s="22" t="str">
        <f>HOPDONG!A21</f>
        <v>LD_KTH09</v>
      </c>
      <c r="N21" s="61" t="str">
        <f>TRINHDOHOCVAN!B21</f>
        <v>BĐH</v>
      </c>
      <c r="O21" s="67" t="str">
        <f>KHENTHUONG!A21</f>
        <v>MKT20</v>
      </c>
      <c r="P21" s="67" t="str">
        <f>KILUAT!A21</f>
        <v>MKL20</v>
      </c>
      <c r="Q21" s="67" t="str">
        <f>LUONG!A21</f>
        <v>ML20</v>
      </c>
    </row>
    <row r="22" spans="1:17" ht="15.75" customHeight="1" x14ac:dyDescent="0.3">
      <c r="A22" s="22" t="s">
        <v>132</v>
      </c>
      <c r="B22" s="22" t="s">
        <v>133</v>
      </c>
      <c r="C22" s="38">
        <f t="shared" ca="1" si="0"/>
        <v>37322</v>
      </c>
      <c r="D22" s="22" t="s">
        <v>25</v>
      </c>
      <c r="E22" s="22" t="s">
        <v>134</v>
      </c>
      <c r="F22" s="22" t="s">
        <v>135</v>
      </c>
      <c r="G22" s="22" t="s">
        <v>19</v>
      </c>
      <c r="H22" s="40" t="s">
        <v>136</v>
      </c>
      <c r="I22" s="40" t="s">
        <v>137</v>
      </c>
      <c r="J22" s="22" t="s">
        <v>125</v>
      </c>
      <c r="K22" s="41">
        <f>BAOHIEM!A22</f>
        <v>9792352662</v>
      </c>
      <c r="L22" s="22" t="s">
        <v>22</v>
      </c>
      <c r="M22" s="22" t="str">
        <f>HOPDONG!A22</f>
        <v>LD_KTH10</v>
      </c>
      <c r="N22" s="61" t="str">
        <f>TRINHDOHOCVAN!B22</f>
        <v>BĐH</v>
      </c>
      <c r="O22" s="67" t="str">
        <f>KHENTHUONG!A22</f>
        <v>MKT21</v>
      </c>
      <c r="P22" s="67" t="str">
        <f>KILUAT!A22</f>
        <v>MKL21</v>
      </c>
      <c r="Q22" s="67" t="str">
        <f>LUONG!A22</f>
        <v>ML21</v>
      </c>
    </row>
    <row r="23" spans="1:17" ht="15.75" customHeight="1" x14ac:dyDescent="0.3">
      <c r="A23" s="22" t="s">
        <v>138</v>
      </c>
      <c r="B23" s="22" t="s">
        <v>139</v>
      </c>
      <c r="C23" s="38">
        <f t="shared" ca="1" si="0"/>
        <v>34900</v>
      </c>
      <c r="D23" s="22" t="s">
        <v>16</v>
      </c>
      <c r="E23" s="22" t="s">
        <v>26</v>
      </c>
      <c r="F23" s="22" t="s">
        <v>140</v>
      </c>
      <c r="G23" s="22" t="s">
        <v>19</v>
      </c>
      <c r="H23" s="40" t="s">
        <v>141</v>
      </c>
      <c r="I23" s="40" t="s">
        <v>142</v>
      </c>
      <c r="J23" s="22" t="s">
        <v>125</v>
      </c>
      <c r="K23" s="41">
        <f>BAOHIEM!A23</f>
        <v>2923405808</v>
      </c>
      <c r="L23" s="22" t="s">
        <v>22</v>
      </c>
      <c r="M23" s="22" t="str">
        <f>HOPDONG!A23</f>
        <v>LD_KTH11</v>
      </c>
      <c r="N23" s="61" t="str">
        <f>TRINHDOHOCVAN!B23</f>
        <v>BĐH</v>
      </c>
      <c r="O23" s="67" t="str">
        <f>KHENTHUONG!A23</f>
        <v>MKT22</v>
      </c>
      <c r="P23" s="67" t="str">
        <f>KILUAT!A23</f>
        <v>MKL22</v>
      </c>
      <c r="Q23" s="67" t="str">
        <f>LUONG!A23</f>
        <v>ML22</v>
      </c>
    </row>
    <row r="24" spans="1:17" ht="15.75" customHeight="1" x14ac:dyDescent="0.3">
      <c r="A24" s="22" t="s">
        <v>143</v>
      </c>
      <c r="B24" s="22" t="s">
        <v>144</v>
      </c>
      <c r="C24" s="38">
        <f t="shared" ca="1" si="0"/>
        <v>35057</v>
      </c>
      <c r="D24" s="22" t="s">
        <v>25</v>
      </c>
      <c r="E24" s="22" t="s">
        <v>26</v>
      </c>
      <c r="F24" s="22" t="s">
        <v>145</v>
      </c>
      <c r="G24" s="22" t="s">
        <v>19</v>
      </c>
      <c r="H24" s="40" t="s">
        <v>146</v>
      </c>
      <c r="I24" s="40" t="s">
        <v>147</v>
      </c>
      <c r="J24" s="22" t="s">
        <v>125</v>
      </c>
      <c r="K24" s="41">
        <f>BAOHIEM!A24</f>
        <v>2517634696</v>
      </c>
      <c r="L24" s="22" t="s">
        <v>22</v>
      </c>
      <c r="M24" s="22" t="str">
        <f>HOPDONG!A24</f>
        <v>LD_KTH12</v>
      </c>
      <c r="N24" s="61" t="str">
        <f>TRINHDOHOCVAN!B24</f>
        <v>BĐH</v>
      </c>
      <c r="O24" s="67" t="str">
        <f>KHENTHUONG!A24</f>
        <v>MKT23</v>
      </c>
      <c r="P24" s="67" t="str">
        <f>KILUAT!A24</f>
        <v>MKL23</v>
      </c>
      <c r="Q24" s="67" t="str">
        <f>LUONG!A24</f>
        <v>ML23</v>
      </c>
    </row>
    <row r="25" spans="1:17" ht="15.75" customHeight="1" x14ac:dyDescent="0.3">
      <c r="A25" s="22" t="s">
        <v>148</v>
      </c>
      <c r="B25" s="22" t="s">
        <v>149</v>
      </c>
      <c r="C25" s="38">
        <f t="shared" ca="1" si="0"/>
        <v>36523</v>
      </c>
      <c r="D25" s="22" t="s">
        <v>25</v>
      </c>
      <c r="E25" s="22" t="s">
        <v>26</v>
      </c>
      <c r="F25" s="22" t="s">
        <v>150</v>
      </c>
      <c r="G25" s="22" t="s">
        <v>19</v>
      </c>
      <c r="H25" s="40" t="s">
        <v>151</v>
      </c>
      <c r="I25" s="40" t="s">
        <v>152</v>
      </c>
      <c r="J25" s="22" t="s">
        <v>125</v>
      </c>
      <c r="K25" s="41">
        <f>BAOHIEM!A25</f>
        <v>4163268215</v>
      </c>
      <c r="L25" s="22" t="s">
        <v>22</v>
      </c>
      <c r="M25" s="22" t="str">
        <f>HOPDONG!A25</f>
        <v>LD_KTH13</v>
      </c>
      <c r="N25" s="61" t="str">
        <f>TRINHDOHOCVAN!B25</f>
        <v>BĐH</v>
      </c>
      <c r="O25" s="67" t="str">
        <f>KHENTHUONG!A25</f>
        <v>MKT24</v>
      </c>
      <c r="P25" s="67" t="str">
        <f>KILUAT!A25</f>
        <v>MKL24</v>
      </c>
      <c r="Q25" s="67" t="str">
        <f>LUONG!A25</f>
        <v>ML24</v>
      </c>
    </row>
    <row r="26" spans="1:17" ht="15.75" customHeight="1" x14ac:dyDescent="0.3">
      <c r="A26" s="22" t="s">
        <v>153</v>
      </c>
      <c r="B26" s="22" t="s">
        <v>32</v>
      </c>
      <c r="C26" s="38">
        <f t="shared" ca="1" si="0"/>
        <v>37190</v>
      </c>
      <c r="D26" s="22" t="s">
        <v>16</v>
      </c>
      <c r="E26" s="22" t="s">
        <v>26</v>
      </c>
      <c r="F26" s="22" t="s">
        <v>154</v>
      </c>
      <c r="G26" s="22" t="s">
        <v>19</v>
      </c>
      <c r="H26" s="40" t="s">
        <v>155</v>
      </c>
      <c r="I26" s="40" t="s">
        <v>156</v>
      </c>
      <c r="J26" s="22" t="s">
        <v>125</v>
      </c>
      <c r="K26" s="41">
        <f>BAOHIEM!A26</f>
        <v>9168772558</v>
      </c>
      <c r="L26" s="22" t="s">
        <v>22</v>
      </c>
      <c r="M26" s="22" t="str">
        <f>HOPDONG!A26</f>
        <v>LD_KTH14</v>
      </c>
      <c r="N26" s="61" t="str">
        <f>TRINHDOHOCVAN!B26</f>
        <v>BĐH</v>
      </c>
      <c r="O26" s="67" t="str">
        <f>KHENTHUONG!A26</f>
        <v>MKT25</v>
      </c>
      <c r="P26" s="67" t="str">
        <f>KILUAT!A26</f>
        <v>MKL25</v>
      </c>
      <c r="Q26" s="67" t="str">
        <f>LUONG!A26</f>
        <v>ML25</v>
      </c>
    </row>
    <row r="27" spans="1:17" ht="15.75" customHeight="1" x14ac:dyDescent="0.3">
      <c r="A27" s="22" t="s">
        <v>157</v>
      </c>
      <c r="B27" s="22" t="s">
        <v>133</v>
      </c>
      <c r="C27" s="38">
        <f t="shared" ca="1" si="0"/>
        <v>36814</v>
      </c>
      <c r="D27" s="22" t="s">
        <v>25</v>
      </c>
      <c r="E27" s="22" t="s">
        <v>26</v>
      </c>
      <c r="F27" s="22" t="s">
        <v>158</v>
      </c>
      <c r="G27" s="22" t="s">
        <v>19</v>
      </c>
      <c r="H27" s="40" t="s">
        <v>159</v>
      </c>
      <c r="I27" s="40" t="s">
        <v>160</v>
      </c>
      <c r="J27" s="22" t="s">
        <v>161</v>
      </c>
      <c r="K27" s="41">
        <f>BAOHIEM!A27</f>
        <v>5269031656</v>
      </c>
      <c r="L27" s="22" t="s">
        <v>22</v>
      </c>
      <c r="M27" s="22" t="str">
        <f>HOPDONG!A27</f>
        <v>LD_KTH15</v>
      </c>
      <c r="N27" s="61" t="str">
        <f>TRINHDOHOCVAN!B27</f>
        <v>BĐH</v>
      </c>
      <c r="O27" s="67" t="str">
        <f>KHENTHUONG!A27</f>
        <v>MKT26</v>
      </c>
      <c r="P27" s="67" t="str">
        <f>KILUAT!A27</f>
        <v>MKL26</v>
      </c>
      <c r="Q27" s="67" t="str">
        <f>LUONG!A27</f>
        <v>ML26</v>
      </c>
    </row>
    <row r="28" spans="1:17" ht="15.75" customHeight="1" x14ac:dyDescent="0.3">
      <c r="A28" s="22" t="s">
        <v>162</v>
      </c>
      <c r="B28" s="22" t="s">
        <v>163</v>
      </c>
      <c r="C28" s="38">
        <f t="shared" ca="1" si="0"/>
        <v>34791</v>
      </c>
      <c r="D28" s="22" t="s">
        <v>25</v>
      </c>
      <c r="E28" s="22" t="s">
        <v>26</v>
      </c>
      <c r="F28" s="22" t="s">
        <v>164</v>
      </c>
      <c r="G28" s="22" t="s">
        <v>19</v>
      </c>
      <c r="H28" s="40" t="s">
        <v>165</v>
      </c>
      <c r="I28" s="40" t="s">
        <v>166</v>
      </c>
      <c r="J28" s="22" t="s">
        <v>161</v>
      </c>
      <c r="K28" s="41">
        <f>BAOHIEM!A28</f>
        <v>2312960890</v>
      </c>
      <c r="L28" s="22" t="s">
        <v>22</v>
      </c>
      <c r="M28" s="22" t="str">
        <f>HOPDONG!A28</f>
        <v>LD_KTH16</v>
      </c>
      <c r="N28" s="61" t="str">
        <f>TRINHDOHOCVAN!B28</f>
        <v>BĐH</v>
      </c>
      <c r="O28" s="67" t="str">
        <f>KHENTHUONG!A28</f>
        <v>MKT27</v>
      </c>
      <c r="P28" s="67" t="str">
        <f>KILUAT!A28</f>
        <v>MKL27</v>
      </c>
      <c r="Q28" s="67" t="str">
        <f>LUONG!A28</f>
        <v>ML27</v>
      </c>
    </row>
    <row r="29" spans="1:17" ht="15.75" customHeight="1" x14ac:dyDescent="0.3">
      <c r="A29" s="22" t="s">
        <v>167</v>
      </c>
      <c r="B29" s="22" t="s">
        <v>168</v>
      </c>
      <c r="C29" s="38">
        <f t="shared" ca="1" si="0"/>
        <v>37096</v>
      </c>
      <c r="D29" s="22" t="s">
        <v>25</v>
      </c>
      <c r="E29" s="22" t="s">
        <v>26</v>
      </c>
      <c r="F29" s="22" t="s">
        <v>169</v>
      </c>
      <c r="G29" s="22" t="s">
        <v>19</v>
      </c>
      <c r="H29" s="40" t="s">
        <v>170</v>
      </c>
      <c r="I29" s="40" t="s">
        <v>171</v>
      </c>
      <c r="J29" s="22" t="s">
        <v>161</v>
      </c>
      <c r="K29" s="41">
        <f>BAOHIEM!A29</f>
        <v>8268413701</v>
      </c>
      <c r="L29" s="22" t="s">
        <v>22</v>
      </c>
      <c r="M29" s="22" t="str">
        <f>HOPDONG!A29</f>
        <v>LD_KTH17</v>
      </c>
      <c r="N29" s="61" t="str">
        <f>TRINHDOHOCVAN!B29</f>
        <v>BĐH</v>
      </c>
      <c r="O29" s="67" t="str">
        <f>KHENTHUONG!A29</f>
        <v>MKT28</v>
      </c>
      <c r="P29" s="67" t="str">
        <f>KILUAT!A29</f>
        <v>MKL28</v>
      </c>
      <c r="Q29" s="67" t="str">
        <f>LUONG!A29</f>
        <v>ML28</v>
      </c>
    </row>
    <row r="30" spans="1:17" ht="15.75" customHeight="1" x14ac:dyDescent="0.3">
      <c r="A30" s="22" t="s">
        <v>172</v>
      </c>
      <c r="B30" s="22" t="s">
        <v>173</v>
      </c>
      <c r="C30" s="38">
        <f t="shared" ca="1" si="0"/>
        <v>37235</v>
      </c>
      <c r="D30" s="22" t="s">
        <v>25</v>
      </c>
      <c r="E30" s="22" t="s">
        <v>26</v>
      </c>
      <c r="F30" s="22" t="s">
        <v>174</v>
      </c>
      <c r="G30" s="22" t="s">
        <v>19</v>
      </c>
      <c r="H30" s="40" t="s">
        <v>175</v>
      </c>
      <c r="I30" s="40" t="s">
        <v>176</v>
      </c>
      <c r="J30" s="22" t="s">
        <v>161</v>
      </c>
      <c r="K30" s="41">
        <f>BAOHIEM!A30</f>
        <v>3253773097</v>
      </c>
      <c r="L30" s="22" t="s">
        <v>22</v>
      </c>
      <c r="M30" s="22" t="str">
        <f>HOPDONG!A30</f>
        <v>LD_KTH18</v>
      </c>
      <c r="N30" s="61" t="str">
        <f>TRINHDOHOCVAN!B30</f>
        <v>BĐH</v>
      </c>
      <c r="O30" s="67" t="str">
        <f>KHENTHUONG!A30</f>
        <v>MKT29</v>
      </c>
      <c r="P30" s="67" t="str">
        <f>KILUAT!A30</f>
        <v>MKL29</v>
      </c>
      <c r="Q30" s="67" t="str">
        <f>LUONG!A30</f>
        <v>ML29</v>
      </c>
    </row>
    <row r="31" spans="1:17" ht="15.75" customHeight="1" x14ac:dyDescent="0.3">
      <c r="A31" s="22" t="s">
        <v>177</v>
      </c>
      <c r="B31" s="22" t="s">
        <v>178</v>
      </c>
      <c r="C31" s="38">
        <f t="shared" ca="1" si="0"/>
        <v>37492</v>
      </c>
      <c r="D31" s="22" t="s">
        <v>16</v>
      </c>
      <c r="E31" s="22" t="s">
        <v>26</v>
      </c>
      <c r="F31" s="22" t="s">
        <v>179</v>
      </c>
      <c r="G31" s="22" t="s">
        <v>19</v>
      </c>
      <c r="H31" s="40" t="s">
        <v>180</v>
      </c>
      <c r="I31" s="40" t="s">
        <v>181</v>
      </c>
      <c r="J31" s="22" t="s">
        <v>161</v>
      </c>
      <c r="K31" s="41">
        <f>BAOHIEM!A31</f>
        <v>8213329918</v>
      </c>
      <c r="L31" s="22" t="s">
        <v>22</v>
      </c>
      <c r="M31" s="22" t="str">
        <f>HOPDONG!A31</f>
        <v>LD_KTH19</v>
      </c>
      <c r="N31" s="61" t="str">
        <f>TRINHDOHOCVAN!B31</f>
        <v>BĐH</v>
      </c>
      <c r="O31" s="67" t="str">
        <f>KHENTHUONG!A31</f>
        <v>MKT30</v>
      </c>
      <c r="P31" s="67" t="str">
        <f>KILUAT!A31</f>
        <v>MKL30</v>
      </c>
      <c r="Q31" s="67" t="str">
        <f>LUONG!A31</f>
        <v>ML30</v>
      </c>
    </row>
    <row r="32" spans="1:17" ht="15.75" customHeight="1" x14ac:dyDescent="0.3">
      <c r="A32" s="22" t="s">
        <v>182</v>
      </c>
      <c r="B32" s="22" t="s">
        <v>183</v>
      </c>
      <c r="C32" s="38">
        <f t="shared" ca="1" si="0"/>
        <v>35694</v>
      </c>
      <c r="D32" s="22" t="s">
        <v>25</v>
      </c>
      <c r="E32" s="22" t="s">
        <v>26</v>
      </c>
      <c r="F32" s="22" t="s">
        <v>184</v>
      </c>
      <c r="G32" s="22" t="s">
        <v>19</v>
      </c>
      <c r="H32" s="40" t="s">
        <v>185</v>
      </c>
      <c r="I32" s="40" t="s">
        <v>186</v>
      </c>
      <c r="J32" s="22" t="s">
        <v>187</v>
      </c>
      <c r="K32" s="41">
        <f>BAOHIEM!A32</f>
        <v>3783921280</v>
      </c>
      <c r="L32" s="22" t="s">
        <v>22</v>
      </c>
      <c r="M32" s="22" t="str">
        <f>HOPDONG!A32</f>
        <v>LD_KTH20</v>
      </c>
      <c r="N32" s="61" t="str">
        <f>TRINHDOHOCVAN!B32</f>
        <v>BĐH</v>
      </c>
      <c r="O32" s="67" t="str">
        <f>KHENTHUONG!A32</f>
        <v>MKT31</v>
      </c>
      <c r="P32" s="67" t="str">
        <f>KILUAT!A32</f>
        <v>MKL31</v>
      </c>
      <c r="Q32" s="67" t="str">
        <f>LUONG!A32</f>
        <v>ML31</v>
      </c>
    </row>
    <row r="33" spans="1:17" ht="15.75" customHeight="1" x14ac:dyDescent="0.3">
      <c r="A33" s="22" t="s">
        <v>188</v>
      </c>
      <c r="B33" s="22" t="s">
        <v>189</v>
      </c>
      <c r="C33" s="38">
        <f t="shared" ca="1" si="0"/>
        <v>37592</v>
      </c>
      <c r="D33" s="22" t="s">
        <v>16</v>
      </c>
      <c r="E33" s="22" t="s">
        <v>26</v>
      </c>
      <c r="F33" s="22" t="s">
        <v>190</v>
      </c>
      <c r="G33" s="22" t="s">
        <v>19</v>
      </c>
      <c r="H33" s="40" t="s">
        <v>191</v>
      </c>
      <c r="I33" s="40" t="s">
        <v>192</v>
      </c>
      <c r="J33" s="22" t="s">
        <v>187</v>
      </c>
      <c r="K33" s="41">
        <f>BAOHIEM!A33</f>
        <v>2160819033</v>
      </c>
      <c r="L33" s="22" t="s">
        <v>22</v>
      </c>
      <c r="M33" s="22" t="str">
        <f>HOPDONG!A33</f>
        <v>LD_KTH21</v>
      </c>
      <c r="N33" s="61" t="str">
        <f>TRINHDOHOCVAN!B33</f>
        <v>BĐH</v>
      </c>
      <c r="O33" s="67" t="str">
        <f>KHENTHUONG!A33</f>
        <v>MKT32</v>
      </c>
      <c r="P33" s="67" t="str">
        <f>KILUAT!A33</f>
        <v>MKL32</v>
      </c>
      <c r="Q33" s="67" t="str">
        <f>LUONG!A33</f>
        <v>ML32</v>
      </c>
    </row>
    <row r="34" spans="1:17" ht="15.75" customHeight="1" x14ac:dyDescent="0.3">
      <c r="A34" s="22" t="s">
        <v>193</v>
      </c>
      <c r="B34" s="22" t="s">
        <v>71</v>
      </c>
      <c r="C34" s="38">
        <f t="shared" ca="1" si="0"/>
        <v>35966</v>
      </c>
      <c r="D34" s="22" t="s">
        <v>16</v>
      </c>
      <c r="E34" s="22" t="s">
        <v>194</v>
      </c>
      <c r="F34" s="22" t="s">
        <v>195</v>
      </c>
      <c r="G34" s="22" t="s">
        <v>19</v>
      </c>
      <c r="H34" s="40" t="s">
        <v>196</v>
      </c>
      <c r="I34" s="40" t="s">
        <v>197</v>
      </c>
      <c r="J34" s="22" t="s">
        <v>187</v>
      </c>
      <c r="K34" s="41">
        <f>BAOHIEM!A34</f>
        <v>7683898206</v>
      </c>
      <c r="L34" s="22" t="s">
        <v>22</v>
      </c>
      <c r="M34" s="22" t="str">
        <f>HOPDONG!A34</f>
        <v>LD_KTH22</v>
      </c>
      <c r="N34" s="61" t="str">
        <f>TRINHDOHOCVAN!B34</f>
        <v>BĐH</v>
      </c>
      <c r="O34" s="67" t="str">
        <f>KHENTHUONG!A34</f>
        <v>MKT33</v>
      </c>
      <c r="P34" s="67" t="str">
        <f>KILUAT!A34</f>
        <v>MKL33</v>
      </c>
      <c r="Q34" s="67" t="str">
        <f>LUONG!A34</f>
        <v>ML33</v>
      </c>
    </row>
    <row r="35" spans="1:17" ht="15.75" customHeight="1" x14ac:dyDescent="0.3">
      <c r="A35" s="22" t="s">
        <v>198</v>
      </c>
      <c r="B35" s="22" t="s">
        <v>199</v>
      </c>
      <c r="C35" s="38">
        <f t="shared" ca="1" si="0"/>
        <v>36342</v>
      </c>
      <c r="D35" s="22" t="s">
        <v>16</v>
      </c>
      <c r="E35" s="22" t="s">
        <v>200</v>
      </c>
      <c r="F35" s="22" t="s">
        <v>201</v>
      </c>
      <c r="G35" s="22" t="s">
        <v>19</v>
      </c>
      <c r="H35" s="40" t="s">
        <v>202</v>
      </c>
      <c r="I35" s="40" t="s">
        <v>203</v>
      </c>
      <c r="J35" s="22" t="s">
        <v>187</v>
      </c>
      <c r="K35" s="41">
        <f>BAOHIEM!A35</f>
        <v>3856920751</v>
      </c>
      <c r="L35" s="22" t="s">
        <v>22</v>
      </c>
      <c r="M35" s="22" t="str">
        <f>HOPDONG!A35</f>
        <v>LD_KTH23</v>
      </c>
      <c r="N35" s="61" t="str">
        <f>TRINHDOHOCVAN!B35</f>
        <v>BĐH</v>
      </c>
      <c r="O35" s="67" t="str">
        <f>KHENTHUONG!A35</f>
        <v>MKT34</v>
      </c>
      <c r="P35" s="67" t="str">
        <f>KILUAT!A35</f>
        <v>MKL34</v>
      </c>
      <c r="Q35" s="67" t="str">
        <f>LUONG!A35</f>
        <v>ML34</v>
      </c>
    </row>
    <row r="36" spans="1:17" ht="15.75" customHeight="1" x14ac:dyDescent="0.3">
      <c r="A36" s="22" t="s">
        <v>204</v>
      </c>
      <c r="B36" s="22" t="s">
        <v>205</v>
      </c>
      <c r="C36" s="38">
        <f t="shared" ca="1" si="0"/>
        <v>36548</v>
      </c>
      <c r="D36" s="22" t="s">
        <v>16</v>
      </c>
      <c r="E36" s="22" t="s">
        <v>206</v>
      </c>
      <c r="F36" s="22" t="s">
        <v>207</v>
      </c>
      <c r="G36" s="22" t="s">
        <v>19</v>
      </c>
      <c r="H36" s="40" t="s">
        <v>208</v>
      </c>
      <c r="I36" s="40" t="s">
        <v>209</v>
      </c>
      <c r="J36" s="22" t="s">
        <v>187</v>
      </c>
      <c r="K36" s="41">
        <f>BAOHIEM!A36</f>
        <v>6493610582</v>
      </c>
      <c r="L36" s="22" t="s">
        <v>22</v>
      </c>
      <c r="M36" s="22" t="str">
        <f>HOPDONG!A36</f>
        <v>LD_KTH24</v>
      </c>
      <c r="N36" s="61" t="str">
        <f>TRINHDOHOCVAN!B36</f>
        <v>BĐH</v>
      </c>
      <c r="O36" s="67" t="str">
        <f>KHENTHUONG!A36</f>
        <v>MKT35</v>
      </c>
      <c r="P36" s="67" t="str">
        <f>KILUAT!A36</f>
        <v>MKL35</v>
      </c>
      <c r="Q36" s="67" t="str">
        <f>LUONG!A36</f>
        <v>ML35</v>
      </c>
    </row>
    <row r="37" spans="1:17" ht="15.75" customHeight="1" x14ac:dyDescent="0.3">
      <c r="A37" s="22" t="s">
        <v>210</v>
      </c>
      <c r="B37" s="22" t="s">
        <v>55</v>
      </c>
      <c r="C37" s="38">
        <f t="shared" ca="1" si="0"/>
        <v>37288</v>
      </c>
      <c r="D37" s="22" t="s">
        <v>16</v>
      </c>
      <c r="E37" s="22" t="s">
        <v>211</v>
      </c>
      <c r="F37" s="22" t="s">
        <v>212</v>
      </c>
      <c r="G37" s="22" t="s">
        <v>19</v>
      </c>
      <c r="H37" s="40" t="s">
        <v>213</v>
      </c>
      <c r="I37" s="40" t="s">
        <v>214</v>
      </c>
      <c r="J37" s="22" t="s">
        <v>187</v>
      </c>
      <c r="K37" s="41">
        <f>BAOHIEM!A37</f>
        <v>5336621562</v>
      </c>
      <c r="L37" s="22" t="s">
        <v>22</v>
      </c>
      <c r="M37" s="22" t="str">
        <f>HOPDONG!A37</f>
        <v>LD_KTH25</v>
      </c>
      <c r="N37" s="61" t="str">
        <f>TRINHDOHOCVAN!B37</f>
        <v>BĐH</v>
      </c>
      <c r="O37" s="67" t="str">
        <f>KHENTHUONG!A37</f>
        <v>MKT36</v>
      </c>
      <c r="P37" s="67" t="str">
        <f>KILUAT!A37</f>
        <v>MKL36</v>
      </c>
      <c r="Q37" s="67" t="str">
        <f>LUONG!A37</f>
        <v>ML36</v>
      </c>
    </row>
    <row r="38" spans="1:17" ht="15.75" customHeight="1" x14ac:dyDescent="0.3">
      <c r="A38" s="22" t="s">
        <v>215</v>
      </c>
      <c r="B38" s="22" t="s">
        <v>66</v>
      </c>
      <c r="C38" s="38">
        <f t="shared" ca="1" si="0"/>
        <v>35491</v>
      </c>
      <c r="D38" s="22" t="s">
        <v>16</v>
      </c>
      <c r="E38" s="22" t="s">
        <v>216</v>
      </c>
      <c r="F38" s="22" t="s">
        <v>217</v>
      </c>
      <c r="G38" s="22" t="s">
        <v>19</v>
      </c>
      <c r="H38" s="40" t="s">
        <v>218</v>
      </c>
      <c r="I38" s="40" t="s">
        <v>219</v>
      </c>
      <c r="J38" s="22" t="s">
        <v>187</v>
      </c>
      <c r="K38" s="41">
        <f>BAOHIEM!A38</f>
        <v>4532827484</v>
      </c>
      <c r="L38" s="22" t="s">
        <v>22</v>
      </c>
      <c r="M38" s="22" t="str">
        <f>HOPDONG!A38</f>
        <v>LD_KTH26</v>
      </c>
      <c r="N38" s="61" t="str">
        <f>TRINHDOHOCVAN!B38</f>
        <v>BĐH</v>
      </c>
      <c r="O38" s="67" t="str">
        <f>KHENTHUONG!A38</f>
        <v>MKT37</v>
      </c>
      <c r="P38" s="67" t="str">
        <f>KILUAT!A38</f>
        <v>MKL37</v>
      </c>
      <c r="Q38" s="67" t="str">
        <f>LUONG!A38</f>
        <v>ML37</v>
      </c>
    </row>
    <row r="39" spans="1:17" ht="15.75" customHeight="1" x14ac:dyDescent="0.3">
      <c r="A39" s="22" t="s">
        <v>220</v>
      </c>
      <c r="B39" s="22" t="s">
        <v>221</v>
      </c>
      <c r="C39" s="38">
        <f t="shared" ca="1" si="0"/>
        <v>35263</v>
      </c>
      <c r="D39" s="22" t="s">
        <v>25</v>
      </c>
      <c r="E39" s="22" t="s">
        <v>216</v>
      </c>
      <c r="F39" s="22" t="s">
        <v>222</v>
      </c>
      <c r="G39" s="22" t="s">
        <v>19</v>
      </c>
      <c r="H39" s="40" t="s">
        <v>223</v>
      </c>
      <c r="I39" s="40" t="s">
        <v>224</v>
      </c>
      <c r="J39" s="22" t="s">
        <v>187</v>
      </c>
      <c r="K39" s="41">
        <f>BAOHIEM!A39</f>
        <v>3237392199</v>
      </c>
      <c r="L39" s="22" t="s">
        <v>22</v>
      </c>
      <c r="M39" s="22" t="str">
        <f>HOPDONG!A39</f>
        <v>LD_KTH27</v>
      </c>
      <c r="N39" s="61" t="str">
        <f>TRINHDOHOCVAN!B39</f>
        <v>BĐH</v>
      </c>
      <c r="O39" s="67" t="str">
        <f>KHENTHUONG!A39</f>
        <v>MKT38</v>
      </c>
      <c r="P39" s="67" t="str">
        <f>KILUAT!A39</f>
        <v>MKL38</v>
      </c>
      <c r="Q39" s="67" t="str">
        <f>LUONG!A39</f>
        <v>ML38</v>
      </c>
    </row>
    <row r="40" spans="1:17" ht="15.75" customHeight="1" x14ac:dyDescent="0.3">
      <c r="A40" s="22" t="s">
        <v>225</v>
      </c>
      <c r="B40" s="22" t="s">
        <v>226</v>
      </c>
      <c r="C40" s="38">
        <f t="shared" ca="1" si="0"/>
        <v>36596</v>
      </c>
      <c r="D40" s="22" t="s">
        <v>25</v>
      </c>
      <c r="E40" s="22" t="s">
        <v>216</v>
      </c>
      <c r="F40" s="22" t="s">
        <v>227</v>
      </c>
      <c r="G40" s="22" t="s">
        <v>19</v>
      </c>
      <c r="H40" s="40" t="s">
        <v>228</v>
      </c>
      <c r="I40" s="40" t="s">
        <v>229</v>
      </c>
      <c r="J40" s="22" t="s">
        <v>187</v>
      </c>
      <c r="K40" s="41">
        <f>BAOHIEM!A40</f>
        <v>4142621211</v>
      </c>
      <c r="L40" s="22" t="s">
        <v>22</v>
      </c>
      <c r="M40" s="22" t="str">
        <f>HOPDONG!A40</f>
        <v>LD_KTH28</v>
      </c>
      <c r="N40" s="61" t="str">
        <f>TRINHDOHOCVAN!B40</f>
        <v>BĐH</v>
      </c>
      <c r="O40" s="67" t="str">
        <f>KHENTHUONG!A40</f>
        <v>MKT39</v>
      </c>
      <c r="P40" s="67" t="str">
        <f>KILUAT!A40</f>
        <v>MKL39</v>
      </c>
      <c r="Q40" s="67" t="str">
        <f>LUONG!A40</f>
        <v>ML39</v>
      </c>
    </row>
    <row r="41" spans="1:17" ht="15.75" customHeight="1" x14ac:dyDescent="0.3">
      <c r="A41" s="22" t="s">
        <v>230</v>
      </c>
      <c r="B41" s="22" t="s">
        <v>231</v>
      </c>
      <c r="C41" s="38">
        <f t="shared" ca="1" si="0"/>
        <v>34876</v>
      </c>
      <c r="D41" s="22" t="s">
        <v>16</v>
      </c>
      <c r="E41" s="22" t="s">
        <v>216</v>
      </c>
      <c r="F41" s="22" t="s">
        <v>232</v>
      </c>
      <c r="G41" s="22" t="s">
        <v>19</v>
      </c>
      <c r="H41" s="40" t="s">
        <v>233</v>
      </c>
      <c r="I41" s="40" t="s">
        <v>234</v>
      </c>
      <c r="J41" s="22" t="s">
        <v>187</v>
      </c>
      <c r="K41" s="41">
        <f>BAOHIEM!A41</f>
        <v>1469200312</v>
      </c>
      <c r="L41" s="22" t="s">
        <v>22</v>
      </c>
      <c r="M41" s="22" t="str">
        <f>HOPDONG!A41</f>
        <v>LD_KTH29</v>
      </c>
      <c r="N41" s="61" t="str">
        <f>TRINHDOHOCVAN!B41</f>
        <v>BĐH</v>
      </c>
      <c r="O41" s="67" t="str">
        <f>KHENTHUONG!A41</f>
        <v>MKT40</v>
      </c>
      <c r="P41" s="67" t="str">
        <f>KILUAT!A41</f>
        <v>MKL40</v>
      </c>
      <c r="Q41" s="67" t="str">
        <f>LUONG!A41</f>
        <v>ML40</v>
      </c>
    </row>
    <row r="42" spans="1:17" ht="15.75" customHeight="1" x14ac:dyDescent="0.3">
      <c r="A42" s="22" t="s">
        <v>235</v>
      </c>
      <c r="B42" s="22" t="s">
        <v>236</v>
      </c>
      <c r="C42" s="38">
        <f t="shared" ca="1" si="0"/>
        <v>36493</v>
      </c>
      <c r="D42" s="22" t="s">
        <v>25</v>
      </c>
      <c r="E42" s="22" t="s">
        <v>216</v>
      </c>
      <c r="F42" s="22" t="s">
        <v>237</v>
      </c>
      <c r="G42" s="22" t="s">
        <v>19</v>
      </c>
      <c r="H42" s="40" t="s">
        <v>238</v>
      </c>
      <c r="I42" s="40" t="s">
        <v>239</v>
      </c>
      <c r="J42" s="22" t="s">
        <v>240</v>
      </c>
      <c r="K42" s="41">
        <f>BAOHIEM!A42</f>
        <v>4353482944</v>
      </c>
      <c r="L42" s="22" t="s">
        <v>22</v>
      </c>
      <c r="M42" s="22" t="str">
        <f>HOPDONG!A42</f>
        <v>LD_KTH30</v>
      </c>
      <c r="N42" s="61" t="str">
        <f>TRINHDOHOCVAN!B42</f>
        <v>BĐH</v>
      </c>
      <c r="O42" s="67" t="str">
        <f>KHENTHUONG!A42</f>
        <v>MKT41</v>
      </c>
      <c r="P42" s="67" t="str">
        <f>KILUAT!A42</f>
        <v>MKL41</v>
      </c>
      <c r="Q42" s="67" t="str">
        <f>LUONG!A42</f>
        <v>ML41</v>
      </c>
    </row>
    <row r="43" spans="1:17" ht="15.75" customHeight="1" x14ac:dyDescent="0.3">
      <c r="A43" s="22" t="s">
        <v>241</v>
      </c>
      <c r="B43" s="22" t="s">
        <v>242</v>
      </c>
      <c r="C43" s="38">
        <f t="shared" ca="1" si="0"/>
        <v>36721</v>
      </c>
      <c r="D43" s="22" t="s">
        <v>25</v>
      </c>
      <c r="E43" s="22" t="s">
        <v>216</v>
      </c>
      <c r="F43" s="22" t="s">
        <v>243</v>
      </c>
      <c r="G43" s="22" t="s">
        <v>19</v>
      </c>
      <c r="H43" s="40" t="s">
        <v>244</v>
      </c>
      <c r="I43" s="40" t="s">
        <v>245</v>
      </c>
      <c r="J43" s="22" t="s">
        <v>240</v>
      </c>
      <c r="K43" s="41">
        <f>BAOHIEM!A43</f>
        <v>5253853369</v>
      </c>
      <c r="L43" s="22" t="s">
        <v>22</v>
      </c>
      <c r="M43" s="22" t="str">
        <f>HOPDONG!A43</f>
        <v>LD_KTH31</v>
      </c>
      <c r="N43" s="61" t="str">
        <f>TRINHDOHOCVAN!B43</f>
        <v>BĐH</v>
      </c>
      <c r="O43" s="67" t="str">
        <f>KHENTHUONG!A43</f>
        <v>MKT42</v>
      </c>
      <c r="P43" s="67" t="str">
        <f>KILUAT!A43</f>
        <v>MKL42</v>
      </c>
      <c r="Q43" s="67" t="str">
        <f>LUONG!A43</f>
        <v>ML42</v>
      </c>
    </row>
    <row r="44" spans="1:17" ht="15.75" customHeight="1" x14ac:dyDescent="0.3">
      <c r="A44" s="22" t="s">
        <v>246</v>
      </c>
      <c r="B44" s="22" t="s">
        <v>247</v>
      </c>
      <c r="C44" s="38">
        <f t="shared" ca="1" si="0"/>
        <v>34996</v>
      </c>
      <c r="D44" s="22" t="s">
        <v>25</v>
      </c>
      <c r="E44" s="22" t="s">
        <v>26</v>
      </c>
      <c r="F44" s="22" t="s">
        <v>248</v>
      </c>
      <c r="G44" s="22" t="s">
        <v>19</v>
      </c>
      <c r="H44" s="40" t="s">
        <v>249</v>
      </c>
      <c r="I44" s="40" t="s">
        <v>250</v>
      </c>
      <c r="J44" s="22" t="s">
        <v>240</v>
      </c>
      <c r="K44" s="41">
        <f>BAOHIEM!A44</f>
        <v>6422728511</v>
      </c>
      <c r="L44" s="22" t="s">
        <v>22</v>
      </c>
      <c r="M44" s="22" t="str">
        <f>HOPDONG!A44</f>
        <v>LD_KTH32</v>
      </c>
      <c r="N44" s="61" t="str">
        <f>TRINHDOHOCVAN!B44</f>
        <v>BĐH</v>
      </c>
      <c r="O44" s="67" t="str">
        <f>KHENTHUONG!A44</f>
        <v>MKT43</v>
      </c>
      <c r="P44" s="67" t="str">
        <f>KILUAT!A44</f>
        <v>MKL43</v>
      </c>
      <c r="Q44" s="67" t="str">
        <f>LUONG!A44</f>
        <v>ML43</v>
      </c>
    </row>
    <row r="45" spans="1:17" ht="15.75" customHeight="1" x14ac:dyDescent="0.3">
      <c r="A45" s="22" t="s">
        <v>251</v>
      </c>
      <c r="B45" s="22" t="s">
        <v>252</v>
      </c>
      <c r="C45" s="38">
        <f t="shared" ca="1" si="0"/>
        <v>36188</v>
      </c>
      <c r="D45" s="22" t="s">
        <v>16</v>
      </c>
      <c r="E45" s="22" t="s">
        <v>26</v>
      </c>
      <c r="F45" s="22" t="s">
        <v>253</v>
      </c>
      <c r="G45" s="22" t="s">
        <v>19</v>
      </c>
      <c r="H45" s="40" t="s">
        <v>254</v>
      </c>
      <c r="I45" s="40" t="s">
        <v>255</v>
      </c>
      <c r="J45" s="22" t="s">
        <v>240</v>
      </c>
      <c r="K45" s="41">
        <f>BAOHIEM!A45</f>
        <v>5232536318</v>
      </c>
      <c r="L45" s="22" t="s">
        <v>22</v>
      </c>
      <c r="M45" s="22" t="str">
        <f>HOPDONG!A45</f>
        <v>LD_KTH33</v>
      </c>
      <c r="N45" s="61" t="str">
        <f>TRINHDOHOCVAN!B45</f>
        <v>BĐH</v>
      </c>
      <c r="O45" s="67" t="str">
        <f>KHENTHUONG!A45</f>
        <v>MKT44</v>
      </c>
      <c r="P45" s="67" t="str">
        <f>KILUAT!A45</f>
        <v>MKL44</v>
      </c>
      <c r="Q45" s="67" t="str">
        <f>LUONG!A45</f>
        <v>ML44</v>
      </c>
    </row>
    <row r="46" spans="1:17" ht="15.75" customHeight="1" x14ac:dyDescent="0.3">
      <c r="A46" s="22" t="s">
        <v>256</v>
      </c>
      <c r="B46" s="22" t="s">
        <v>108</v>
      </c>
      <c r="C46" s="38">
        <f t="shared" ca="1" si="0"/>
        <v>36057</v>
      </c>
      <c r="D46" s="22" t="s">
        <v>25</v>
      </c>
      <c r="E46" s="22" t="s">
        <v>26</v>
      </c>
      <c r="F46" s="22" t="s">
        <v>257</v>
      </c>
      <c r="G46" s="22" t="s">
        <v>19</v>
      </c>
      <c r="H46" s="40" t="s">
        <v>258</v>
      </c>
      <c r="I46" s="40" t="s">
        <v>259</v>
      </c>
      <c r="J46" s="22" t="s">
        <v>240</v>
      </c>
      <c r="K46" s="41">
        <f>BAOHIEM!A46</f>
        <v>8139221305</v>
      </c>
      <c r="L46" s="22" t="s">
        <v>22</v>
      </c>
      <c r="M46" s="22" t="str">
        <f>HOPDONG!A46</f>
        <v>LD_KTH34</v>
      </c>
      <c r="N46" s="61" t="str">
        <f>TRINHDOHOCVAN!B46</f>
        <v>BĐH</v>
      </c>
      <c r="O46" s="67" t="str">
        <f>KHENTHUONG!A46</f>
        <v>MKT45</v>
      </c>
      <c r="P46" s="67" t="str">
        <f>KILUAT!A46</f>
        <v>MKL45</v>
      </c>
      <c r="Q46" s="67" t="str">
        <f>LUONG!A46</f>
        <v>ML45</v>
      </c>
    </row>
    <row r="47" spans="1:17" ht="15.75" customHeight="1" x14ac:dyDescent="0.3">
      <c r="A47" s="22" t="s">
        <v>260</v>
      </c>
      <c r="B47" s="22" t="s">
        <v>60</v>
      </c>
      <c r="C47" s="38">
        <f t="shared" ca="1" si="0"/>
        <v>36240</v>
      </c>
      <c r="D47" s="22" t="s">
        <v>25</v>
      </c>
      <c r="E47" s="22" t="s">
        <v>26</v>
      </c>
      <c r="F47" s="22" t="s">
        <v>261</v>
      </c>
      <c r="G47" s="22" t="s">
        <v>19</v>
      </c>
      <c r="H47" s="40" t="s">
        <v>262</v>
      </c>
      <c r="I47" s="40" t="s">
        <v>263</v>
      </c>
      <c r="J47" s="22" t="s">
        <v>240</v>
      </c>
      <c r="K47" s="41">
        <f>BAOHIEM!A47</f>
        <v>5068234380</v>
      </c>
      <c r="L47" s="22" t="s">
        <v>22</v>
      </c>
      <c r="M47" s="22" t="str">
        <f>HOPDONG!A47</f>
        <v>LD_KTH35</v>
      </c>
      <c r="N47" s="61" t="str">
        <f>TRINHDOHOCVAN!B47</f>
        <v>BĐH</v>
      </c>
      <c r="O47" s="67" t="str">
        <f>KHENTHUONG!A47</f>
        <v>MKT46</v>
      </c>
      <c r="P47" s="67" t="str">
        <f>KILUAT!A47</f>
        <v>MKL46</v>
      </c>
      <c r="Q47" s="67" t="str">
        <f>LUONG!A47</f>
        <v>ML46</v>
      </c>
    </row>
    <row r="48" spans="1:17" ht="15.75" customHeight="1" x14ac:dyDescent="0.3">
      <c r="A48" s="22" t="s">
        <v>264</v>
      </c>
      <c r="B48" s="22" t="s">
        <v>265</v>
      </c>
      <c r="C48" s="38">
        <f t="shared" ca="1" si="0"/>
        <v>36253</v>
      </c>
      <c r="D48" s="22" t="s">
        <v>25</v>
      </c>
      <c r="E48" s="22" t="s">
        <v>26</v>
      </c>
      <c r="F48" s="22" t="s">
        <v>266</v>
      </c>
      <c r="G48" s="22" t="s">
        <v>19</v>
      </c>
      <c r="H48" s="40" t="s">
        <v>267</v>
      </c>
      <c r="I48" s="40" t="s">
        <v>268</v>
      </c>
      <c r="J48" s="22" t="s">
        <v>240</v>
      </c>
      <c r="K48" s="41">
        <f>BAOHIEM!A48</f>
        <v>4259822925</v>
      </c>
      <c r="L48" s="22" t="s">
        <v>22</v>
      </c>
      <c r="M48" s="22" t="str">
        <f>HOPDONG!A48</f>
        <v>LD_KTH36</v>
      </c>
      <c r="N48" s="61" t="str">
        <f>TRINHDOHOCVAN!B48</f>
        <v>BĐH</v>
      </c>
      <c r="O48" s="67" t="str">
        <f>KHENTHUONG!A48</f>
        <v>MKT47</v>
      </c>
      <c r="P48" s="67" t="str">
        <f>KILUAT!A48</f>
        <v>MKL47</v>
      </c>
      <c r="Q48" s="67" t="str">
        <f>LUONG!A48</f>
        <v>ML47</v>
      </c>
    </row>
    <row r="49" spans="1:17" ht="15.75" customHeight="1" x14ac:dyDescent="0.3">
      <c r="A49" s="22" t="s">
        <v>269</v>
      </c>
      <c r="B49" s="22" t="s">
        <v>66</v>
      </c>
      <c r="C49" s="38">
        <f t="shared" ca="1" si="0"/>
        <v>36380</v>
      </c>
      <c r="D49" s="22" t="s">
        <v>16</v>
      </c>
      <c r="E49" s="22" t="s">
        <v>26</v>
      </c>
      <c r="F49" s="22" t="s">
        <v>270</v>
      </c>
      <c r="G49" s="22" t="s">
        <v>19</v>
      </c>
      <c r="H49" s="40" t="s">
        <v>271</v>
      </c>
      <c r="I49" s="40" t="s">
        <v>272</v>
      </c>
      <c r="J49" s="22" t="s">
        <v>240</v>
      </c>
      <c r="K49" s="41">
        <f>BAOHIEM!A49</f>
        <v>8262862712</v>
      </c>
      <c r="L49" s="22" t="s">
        <v>22</v>
      </c>
      <c r="M49" s="22" t="str">
        <f>HOPDONG!A49</f>
        <v>LD_KTH37</v>
      </c>
      <c r="N49" s="61" t="str">
        <f>TRINHDOHOCVAN!B49</f>
        <v>BĐH</v>
      </c>
      <c r="O49" s="67" t="str">
        <f>KHENTHUONG!A49</f>
        <v>MKT48</v>
      </c>
      <c r="P49" s="67" t="str">
        <f>KILUAT!A49</f>
        <v>MKL48</v>
      </c>
      <c r="Q49" s="67" t="str">
        <f>LUONG!A49</f>
        <v>ML48</v>
      </c>
    </row>
    <row r="50" spans="1:17" ht="15.75" customHeight="1" x14ac:dyDescent="0.3">
      <c r="A50" s="22" t="s">
        <v>273</v>
      </c>
      <c r="B50" s="22" t="s">
        <v>242</v>
      </c>
      <c r="C50" s="38">
        <f t="shared" ca="1" si="0"/>
        <v>35606</v>
      </c>
      <c r="D50" s="22" t="s">
        <v>25</v>
      </c>
      <c r="E50" s="22" t="s">
        <v>26</v>
      </c>
      <c r="F50" s="22" t="s">
        <v>274</v>
      </c>
      <c r="G50" s="22" t="s">
        <v>19</v>
      </c>
      <c r="H50" s="40" t="s">
        <v>275</v>
      </c>
      <c r="I50" s="40" t="s">
        <v>276</v>
      </c>
      <c r="J50" s="22" t="s">
        <v>240</v>
      </c>
      <c r="K50" s="41">
        <f>BAOHIEM!A50</f>
        <v>4357133172</v>
      </c>
      <c r="L50" s="22" t="s">
        <v>22</v>
      </c>
      <c r="M50" s="22" t="str">
        <f>HOPDONG!A50</f>
        <v>LD_KTH38</v>
      </c>
      <c r="N50" s="61" t="str">
        <f>TRINHDOHOCVAN!B50</f>
        <v>BĐH</v>
      </c>
      <c r="O50" s="67" t="str">
        <f>KHENTHUONG!A50</f>
        <v>MKT49</v>
      </c>
      <c r="P50" s="67" t="str">
        <f>KILUAT!A50</f>
        <v>MKL49</v>
      </c>
      <c r="Q50" s="67" t="str">
        <f>LUONG!A50</f>
        <v>ML49</v>
      </c>
    </row>
    <row r="51" spans="1:17" ht="15.75" customHeight="1" x14ac:dyDescent="0.3">
      <c r="A51" s="22" t="s">
        <v>277</v>
      </c>
      <c r="B51" s="22" t="s">
        <v>278</v>
      </c>
      <c r="C51" s="38">
        <f t="shared" ca="1" si="0"/>
        <v>36551</v>
      </c>
      <c r="D51" s="22" t="s">
        <v>16</v>
      </c>
      <c r="E51" s="22" t="s">
        <v>26</v>
      </c>
      <c r="F51" s="22" t="s">
        <v>279</v>
      </c>
      <c r="G51" s="22" t="s">
        <v>19</v>
      </c>
      <c r="H51" s="40" t="s">
        <v>280</v>
      </c>
      <c r="I51" s="40" t="s">
        <v>281</v>
      </c>
      <c r="J51" s="22" t="s">
        <v>240</v>
      </c>
      <c r="K51" s="41">
        <f>BAOHIEM!A51</f>
        <v>2551455155</v>
      </c>
      <c r="L51" s="22" t="s">
        <v>22</v>
      </c>
      <c r="M51" s="22" t="str">
        <f>HOPDONG!A51</f>
        <v>LD_KTH39</v>
      </c>
      <c r="N51" s="61" t="str">
        <f>TRINHDOHOCVAN!B51</f>
        <v>BĐH</v>
      </c>
      <c r="O51" s="67" t="str">
        <f>KHENTHUONG!A51</f>
        <v>MKT50</v>
      </c>
      <c r="P51" s="67" t="str">
        <f>KILUAT!A51</f>
        <v>MKL50</v>
      </c>
      <c r="Q51" s="67" t="str">
        <f>LUONG!A51</f>
        <v>ML50</v>
      </c>
    </row>
    <row r="52" spans="1:17" ht="15.75" customHeight="1" x14ac:dyDescent="0.3">
      <c r="A52" s="22" t="s">
        <v>282</v>
      </c>
      <c r="B52" s="44" t="s">
        <v>283</v>
      </c>
      <c r="C52" s="38">
        <f t="shared" ca="1" si="0"/>
        <v>36483</v>
      </c>
      <c r="D52" s="44" t="s">
        <v>16</v>
      </c>
      <c r="E52" s="22" t="s">
        <v>26</v>
      </c>
      <c r="F52" s="44" t="s">
        <v>284</v>
      </c>
      <c r="G52" s="22" t="s">
        <v>19</v>
      </c>
      <c r="H52" s="21" t="s">
        <v>285</v>
      </c>
      <c r="I52" s="21" t="s">
        <v>286</v>
      </c>
      <c r="J52" s="22" t="s">
        <v>240</v>
      </c>
      <c r="K52" s="41">
        <f>BAOHIEM!A52</f>
        <v>4531568215</v>
      </c>
      <c r="L52" s="22" t="s">
        <v>22</v>
      </c>
      <c r="M52" s="22" t="str">
        <f>HOPDONG!A52</f>
        <v>LD_KTH40</v>
      </c>
      <c r="N52" s="61" t="str">
        <f>TRINHDOHOCVAN!B52</f>
        <v>BĐH</v>
      </c>
      <c r="O52" s="67" t="str">
        <f>KHENTHUONG!A52</f>
        <v>MKT51</v>
      </c>
      <c r="P52" s="67" t="str">
        <f>KILUAT!A52</f>
        <v>MKL51</v>
      </c>
      <c r="Q52" s="67" t="str">
        <f>LUONG!A52</f>
        <v>ML51</v>
      </c>
    </row>
    <row r="53" spans="1:17" ht="15.75" customHeight="1" x14ac:dyDescent="0.3">
      <c r="A53" s="22" t="s">
        <v>287</v>
      </c>
      <c r="B53" s="44" t="s">
        <v>288</v>
      </c>
      <c r="C53" s="38">
        <f t="shared" ca="1" si="0"/>
        <v>36706</v>
      </c>
      <c r="D53" s="44" t="s">
        <v>16</v>
      </c>
      <c r="E53" s="22" t="s">
        <v>26</v>
      </c>
      <c r="F53" s="44" t="s">
        <v>289</v>
      </c>
      <c r="G53" s="22" t="s">
        <v>19</v>
      </c>
      <c r="H53" s="21" t="s">
        <v>290</v>
      </c>
      <c r="I53" s="21" t="s">
        <v>291</v>
      </c>
      <c r="J53" s="22" t="s">
        <v>240</v>
      </c>
      <c r="K53" s="41">
        <f>BAOHIEM!A53</f>
        <v>1235489932</v>
      </c>
      <c r="L53" s="22" t="s">
        <v>22</v>
      </c>
      <c r="M53" s="22" t="str">
        <f>HOPDONG!A53</f>
        <v>LD_KTH41</v>
      </c>
      <c r="N53" s="61" t="str">
        <f>TRINHDOHOCVAN!B53</f>
        <v>BĐH</v>
      </c>
      <c r="O53" s="67" t="str">
        <f>KHENTHUONG!A53</f>
        <v>MKT52</v>
      </c>
      <c r="P53" s="67" t="str">
        <f>KILUAT!A53</f>
        <v>MKL52</v>
      </c>
      <c r="Q53" s="67" t="str">
        <f>LUONG!A53</f>
        <v>ML52</v>
      </c>
    </row>
    <row r="54" spans="1:17" ht="15.75" customHeight="1" x14ac:dyDescent="0.3">
      <c r="A54" s="22" t="s">
        <v>292</v>
      </c>
      <c r="B54" s="44" t="s">
        <v>293</v>
      </c>
      <c r="C54" s="38">
        <f t="shared" ca="1" si="0"/>
        <v>35085</v>
      </c>
      <c r="D54" s="44" t="s">
        <v>16</v>
      </c>
      <c r="E54" s="22" t="s">
        <v>26</v>
      </c>
      <c r="F54" s="44" t="s">
        <v>294</v>
      </c>
      <c r="G54" s="22" t="s">
        <v>19</v>
      </c>
      <c r="H54" s="21" t="s">
        <v>295</v>
      </c>
      <c r="I54" s="21" t="s">
        <v>296</v>
      </c>
      <c r="J54" s="22" t="s">
        <v>240</v>
      </c>
      <c r="K54" s="41">
        <f>BAOHIEM!A54</f>
        <v>2454582165</v>
      </c>
      <c r="L54" s="22" t="s">
        <v>22</v>
      </c>
      <c r="M54" s="22" t="str">
        <f>HOPDONG!A54</f>
        <v>LD_KTH42</v>
      </c>
      <c r="N54" s="61" t="str">
        <f>TRINHDOHOCVAN!B54</f>
        <v>BĐH</v>
      </c>
      <c r="O54" s="67" t="str">
        <f>KHENTHUONG!A54</f>
        <v>MKT53</v>
      </c>
      <c r="P54" s="67" t="str">
        <f>KILUAT!A54</f>
        <v>MKL53</v>
      </c>
      <c r="Q54" s="67" t="str">
        <f>LUONG!A54</f>
        <v>ML53</v>
      </c>
    </row>
    <row r="55" spans="1:17" ht="15.75" customHeight="1" x14ac:dyDescent="0.3">
      <c r="A55" s="22" t="s">
        <v>297</v>
      </c>
      <c r="B55" s="44" t="s">
        <v>298</v>
      </c>
      <c r="C55" s="38">
        <f t="shared" ca="1" si="0"/>
        <v>36907</v>
      </c>
      <c r="D55" s="44" t="s">
        <v>16</v>
      </c>
      <c r="E55" s="22" t="s">
        <v>26</v>
      </c>
      <c r="F55" s="44" t="s">
        <v>299</v>
      </c>
      <c r="G55" s="22" t="s">
        <v>19</v>
      </c>
      <c r="H55" s="21" t="s">
        <v>300</v>
      </c>
      <c r="I55" s="21" t="s">
        <v>301</v>
      </c>
      <c r="J55" s="22" t="s">
        <v>240</v>
      </c>
      <c r="K55" s="41">
        <f>BAOHIEM!A55</f>
        <v>5116551613</v>
      </c>
      <c r="L55" s="22" t="s">
        <v>22</v>
      </c>
      <c r="M55" s="22" t="str">
        <f>HOPDONG!A55</f>
        <v>LD_KTH43</v>
      </c>
      <c r="N55" s="61" t="str">
        <f>TRINHDOHOCVAN!B55</f>
        <v>BĐH</v>
      </c>
      <c r="O55" s="67" t="str">
        <f>KHENTHUONG!A55</f>
        <v>MKT54</v>
      </c>
      <c r="P55" s="67" t="str">
        <f>KILUAT!A55</f>
        <v>MKL54</v>
      </c>
      <c r="Q55" s="67" t="str">
        <f>LUONG!A55</f>
        <v>ML54</v>
      </c>
    </row>
    <row r="56" spans="1:17" ht="15.75" customHeight="1" x14ac:dyDescent="0.3">
      <c r="A56" s="22" t="s">
        <v>302</v>
      </c>
      <c r="B56" s="44" t="s">
        <v>303</v>
      </c>
      <c r="C56" s="38">
        <f t="shared" ca="1" si="0"/>
        <v>34738</v>
      </c>
      <c r="D56" s="44" t="s">
        <v>16</v>
      </c>
      <c r="E56" s="22" t="s">
        <v>26</v>
      </c>
      <c r="F56" s="44" t="s">
        <v>304</v>
      </c>
      <c r="G56" s="22" t="s">
        <v>19</v>
      </c>
      <c r="H56" s="21" t="s">
        <v>305</v>
      </c>
      <c r="I56" s="21" t="s">
        <v>306</v>
      </c>
      <c r="J56" s="22" t="s">
        <v>240</v>
      </c>
      <c r="K56" s="41">
        <f>BAOHIEM!A56</f>
        <v>6261131351</v>
      </c>
      <c r="L56" s="22" t="s">
        <v>22</v>
      </c>
      <c r="M56" s="22" t="str">
        <f>HOPDONG!A56</f>
        <v>LD_KTH44</v>
      </c>
      <c r="N56" s="61" t="str">
        <f>TRINHDOHOCVAN!B56</f>
        <v>BĐH</v>
      </c>
      <c r="O56" s="67" t="str">
        <f>KHENTHUONG!A56</f>
        <v>MKT55</v>
      </c>
      <c r="P56" s="67" t="str">
        <f>KILUAT!A56</f>
        <v>MKL55</v>
      </c>
      <c r="Q56" s="67" t="str">
        <f>LUONG!A56</f>
        <v>ML55</v>
      </c>
    </row>
    <row r="57" spans="1:17" ht="15.75" customHeight="1" x14ac:dyDescent="0.3">
      <c r="A57" s="22" t="s">
        <v>307</v>
      </c>
      <c r="B57" s="44" t="s">
        <v>308</v>
      </c>
      <c r="C57" s="38">
        <f t="shared" ca="1" si="0"/>
        <v>35848</v>
      </c>
      <c r="D57" s="44" t="s">
        <v>16</v>
      </c>
      <c r="E57" s="22" t="s">
        <v>26</v>
      </c>
      <c r="F57" s="44" t="s">
        <v>309</v>
      </c>
      <c r="G57" s="22" t="s">
        <v>19</v>
      </c>
      <c r="H57" s="21" t="s">
        <v>310</v>
      </c>
      <c r="I57" s="21" t="s">
        <v>311</v>
      </c>
      <c r="J57" s="22" t="s">
        <v>240</v>
      </c>
      <c r="K57" s="41">
        <f>BAOHIEM!A57</f>
        <v>3515154869</v>
      </c>
      <c r="L57" s="22" t="s">
        <v>22</v>
      </c>
      <c r="M57" s="22" t="str">
        <f>HOPDONG!A57</f>
        <v>LD_KTH45</v>
      </c>
      <c r="N57" s="61" t="str">
        <f>TRINHDOHOCVAN!B57</f>
        <v>BĐH</v>
      </c>
      <c r="O57" s="67" t="str">
        <f>KHENTHUONG!A57</f>
        <v>MKT56</v>
      </c>
      <c r="P57" s="67" t="str">
        <f>KILUAT!A57</f>
        <v>MKL56</v>
      </c>
      <c r="Q57" s="67" t="str">
        <f>LUONG!A57</f>
        <v>ML56</v>
      </c>
    </row>
    <row r="58" spans="1:17" ht="15.75" customHeight="1" x14ac:dyDescent="0.3">
      <c r="A58" s="22" t="s">
        <v>312</v>
      </c>
      <c r="B58" s="44" t="s">
        <v>313</v>
      </c>
      <c r="C58" s="38">
        <f t="shared" ca="1" si="0"/>
        <v>35458</v>
      </c>
      <c r="D58" s="44" t="s">
        <v>16</v>
      </c>
      <c r="E58" s="22" t="s">
        <v>26</v>
      </c>
      <c r="F58" s="44" t="s">
        <v>314</v>
      </c>
      <c r="G58" s="22" t="s">
        <v>19</v>
      </c>
      <c r="H58" s="21" t="s">
        <v>315</v>
      </c>
      <c r="I58" s="21" t="s">
        <v>316</v>
      </c>
      <c r="J58" s="22" t="s">
        <v>240</v>
      </c>
      <c r="K58" s="41">
        <f>BAOHIEM!A58</f>
        <v>5214485236</v>
      </c>
      <c r="L58" s="22" t="s">
        <v>22</v>
      </c>
      <c r="M58" s="22" t="str">
        <f>HOPDONG!A58</f>
        <v>LD_KTH46</v>
      </c>
      <c r="N58" s="61" t="str">
        <f>TRINHDOHOCVAN!B58</f>
        <v>BĐH</v>
      </c>
      <c r="O58" s="67" t="str">
        <f>KHENTHUONG!A58</f>
        <v>MKT57</v>
      </c>
      <c r="P58" s="67" t="str">
        <f>KILUAT!A58</f>
        <v>MKL57</v>
      </c>
      <c r="Q58" s="67" t="str">
        <f>LUONG!A58</f>
        <v>ML57</v>
      </c>
    </row>
    <row r="59" spans="1:17" ht="15.75" customHeight="1" x14ac:dyDescent="0.3">
      <c r="A59" s="22" t="s">
        <v>317</v>
      </c>
      <c r="B59" s="44" t="s">
        <v>318</v>
      </c>
      <c r="C59" s="38">
        <f t="shared" ca="1" si="0"/>
        <v>36307</v>
      </c>
      <c r="D59" s="44" t="s">
        <v>16</v>
      </c>
      <c r="E59" s="22" t="s">
        <v>26</v>
      </c>
      <c r="F59" s="44" t="s">
        <v>319</v>
      </c>
      <c r="G59" s="22" t="s">
        <v>19</v>
      </c>
      <c r="H59" s="21" t="s">
        <v>320</v>
      </c>
      <c r="I59" s="21" t="s">
        <v>321</v>
      </c>
      <c r="J59" s="22" t="s">
        <v>240</v>
      </c>
      <c r="K59" s="41">
        <f>BAOHIEM!A59</f>
        <v>2542921458</v>
      </c>
      <c r="L59" s="22" t="s">
        <v>22</v>
      </c>
      <c r="M59" s="22" t="str">
        <f>HOPDONG!A59</f>
        <v>LD_KTH47</v>
      </c>
      <c r="N59" s="61" t="str">
        <f>TRINHDOHOCVAN!B59</f>
        <v>BĐH</v>
      </c>
      <c r="O59" s="67" t="str">
        <f>KHENTHUONG!A59</f>
        <v>MKT58</v>
      </c>
      <c r="P59" s="67" t="str">
        <f>KILUAT!A59</f>
        <v>MKL58</v>
      </c>
      <c r="Q59" s="67" t="str">
        <f>LUONG!A59</f>
        <v>ML58</v>
      </c>
    </row>
    <row r="60" spans="1:17" ht="15.75" customHeight="1" x14ac:dyDescent="0.3">
      <c r="A60" s="22" t="s">
        <v>322</v>
      </c>
      <c r="B60" s="44" t="s">
        <v>323</v>
      </c>
      <c r="C60" s="38">
        <f t="shared" ca="1" si="0"/>
        <v>34974</v>
      </c>
      <c r="D60" s="44" t="s">
        <v>16</v>
      </c>
      <c r="E60" s="22" t="s">
        <v>26</v>
      </c>
      <c r="F60" s="44" t="s">
        <v>324</v>
      </c>
      <c r="G60" s="22" t="s">
        <v>19</v>
      </c>
      <c r="H60" s="21" t="s">
        <v>325</v>
      </c>
      <c r="I60" s="21" t="s">
        <v>326</v>
      </c>
      <c r="J60" s="22" t="s">
        <v>240</v>
      </c>
      <c r="K60" s="41">
        <f>BAOHIEM!A60</f>
        <v>2022552555</v>
      </c>
      <c r="L60" s="22" t="s">
        <v>22</v>
      </c>
      <c r="M60" s="22" t="str">
        <f>HOPDONG!A60</f>
        <v>LD_KTH48</v>
      </c>
      <c r="N60" s="61" t="str">
        <f>TRINHDOHOCVAN!B60</f>
        <v>BĐH</v>
      </c>
      <c r="O60" s="67" t="str">
        <f>KHENTHUONG!A60</f>
        <v>MKT59</v>
      </c>
      <c r="P60" s="67" t="str">
        <f>KILUAT!A60</f>
        <v>MKL59</v>
      </c>
      <c r="Q60" s="67" t="str">
        <f>LUONG!A60</f>
        <v>ML59</v>
      </c>
    </row>
    <row r="61" spans="1:17" ht="15.75" customHeight="1" x14ac:dyDescent="0.3">
      <c r="A61" s="22" t="s">
        <v>327</v>
      </c>
      <c r="B61" s="44" t="s">
        <v>328</v>
      </c>
      <c r="C61" s="38">
        <f t="shared" ca="1" si="0"/>
        <v>34893</v>
      </c>
      <c r="D61" s="44" t="s">
        <v>16</v>
      </c>
      <c r="E61" s="22" t="s">
        <v>26</v>
      </c>
      <c r="F61" s="44" t="s">
        <v>329</v>
      </c>
      <c r="G61" s="22" t="s">
        <v>19</v>
      </c>
      <c r="H61" s="21" t="s">
        <v>330</v>
      </c>
      <c r="I61" s="21" t="s">
        <v>331</v>
      </c>
      <c r="J61" s="22" t="s">
        <v>240</v>
      </c>
      <c r="K61" s="41">
        <f>BAOHIEM!A61</f>
        <v>2552155665</v>
      </c>
      <c r="L61" s="22" t="s">
        <v>22</v>
      </c>
      <c r="M61" s="22" t="str">
        <f>HOPDONG!A61</f>
        <v>LD_KTH49</v>
      </c>
      <c r="N61" s="61" t="str">
        <f>TRINHDOHOCVAN!B61</f>
        <v>BĐH</v>
      </c>
      <c r="O61" s="67" t="str">
        <f>KHENTHUONG!A61</f>
        <v>MKT60</v>
      </c>
      <c r="P61" s="67" t="str">
        <f>KILUAT!A61</f>
        <v>MKL60</v>
      </c>
      <c r="Q61" s="67" t="str">
        <f>LUONG!A61</f>
        <v>ML60</v>
      </c>
    </row>
    <row r="62" spans="1:17" ht="15.75" customHeight="1" x14ac:dyDescent="0.3">
      <c r="A62" s="22" t="s">
        <v>332</v>
      </c>
      <c r="B62" s="44" t="s">
        <v>333</v>
      </c>
      <c r="C62" s="38">
        <f t="shared" ca="1" si="0"/>
        <v>36829</v>
      </c>
      <c r="D62" s="44" t="s">
        <v>16</v>
      </c>
      <c r="E62" s="22" t="s">
        <v>26</v>
      </c>
      <c r="F62" s="44" t="s">
        <v>334</v>
      </c>
      <c r="G62" s="22" t="s">
        <v>19</v>
      </c>
      <c r="H62" s="21" t="s">
        <v>335</v>
      </c>
      <c r="I62" s="21" t="s">
        <v>336</v>
      </c>
      <c r="J62" s="22" t="s">
        <v>240</v>
      </c>
      <c r="K62" s="41">
        <f>BAOHIEM!A62</f>
        <v>6464654158</v>
      </c>
      <c r="L62" s="22" t="s">
        <v>22</v>
      </c>
      <c r="M62" s="22" t="str">
        <f>HOPDONG!A62</f>
        <v>LD_KTH50</v>
      </c>
      <c r="N62" s="61" t="str">
        <f>TRINHDOHOCVAN!B62</f>
        <v>BĐH</v>
      </c>
      <c r="O62" s="67" t="str">
        <f>KHENTHUONG!A62</f>
        <v>MKT61</v>
      </c>
      <c r="P62" s="67" t="str">
        <f>KILUAT!A62</f>
        <v>MKL61</v>
      </c>
      <c r="Q62" s="67" t="str">
        <f>LUONG!A62</f>
        <v>ML61</v>
      </c>
    </row>
    <row r="63" spans="1:17" ht="15.75" customHeight="1" x14ac:dyDescent="0.3">
      <c r="A63" s="22" t="s">
        <v>337</v>
      </c>
      <c r="B63" s="44" t="s">
        <v>338</v>
      </c>
      <c r="C63" s="38">
        <f t="shared" ca="1" si="0"/>
        <v>36654</v>
      </c>
      <c r="D63" s="44" t="s">
        <v>16</v>
      </c>
      <c r="E63" s="22" t="s">
        <v>26</v>
      </c>
      <c r="F63" s="44" t="s">
        <v>329</v>
      </c>
      <c r="G63" s="22" t="s">
        <v>19</v>
      </c>
      <c r="H63" s="21" t="s">
        <v>339</v>
      </c>
      <c r="I63" s="21" t="s">
        <v>340</v>
      </c>
      <c r="J63" s="22" t="s">
        <v>240</v>
      </c>
      <c r="K63" s="41">
        <f>BAOHIEM!A63</f>
        <v>8521476224</v>
      </c>
      <c r="L63" s="22" t="s">
        <v>22</v>
      </c>
      <c r="M63" s="22" t="str">
        <f>HOPDONG!A63</f>
        <v>LD_KTH51</v>
      </c>
      <c r="N63" s="61" t="str">
        <f>TRINHDOHOCVAN!B63</f>
        <v>BĐH</v>
      </c>
      <c r="O63" s="67" t="str">
        <f>KHENTHUONG!A63</f>
        <v>MKT62</v>
      </c>
      <c r="P63" s="67" t="str">
        <f>KILUAT!A63</f>
        <v>MKL62</v>
      </c>
      <c r="Q63" s="67" t="str">
        <f>LUONG!A63</f>
        <v>ML62</v>
      </c>
    </row>
    <row r="64" spans="1:17" ht="15.75" customHeight="1" x14ac:dyDescent="0.3">
      <c r="A64" s="22" t="s">
        <v>341</v>
      </c>
      <c r="B64" s="44" t="s">
        <v>342</v>
      </c>
      <c r="C64" s="38">
        <f t="shared" ca="1" si="0"/>
        <v>34962</v>
      </c>
      <c r="D64" s="44" t="s">
        <v>16</v>
      </c>
      <c r="E64" s="22" t="s">
        <v>26</v>
      </c>
      <c r="F64" s="44" t="s">
        <v>343</v>
      </c>
      <c r="G64" s="22" t="s">
        <v>19</v>
      </c>
      <c r="H64" s="21" t="s">
        <v>344</v>
      </c>
      <c r="I64" s="21" t="s">
        <v>345</v>
      </c>
      <c r="J64" s="22" t="s">
        <v>240</v>
      </c>
      <c r="K64" s="41">
        <f>BAOHIEM!A64</f>
        <v>6151616716</v>
      </c>
      <c r="L64" s="22" t="s">
        <v>22</v>
      </c>
      <c r="M64" s="22" t="str">
        <f>HOPDONG!A64</f>
        <v>LD_KTH52</v>
      </c>
      <c r="N64" s="61" t="str">
        <f>TRINHDOHOCVAN!B64</f>
        <v>BĐH</v>
      </c>
      <c r="O64" s="67" t="str">
        <f>KHENTHUONG!A64</f>
        <v>MKT63</v>
      </c>
      <c r="P64" s="67" t="str">
        <f>KILUAT!A64</f>
        <v>MKL63</v>
      </c>
      <c r="Q64" s="67" t="str">
        <f>LUONG!A64</f>
        <v>ML63</v>
      </c>
    </row>
    <row r="65" spans="1:17" ht="15.75" customHeight="1" x14ac:dyDescent="0.3">
      <c r="A65" s="22" t="s">
        <v>346</v>
      </c>
      <c r="B65" s="44" t="s">
        <v>347</v>
      </c>
      <c r="C65" s="38">
        <f t="shared" ca="1" si="0"/>
        <v>37127</v>
      </c>
      <c r="D65" s="44" t="s">
        <v>16</v>
      </c>
      <c r="E65" s="22" t="s">
        <v>26</v>
      </c>
      <c r="F65" s="44" t="s">
        <v>348</v>
      </c>
      <c r="G65" s="22" t="s">
        <v>19</v>
      </c>
      <c r="H65" s="21" t="s">
        <v>349</v>
      </c>
      <c r="I65" s="21" t="s">
        <v>350</v>
      </c>
      <c r="J65" s="22" t="s">
        <v>240</v>
      </c>
      <c r="K65" s="41">
        <f>BAOHIEM!A65</f>
        <v>1515199848</v>
      </c>
      <c r="L65" s="22" t="s">
        <v>22</v>
      </c>
      <c r="M65" s="22" t="str">
        <f>HOPDONG!A65</f>
        <v>LD_KTH53</v>
      </c>
      <c r="N65" s="61" t="str">
        <f>TRINHDOHOCVAN!B65</f>
        <v>BĐH</v>
      </c>
      <c r="O65" s="67" t="str">
        <f>KHENTHUONG!A65</f>
        <v>MKT64</v>
      </c>
      <c r="P65" s="67" t="str">
        <f>KILUAT!A65</f>
        <v>MKL64</v>
      </c>
      <c r="Q65" s="67" t="str">
        <f>LUONG!A65</f>
        <v>ML64</v>
      </c>
    </row>
    <row r="66" spans="1:17" ht="15.75" customHeight="1" x14ac:dyDescent="0.3">
      <c r="A66" s="22" t="s">
        <v>351</v>
      </c>
      <c r="B66" s="44" t="s">
        <v>352</v>
      </c>
      <c r="C66" s="38">
        <f t="shared" ca="1" si="0"/>
        <v>34851</v>
      </c>
      <c r="D66" s="44" t="s">
        <v>16</v>
      </c>
      <c r="E66" s="22" t="s">
        <v>26</v>
      </c>
      <c r="F66" s="44" t="s">
        <v>353</v>
      </c>
      <c r="G66" s="22" t="s">
        <v>19</v>
      </c>
      <c r="H66" s="21" t="s">
        <v>354</v>
      </c>
      <c r="I66" s="21" t="s">
        <v>355</v>
      </c>
      <c r="J66" s="22" t="s">
        <v>240</v>
      </c>
      <c r="K66" s="41">
        <f>BAOHIEM!A66</f>
        <v>8459214523</v>
      </c>
      <c r="L66" s="22" t="s">
        <v>22</v>
      </c>
      <c r="M66" s="22" t="str">
        <f>HOPDONG!A66</f>
        <v>LD_KTH54</v>
      </c>
      <c r="N66" s="61" t="str">
        <f>TRINHDOHOCVAN!B66</f>
        <v>BĐH</v>
      </c>
      <c r="O66" s="67" t="str">
        <f>KHENTHUONG!A66</f>
        <v>MKT65</v>
      </c>
      <c r="P66" s="67" t="str">
        <f>KILUAT!A66</f>
        <v>MKL65</v>
      </c>
      <c r="Q66" s="67" t="str">
        <f>LUONG!A66</f>
        <v>ML65</v>
      </c>
    </row>
    <row r="67" spans="1:17" ht="15.75" customHeight="1" x14ac:dyDescent="0.3">
      <c r="A67" s="22" t="s">
        <v>356</v>
      </c>
      <c r="B67" s="44" t="s">
        <v>357</v>
      </c>
      <c r="C67" s="38">
        <f t="shared" ca="1" si="0"/>
        <v>36796</v>
      </c>
      <c r="D67" s="44" t="s">
        <v>16</v>
      </c>
      <c r="E67" s="22" t="s">
        <v>26</v>
      </c>
      <c r="F67" s="44" t="s">
        <v>358</v>
      </c>
      <c r="G67" s="22" t="s">
        <v>19</v>
      </c>
      <c r="H67" s="21" t="s">
        <v>359</v>
      </c>
      <c r="I67" s="21" t="s">
        <v>360</v>
      </c>
      <c r="J67" s="22" t="s">
        <v>240</v>
      </c>
      <c r="K67" s="41">
        <f>BAOHIEM!A67</f>
        <v>6216151861</v>
      </c>
      <c r="L67" s="22" t="s">
        <v>22</v>
      </c>
      <c r="M67" s="22" t="str">
        <f>HOPDONG!A67</f>
        <v>LD_KTH55</v>
      </c>
      <c r="N67" s="61" t="str">
        <f>TRINHDOHOCVAN!B67</f>
        <v>BĐH</v>
      </c>
      <c r="O67" s="67" t="str">
        <f>KHENTHUONG!A67</f>
        <v>MKT66</v>
      </c>
      <c r="P67" s="67" t="str">
        <f>KILUAT!A67</f>
        <v>MKL66</v>
      </c>
      <c r="Q67" s="67" t="str">
        <f>LUONG!A67</f>
        <v>ML66</v>
      </c>
    </row>
    <row r="68" spans="1:17" ht="15.75" customHeight="1" x14ac:dyDescent="0.3">
      <c r="A68" s="22" t="s">
        <v>361</v>
      </c>
      <c r="B68" s="44" t="s">
        <v>362</v>
      </c>
      <c r="C68" s="38">
        <f t="shared" ca="1" si="0"/>
        <v>37398</v>
      </c>
      <c r="D68" s="44" t="s">
        <v>16</v>
      </c>
      <c r="E68" s="22" t="s">
        <v>26</v>
      </c>
      <c r="F68" s="44" t="s">
        <v>363</v>
      </c>
      <c r="G68" s="22" t="s">
        <v>19</v>
      </c>
      <c r="H68" s="21" t="s">
        <v>364</v>
      </c>
      <c r="I68" s="21" t="s">
        <v>365</v>
      </c>
      <c r="J68" s="22" t="s">
        <v>240</v>
      </c>
      <c r="K68" s="41">
        <f>BAOHIEM!A68</f>
        <v>4548916513</v>
      </c>
      <c r="L68" s="22" t="s">
        <v>22</v>
      </c>
      <c r="M68" s="22" t="str">
        <f>HOPDONG!A68</f>
        <v>LD_KTH56</v>
      </c>
      <c r="N68" s="61" t="str">
        <f>TRINHDOHOCVAN!B68</f>
        <v>BĐH</v>
      </c>
      <c r="O68" s="67" t="str">
        <f>KHENTHUONG!A68</f>
        <v>MKT67</v>
      </c>
      <c r="P68" s="67" t="str">
        <f>KILUAT!A68</f>
        <v>MKL67</v>
      </c>
      <c r="Q68" s="67" t="str">
        <f>LUONG!A68</f>
        <v>ML67</v>
      </c>
    </row>
    <row r="69" spans="1:17" ht="15.75" customHeight="1" x14ac:dyDescent="0.3">
      <c r="A69" s="22" t="s">
        <v>366</v>
      </c>
      <c r="B69" s="44" t="s">
        <v>367</v>
      </c>
      <c r="C69" s="38">
        <f t="shared" ca="1" si="0"/>
        <v>35908</v>
      </c>
      <c r="D69" s="44" t="s">
        <v>16</v>
      </c>
      <c r="E69" s="22" t="s">
        <v>26</v>
      </c>
      <c r="F69" s="44" t="s">
        <v>368</v>
      </c>
      <c r="G69" s="22" t="s">
        <v>19</v>
      </c>
      <c r="H69" s="21" t="s">
        <v>369</v>
      </c>
      <c r="I69" s="21" t="s">
        <v>370</v>
      </c>
      <c r="J69" s="22" t="s">
        <v>240</v>
      </c>
      <c r="K69" s="41">
        <f>BAOHIEM!A69</f>
        <v>8548946516</v>
      </c>
      <c r="L69" s="22" t="s">
        <v>22</v>
      </c>
      <c r="M69" s="22" t="str">
        <f>HOPDONG!A69</f>
        <v>LD_KTH57</v>
      </c>
      <c r="N69" s="61" t="str">
        <f>TRINHDOHOCVAN!B69</f>
        <v>BĐH</v>
      </c>
      <c r="O69" s="67" t="str">
        <f>KHENTHUONG!A69</f>
        <v>MKT68</v>
      </c>
      <c r="P69" s="67" t="str">
        <f>KILUAT!A69</f>
        <v>MKL68</v>
      </c>
      <c r="Q69" s="67" t="str">
        <f>LUONG!A69</f>
        <v>ML68</v>
      </c>
    </row>
    <row r="70" spans="1:17" ht="15.75" customHeight="1" x14ac:dyDescent="0.3">
      <c r="A70" s="22" t="s">
        <v>371</v>
      </c>
      <c r="B70" s="44" t="s">
        <v>372</v>
      </c>
      <c r="C70" s="38">
        <f t="shared" ca="1" si="0"/>
        <v>36676</v>
      </c>
      <c r="D70" s="44" t="s">
        <v>16</v>
      </c>
      <c r="E70" s="22" t="s">
        <v>26</v>
      </c>
      <c r="F70" s="44" t="s">
        <v>373</v>
      </c>
      <c r="G70" s="22" t="s">
        <v>19</v>
      </c>
      <c r="H70" s="21" t="s">
        <v>374</v>
      </c>
      <c r="I70" s="21" t="s">
        <v>375</v>
      </c>
      <c r="J70" s="22" t="s">
        <v>240</v>
      </c>
      <c r="K70" s="41">
        <f>BAOHIEM!A70</f>
        <v>6846516516</v>
      </c>
      <c r="L70" s="22" t="s">
        <v>22</v>
      </c>
      <c r="M70" s="22" t="str">
        <f>HOPDONG!A70</f>
        <v>LD_KTH58</v>
      </c>
      <c r="N70" s="61" t="str">
        <f>TRINHDOHOCVAN!B70</f>
        <v>BĐH</v>
      </c>
      <c r="O70" s="67" t="str">
        <f>KHENTHUONG!A70</f>
        <v>MKT69</v>
      </c>
      <c r="P70" s="67" t="str">
        <f>KILUAT!A70</f>
        <v>MKL69</v>
      </c>
      <c r="Q70" s="67" t="str">
        <f>LUONG!A70</f>
        <v>ML69</v>
      </c>
    </row>
    <row r="71" spans="1:17" ht="15.75" customHeight="1" x14ac:dyDescent="0.3">
      <c r="A71" s="22" t="s">
        <v>376</v>
      </c>
      <c r="B71" s="44" t="s">
        <v>377</v>
      </c>
      <c r="C71" s="38">
        <f t="shared" ca="1" si="0"/>
        <v>36119</v>
      </c>
      <c r="D71" s="44" t="s">
        <v>16</v>
      </c>
      <c r="E71" s="22" t="s">
        <v>26</v>
      </c>
      <c r="F71" s="44" t="s">
        <v>378</v>
      </c>
      <c r="G71" s="22" t="s">
        <v>19</v>
      </c>
      <c r="H71" s="21" t="s">
        <v>379</v>
      </c>
      <c r="I71" s="21" t="s">
        <v>380</v>
      </c>
      <c r="J71" s="22" t="s">
        <v>240</v>
      </c>
      <c r="K71" s="41">
        <f>BAOHIEM!A71</f>
        <v>6846515313</v>
      </c>
      <c r="L71" s="22" t="s">
        <v>22</v>
      </c>
      <c r="M71" s="22" t="str">
        <f>HOPDONG!A71</f>
        <v>LD_KTH59</v>
      </c>
      <c r="N71" s="61" t="str">
        <f>TRINHDOHOCVAN!B71</f>
        <v>BĐH</v>
      </c>
      <c r="O71" s="67" t="str">
        <f>KHENTHUONG!A71</f>
        <v>MKT70</v>
      </c>
      <c r="P71" s="67" t="str">
        <f>KILUAT!A71</f>
        <v>MKL70</v>
      </c>
      <c r="Q71" s="67" t="str">
        <f>LUONG!A71</f>
        <v>ML70</v>
      </c>
    </row>
    <row r="72" spans="1:17" ht="15.75" customHeight="1" x14ac:dyDescent="0.3">
      <c r="A72" s="22" t="s">
        <v>381</v>
      </c>
      <c r="B72" s="44" t="s">
        <v>382</v>
      </c>
      <c r="C72" s="38">
        <f t="shared" ca="1" si="0"/>
        <v>35508</v>
      </c>
      <c r="D72" s="44" t="s">
        <v>16</v>
      </c>
      <c r="E72" s="22" t="s">
        <v>26</v>
      </c>
      <c r="F72" s="44" t="s">
        <v>383</v>
      </c>
      <c r="G72" s="22" t="s">
        <v>19</v>
      </c>
      <c r="H72" s="21" t="s">
        <v>384</v>
      </c>
      <c r="I72" s="21" t="s">
        <v>385</v>
      </c>
      <c r="J72" s="22" t="s">
        <v>240</v>
      </c>
      <c r="K72" s="41">
        <f>BAOHIEM!A72</f>
        <v>6546816515</v>
      </c>
      <c r="L72" s="22" t="s">
        <v>22</v>
      </c>
      <c r="M72" s="22" t="str">
        <f>HOPDONG!A72</f>
        <v>LD_KTH60</v>
      </c>
      <c r="N72" s="61" t="str">
        <f>TRINHDOHOCVAN!B72</f>
        <v>BĐH</v>
      </c>
      <c r="O72" s="67" t="str">
        <f>KHENTHUONG!A72</f>
        <v>MKT71</v>
      </c>
      <c r="P72" s="67" t="str">
        <f>KILUAT!A72</f>
        <v>MKL71</v>
      </c>
      <c r="Q72" s="67" t="str">
        <f>LUONG!A72</f>
        <v>ML71</v>
      </c>
    </row>
    <row r="73" spans="1:17" ht="15.75" customHeight="1" x14ac:dyDescent="0.3">
      <c r="A73" s="22" t="s">
        <v>386</v>
      </c>
      <c r="B73" s="44" t="s">
        <v>387</v>
      </c>
      <c r="C73" s="38">
        <f t="shared" ca="1" si="0"/>
        <v>34955</v>
      </c>
      <c r="D73" s="44" t="s">
        <v>16</v>
      </c>
      <c r="E73" s="22" t="s">
        <v>26</v>
      </c>
      <c r="F73" s="44" t="s">
        <v>388</v>
      </c>
      <c r="G73" s="22" t="s">
        <v>19</v>
      </c>
      <c r="H73" s="21" t="s">
        <v>389</v>
      </c>
      <c r="I73" s="21" t="s">
        <v>390</v>
      </c>
      <c r="J73" s="22" t="s">
        <v>240</v>
      </c>
      <c r="K73" s="41">
        <f>BAOHIEM!A73</f>
        <v>2561515115</v>
      </c>
      <c r="L73" s="22" t="s">
        <v>22</v>
      </c>
      <c r="M73" s="22" t="str">
        <f>HOPDONG!A73</f>
        <v>LD_KTH61</v>
      </c>
      <c r="N73" s="61" t="str">
        <f>TRINHDOHOCVAN!B73</f>
        <v>BĐH</v>
      </c>
      <c r="O73" s="67" t="str">
        <f>KHENTHUONG!A73</f>
        <v>MKT72</v>
      </c>
      <c r="P73" s="67" t="str">
        <f>KILUAT!A73</f>
        <v>MKL72</v>
      </c>
      <c r="Q73" s="67" t="str">
        <f>LUONG!A73</f>
        <v>ML72</v>
      </c>
    </row>
    <row r="74" spans="1:17" ht="15.75" customHeight="1" x14ac:dyDescent="0.3">
      <c r="A74" s="22" t="s">
        <v>391</v>
      </c>
      <c r="B74" s="44" t="s">
        <v>392</v>
      </c>
      <c r="C74" s="38">
        <f t="shared" ca="1" si="0"/>
        <v>35598</v>
      </c>
      <c r="D74" s="44" t="s">
        <v>16</v>
      </c>
      <c r="E74" s="22" t="s">
        <v>26</v>
      </c>
      <c r="F74" s="44" t="s">
        <v>393</v>
      </c>
      <c r="G74" s="22" t="s">
        <v>19</v>
      </c>
      <c r="H74" s="21" t="s">
        <v>394</v>
      </c>
      <c r="I74" s="21" t="s">
        <v>395</v>
      </c>
      <c r="J74" s="22" t="s">
        <v>240</v>
      </c>
      <c r="K74" s="41">
        <f>BAOHIEM!A74</f>
        <v>4521152125</v>
      </c>
      <c r="L74" s="22" t="s">
        <v>22</v>
      </c>
      <c r="M74" s="22" t="str">
        <f>HOPDONG!A74</f>
        <v>LD_KTH62</v>
      </c>
      <c r="N74" s="61" t="str">
        <f>TRINHDOHOCVAN!B74</f>
        <v>BĐH</v>
      </c>
      <c r="O74" s="67" t="str">
        <f>KHENTHUONG!A74</f>
        <v>MKT73</v>
      </c>
      <c r="P74" s="67" t="str">
        <f>KILUAT!A74</f>
        <v>MKL73</v>
      </c>
      <c r="Q74" s="67" t="str">
        <f>LUONG!A74</f>
        <v>ML73</v>
      </c>
    </row>
    <row r="75" spans="1:17" ht="15.75" customHeight="1" x14ac:dyDescent="0.3">
      <c r="A75" s="22" t="s">
        <v>396</v>
      </c>
      <c r="B75" s="44" t="s">
        <v>397</v>
      </c>
      <c r="C75" s="38">
        <f t="shared" ca="1" si="0"/>
        <v>36140</v>
      </c>
      <c r="D75" s="44" t="s">
        <v>16</v>
      </c>
      <c r="E75" s="22" t="s">
        <v>26</v>
      </c>
      <c r="F75" s="44" t="s">
        <v>398</v>
      </c>
      <c r="G75" s="22" t="s">
        <v>19</v>
      </c>
      <c r="H75" s="21" t="s">
        <v>399</v>
      </c>
      <c r="I75" s="21" t="s">
        <v>400</v>
      </c>
      <c r="J75" s="22" t="s">
        <v>240</v>
      </c>
      <c r="K75" s="41">
        <f>BAOHIEM!A75</f>
        <v>5161651655</v>
      </c>
      <c r="L75" s="22" t="s">
        <v>22</v>
      </c>
      <c r="M75" s="22" t="str">
        <f>HOPDONG!A75</f>
        <v>LD_KTH63</v>
      </c>
      <c r="N75" s="61" t="str">
        <f>TRINHDOHOCVAN!B75</f>
        <v>BĐH</v>
      </c>
      <c r="O75" s="67" t="str">
        <f>KHENTHUONG!A75</f>
        <v>MKT74</v>
      </c>
      <c r="P75" s="67" t="str">
        <f>KILUAT!A75</f>
        <v>MKL74</v>
      </c>
      <c r="Q75" s="67" t="str">
        <f>LUONG!A75</f>
        <v>ML74</v>
      </c>
    </row>
    <row r="76" spans="1:17" ht="15.75" customHeight="1" x14ac:dyDescent="0.3">
      <c r="A76" s="22" t="s">
        <v>401</v>
      </c>
      <c r="B76" s="44" t="s">
        <v>402</v>
      </c>
      <c r="C76" s="38">
        <f t="shared" ca="1" si="0"/>
        <v>35271</v>
      </c>
      <c r="D76" s="44" t="s">
        <v>16</v>
      </c>
      <c r="E76" s="22" t="s">
        <v>26</v>
      </c>
      <c r="F76" s="44" t="s">
        <v>403</v>
      </c>
      <c r="G76" s="22" t="s">
        <v>19</v>
      </c>
      <c r="H76" s="21" t="s">
        <v>404</v>
      </c>
      <c r="I76" s="21" t="s">
        <v>405</v>
      </c>
      <c r="J76" s="22" t="s">
        <v>240</v>
      </c>
      <c r="K76" s="41">
        <f>BAOHIEM!A76</f>
        <v>7841641616</v>
      </c>
      <c r="L76" s="22" t="s">
        <v>22</v>
      </c>
      <c r="M76" s="22" t="str">
        <f>HOPDONG!A76</f>
        <v>LD_KTH64</v>
      </c>
      <c r="N76" s="61" t="str">
        <f>TRINHDOHOCVAN!B76</f>
        <v>BĐH</v>
      </c>
      <c r="O76" s="67" t="str">
        <f>KHENTHUONG!A76</f>
        <v>MKT75</v>
      </c>
      <c r="P76" s="67" t="str">
        <f>KILUAT!A76</f>
        <v>MKL75</v>
      </c>
      <c r="Q76" s="67" t="str">
        <f>LUONG!A76</f>
        <v>ML75</v>
      </c>
    </row>
    <row r="77" spans="1:17" ht="15.75" customHeight="1" x14ac:dyDescent="0.3">
      <c r="A77" s="22" t="s">
        <v>406</v>
      </c>
      <c r="B77" s="44" t="s">
        <v>407</v>
      </c>
      <c r="C77" s="38">
        <f t="shared" ca="1" si="0"/>
        <v>35571</v>
      </c>
      <c r="D77" s="44" t="s">
        <v>16</v>
      </c>
      <c r="E77" s="22" t="s">
        <v>26</v>
      </c>
      <c r="F77" s="44" t="s">
        <v>408</v>
      </c>
      <c r="G77" s="22" t="s">
        <v>19</v>
      </c>
      <c r="H77" s="21" t="s">
        <v>409</v>
      </c>
      <c r="I77" s="21" t="s">
        <v>410</v>
      </c>
      <c r="J77" s="22" t="s">
        <v>240</v>
      </c>
      <c r="K77" s="41">
        <f>BAOHIEM!A77</f>
        <v>8461161664</v>
      </c>
      <c r="L77" s="22" t="s">
        <v>22</v>
      </c>
      <c r="M77" s="22" t="str">
        <f>HOPDONG!A77</f>
        <v>LD_KTH65</v>
      </c>
      <c r="N77" s="61" t="str">
        <f>TRINHDOHOCVAN!B77</f>
        <v>BĐH</v>
      </c>
      <c r="O77" s="67" t="str">
        <f>KHENTHUONG!A77</f>
        <v>MKT76</v>
      </c>
      <c r="P77" s="67" t="str">
        <f>KILUAT!A77</f>
        <v>MKL76</v>
      </c>
      <c r="Q77" s="67" t="str">
        <f>LUONG!A77</f>
        <v>ML76</v>
      </c>
    </row>
    <row r="78" spans="1:17" ht="15.75" customHeight="1" x14ac:dyDescent="0.3">
      <c r="A78" s="22" t="s">
        <v>411</v>
      </c>
      <c r="B78" s="44" t="s">
        <v>412</v>
      </c>
      <c r="C78" s="38">
        <f t="shared" ca="1" si="0"/>
        <v>36314</v>
      </c>
      <c r="D78" s="44" t="s">
        <v>16</v>
      </c>
      <c r="E78" s="22" t="s">
        <v>26</v>
      </c>
      <c r="F78" s="44" t="s">
        <v>413</v>
      </c>
      <c r="G78" s="22" t="s">
        <v>19</v>
      </c>
      <c r="H78" s="21" t="s">
        <v>414</v>
      </c>
      <c r="I78" s="21" t="s">
        <v>415</v>
      </c>
      <c r="J78" s="22" t="s">
        <v>240</v>
      </c>
      <c r="K78" s="41">
        <f>BAOHIEM!A78</f>
        <v>2150255025</v>
      </c>
      <c r="L78" s="22" t="s">
        <v>22</v>
      </c>
      <c r="M78" s="22" t="str">
        <f>HOPDONG!A78</f>
        <v>LD_KTH66</v>
      </c>
      <c r="N78" s="61" t="str">
        <f>TRINHDOHOCVAN!B78</f>
        <v>BĐH</v>
      </c>
      <c r="O78" s="67" t="str">
        <f>KHENTHUONG!A78</f>
        <v>MKT77</v>
      </c>
      <c r="P78" s="67" t="str">
        <f>KILUAT!A78</f>
        <v>MKL77</v>
      </c>
      <c r="Q78" s="67" t="str">
        <f>LUONG!A78</f>
        <v>ML77</v>
      </c>
    </row>
    <row r="79" spans="1:17" ht="15.75" customHeight="1" x14ac:dyDescent="0.3">
      <c r="A79" s="22" t="s">
        <v>416</v>
      </c>
      <c r="B79" s="44" t="s">
        <v>417</v>
      </c>
      <c r="C79" s="38">
        <f t="shared" ca="1" si="0"/>
        <v>36358</v>
      </c>
      <c r="D79" s="44" t="s">
        <v>16</v>
      </c>
      <c r="E79" s="22" t="s">
        <v>26</v>
      </c>
      <c r="F79" s="44" t="s">
        <v>418</v>
      </c>
      <c r="G79" s="22" t="s">
        <v>19</v>
      </c>
      <c r="H79" s="21" t="s">
        <v>419</v>
      </c>
      <c r="I79" s="21" t="s">
        <v>420</v>
      </c>
      <c r="J79" s="22" t="s">
        <v>240</v>
      </c>
      <c r="K79" s="41">
        <f>BAOHIEM!A79</f>
        <v>2222555555</v>
      </c>
      <c r="L79" s="22" t="s">
        <v>22</v>
      </c>
      <c r="M79" s="22" t="str">
        <f>HOPDONG!A79</f>
        <v>LD_KTH67</v>
      </c>
      <c r="N79" s="61" t="str">
        <f>TRINHDOHOCVAN!B79</f>
        <v>BĐH</v>
      </c>
      <c r="O79" s="67" t="str">
        <f>KHENTHUONG!A79</f>
        <v>MKT78</v>
      </c>
      <c r="P79" s="67" t="str">
        <f>KILUAT!A79</f>
        <v>MKL78</v>
      </c>
      <c r="Q79" s="67" t="str">
        <f>LUONG!A79</f>
        <v>ML78</v>
      </c>
    </row>
    <row r="80" spans="1:17" ht="15.75" customHeight="1" x14ac:dyDescent="0.3">
      <c r="A80" s="22" t="s">
        <v>421</v>
      </c>
      <c r="B80" s="44" t="s">
        <v>422</v>
      </c>
      <c r="C80" s="38">
        <f t="shared" ca="1" si="0"/>
        <v>37542</v>
      </c>
      <c r="D80" s="44" t="s">
        <v>16</v>
      </c>
      <c r="E80" s="22" t="s">
        <v>26</v>
      </c>
      <c r="F80" s="44" t="s">
        <v>423</v>
      </c>
      <c r="G80" s="22" t="s">
        <v>19</v>
      </c>
      <c r="H80" s="21" t="s">
        <v>424</v>
      </c>
      <c r="I80" s="21" t="s">
        <v>425</v>
      </c>
      <c r="J80" s="22" t="s">
        <v>240</v>
      </c>
      <c r="K80" s="41">
        <f>BAOHIEM!A80</f>
        <v>8215254554</v>
      </c>
      <c r="L80" s="22" t="s">
        <v>22</v>
      </c>
      <c r="M80" s="22" t="str">
        <f>HOPDONG!A80</f>
        <v>LD_KTH68</v>
      </c>
      <c r="N80" s="61" t="str">
        <f>TRINHDOHOCVAN!B80</f>
        <v>BĐH</v>
      </c>
      <c r="O80" s="67" t="str">
        <f>KHENTHUONG!A80</f>
        <v>MKT79</v>
      </c>
      <c r="P80" s="67" t="str">
        <f>KILUAT!A80</f>
        <v>MKL79</v>
      </c>
      <c r="Q80" s="67" t="str">
        <f>LUONG!A80</f>
        <v>ML79</v>
      </c>
    </row>
    <row r="81" spans="1:17" ht="15.75" customHeight="1" x14ac:dyDescent="0.3">
      <c r="A81" s="22" t="s">
        <v>426</v>
      </c>
      <c r="B81" s="44" t="s">
        <v>427</v>
      </c>
      <c r="C81" s="38">
        <f t="shared" ca="1" si="0"/>
        <v>35584</v>
      </c>
      <c r="D81" s="44" t="s">
        <v>16</v>
      </c>
      <c r="E81" s="22" t="s">
        <v>26</v>
      </c>
      <c r="F81" s="44" t="s">
        <v>428</v>
      </c>
      <c r="G81" s="22" t="s">
        <v>19</v>
      </c>
      <c r="H81" s="21" t="s">
        <v>429</v>
      </c>
      <c r="I81" s="21" t="s">
        <v>430</v>
      </c>
      <c r="J81" s="22" t="s">
        <v>240</v>
      </c>
      <c r="K81" s="41">
        <f>BAOHIEM!A81</f>
        <v>6516131161</v>
      </c>
      <c r="L81" s="22" t="s">
        <v>22</v>
      </c>
      <c r="M81" s="22" t="str">
        <f>HOPDONG!A81</f>
        <v>LD_KTH69</v>
      </c>
      <c r="N81" s="61" t="str">
        <f>TRINHDOHOCVAN!B81</f>
        <v>BĐH</v>
      </c>
      <c r="O81" s="67" t="str">
        <f>KHENTHUONG!A81</f>
        <v>MKT80</v>
      </c>
      <c r="P81" s="67" t="str">
        <f>KILUAT!A81</f>
        <v>MKL80</v>
      </c>
      <c r="Q81" s="67" t="str">
        <f>LUONG!A81</f>
        <v>ML80</v>
      </c>
    </row>
    <row r="82" spans="1:17" ht="15.75" customHeight="1" x14ac:dyDescent="0.3">
      <c r="A82" s="22" t="s">
        <v>431</v>
      </c>
      <c r="B82" s="44" t="s">
        <v>432</v>
      </c>
      <c r="C82" s="38">
        <f t="shared" ca="1" si="0"/>
        <v>35578</v>
      </c>
      <c r="D82" s="44" t="s">
        <v>16</v>
      </c>
      <c r="E82" s="22" t="s">
        <v>26</v>
      </c>
      <c r="F82" s="44" t="s">
        <v>433</v>
      </c>
      <c r="G82" s="22" t="s">
        <v>19</v>
      </c>
      <c r="H82" s="21" t="s">
        <v>434</v>
      </c>
      <c r="I82" s="21" t="s">
        <v>435</v>
      </c>
      <c r="J82" s="22" t="s">
        <v>240</v>
      </c>
      <c r="K82" s="41">
        <f>BAOHIEM!A82</f>
        <v>6544841654</v>
      </c>
      <c r="L82" s="22" t="s">
        <v>22</v>
      </c>
      <c r="M82" s="22" t="str">
        <f>HOPDONG!A82</f>
        <v>LD_KTH70</v>
      </c>
      <c r="N82" s="61" t="str">
        <f>TRINHDOHOCVAN!B82</f>
        <v>BĐH</v>
      </c>
      <c r="O82" s="67" t="str">
        <f>KHENTHUONG!A82</f>
        <v>MKT81</v>
      </c>
      <c r="P82" s="67" t="str">
        <f>KILUAT!A82</f>
        <v>MKL81</v>
      </c>
      <c r="Q82" s="67" t="str">
        <f>LUONG!A82</f>
        <v>ML81</v>
      </c>
    </row>
    <row r="83" spans="1:17" ht="15.75" customHeight="1" x14ac:dyDescent="0.3">
      <c r="A83" s="22" t="s">
        <v>436</v>
      </c>
      <c r="B83" s="44" t="s">
        <v>437</v>
      </c>
      <c r="C83" s="38">
        <f t="shared" ca="1" si="0"/>
        <v>36848</v>
      </c>
      <c r="D83" s="44" t="s">
        <v>25</v>
      </c>
      <c r="E83" s="22" t="s">
        <v>26</v>
      </c>
      <c r="F83" s="44" t="s">
        <v>438</v>
      </c>
      <c r="G83" s="22" t="s">
        <v>19</v>
      </c>
      <c r="H83" s="21" t="s">
        <v>439</v>
      </c>
      <c r="I83" s="21" t="s">
        <v>440</v>
      </c>
      <c r="J83" s="22" t="s">
        <v>240</v>
      </c>
      <c r="K83" s="41">
        <f>BAOHIEM!A83</f>
        <v>9631478155</v>
      </c>
      <c r="L83" s="22" t="s">
        <v>22</v>
      </c>
      <c r="M83" s="22" t="str">
        <f>HOPDONG!A83</f>
        <v>LD_KTH71</v>
      </c>
      <c r="N83" s="61" t="str">
        <f>TRINHDOHOCVAN!B83</f>
        <v>BĐH</v>
      </c>
      <c r="O83" s="67" t="str">
        <f>KHENTHUONG!A83</f>
        <v>MKT82</v>
      </c>
      <c r="P83" s="67" t="str">
        <f>KILUAT!A83</f>
        <v>MKL82</v>
      </c>
      <c r="Q83" s="67" t="str">
        <f>LUONG!A83</f>
        <v>ML82</v>
      </c>
    </row>
    <row r="84" spans="1:17" ht="15.75" customHeight="1" x14ac:dyDescent="0.3">
      <c r="A84" s="22" t="s">
        <v>441</v>
      </c>
      <c r="B84" s="44" t="s">
        <v>442</v>
      </c>
      <c r="C84" s="38">
        <f t="shared" ca="1" si="0"/>
        <v>35638</v>
      </c>
      <c r="D84" s="44" t="s">
        <v>25</v>
      </c>
      <c r="E84" s="22" t="s">
        <v>26</v>
      </c>
      <c r="F84" s="44" t="s">
        <v>443</v>
      </c>
      <c r="G84" s="22" t="s">
        <v>19</v>
      </c>
      <c r="H84" s="21" t="s">
        <v>444</v>
      </c>
      <c r="I84" s="21" t="s">
        <v>445</v>
      </c>
      <c r="J84" s="22" t="s">
        <v>240</v>
      </c>
      <c r="K84" s="41">
        <f>BAOHIEM!A84</f>
        <v>2225558787</v>
      </c>
      <c r="L84" s="22" t="s">
        <v>22</v>
      </c>
      <c r="M84" s="22" t="str">
        <f>HOPDONG!A84</f>
        <v>LD_KTH72</v>
      </c>
      <c r="N84" s="61" t="str">
        <f>TRINHDOHOCVAN!B84</f>
        <v>BĐH</v>
      </c>
      <c r="O84" s="67" t="str">
        <f>KHENTHUONG!A84</f>
        <v>MKT83</v>
      </c>
      <c r="P84" s="67" t="str">
        <f>KILUAT!A84</f>
        <v>MKL83</v>
      </c>
      <c r="Q84" s="67" t="str">
        <f>LUONG!A84</f>
        <v>ML83</v>
      </c>
    </row>
    <row r="85" spans="1:17" ht="15.75" customHeight="1" x14ac:dyDescent="0.3">
      <c r="A85" s="22" t="s">
        <v>446</v>
      </c>
      <c r="B85" s="44" t="s">
        <v>447</v>
      </c>
      <c r="C85" s="38">
        <f t="shared" ca="1" si="0"/>
        <v>35905</v>
      </c>
      <c r="D85" s="44" t="s">
        <v>25</v>
      </c>
      <c r="E85" s="22" t="s">
        <v>26</v>
      </c>
      <c r="F85" s="44" t="s">
        <v>448</v>
      </c>
      <c r="G85" s="22" t="s">
        <v>19</v>
      </c>
      <c r="H85" s="21" t="s">
        <v>449</v>
      </c>
      <c r="I85" s="21" t="s">
        <v>450</v>
      </c>
      <c r="J85" s="22" t="s">
        <v>240</v>
      </c>
      <c r="K85" s="41">
        <f>BAOHIEM!A85</f>
        <v>9632588771</v>
      </c>
      <c r="L85" s="22" t="s">
        <v>22</v>
      </c>
      <c r="M85" s="22" t="str">
        <f>HOPDONG!A85</f>
        <v>LD_KTH73</v>
      </c>
      <c r="N85" s="61" t="str">
        <f>TRINHDOHOCVAN!B85</f>
        <v>BĐH</v>
      </c>
      <c r="O85" s="67" t="str">
        <f>KHENTHUONG!A85</f>
        <v>MKT84</v>
      </c>
      <c r="P85" s="67" t="str">
        <f>KILUAT!A85</f>
        <v>MKL84</v>
      </c>
      <c r="Q85" s="67" t="str">
        <f>LUONG!A85</f>
        <v>ML84</v>
      </c>
    </row>
    <row r="86" spans="1:17" ht="15.75" customHeight="1" x14ac:dyDescent="0.3">
      <c r="A86" s="22" t="s">
        <v>451</v>
      </c>
      <c r="B86" s="44" t="s">
        <v>452</v>
      </c>
      <c r="C86" s="38">
        <f t="shared" ca="1" si="0"/>
        <v>36551</v>
      </c>
      <c r="D86" s="44" t="s">
        <v>25</v>
      </c>
      <c r="E86" s="22" t="s">
        <v>26</v>
      </c>
      <c r="F86" s="44" t="s">
        <v>453</v>
      </c>
      <c r="G86" s="22" t="s">
        <v>19</v>
      </c>
      <c r="H86" s="21" t="s">
        <v>454</v>
      </c>
      <c r="I86" s="21" t="s">
        <v>455</v>
      </c>
      <c r="J86" s="22" t="s">
        <v>240</v>
      </c>
      <c r="K86" s="41">
        <f>BAOHIEM!A86</f>
        <v>1478523690</v>
      </c>
      <c r="L86" s="22" t="s">
        <v>22</v>
      </c>
      <c r="M86" s="22" t="str">
        <f>HOPDONG!A86</f>
        <v>LD_KTH74</v>
      </c>
      <c r="N86" s="61" t="str">
        <f>TRINHDOHOCVAN!B86</f>
        <v>BĐH</v>
      </c>
      <c r="O86" s="67" t="str">
        <f>KHENTHUONG!A86</f>
        <v>MKT85</v>
      </c>
      <c r="P86" s="67" t="str">
        <f>KILUAT!A86</f>
        <v>MKL85</v>
      </c>
      <c r="Q86" s="67" t="str">
        <f>LUONG!A86</f>
        <v>ML85</v>
      </c>
    </row>
    <row r="87" spans="1:17" ht="15.75" customHeight="1" x14ac:dyDescent="0.3">
      <c r="A87" s="22" t="s">
        <v>456</v>
      </c>
      <c r="B87" s="44" t="s">
        <v>457</v>
      </c>
      <c r="C87" s="38">
        <f t="shared" ca="1" si="0"/>
        <v>35124</v>
      </c>
      <c r="D87" s="44" t="s">
        <v>25</v>
      </c>
      <c r="E87" s="22" t="s">
        <v>26</v>
      </c>
      <c r="F87" s="44" t="s">
        <v>458</v>
      </c>
      <c r="G87" s="22" t="s">
        <v>19</v>
      </c>
      <c r="H87" s="21" t="s">
        <v>459</v>
      </c>
      <c r="I87" s="21" t="s">
        <v>460</v>
      </c>
      <c r="J87" s="22" t="s">
        <v>240</v>
      </c>
      <c r="K87" s="41">
        <f>BAOHIEM!A87</f>
        <v>1254789933</v>
      </c>
      <c r="L87" s="22" t="s">
        <v>22</v>
      </c>
      <c r="M87" s="22" t="str">
        <f>HOPDONG!A87</f>
        <v>LD_KTH75</v>
      </c>
      <c r="N87" s="61" t="str">
        <f>TRINHDOHOCVAN!B87</f>
        <v>BĐH</v>
      </c>
      <c r="O87" s="67" t="str">
        <f>KHENTHUONG!A87</f>
        <v>MKT86</v>
      </c>
      <c r="P87" s="67" t="str">
        <f>KILUAT!A87</f>
        <v>MKL86</v>
      </c>
      <c r="Q87" s="67" t="str">
        <f>LUONG!A87</f>
        <v>ML86</v>
      </c>
    </row>
    <row r="88" spans="1:17" ht="15.75" customHeight="1" x14ac:dyDescent="0.3">
      <c r="A88" s="22" t="s">
        <v>461</v>
      </c>
      <c r="B88" s="44" t="s">
        <v>462</v>
      </c>
      <c r="C88" s="38">
        <f t="shared" ca="1" si="0"/>
        <v>37583</v>
      </c>
      <c r="D88" s="44" t="s">
        <v>25</v>
      </c>
      <c r="E88" s="22" t="s">
        <v>26</v>
      </c>
      <c r="F88" s="44" t="s">
        <v>463</v>
      </c>
      <c r="G88" s="22" t="s">
        <v>19</v>
      </c>
      <c r="H88" s="21" t="s">
        <v>464</v>
      </c>
      <c r="I88" s="21" t="s">
        <v>465</v>
      </c>
      <c r="J88" s="22" t="s">
        <v>240</v>
      </c>
      <c r="K88" s="41">
        <f>BAOHIEM!A88</f>
        <v>2145369875</v>
      </c>
      <c r="L88" s="22" t="s">
        <v>22</v>
      </c>
      <c r="M88" s="22" t="str">
        <f>HOPDONG!A88</f>
        <v>LD_KTH76</v>
      </c>
      <c r="N88" s="61" t="str">
        <f>TRINHDOHOCVAN!B88</f>
        <v>BĐH</v>
      </c>
      <c r="O88" s="67" t="str">
        <f>KHENTHUONG!A88</f>
        <v>MKT87</v>
      </c>
      <c r="P88" s="67" t="str">
        <f>KILUAT!A88</f>
        <v>MKL87</v>
      </c>
      <c r="Q88" s="67" t="str">
        <f>LUONG!A88</f>
        <v>ML87</v>
      </c>
    </row>
    <row r="89" spans="1:17" ht="15.75" customHeight="1" x14ac:dyDescent="0.3">
      <c r="A89" s="22" t="s">
        <v>466</v>
      </c>
      <c r="B89" s="44" t="s">
        <v>467</v>
      </c>
      <c r="C89" s="38">
        <f t="shared" ca="1" si="0"/>
        <v>35116</v>
      </c>
      <c r="D89" s="44" t="s">
        <v>25</v>
      </c>
      <c r="E89" s="22" t="s">
        <v>26</v>
      </c>
      <c r="F89" s="44" t="s">
        <v>468</v>
      </c>
      <c r="G89" s="22" t="s">
        <v>19</v>
      </c>
      <c r="H89" s="21" t="s">
        <v>469</v>
      </c>
      <c r="I89" s="21" t="s">
        <v>470</v>
      </c>
      <c r="J89" s="22" t="s">
        <v>240</v>
      </c>
      <c r="K89" s="41">
        <f>BAOHIEM!A89</f>
        <v>1230255473</v>
      </c>
      <c r="L89" s="22" t="s">
        <v>22</v>
      </c>
      <c r="M89" s="22" t="str">
        <f>HOPDONG!A89</f>
        <v>LD_KTH77</v>
      </c>
      <c r="N89" s="61" t="str">
        <f>TRINHDOHOCVAN!B89</f>
        <v>BĐH</v>
      </c>
      <c r="O89" s="67" t="str">
        <f>KHENTHUONG!A89</f>
        <v>MKT88</v>
      </c>
      <c r="P89" s="67" t="str">
        <f>KILUAT!A89</f>
        <v>MKL88</v>
      </c>
      <c r="Q89" s="67" t="str">
        <f>LUONG!A89</f>
        <v>ML88</v>
      </c>
    </row>
    <row r="90" spans="1:17" ht="15.75" customHeight="1" x14ac:dyDescent="0.3">
      <c r="A90" s="22" t="s">
        <v>471</v>
      </c>
      <c r="B90" s="44" t="s">
        <v>472</v>
      </c>
      <c r="C90" s="38">
        <f t="shared" ca="1" si="0"/>
        <v>35972</v>
      </c>
      <c r="D90" s="44" t="s">
        <v>25</v>
      </c>
      <c r="E90" s="22" t="s">
        <v>26</v>
      </c>
      <c r="F90" s="44" t="s">
        <v>473</v>
      </c>
      <c r="G90" s="22" t="s">
        <v>19</v>
      </c>
      <c r="H90" s="21" t="s">
        <v>474</v>
      </c>
      <c r="I90" s="21" t="s">
        <v>475</v>
      </c>
      <c r="J90" s="22" t="s">
        <v>240</v>
      </c>
      <c r="K90" s="41">
        <f>BAOHIEM!A90</f>
        <v>7892115152</v>
      </c>
      <c r="L90" s="22" t="s">
        <v>22</v>
      </c>
      <c r="M90" s="22" t="str">
        <f>HOPDONG!A90</f>
        <v>LD_KTH78</v>
      </c>
      <c r="N90" s="61" t="str">
        <f>TRINHDOHOCVAN!B90</f>
        <v>BĐH</v>
      </c>
      <c r="O90" s="67" t="str">
        <f>KHENTHUONG!A90</f>
        <v>MKT89</v>
      </c>
      <c r="P90" s="67" t="str">
        <f>KILUAT!A90</f>
        <v>MKL89</v>
      </c>
      <c r="Q90" s="67" t="str">
        <f>LUONG!A90</f>
        <v>ML89</v>
      </c>
    </row>
    <row r="91" spans="1:17" ht="15.75" customHeight="1" x14ac:dyDescent="0.3">
      <c r="A91" s="22" t="s">
        <v>476</v>
      </c>
      <c r="B91" s="44" t="s">
        <v>477</v>
      </c>
      <c r="C91" s="38">
        <f t="shared" ca="1" si="0"/>
        <v>36793</v>
      </c>
      <c r="D91" s="44" t="s">
        <v>25</v>
      </c>
      <c r="E91" s="22" t="s">
        <v>26</v>
      </c>
      <c r="F91" s="44" t="s">
        <v>478</v>
      </c>
      <c r="G91" s="22" t="s">
        <v>19</v>
      </c>
      <c r="H91" s="21" t="s">
        <v>479</v>
      </c>
      <c r="I91" s="21" t="s">
        <v>480</v>
      </c>
      <c r="J91" s="22" t="s">
        <v>240</v>
      </c>
      <c r="K91" s="41">
        <f>BAOHIEM!A91</f>
        <v>8521751650</v>
      </c>
      <c r="L91" s="22" t="s">
        <v>22</v>
      </c>
      <c r="M91" s="22" t="str">
        <f>HOPDONG!A91</f>
        <v>LD_KTH79</v>
      </c>
      <c r="N91" s="61" t="str">
        <f>TRINHDOHOCVAN!B91</f>
        <v>BĐH</v>
      </c>
      <c r="O91" s="67" t="str">
        <f>KHENTHUONG!A91</f>
        <v>MKT90</v>
      </c>
      <c r="P91" s="67" t="str">
        <f>KILUAT!A91</f>
        <v>MKL90</v>
      </c>
      <c r="Q91" s="67" t="str">
        <f>LUONG!A91</f>
        <v>ML90</v>
      </c>
    </row>
    <row r="92" spans="1:17" ht="15.75" customHeight="1" x14ac:dyDescent="0.3">
      <c r="A92" s="22" t="s">
        <v>481</v>
      </c>
      <c r="B92" s="44" t="s">
        <v>482</v>
      </c>
      <c r="C92" s="38">
        <f t="shared" ca="1" si="0"/>
        <v>34782</v>
      </c>
      <c r="D92" s="44" t="s">
        <v>25</v>
      </c>
      <c r="E92" s="22" t="s">
        <v>26</v>
      </c>
      <c r="F92" s="44" t="s">
        <v>483</v>
      </c>
      <c r="G92" s="22" t="s">
        <v>19</v>
      </c>
      <c r="H92" s="21" t="s">
        <v>484</v>
      </c>
      <c r="I92" s="21" t="s">
        <v>485</v>
      </c>
      <c r="J92" s="22" t="s">
        <v>240</v>
      </c>
      <c r="K92" s="41">
        <f>BAOHIEM!A92</f>
        <v>6165165160</v>
      </c>
      <c r="L92" s="22" t="s">
        <v>22</v>
      </c>
      <c r="M92" s="22" t="str">
        <f>HOPDONG!A92</f>
        <v>LD_KTH80</v>
      </c>
      <c r="N92" s="61" t="str">
        <f>TRINHDOHOCVAN!B92</f>
        <v>BĐH</v>
      </c>
      <c r="O92" s="67" t="str">
        <f>KHENTHUONG!A92</f>
        <v>MKT91</v>
      </c>
      <c r="P92" s="67" t="str">
        <f>KILUAT!A92</f>
        <v>MKL91</v>
      </c>
      <c r="Q92" s="67" t="str">
        <f>LUONG!A92</f>
        <v>ML91</v>
      </c>
    </row>
    <row r="93" spans="1:17" ht="15.75" customHeight="1" x14ac:dyDescent="0.3">
      <c r="A93" s="22" t="s">
        <v>486</v>
      </c>
      <c r="B93" s="44" t="s">
        <v>487</v>
      </c>
      <c r="C93" s="38">
        <f t="shared" ca="1" si="0"/>
        <v>34759</v>
      </c>
      <c r="D93" s="44" t="s">
        <v>25</v>
      </c>
      <c r="E93" s="22" t="s">
        <v>26</v>
      </c>
      <c r="F93" s="44" t="s">
        <v>488</v>
      </c>
      <c r="G93" s="22" t="s">
        <v>19</v>
      </c>
      <c r="H93" s="21" t="s">
        <v>489</v>
      </c>
      <c r="I93" s="21" t="s">
        <v>490</v>
      </c>
      <c r="J93" s="22" t="s">
        <v>240</v>
      </c>
      <c r="K93" s="41">
        <f>BAOHIEM!A93</f>
        <v>8552155225</v>
      </c>
      <c r="L93" s="22" t="s">
        <v>22</v>
      </c>
      <c r="M93" s="22" t="str">
        <f>HOPDONG!A93</f>
        <v>LD_KTH81</v>
      </c>
      <c r="N93" s="61" t="str">
        <f>TRINHDOHOCVAN!B93</f>
        <v>BĐH</v>
      </c>
      <c r="O93" s="67" t="str">
        <f>KHENTHUONG!A93</f>
        <v>MKT92</v>
      </c>
      <c r="P93" s="67" t="str">
        <f>KILUAT!A93</f>
        <v>MKL92</v>
      </c>
      <c r="Q93" s="67" t="str">
        <f>LUONG!A93</f>
        <v>ML92</v>
      </c>
    </row>
    <row r="94" spans="1:17" ht="15.75" customHeight="1" x14ac:dyDescent="0.3">
      <c r="A94" s="22" t="s">
        <v>491</v>
      </c>
      <c r="B94" s="44" t="s">
        <v>492</v>
      </c>
      <c r="C94" s="38">
        <f t="shared" ca="1" si="0"/>
        <v>35115</v>
      </c>
      <c r="D94" s="44" t="s">
        <v>25</v>
      </c>
      <c r="E94" s="22" t="s">
        <v>26</v>
      </c>
      <c r="F94" s="44" t="s">
        <v>493</v>
      </c>
      <c r="G94" s="22" t="s">
        <v>19</v>
      </c>
      <c r="H94" s="21" t="s">
        <v>494</v>
      </c>
      <c r="I94" s="21" t="s">
        <v>495</v>
      </c>
      <c r="J94" s="22" t="s">
        <v>240</v>
      </c>
      <c r="K94" s="41">
        <f>BAOHIEM!A94</f>
        <v>2713772587</v>
      </c>
      <c r="L94" s="22" t="s">
        <v>22</v>
      </c>
      <c r="M94" s="22" t="str">
        <f>HOPDONG!A94</f>
        <v>LD_KTH82</v>
      </c>
      <c r="N94" s="61" t="str">
        <f>TRINHDOHOCVAN!B94</f>
        <v>BĐH</v>
      </c>
      <c r="O94" s="67" t="str">
        <f>KHENTHUONG!A94</f>
        <v>MKT93</v>
      </c>
      <c r="P94" s="67" t="str">
        <f>KILUAT!A94</f>
        <v>MKL93</v>
      </c>
      <c r="Q94" s="67" t="str">
        <f>LUONG!A94</f>
        <v>ML93</v>
      </c>
    </row>
    <row r="95" spans="1:17" ht="15.75" customHeight="1" x14ac:dyDescent="0.3">
      <c r="A95" s="22" t="s">
        <v>496</v>
      </c>
      <c r="B95" s="44" t="s">
        <v>497</v>
      </c>
      <c r="C95" s="38">
        <f t="shared" ca="1" si="0"/>
        <v>36055</v>
      </c>
      <c r="D95" s="44" t="s">
        <v>25</v>
      </c>
      <c r="E95" s="22" t="s">
        <v>26</v>
      </c>
      <c r="F95" s="44" t="s">
        <v>498</v>
      </c>
      <c r="G95" s="22" t="s">
        <v>19</v>
      </c>
      <c r="H95" s="21" t="s">
        <v>499</v>
      </c>
      <c r="I95" s="21" t="s">
        <v>500</v>
      </c>
      <c r="J95" s="22" t="s">
        <v>240</v>
      </c>
      <c r="K95" s="41">
        <f>BAOHIEM!A95</f>
        <v>5115578652</v>
      </c>
      <c r="L95" s="22" t="s">
        <v>22</v>
      </c>
      <c r="M95" s="22" t="str">
        <f>HOPDONG!A95</f>
        <v>LD_KTH83</v>
      </c>
      <c r="N95" s="61" t="str">
        <f>TRINHDOHOCVAN!B95</f>
        <v>BĐH</v>
      </c>
      <c r="O95" s="67" t="str">
        <f>KHENTHUONG!A95</f>
        <v>MKT94</v>
      </c>
      <c r="P95" s="67" t="str">
        <f>KILUAT!A95</f>
        <v>MKL94</v>
      </c>
      <c r="Q95" s="67" t="str">
        <f>LUONG!A95</f>
        <v>ML94</v>
      </c>
    </row>
    <row r="96" spans="1:17" ht="15.75" customHeight="1" x14ac:dyDescent="0.3">
      <c r="A96" s="22" t="s">
        <v>501</v>
      </c>
      <c r="B96" s="44" t="s">
        <v>502</v>
      </c>
      <c r="C96" s="38">
        <f t="shared" ca="1" si="0"/>
        <v>35439</v>
      </c>
      <c r="D96" s="44" t="s">
        <v>25</v>
      </c>
      <c r="E96" s="22" t="s">
        <v>26</v>
      </c>
      <c r="F96" s="44" t="s">
        <v>503</v>
      </c>
      <c r="G96" s="22" t="s">
        <v>19</v>
      </c>
      <c r="H96" s="21" t="s">
        <v>504</v>
      </c>
      <c r="I96" s="21" t="s">
        <v>505</v>
      </c>
      <c r="J96" s="22" t="s">
        <v>240</v>
      </c>
      <c r="K96" s="41">
        <f>BAOHIEM!A96</f>
        <v>8451313512</v>
      </c>
      <c r="L96" s="22" t="s">
        <v>22</v>
      </c>
      <c r="M96" s="22" t="str">
        <f>HOPDONG!A96</f>
        <v>LD_KTH84</v>
      </c>
      <c r="N96" s="61" t="str">
        <f>TRINHDOHOCVAN!B96</f>
        <v>BĐH</v>
      </c>
      <c r="O96" s="67" t="str">
        <f>KHENTHUONG!A96</f>
        <v>MKT95</v>
      </c>
      <c r="P96" s="67" t="str">
        <f>KILUAT!A96</f>
        <v>MKL95</v>
      </c>
      <c r="Q96" s="67" t="str">
        <f>LUONG!A96</f>
        <v>ML95</v>
      </c>
    </row>
    <row r="97" spans="1:17" ht="15.75" customHeight="1" x14ac:dyDescent="0.3">
      <c r="A97" s="22" t="s">
        <v>506</v>
      </c>
      <c r="B97" s="44" t="s">
        <v>507</v>
      </c>
      <c r="C97" s="38">
        <f t="shared" ca="1" si="0"/>
        <v>36820</v>
      </c>
      <c r="D97" s="44" t="s">
        <v>25</v>
      </c>
      <c r="E97" s="22" t="s">
        <v>26</v>
      </c>
      <c r="F97" s="44" t="s">
        <v>508</v>
      </c>
      <c r="G97" s="22" t="s">
        <v>19</v>
      </c>
      <c r="H97" s="21" t="s">
        <v>509</v>
      </c>
      <c r="I97" s="21" t="s">
        <v>510</v>
      </c>
      <c r="J97" s="22" t="s">
        <v>240</v>
      </c>
      <c r="K97" s="41">
        <f>BAOHIEM!A97</f>
        <v>1111111111</v>
      </c>
      <c r="L97" s="22" t="s">
        <v>22</v>
      </c>
      <c r="M97" s="22" t="str">
        <f>HOPDONG!A97</f>
        <v>LD_KTH85</v>
      </c>
      <c r="N97" s="61" t="str">
        <f>TRINHDOHOCVAN!B97</f>
        <v>BĐH</v>
      </c>
      <c r="O97" s="67" t="str">
        <f>KHENTHUONG!A97</f>
        <v>MKT96</v>
      </c>
      <c r="P97" s="67" t="str">
        <f>KILUAT!A97</f>
        <v>MKL96</v>
      </c>
      <c r="Q97" s="67" t="str">
        <f>LUONG!A97</f>
        <v>ML96</v>
      </c>
    </row>
    <row r="98" spans="1:17" ht="15.75" customHeight="1" x14ac:dyDescent="0.3">
      <c r="A98" s="22" t="s">
        <v>511</v>
      </c>
      <c r="B98" s="44" t="s">
        <v>512</v>
      </c>
      <c r="C98" s="38">
        <f t="shared" ca="1" si="0"/>
        <v>37033</v>
      </c>
      <c r="D98" s="44" t="s">
        <v>25</v>
      </c>
      <c r="E98" s="22" t="s">
        <v>26</v>
      </c>
      <c r="F98" s="44" t="s">
        <v>513</v>
      </c>
      <c r="G98" s="22" t="s">
        <v>19</v>
      </c>
      <c r="H98" s="21" t="s">
        <v>514</v>
      </c>
      <c r="I98" s="21" t="s">
        <v>515</v>
      </c>
      <c r="J98" s="22" t="s">
        <v>240</v>
      </c>
      <c r="K98" s="41">
        <f>BAOHIEM!A98</f>
        <v>4841616185</v>
      </c>
      <c r="L98" s="22" t="s">
        <v>22</v>
      </c>
      <c r="M98" s="22" t="str">
        <f>HOPDONG!A98</f>
        <v>LD_KTH86</v>
      </c>
      <c r="N98" s="61" t="str">
        <f>TRINHDOHOCVAN!B98</f>
        <v>BĐH</v>
      </c>
      <c r="O98" s="67" t="str">
        <f>KHENTHUONG!A98</f>
        <v>MKT97</v>
      </c>
      <c r="P98" s="67" t="str">
        <f>KILUAT!A98</f>
        <v>MKL97</v>
      </c>
      <c r="Q98" s="67" t="str">
        <f>LUONG!A98</f>
        <v>ML97</v>
      </c>
    </row>
    <row r="99" spans="1:17" ht="15.75" customHeight="1" x14ac:dyDescent="0.3">
      <c r="A99" s="22" t="s">
        <v>516</v>
      </c>
      <c r="B99" s="44" t="s">
        <v>517</v>
      </c>
      <c r="C99" s="38">
        <f t="shared" ca="1" si="0"/>
        <v>36314</v>
      </c>
      <c r="D99" s="44" t="s">
        <v>25</v>
      </c>
      <c r="E99" s="22" t="s">
        <v>26</v>
      </c>
      <c r="F99" s="44" t="s">
        <v>518</v>
      </c>
      <c r="G99" s="22" t="s">
        <v>19</v>
      </c>
      <c r="H99" s="21" t="s">
        <v>519</v>
      </c>
      <c r="I99" s="21" t="s">
        <v>520</v>
      </c>
      <c r="J99" s="22" t="s">
        <v>240</v>
      </c>
      <c r="K99" s="41">
        <f>BAOHIEM!A99</f>
        <v>8125453548</v>
      </c>
      <c r="L99" s="22" t="s">
        <v>22</v>
      </c>
      <c r="M99" s="22" t="str">
        <f>HOPDONG!A99</f>
        <v>LD_KTH87</v>
      </c>
      <c r="N99" s="61" t="str">
        <f>TRINHDOHOCVAN!B99</f>
        <v>BĐH</v>
      </c>
      <c r="O99" s="67" t="str">
        <f>KHENTHUONG!A99</f>
        <v>MKT98</v>
      </c>
      <c r="P99" s="67" t="str">
        <f>KILUAT!A99</f>
        <v>MKL98</v>
      </c>
      <c r="Q99" s="67" t="str">
        <f>LUONG!A99</f>
        <v>ML98</v>
      </c>
    </row>
    <row r="100" spans="1:17" ht="15.75" customHeight="1" x14ac:dyDescent="0.3">
      <c r="A100" s="22" t="s">
        <v>521</v>
      </c>
      <c r="B100" s="44" t="s">
        <v>183</v>
      </c>
      <c r="C100" s="38">
        <f t="shared" ca="1" si="0"/>
        <v>37472</v>
      </c>
      <c r="D100" s="44" t="s">
        <v>25</v>
      </c>
      <c r="E100" s="22" t="s">
        <v>26</v>
      </c>
      <c r="F100" s="44" t="s">
        <v>522</v>
      </c>
      <c r="G100" s="22" t="s">
        <v>19</v>
      </c>
      <c r="H100" s="21" t="s">
        <v>523</v>
      </c>
      <c r="I100" s="21" t="s">
        <v>524</v>
      </c>
      <c r="J100" s="22" t="s">
        <v>240</v>
      </c>
      <c r="K100" s="41">
        <f>BAOHIEM!A100</f>
        <v>214526588</v>
      </c>
      <c r="L100" s="22" t="s">
        <v>22</v>
      </c>
      <c r="M100" s="22" t="str">
        <f>HOPDONG!A100</f>
        <v>LD_KTH88</v>
      </c>
      <c r="N100" s="61" t="str">
        <f>TRINHDOHOCVAN!B100</f>
        <v>BĐH</v>
      </c>
      <c r="O100" s="67" t="str">
        <f>KHENTHUONG!A100</f>
        <v>MKT99</v>
      </c>
      <c r="P100" s="67" t="str">
        <f>KILUAT!A100</f>
        <v>MKL99</v>
      </c>
      <c r="Q100" s="67" t="str">
        <f>LUONG!A100</f>
        <v>ML99</v>
      </c>
    </row>
    <row r="101" spans="1:17" ht="15.75" customHeight="1" x14ac:dyDescent="0.3">
      <c r="A101" s="22" t="s">
        <v>525</v>
      </c>
      <c r="B101" s="44" t="s">
        <v>526</v>
      </c>
      <c r="C101" s="38">
        <f t="shared" ca="1" si="0"/>
        <v>35054</v>
      </c>
      <c r="D101" s="44" t="s">
        <v>25</v>
      </c>
      <c r="E101" s="22" t="s">
        <v>26</v>
      </c>
      <c r="F101" s="44" t="s">
        <v>527</v>
      </c>
      <c r="G101" s="22" t="s">
        <v>19</v>
      </c>
      <c r="H101" s="21" t="s">
        <v>528</v>
      </c>
      <c r="I101" s="21" t="s">
        <v>529</v>
      </c>
      <c r="J101" s="22" t="s">
        <v>240</v>
      </c>
      <c r="K101" s="41">
        <f>BAOHIEM!A101</f>
        <v>6544516562</v>
      </c>
      <c r="L101" s="22" t="s">
        <v>22</v>
      </c>
      <c r="M101" s="22" t="str">
        <f>HOPDONG!A101</f>
        <v>LD_KTH89</v>
      </c>
      <c r="N101" s="61" t="str">
        <f>TRINHDOHOCVAN!B101</f>
        <v>BĐH</v>
      </c>
      <c r="O101" s="67" t="str">
        <f>KHENTHUONG!A101</f>
        <v>MKT100</v>
      </c>
      <c r="P101" s="67" t="str">
        <f>KILUAT!A101</f>
        <v>MKL100</v>
      </c>
      <c r="Q101" s="67" t="str">
        <f>LUONG!A101</f>
        <v>ML100</v>
      </c>
    </row>
    <row r="102" spans="1:17" ht="15.75" customHeight="1" x14ac:dyDescent="0.3">
      <c r="A102" s="45" t="s">
        <v>530</v>
      </c>
      <c r="B102" s="46" t="s">
        <v>531</v>
      </c>
      <c r="C102" s="47">
        <f t="shared" ca="1" si="0"/>
        <v>35359</v>
      </c>
      <c r="D102" s="46" t="s">
        <v>25</v>
      </c>
      <c r="E102" s="45" t="s">
        <v>26</v>
      </c>
      <c r="F102" s="46" t="s">
        <v>532</v>
      </c>
      <c r="G102" s="45" t="s">
        <v>19</v>
      </c>
      <c r="H102" s="48" t="s">
        <v>533</v>
      </c>
      <c r="I102" s="48" t="s">
        <v>534</v>
      </c>
      <c r="J102" s="45" t="s">
        <v>240</v>
      </c>
      <c r="K102" s="49" t="str">
        <f>BAOHIEM!A102</f>
        <v>8566977415</v>
      </c>
      <c r="L102" s="45" t="s">
        <v>22</v>
      </c>
      <c r="M102" s="45" t="str">
        <f>HOPDONG!A102</f>
        <v>LD_KTH90</v>
      </c>
      <c r="N102" s="74" t="str">
        <f>TRINHDOHOCVAN!B102</f>
        <v>BĐH</v>
      </c>
      <c r="O102" s="67" t="str">
        <f>KHENTHUONG!A102</f>
        <v>MKT101</v>
      </c>
      <c r="P102" s="67" t="str">
        <f>KILUAT!A102</f>
        <v>MKL101</v>
      </c>
      <c r="Q102" s="67" t="str">
        <f>LUONG!A102</f>
        <v>ML101</v>
      </c>
    </row>
    <row r="103" spans="1:17" ht="15.75" customHeight="1" x14ac:dyDescent="0.3">
      <c r="A103" s="55" t="s">
        <v>1298</v>
      </c>
      <c r="B103" s="55" t="s">
        <v>1121</v>
      </c>
      <c r="C103" s="50">
        <f t="shared" ca="1" si="0"/>
        <v>35645</v>
      </c>
      <c r="D103" s="55" t="s">
        <v>25</v>
      </c>
      <c r="E103" s="25" t="s">
        <v>26</v>
      </c>
      <c r="F103" s="55" t="s">
        <v>1716</v>
      </c>
      <c r="G103" s="24" t="s">
        <v>19</v>
      </c>
      <c r="H103" s="34" t="s">
        <v>725</v>
      </c>
      <c r="I103" s="34" t="s">
        <v>875</v>
      </c>
      <c r="J103" s="23" t="s">
        <v>1286</v>
      </c>
      <c r="K103" s="49">
        <f>BAOHIEM!A103</f>
        <v>2437893289</v>
      </c>
      <c r="L103" s="23" t="s">
        <v>608</v>
      </c>
      <c r="M103" s="45" t="str">
        <f>HOPDONG!A103</f>
        <v>LD_KTH91</v>
      </c>
      <c r="N103" s="74" t="str">
        <f>TRINHDOHOCVAN!B103</f>
        <v>BĐH</v>
      </c>
      <c r="O103" s="67" t="str">
        <f>KHENTHUONG!A103</f>
        <v>MKT102</v>
      </c>
      <c r="P103" s="67" t="str">
        <f>KILUAT!A103</f>
        <v>MKL102</v>
      </c>
      <c r="Q103" s="67" t="str">
        <f>LUONG!A103</f>
        <v>ML102</v>
      </c>
    </row>
    <row r="104" spans="1:17" ht="15.75" customHeight="1" x14ac:dyDescent="0.3">
      <c r="A104" s="55" t="s">
        <v>1299</v>
      </c>
      <c r="B104" s="55" t="s">
        <v>1122</v>
      </c>
      <c r="C104" s="50">
        <f t="shared" ref="C104:C167" ca="1" si="1">DATE(RANDBETWEEN(1995,2002),RANDBETWEEN(1,12),RANDBETWEEN(1,30))</f>
        <v>37115</v>
      </c>
      <c r="D104" s="55" t="s">
        <v>25</v>
      </c>
      <c r="E104" s="25" t="s">
        <v>26</v>
      </c>
      <c r="F104" s="55" t="s">
        <v>1717</v>
      </c>
      <c r="G104" s="24" t="s">
        <v>19</v>
      </c>
      <c r="H104" s="34" t="s">
        <v>726</v>
      </c>
      <c r="I104" s="34" t="s">
        <v>876</v>
      </c>
      <c r="J104" s="23" t="s">
        <v>1286</v>
      </c>
      <c r="K104" s="49">
        <f>BAOHIEM!A104</f>
        <v>3636115886</v>
      </c>
      <c r="L104" s="23" t="s">
        <v>608</v>
      </c>
      <c r="M104" s="45" t="str">
        <f>HOPDONG!A104</f>
        <v>LD_KTH92</v>
      </c>
      <c r="N104" s="74" t="str">
        <f>TRINHDOHOCVAN!B104</f>
        <v>BĐH</v>
      </c>
      <c r="O104" s="67" t="str">
        <f>KHENTHUONG!A104</f>
        <v>MKT103</v>
      </c>
      <c r="P104" s="67" t="str">
        <f>KILUAT!A104</f>
        <v>MKL103</v>
      </c>
      <c r="Q104" s="67" t="str">
        <f>LUONG!A104</f>
        <v>ML103</v>
      </c>
    </row>
    <row r="105" spans="1:17" ht="15.75" customHeight="1" x14ac:dyDescent="0.3">
      <c r="A105" s="55" t="s">
        <v>1300</v>
      </c>
      <c r="B105" s="55" t="s">
        <v>1123</v>
      </c>
      <c r="C105" s="50">
        <f t="shared" ca="1" si="1"/>
        <v>37318</v>
      </c>
      <c r="D105" s="55" t="s">
        <v>25</v>
      </c>
      <c r="E105" s="25" t="s">
        <v>26</v>
      </c>
      <c r="F105" s="55" t="s">
        <v>1715</v>
      </c>
      <c r="G105" s="24" t="s">
        <v>19</v>
      </c>
      <c r="H105" s="34" t="s">
        <v>727</v>
      </c>
      <c r="I105" s="34" t="s">
        <v>877</v>
      </c>
      <c r="J105" s="23" t="s">
        <v>1286</v>
      </c>
      <c r="K105" s="49">
        <f>BAOHIEM!A105</f>
        <v>9178492411</v>
      </c>
      <c r="L105" s="23" t="s">
        <v>608</v>
      </c>
      <c r="M105" s="45" t="str">
        <f>HOPDONG!A105</f>
        <v>LD_KTH93</v>
      </c>
      <c r="N105" s="74" t="str">
        <f>TRINHDOHOCVAN!B105</f>
        <v>BĐH</v>
      </c>
      <c r="O105" s="67" t="str">
        <f>KHENTHUONG!A105</f>
        <v>MKT104</v>
      </c>
      <c r="P105" s="67" t="str">
        <f>KILUAT!A105</f>
        <v>MKL104</v>
      </c>
      <c r="Q105" s="67" t="str">
        <f>LUONG!A105</f>
        <v>ML104</v>
      </c>
    </row>
    <row r="106" spans="1:17" ht="15.75" customHeight="1" x14ac:dyDescent="0.3">
      <c r="A106" s="55" t="s">
        <v>1301</v>
      </c>
      <c r="B106" s="55" t="s">
        <v>1124</v>
      </c>
      <c r="C106" s="50">
        <f t="shared" ca="1" si="1"/>
        <v>34754</v>
      </c>
      <c r="D106" s="55" t="s">
        <v>16</v>
      </c>
      <c r="E106" s="25" t="s">
        <v>26</v>
      </c>
      <c r="F106" s="55" t="s">
        <v>1714</v>
      </c>
      <c r="G106" s="24" t="s">
        <v>19</v>
      </c>
      <c r="H106" s="34" t="s">
        <v>728</v>
      </c>
      <c r="I106" s="34" t="s">
        <v>878</v>
      </c>
      <c r="J106" s="23" t="s">
        <v>1286</v>
      </c>
      <c r="K106" s="49">
        <f>BAOHIEM!A106</f>
        <v>9214778489</v>
      </c>
      <c r="L106" s="23" t="s">
        <v>608</v>
      </c>
      <c r="M106" s="45" t="str">
        <f>HOPDONG!A106</f>
        <v>LD_KTH94</v>
      </c>
      <c r="N106" s="74" t="str">
        <f>TRINHDOHOCVAN!B106</f>
        <v>BĐH</v>
      </c>
      <c r="O106" s="67" t="str">
        <f>KHENTHUONG!A106</f>
        <v>MKT105</v>
      </c>
      <c r="P106" s="67" t="str">
        <f>KILUAT!A106</f>
        <v>MKL105</v>
      </c>
      <c r="Q106" s="67" t="str">
        <f>LUONG!A106</f>
        <v>ML105</v>
      </c>
    </row>
    <row r="107" spans="1:17" ht="15.75" customHeight="1" x14ac:dyDescent="0.3">
      <c r="A107" s="55" t="s">
        <v>1302</v>
      </c>
      <c r="B107" s="55" t="s">
        <v>1125</v>
      </c>
      <c r="C107" s="50">
        <f t="shared" ca="1" si="1"/>
        <v>35877</v>
      </c>
      <c r="D107" s="55" t="s">
        <v>25</v>
      </c>
      <c r="E107" s="25" t="s">
        <v>26</v>
      </c>
      <c r="F107" s="55" t="s">
        <v>1713</v>
      </c>
      <c r="G107" s="24" t="s">
        <v>19</v>
      </c>
      <c r="H107" s="34" t="s">
        <v>729</v>
      </c>
      <c r="I107" s="34" t="s">
        <v>879</v>
      </c>
      <c r="J107" s="23" t="s">
        <v>1286</v>
      </c>
      <c r="K107" s="49">
        <f>BAOHIEM!A107</f>
        <v>6851426267</v>
      </c>
      <c r="L107" s="23" t="s">
        <v>608</v>
      </c>
      <c r="M107" s="45" t="str">
        <f>HOPDONG!A107</f>
        <v>LD_KTH95</v>
      </c>
      <c r="N107" s="74" t="str">
        <f>TRINHDOHOCVAN!B107</f>
        <v>BĐH</v>
      </c>
      <c r="O107" s="67" t="str">
        <f>KHENTHUONG!A107</f>
        <v>MKT106</v>
      </c>
      <c r="P107" s="67" t="str">
        <f>KILUAT!A107</f>
        <v>MKL106</v>
      </c>
      <c r="Q107" s="67" t="str">
        <f>LUONG!A107</f>
        <v>ML106</v>
      </c>
    </row>
    <row r="108" spans="1:17" ht="15.75" customHeight="1" x14ac:dyDescent="0.3">
      <c r="A108" s="55" t="s">
        <v>1303</v>
      </c>
      <c r="B108" s="55" t="s">
        <v>1490</v>
      </c>
      <c r="C108" s="50">
        <f t="shared" ca="1" si="1"/>
        <v>36545</v>
      </c>
      <c r="D108" s="55" t="s">
        <v>16</v>
      </c>
      <c r="E108" s="25" t="s">
        <v>26</v>
      </c>
      <c r="F108" s="55" t="s">
        <v>1712</v>
      </c>
      <c r="G108" s="24" t="s">
        <v>19</v>
      </c>
      <c r="H108" s="34" t="s">
        <v>730</v>
      </c>
      <c r="I108" s="34" t="s">
        <v>880</v>
      </c>
      <c r="J108" s="23" t="s">
        <v>1286</v>
      </c>
      <c r="K108" s="49">
        <f>BAOHIEM!A108</f>
        <v>5645625791</v>
      </c>
      <c r="L108" s="23" t="s">
        <v>608</v>
      </c>
      <c r="M108" s="45" t="str">
        <f>HOPDONG!A108</f>
        <v>LD_KTH96</v>
      </c>
      <c r="N108" s="74" t="str">
        <f>TRINHDOHOCVAN!B108</f>
        <v>BĐH</v>
      </c>
      <c r="O108" s="67" t="str">
        <f>KHENTHUONG!A108</f>
        <v>MKT107</v>
      </c>
      <c r="P108" s="67" t="str">
        <f>KILUAT!A108</f>
        <v>MKL107</v>
      </c>
      <c r="Q108" s="67" t="str">
        <f>LUONG!A108</f>
        <v>ML107</v>
      </c>
    </row>
    <row r="109" spans="1:17" ht="15.75" customHeight="1" x14ac:dyDescent="0.3">
      <c r="A109" s="55" t="s">
        <v>1304</v>
      </c>
      <c r="B109" s="55" t="s">
        <v>1126</v>
      </c>
      <c r="C109" s="50">
        <f t="shared" ca="1" si="1"/>
        <v>37002</v>
      </c>
      <c r="D109" s="55" t="s">
        <v>25</v>
      </c>
      <c r="E109" s="25" t="s">
        <v>26</v>
      </c>
      <c r="F109" s="55" t="s">
        <v>1711</v>
      </c>
      <c r="G109" s="24" t="s">
        <v>19</v>
      </c>
      <c r="H109" s="34" t="s">
        <v>731</v>
      </c>
      <c r="I109" s="34" t="s">
        <v>881</v>
      </c>
      <c r="J109" s="23" t="s">
        <v>1286</v>
      </c>
      <c r="K109" s="49">
        <f>BAOHIEM!A109</f>
        <v>1799824199</v>
      </c>
      <c r="L109" s="23" t="s">
        <v>608</v>
      </c>
      <c r="M109" s="45" t="str">
        <f>HOPDONG!A109</f>
        <v>LD_KTH97</v>
      </c>
      <c r="N109" s="74" t="str">
        <f>TRINHDOHOCVAN!B109</f>
        <v>BĐH</v>
      </c>
      <c r="O109" s="67" t="str">
        <f>KHENTHUONG!A109</f>
        <v>MKT108</v>
      </c>
      <c r="P109" s="67" t="str">
        <f>KILUAT!A109</f>
        <v>MKL108</v>
      </c>
      <c r="Q109" s="67" t="str">
        <f>LUONG!A109</f>
        <v>ML108</v>
      </c>
    </row>
    <row r="110" spans="1:17" ht="15.75" customHeight="1" x14ac:dyDescent="0.3">
      <c r="A110" s="55" t="s">
        <v>1306</v>
      </c>
      <c r="B110" s="55" t="s">
        <v>1127</v>
      </c>
      <c r="C110" s="50">
        <f t="shared" ca="1" si="1"/>
        <v>36362</v>
      </c>
      <c r="D110" s="55" t="s">
        <v>25</v>
      </c>
      <c r="E110" s="25" t="s">
        <v>26</v>
      </c>
      <c r="F110" s="55" t="s">
        <v>1710</v>
      </c>
      <c r="G110" s="24" t="s">
        <v>19</v>
      </c>
      <c r="H110" s="34" t="s">
        <v>732</v>
      </c>
      <c r="I110" s="34" t="s">
        <v>882</v>
      </c>
      <c r="J110" s="23" t="s">
        <v>1288</v>
      </c>
      <c r="K110" s="49">
        <f>BAOHIEM!A110</f>
        <v>5856849191</v>
      </c>
      <c r="L110" s="23" t="s">
        <v>608</v>
      </c>
      <c r="M110" s="45" t="str">
        <f>HOPDONG!A110</f>
        <v>LD_KTH98</v>
      </c>
      <c r="N110" s="74" t="str">
        <f>TRINHDOHOCVAN!B110</f>
        <v>BĐH</v>
      </c>
      <c r="O110" s="67" t="str">
        <f>KHENTHUONG!A110</f>
        <v>MKT109</v>
      </c>
      <c r="P110" s="67" t="str">
        <f>KILUAT!A110</f>
        <v>MKL109</v>
      </c>
      <c r="Q110" s="67" t="str">
        <f>LUONG!A110</f>
        <v>ML109</v>
      </c>
    </row>
    <row r="111" spans="1:17" ht="15.75" customHeight="1" x14ac:dyDescent="0.3">
      <c r="A111" s="55" t="s">
        <v>1307</v>
      </c>
      <c r="B111" s="55" t="s">
        <v>1128</v>
      </c>
      <c r="C111" s="50">
        <f t="shared" ca="1" si="1"/>
        <v>34978</v>
      </c>
      <c r="D111" s="55" t="s">
        <v>25</v>
      </c>
      <c r="E111" s="25" t="s">
        <v>26</v>
      </c>
      <c r="F111" s="55" t="s">
        <v>1709</v>
      </c>
      <c r="G111" s="24" t="s">
        <v>19</v>
      </c>
      <c r="H111" s="34" t="s">
        <v>733</v>
      </c>
      <c r="I111" s="34" t="s">
        <v>883</v>
      </c>
      <c r="J111" s="23" t="s">
        <v>1288</v>
      </c>
      <c r="K111" s="49">
        <f>BAOHIEM!A111</f>
        <v>7648375948</v>
      </c>
      <c r="L111" s="23" t="s">
        <v>608</v>
      </c>
      <c r="M111" s="45" t="str">
        <f>HOPDONG!A111</f>
        <v>LD_KTH99</v>
      </c>
      <c r="N111" s="74" t="str">
        <f>TRINHDOHOCVAN!B111</f>
        <v>BĐH</v>
      </c>
      <c r="O111" s="67" t="str">
        <f>KHENTHUONG!A111</f>
        <v>MKT110</v>
      </c>
      <c r="P111" s="67" t="str">
        <f>KILUAT!A111</f>
        <v>MKL110</v>
      </c>
      <c r="Q111" s="67" t="str">
        <f>LUONG!A111</f>
        <v>ML110</v>
      </c>
    </row>
    <row r="112" spans="1:17" ht="15.75" customHeight="1" x14ac:dyDescent="0.3">
      <c r="A112" s="55" t="s">
        <v>1308</v>
      </c>
      <c r="B112" s="55" t="s">
        <v>1489</v>
      </c>
      <c r="C112" s="50">
        <f t="shared" ca="1" si="1"/>
        <v>36245</v>
      </c>
      <c r="D112" s="55" t="s">
        <v>16</v>
      </c>
      <c r="E112" s="25" t="s">
        <v>26</v>
      </c>
      <c r="F112" s="55" t="s">
        <v>1708</v>
      </c>
      <c r="G112" s="24" t="s">
        <v>19</v>
      </c>
      <c r="H112" s="34" t="s">
        <v>734</v>
      </c>
      <c r="I112" s="34" t="s">
        <v>884</v>
      </c>
      <c r="J112" s="23" t="s">
        <v>1288</v>
      </c>
      <c r="K112" s="49">
        <f>BAOHIEM!A112</f>
        <v>6634769345</v>
      </c>
      <c r="L112" s="23" t="s">
        <v>608</v>
      </c>
      <c r="M112" s="45" t="str">
        <f>HOPDONG!A112</f>
        <v>LD_KTH100</v>
      </c>
      <c r="N112" s="74" t="str">
        <f>TRINHDOHOCVAN!B112</f>
        <v>BĐH</v>
      </c>
      <c r="O112" s="67" t="str">
        <f>KHENTHUONG!A112</f>
        <v>MKT111</v>
      </c>
      <c r="P112" s="67" t="str">
        <f>KILUAT!A112</f>
        <v>MKL111</v>
      </c>
      <c r="Q112" s="67" t="str">
        <f>LUONG!A112</f>
        <v>ML111</v>
      </c>
    </row>
    <row r="113" spans="1:17" ht="15.75" customHeight="1" x14ac:dyDescent="0.3">
      <c r="A113" s="55" t="s">
        <v>1309</v>
      </c>
      <c r="B113" s="55" t="s">
        <v>1130</v>
      </c>
      <c r="C113" s="50">
        <f t="shared" ca="1" si="1"/>
        <v>35837</v>
      </c>
      <c r="D113" s="55" t="s">
        <v>25</v>
      </c>
      <c r="E113" s="25" t="s">
        <v>26</v>
      </c>
      <c r="F113" s="55" t="s">
        <v>1707</v>
      </c>
      <c r="G113" s="24" t="s">
        <v>19</v>
      </c>
      <c r="H113" s="34" t="s">
        <v>735</v>
      </c>
      <c r="I113" s="34" t="s">
        <v>885</v>
      </c>
      <c r="J113" s="23" t="s">
        <v>1288</v>
      </c>
      <c r="K113" s="49">
        <f>BAOHIEM!A113</f>
        <v>2173958542</v>
      </c>
      <c r="L113" s="23" t="s">
        <v>608</v>
      </c>
      <c r="M113" s="45" t="str">
        <f>HOPDONG!A113</f>
        <v>LD_KTH101</v>
      </c>
      <c r="N113" s="74" t="str">
        <f>TRINHDOHOCVAN!B113</f>
        <v>BĐH</v>
      </c>
      <c r="O113" s="67" t="str">
        <f>KHENTHUONG!A113</f>
        <v>MKT112</v>
      </c>
      <c r="P113" s="67" t="str">
        <f>KILUAT!A113</f>
        <v>MKL112</v>
      </c>
      <c r="Q113" s="67" t="str">
        <f>LUONG!A113</f>
        <v>ML112</v>
      </c>
    </row>
    <row r="114" spans="1:17" ht="15.75" customHeight="1" x14ac:dyDescent="0.3">
      <c r="A114" s="55" t="s">
        <v>1310</v>
      </c>
      <c r="B114" s="55" t="s">
        <v>1131</v>
      </c>
      <c r="C114" s="50">
        <f t="shared" ca="1" si="1"/>
        <v>34762</v>
      </c>
      <c r="D114" s="55" t="s">
        <v>25</v>
      </c>
      <c r="E114" s="25" t="s">
        <v>26</v>
      </c>
      <c r="F114" s="55" t="s">
        <v>1706</v>
      </c>
      <c r="G114" s="24" t="s">
        <v>19</v>
      </c>
      <c r="H114" s="34" t="s">
        <v>736</v>
      </c>
      <c r="I114" s="34" t="s">
        <v>886</v>
      </c>
      <c r="J114" s="23" t="s">
        <v>1288</v>
      </c>
      <c r="K114" s="49">
        <f>BAOHIEM!A114</f>
        <v>1165897823</v>
      </c>
      <c r="L114" s="23" t="s">
        <v>608</v>
      </c>
      <c r="M114" s="45" t="str">
        <f>HOPDONG!A114</f>
        <v>LD_KTH102</v>
      </c>
      <c r="N114" s="74" t="str">
        <f>TRINHDOHOCVAN!B114</f>
        <v>BĐH</v>
      </c>
      <c r="O114" s="67" t="str">
        <f>KHENTHUONG!A114</f>
        <v>MKT113</v>
      </c>
      <c r="P114" s="67" t="str">
        <f>KILUAT!A114</f>
        <v>MKL113</v>
      </c>
      <c r="Q114" s="67" t="str">
        <f>LUONG!A114</f>
        <v>ML113</v>
      </c>
    </row>
    <row r="115" spans="1:17" ht="15.75" customHeight="1" x14ac:dyDescent="0.3">
      <c r="A115" s="55" t="s">
        <v>1311</v>
      </c>
      <c r="B115" s="55" t="s">
        <v>1132</v>
      </c>
      <c r="C115" s="50">
        <f t="shared" ca="1" si="1"/>
        <v>37500</v>
      </c>
      <c r="D115" s="55" t="s">
        <v>25</v>
      </c>
      <c r="E115" s="25" t="s">
        <v>26</v>
      </c>
      <c r="F115" s="55" t="s">
        <v>1705</v>
      </c>
      <c r="G115" s="24" t="s">
        <v>19</v>
      </c>
      <c r="H115" s="34" t="s">
        <v>737</v>
      </c>
      <c r="I115" s="34" t="s">
        <v>887</v>
      </c>
      <c r="J115" s="23" t="s">
        <v>1280</v>
      </c>
      <c r="K115" s="49">
        <f>BAOHIEM!A115</f>
        <v>5454966662</v>
      </c>
      <c r="L115" s="23" t="s">
        <v>608</v>
      </c>
      <c r="M115" s="45" t="str">
        <f>HOPDONG!A115</f>
        <v>LD_KTH103</v>
      </c>
      <c r="N115" s="74" t="str">
        <f>TRINHDOHOCVAN!B115</f>
        <v>BĐH</v>
      </c>
      <c r="O115" s="67" t="str">
        <f>KHENTHUONG!A115</f>
        <v>MKT114</v>
      </c>
      <c r="P115" s="67" t="str">
        <f>KILUAT!A115</f>
        <v>MKL114</v>
      </c>
      <c r="Q115" s="67" t="str">
        <f>LUONG!A115</f>
        <v>ML114</v>
      </c>
    </row>
    <row r="116" spans="1:17" ht="15.75" customHeight="1" x14ac:dyDescent="0.3">
      <c r="A116" s="55" t="s">
        <v>1312</v>
      </c>
      <c r="B116" s="55" t="s">
        <v>1133</v>
      </c>
      <c r="C116" s="50">
        <f t="shared" ca="1" si="1"/>
        <v>37529</v>
      </c>
      <c r="D116" s="55" t="s">
        <v>25</v>
      </c>
      <c r="E116" s="25" t="s">
        <v>26</v>
      </c>
      <c r="F116" s="55" t="s">
        <v>1704</v>
      </c>
      <c r="G116" s="24" t="s">
        <v>19</v>
      </c>
      <c r="H116" s="34" t="s">
        <v>738</v>
      </c>
      <c r="I116" s="34" t="s">
        <v>888</v>
      </c>
      <c r="J116" s="23" t="s">
        <v>1280</v>
      </c>
      <c r="K116" s="49">
        <f>BAOHIEM!A116</f>
        <v>3969986291</v>
      </c>
      <c r="L116" s="23" t="s">
        <v>608</v>
      </c>
      <c r="M116" s="45" t="str">
        <f>HOPDONG!A116</f>
        <v>LD_KTH104</v>
      </c>
      <c r="N116" s="74" t="str">
        <f>TRINHDOHOCVAN!B116</f>
        <v>BĐH</v>
      </c>
      <c r="O116" s="67" t="str">
        <f>KHENTHUONG!A116</f>
        <v>MKT115</v>
      </c>
      <c r="P116" s="67" t="str">
        <f>KILUAT!A116</f>
        <v>MKL115</v>
      </c>
      <c r="Q116" s="67" t="str">
        <f>LUONG!A116</f>
        <v>ML115</v>
      </c>
    </row>
    <row r="117" spans="1:17" ht="15.75" customHeight="1" x14ac:dyDescent="0.3">
      <c r="A117" s="55" t="s">
        <v>1313</v>
      </c>
      <c r="B117" s="55" t="s">
        <v>1134</v>
      </c>
      <c r="C117" s="50">
        <f t="shared" ca="1" si="1"/>
        <v>35233</v>
      </c>
      <c r="D117" s="55" t="s">
        <v>25</v>
      </c>
      <c r="E117" s="25" t="s">
        <v>26</v>
      </c>
      <c r="F117" s="55" t="s">
        <v>1703</v>
      </c>
      <c r="G117" s="24" t="s">
        <v>19</v>
      </c>
      <c r="H117" s="34" t="s">
        <v>739</v>
      </c>
      <c r="I117" s="34" t="s">
        <v>889</v>
      </c>
      <c r="J117" s="23" t="s">
        <v>1280</v>
      </c>
      <c r="K117" s="49">
        <f>BAOHIEM!A117</f>
        <v>7616871346</v>
      </c>
      <c r="L117" s="23" t="s">
        <v>608</v>
      </c>
      <c r="M117" s="45" t="str">
        <f>HOPDONG!A117</f>
        <v>LD_KTH105</v>
      </c>
      <c r="N117" s="74" t="str">
        <f>TRINHDOHOCVAN!B117</f>
        <v>BĐH</v>
      </c>
      <c r="O117" s="67" t="str">
        <f>KHENTHUONG!A117</f>
        <v>MKT116</v>
      </c>
      <c r="P117" s="67" t="str">
        <f>KILUAT!A117</f>
        <v>MKL116</v>
      </c>
      <c r="Q117" s="67" t="str">
        <f>LUONG!A117</f>
        <v>ML116</v>
      </c>
    </row>
    <row r="118" spans="1:17" ht="15.75" customHeight="1" x14ac:dyDescent="0.3">
      <c r="A118" s="55" t="s">
        <v>1314</v>
      </c>
      <c r="B118" s="55" t="s">
        <v>1135</v>
      </c>
      <c r="C118" s="50">
        <f t="shared" ca="1" si="1"/>
        <v>36100</v>
      </c>
      <c r="D118" s="55" t="s">
        <v>25</v>
      </c>
      <c r="E118" s="25" t="s">
        <v>26</v>
      </c>
      <c r="F118" s="55" t="s">
        <v>1702</v>
      </c>
      <c r="G118" s="24" t="s">
        <v>19</v>
      </c>
      <c r="H118" s="34" t="s">
        <v>740</v>
      </c>
      <c r="I118" s="34" t="s">
        <v>890</v>
      </c>
      <c r="J118" s="23" t="s">
        <v>1281</v>
      </c>
      <c r="K118" s="49">
        <f>BAOHIEM!A118</f>
        <v>1756274819</v>
      </c>
      <c r="L118" s="23" t="s">
        <v>608</v>
      </c>
      <c r="M118" s="45" t="str">
        <f>HOPDONG!A118</f>
        <v>LD_KTH106</v>
      </c>
      <c r="N118" s="74" t="str">
        <f>TRINHDOHOCVAN!B118</f>
        <v>BĐH</v>
      </c>
      <c r="O118" s="67" t="str">
        <f>KHENTHUONG!A118</f>
        <v>MKT117</v>
      </c>
      <c r="P118" s="67" t="str">
        <f>KILUAT!A118</f>
        <v>MKL117</v>
      </c>
      <c r="Q118" s="67" t="str">
        <f>LUONG!A118</f>
        <v>ML117</v>
      </c>
    </row>
    <row r="119" spans="1:17" ht="15.75" customHeight="1" x14ac:dyDescent="0.3">
      <c r="A119" s="55" t="s">
        <v>1315</v>
      </c>
      <c r="B119" s="55" t="s">
        <v>1136</v>
      </c>
      <c r="C119" s="50">
        <f t="shared" ca="1" si="1"/>
        <v>35846</v>
      </c>
      <c r="D119" s="55" t="s">
        <v>25</v>
      </c>
      <c r="E119" s="25" t="s">
        <v>26</v>
      </c>
      <c r="F119" s="55" t="s">
        <v>1701</v>
      </c>
      <c r="G119" s="24" t="s">
        <v>19</v>
      </c>
      <c r="H119" s="34" t="s">
        <v>741</v>
      </c>
      <c r="I119" s="34" t="s">
        <v>891</v>
      </c>
      <c r="J119" s="23" t="s">
        <v>1281</v>
      </c>
      <c r="K119" s="49">
        <f>BAOHIEM!A119</f>
        <v>9422887921</v>
      </c>
      <c r="L119" s="23" t="s">
        <v>608</v>
      </c>
      <c r="M119" s="45" t="str">
        <f>HOPDONG!A119</f>
        <v>LD_KTH107</v>
      </c>
      <c r="N119" s="74" t="str">
        <f>TRINHDOHOCVAN!B119</f>
        <v>BĐH</v>
      </c>
      <c r="O119" s="67" t="str">
        <f>KHENTHUONG!A119</f>
        <v>MKT118</v>
      </c>
      <c r="P119" s="67" t="str">
        <f>KILUAT!A119</f>
        <v>MKL118</v>
      </c>
      <c r="Q119" s="67" t="str">
        <f>LUONG!A119</f>
        <v>ML118</v>
      </c>
    </row>
    <row r="120" spans="1:17" ht="15.75" customHeight="1" x14ac:dyDescent="0.3">
      <c r="A120" s="55" t="s">
        <v>1316</v>
      </c>
      <c r="B120" s="55" t="s">
        <v>1136</v>
      </c>
      <c r="C120" s="50">
        <f t="shared" ca="1" si="1"/>
        <v>36580</v>
      </c>
      <c r="D120" s="55" t="s">
        <v>25</v>
      </c>
      <c r="E120" s="25" t="s">
        <v>26</v>
      </c>
      <c r="F120" s="55" t="s">
        <v>1700</v>
      </c>
      <c r="G120" s="24" t="s">
        <v>19</v>
      </c>
      <c r="H120" s="34" t="s">
        <v>742</v>
      </c>
      <c r="I120" s="34" t="s">
        <v>892</v>
      </c>
      <c r="J120" s="23" t="s">
        <v>1281</v>
      </c>
      <c r="K120" s="49">
        <f>BAOHIEM!A120</f>
        <v>8122869279</v>
      </c>
      <c r="L120" s="23" t="s">
        <v>608</v>
      </c>
      <c r="M120" s="45" t="str">
        <f>HOPDONG!A120</f>
        <v>LD_KTH108</v>
      </c>
      <c r="N120" s="74" t="str">
        <f>TRINHDOHOCVAN!B120</f>
        <v>BĐH</v>
      </c>
      <c r="O120" s="67" t="str">
        <f>KHENTHUONG!A120</f>
        <v>MKT119</v>
      </c>
      <c r="P120" s="67" t="str">
        <f>KILUAT!A120</f>
        <v>MKL119</v>
      </c>
      <c r="Q120" s="67" t="str">
        <f>LUONG!A120</f>
        <v>ML119</v>
      </c>
    </row>
    <row r="121" spans="1:17" ht="15.75" customHeight="1" x14ac:dyDescent="0.3">
      <c r="A121" s="55" t="s">
        <v>1317</v>
      </c>
      <c r="B121" s="55" t="s">
        <v>1137</v>
      </c>
      <c r="C121" s="50">
        <f t="shared" ca="1" si="1"/>
        <v>36768</v>
      </c>
      <c r="D121" s="55" t="s">
        <v>25</v>
      </c>
      <c r="E121" s="25" t="s">
        <v>26</v>
      </c>
      <c r="F121" s="55" t="s">
        <v>1699</v>
      </c>
      <c r="G121" s="24" t="s">
        <v>19</v>
      </c>
      <c r="H121" s="34" t="s">
        <v>743</v>
      </c>
      <c r="I121" s="34" t="s">
        <v>893</v>
      </c>
      <c r="J121" s="23" t="s">
        <v>1281</v>
      </c>
      <c r="K121" s="49">
        <f>BAOHIEM!A121</f>
        <v>8768857974</v>
      </c>
      <c r="L121" s="23" t="s">
        <v>608</v>
      </c>
      <c r="M121" s="45" t="str">
        <f>HOPDONG!A121</f>
        <v>LD_KTH109</v>
      </c>
      <c r="N121" s="74" t="str">
        <f>TRINHDOHOCVAN!B121</f>
        <v>BĐH</v>
      </c>
      <c r="O121" s="67" t="str">
        <f>KHENTHUONG!A121</f>
        <v>MKT120</v>
      </c>
      <c r="P121" s="67" t="str">
        <f>KILUAT!A121</f>
        <v>MKL120</v>
      </c>
      <c r="Q121" s="67" t="str">
        <f>LUONG!A121</f>
        <v>ML120</v>
      </c>
    </row>
    <row r="122" spans="1:17" ht="15.75" customHeight="1" x14ac:dyDescent="0.3">
      <c r="A122" s="55" t="s">
        <v>1318</v>
      </c>
      <c r="B122" s="55" t="s">
        <v>1138</v>
      </c>
      <c r="C122" s="50">
        <f t="shared" ca="1" si="1"/>
        <v>34905</v>
      </c>
      <c r="D122" s="55" t="s">
        <v>25</v>
      </c>
      <c r="E122" s="25" t="s">
        <v>26</v>
      </c>
      <c r="F122" s="55" t="s">
        <v>1698</v>
      </c>
      <c r="G122" s="24" t="s">
        <v>19</v>
      </c>
      <c r="H122" s="34" t="s">
        <v>744</v>
      </c>
      <c r="I122" s="34" t="s">
        <v>894</v>
      </c>
      <c r="J122" s="23" t="s">
        <v>1282</v>
      </c>
      <c r="K122" s="49">
        <f>BAOHIEM!A122</f>
        <v>7948468156</v>
      </c>
      <c r="L122" s="23" t="s">
        <v>608</v>
      </c>
      <c r="M122" s="45" t="str">
        <f>HOPDONG!A122</f>
        <v>LD_KTH110</v>
      </c>
      <c r="N122" s="74" t="str">
        <f>TRINHDOHOCVAN!B122</f>
        <v>BĐH</v>
      </c>
      <c r="O122" s="67" t="str">
        <f>KHENTHUONG!A122</f>
        <v>MKT121</v>
      </c>
      <c r="P122" s="67" t="str">
        <f>KILUAT!A122</f>
        <v>MKL121</v>
      </c>
      <c r="Q122" s="67" t="str">
        <f>LUONG!A122</f>
        <v>ML121</v>
      </c>
    </row>
    <row r="123" spans="1:17" ht="15.75" customHeight="1" x14ac:dyDescent="0.3">
      <c r="A123" s="55" t="s">
        <v>1319</v>
      </c>
      <c r="B123" s="55" t="s">
        <v>1139</v>
      </c>
      <c r="C123" s="50">
        <f t="shared" ca="1" si="1"/>
        <v>36959</v>
      </c>
      <c r="D123" s="55" t="s">
        <v>25</v>
      </c>
      <c r="E123" s="25" t="s">
        <v>26</v>
      </c>
      <c r="F123" s="55" t="s">
        <v>1697</v>
      </c>
      <c r="G123" s="24" t="s">
        <v>19</v>
      </c>
      <c r="H123" s="34" t="s">
        <v>745</v>
      </c>
      <c r="I123" s="34" t="s">
        <v>895</v>
      </c>
      <c r="J123" s="23" t="s">
        <v>1282</v>
      </c>
      <c r="K123" s="49">
        <f>BAOHIEM!A123</f>
        <v>7745213984</v>
      </c>
      <c r="L123" s="23" t="s">
        <v>608</v>
      </c>
      <c r="M123" s="45" t="str">
        <f>HOPDONG!A123</f>
        <v>LD_KTH111</v>
      </c>
      <c r="N123" s="74" t="str">
        <f>TRINHDOHOCVAN!B123</f>
        <v>BĐH</v>
      </c>
      <c r="O123" s="67" t="str">
        <f>KHENTHUONG!A123</f>
        <v>MKT122</v>
      </c>
      <c r="P123" s="67" t="str">
        <f>KILUAT!A123</f>
        <v>MKL122</v>
      </c>
      <c r="Q123" s="67" t="str">
        <f>LUONG!A123</f>
        <v>ML122</v>
      </c>
    </row>
    <row r="124" spans="1:17" ht="15.75" customHeight="1" x14ac:dyDescent="0.3">
      <c r="A124" s="55" t="s">
        <v>1320</v>
      </c>
      <c r="B124" s="55" t="s">
        <v>1123</v>
      </c>
      <c r="C124" s="50">
        <f t="shared" ca="1" si="1"/>
        <v>35137</v>
      </c>
      <c r="D124" s="55" t="s">
        <v>25</v>
      </c>
      <c r="E124" s="25" t="s">
        <v>26</v>
      </c>
      <c r="F124" s="55" t="s">
        <v>1696</v>
      </c>
      <c r="G124" s="24" t="s">
        <v>19</v>
      </c>
      <c r="H124" s="34" t="s">
        <v>746</v>
      </c>
      <c r="I124" s="34" t="s">
        <v>896</v>
      </c>
      <c r="J124" s="23" t="s">
        <v>1282</v>
      </c>
      <c r="K124" s="49">
        <f>BAOHIEM!A124</f>
        <v>8893228993</v>
      </c>
      <c r="L124" s="23" t="s">
        <v>608</v>
      </c>
      <c r="M124" s="45" t="str">
        <f>HOPDONG!A124</f>
        <v>LD_KTH112</v>
      </c>
      <c r="N124" s="74" t="str">
        <f>TRINHDOHOCVAN!B124</f>
        <v>BĐH</v>
      </c>
      <c r="O124" s="67" t="str">
        <f>KHENTHUONG!A124</f>
        <v>MKT123</v>
      </c>
      <c r="P124" s="67" t="str">
        <f>KILUAT!A124</f>
        <v>MKL123</v>
      </c>
      <c r="Q124" s="67" t="str">
        <f>LUONG!A124</f>
        <v>ML123</v>
      </c>
    </row>
    <row r="125" spans="1:17" ht="15.75" customHeight="1" x14ac:dyDescent="0.3">
      <c r="A125" s="55" t="s">
        <v>1321</v>
      </c>
      <c r="B125" s="55" t="s">
        <v>1140</v>
      </c>
      <c r="C125" s="50">
        <f t="shared" ca="1" si="1"/>
        <v>37125</v>
      </c>
      <c r="D125" s="55" t="s">
        <v>25</v>
      </c>
      <c r="E125" s="25" t="s">
        <v>26</v>
      </c>
      <c r="F125" s="55" t="s">
        <v>1695</v>
      </c>
      <c r="G125" s="24" t="s">
        <v>19</v>
      </c>
      <c r="H125" s="34" t="s">
        <v>747</v>
      </c>
      <c r="I125" s="34" t="s">
        <v>897</v>
      </c>
      <c r="J125" s="23" t="s">
        <v>1282</v>
      </c>
      <c r="K125" s="49">
        <f>BAOHIEM!A125</f>
        <v>3897499314</v>
      </c>
      <c r="L125" s="23" t="s">
        <v>608</v>
      </c>
      <c r="M125" s="45" t="str">
        <f>HOPDONG!A125</f>
        <v>LD_KTH113</v>
      </c>
      <c r="N125" s="74" t="str">
        <f>TRINHDOHOCVAN!B125</f>
        <v>BĐH</v>
      </c>
      <c r="O125" s="67" t="str">
        <f>KHENTHUONG!A125</f>
        <v>MKT124</v>
      </c>
      <c r="P125" s="67" t="str">
        <f>KILUAT!A125</f>
        <v>MKL124</v>
      </c>
      <c r="Q125" s="67" t="str">
        <f>LUONG!A125</f>
        <v>ML124</v>
      </c>
    </row>
    <row r="126" spans="1:17" ht="15.75" customHeight="1" x14ac:dyDescent="0.3">
      <c r="A126" s="55" t="s">
        <v>1322</v>
      </c>
      <c r="B126" s="55" t="s">
        <v>1141</v>
      </c>
      <c r="C126" s="50">
        <f t="shared" ca="1" si="1"/>
        <v>34791</v>
      </c>
      <c r="D126" s="55" t="s">
        <v>16</v>
      </c>
      <c r="E126" s="25" t="s">
        <v>26</v>
      </c>
      <c r="F126" s="55" t="s">
        <v>1694</v>
      </c>
      <c r="G126" s="24" t="s">
        <v>19</v>
      </c>
      <c r="H126" s="34" t="s">
        <v>748</v>
      </c>
      <c r="I126" s="34" t="s">
        <v>898</v>
      </c>
      <c r="J126" s="23" t="s">
        <v>1282</v>
      </c>
      <c r="K126" s="49">
        <f>BAOHIEM!A126</f>
        <v>4186613628</v>
      </c>
      <c r="L126" s="23" t="s">
        <v>608</v>
      </c>
      <c r="M126" s="45" t="str">
        <f>HOPDONG!A126</f>
        <v>LD_KTH114</v>
      </c>
      <c r="N126" s="74" t="str">
        <f>TRINHDOHOCVAN!B126</f>
        <v>BĐH</v>
      </c>
      <c r="O126" s="67" t="str">
        <f>KHENTHUONG!A126</f>
        <v>MKT125</v>
      </c>
      <c r="P126" s="67" t="str">
        <f>KILUAT!A126</f>
        <v>MKL125</v>
      </c>
      <c r="Q126" s="67" t="str">
        <f>LUONG!A126</f>
        <v>ML125</v>
      </c>
    </row>
    <row r="127" spans="1:17" ht="15.75" customHeight="1" x14ac:dyDescent="0.3">
      <c r="A127" s="55" t="s">
        <v>1298</v>
      </c>
      <c r="B127" s="55" t="s">
        <v>1138</v>
      </c>
      <c r="C127" s="50">
        <f t="shared" ca="1" si="1"/>
        <v>34989</v>
      </c>
      <c r="D127" s="55" t="s">
        <v>25</v>
      </c>
      <c r="E127" s="25" t="s">
        <v>26</v>
      </c>
      <c r="F127" s="55" t="s">
        <v>1693</v>
      </c>
      <c r="G127" s="24" t="s">
        <v>19</v>
      </c>
      <c r="H127" s="34" t="s">
        <v>749</v>
      </c>
      <c r="I127" s="34" t="s">
        <v>899</v>
      </c>
      <c r="J127" s="23" t="s">
        <v>1286</v>
      </c>
      <c r="K127" s="49">
        <f>BAOHIEM!A127</f>
        <v>8334953667</v>
      </c>
      <c r="L127" s="23" t="s">
        <v>608</v>
      </c>
      <c r="M127" s="45" t="str">
        <f>HOPDONG!A127</f>
        <v>LD_KTH115</v>
      </c>
      <c r="N127" s="74" t="str">
        <f>TRINHDOHOCVAN!B127</f>
        <v>BĐH</v>
      </c>
      <c r="O127" s="67" t="str">
        <f>KHENTHUONG!A127</f>
        <v>MKT126</v>
      </c>
      <c r="P127" s="67" t="str">
        <f>KILUAT!A127</f>
        <v>MKL126</v>
      </c>
      <c r="Q127" s="67" t="str">
        <f>LUONG!A127</f>
        <v>ML126</v>
      </c>
    </row>
    <row r="128" spans="1:17" ht="15.75" customHeight="1" x14ac:dyDescent="0.3">
      <c r="A128" s="55" t="s">
        <v>1299</v>
      </c>
      <c r="B128" s="55" t="s">
        <v>1142</v>
      </c>
      <c r="C128" s="50">
        <f t="shared" ca="1" si="1"/>
        <v>36431</v>
      </c>
      <c r="D128" s="55" t="s">
        <v>25</v>
      </c>
      <c r="E128" s="25" t="s">
        <v>26</v>
      </c>
      <c r="F128" s="55" t="s">
        <v>1719</v>
      </c>
      <c r="G128" s="24" t="s">
        <v>19</v>
      </c>
      <c r="H128" s="34" t="s">
        <v>750</v>
      </c>
      <c r="I128" s="34" t="s">
        <v>900</v>
      </c>
      <c r="J128" s="23" t="s">
        <v>1286</v>
      </c>
      <c r="K128" s="49">
        <f>BAOHIEM!A128</f>
        <v>3223917149</v>
      </c>
      <c r="L128" s="23" t="s">
        <v>608</v>
      </c>
      <c r="M128" s="45" t="str">
        <f>HOPDONG!A128</f>
        <v>LD_KTH116</v>
      </c>
      <c r="N128" s="74" t="str">
        <f>TRINHDOHOCVAN!B128</f>
        <v>BĐH</v>
      </c>
      <c r="O128" s="67" t="str">
        <f>KHENTHUONG!A128</f>
        <v>MKT127</v>
      </c>
      <c r="P128" s="67" t="str">
        <f>KILUAT!A128</f>
        <v>MKL127</v>
      </c>
      <c r="Q128" s="67" t="str">
        <f>LUONG!A128</f>
        <v>ML127</v>
      </c>
    </row>
    <row r="129" spans="1:17" ht="15.75" customHeight="1" x14ac:dyDescent="0.3">
      <c r="A129" s="55" t="s">
        <v>1300</v>
      </c>
      <c r="B129" s="55" t="s">
        <v>1143</v>
      </c>
      <c r="C129" s="50">
        <f t="shared" ca="1" si="1"/>
        <v>36759</v>
      </c>
      <c r="D129" s="55" t="s">
        <v>25</v>
      </c>
      <c r="E129" s="25" t="s">
        <v>26</v>
      </c>
      <c r="F129" s="55" t="s">
        <v>1720</v>
      </c>
      <c r="G129" s="24" t="s">
        <v>19</v>
      </c>
      <c r="H129" s="34" t="s">
        <v>751</v>
      </c>
      <c r="I129" s="34" t="s">
        <v>901</v>
      </c>
      <c r="J129" s="23" t="s">
        <v>1286</v>
      </c>
      <c r="K129" s="49">
        <f>BAOHIEM!A129</f>
        <v>9219796983</v>
      </c>
      <c r="L129" s="23" t="s">
        <v>608</v>
      </c>
      <c r="M129" s="45" t="str">
        <f>HOPDONG!A129</f>
        <v>LD_KTH117</v>
      </c>
      <c r="N129" s="74" t="str">
        <f>TRINHDOHOCVAN!B129</f>
        <v>BĐH</v>
      </c>
      <c r="O129" s="67" t="str">
        <f>KHENTHUONG!A129</f>
        <v>MKT128</v>
      </c>
      <c r="P129" s="67" t="str">
        <f>KILUAT!A129</f>
        <v>MKL128</v>
      </c>
      <c r="Q129" s="67" t="str">
        <f>LUONG!A129</f>
        <v>ML128</v>
      </c>
    </row>
    <row r="130" spans="1:17" ht="15.75" customHeight="1" x14ac:dyDescent="0.3">
      <c r="A130" s="55" t="s">
        <v>1301</v>
      </c>
      <c r="B130" s="55" t="s">
        <v>1144</v>
      </c>
      <c r="C130" s="50">
        <f t="shared" ca="1" si="1"/>
        <v>36929</v>
      </c>
      <c r="D130" s="55" t="s">
        <v>25</v>
      </c>
      <c r="E130" s="25" t="s">
        <v>26</v>
      </c>
      <c r="F130" s="55" t="s">
        <v>1721</v>
      </c>
      <c r="G130" s="24" t="s">
        <v>19</v>
      </c>
      <c r="H130" s="34" t="s">
        <v>752</v>
      </c>
      <c r="I130" s="34" t="s">
        <v>902</v>
      </c>
      <c r="J130" s="23" t="s">
        <v>1286</v>
      </c>
      <c r="K130" s="49">
        <f>BAOHIEM!A130</f>
        <v>5373827154</v>
      </c>
      <c r="L130" s="23" t="s">
        <v>608</v>
      </c>
      <c r="M130" s="45" t="str">
        <f>HOPDONG!A130</f>
        <v>LD_KTH118</v>
      </c>
      <c r="N130" s="74" t="str">
        <f>TRINHDOHOCVAN!B130</f>
        <v>BĐH</v>
      </c>
      <c r="O130" s="67" t="str">
        <f>KHENTHUONG!A130</f>
        <v>MKT129</v>
      </c>
      <c r="P130" s="67" t="str">
        <f>KILUAT!A130</f>
        <v>MKL129</v>
      </c>
      <c r="Q130" s="67" t="str">
        <f>LUONG!A130</f>
        <v>ML129</v>
      </c>
    </row>
    <row r="131" spans="1:17" ht="15.75" customHeight="1" x14ac:dyDescent="0.3">
      <c r="A131" s="55" t="s">
        <v>1302</v>
      </c>
      <c r="B131" s="55" t="s">
        <v>1145</v>
      </c>
      <c r="C131" s="50">
        <f t="shared" ca="1" si="1"/>
        <v>36357</v>
      </c>
      <c r="D131" s="55" t="s">
        <v>25</v>
      </c>
      <c r="E131" s="25" t="s">
        <v>26</v>
      </c>
      <c r="F131" s="55" t="s">
        <v>1722</v>
      </c>
      <c r="G131" s="24" t="s">
        <v>19</v>
      </c>
      <c r="H131" s="34" t="s">
        <v>753</v>
      </c>
      <c r="I131" s="34" t="s">
        <v>903</v>
      </c>
      <c r="J131" s="23" t="s">
        <v>1286</v>
      </c>
      <c r="K131" s="49">
        <f>BAOHIEM!A131</f>
        <v>1654826675</v>
      </c>
      <c r="L131" s="23" t="s">
        <v>608</v>
      </c>
      <c r="M131" s="45" t="str">
        <f>HOPDONG!A131</f>
        <v>LD_KTH119</v>
      </c>
      <c r="N131" s="74" t="str">
        <f>TRINHDOHOCVAN!B131</f>
        <v>BĐH</v>
      </c>
      <c r="O131" s="67" t="str">
        <f>KHENTHUONG!A131</f>
        <v>MKT130</v>
      </c>
      <c r="P131" s="67" t="str">
        <f>KILUAT!A131</f>
        <v>MKL130</v>
      </c>
      <c r="Q131" s="67" t="str">
        <f>LUONG!A131</f>
        <v>ML130</v>
      </c>
    </row>
    <row r="132" spans="1:17" ht="15.75" customHeight="1" x14ac:dyDescent="0.3">
      <c r="A132" s="55" t="s">
        <v>1303</v>
      </c>
      <c r="B132" s="55" t="s">
        <v>1146</v>
      </c>
      <c r="C132" s="50">
        <f t="shared" ca="1" si="1"/>
        <v>35275</v>
      </c>
      <c r="D132" s="55" t="s">
        <v>16</v>
      </c>
      <c r="E132" s="25" t="s">
        <v>26</v>
      </c>
      <c r="F132" s="55" t="s">
        <v>1723</v>
      </c>
      <c r="G132" s="24" t="s">
        <v>19</v>
      </c>
      <c r="H132" s="34" t="s">
        <v>754</v>
      </c>
      <c r="I132" s="34" t="s">
        <v>904</v>
      </c>
      <c r="J132" s="23" t="s">
        <v>1286</v>
      </c>
      <c r="K132" s="49">
        <f>BAOHIEM!A132</f>
        <v>4491151924</v>
      </c>
      <c r="L132" s="23" t="s">
        <v>608</v>
      </c>
      <c r="M132" s="45" t="str">
        <f>HOPDONG!A132</f>
        <v>LD_KTH120</v>
      </c>
      <c r="N132" s="74" t="str">
        <f>TRINHDOHOCVAN!B132</f>
        <v>BĐH</v>
      </c>
      <c r="O132" s="67" t="str">
        <f>KHENTHUONG!A132</f>
        <v>MKT131</v>
      </c>
      <c r="P132" s="67" t="str">
        <f>KILUAT!A132</f>
        <v>MKL131</v>
      </c>
      <c r="Q132" s="67" t="str">
        <f>LUONG!A132</f>
        <v>ML131</v>
      </c>
    </row>
    <row r="133" spans="1:17" ht="15.75" customHeight="1" x14ac:dyDescent="0.3">
      <c r="A133" s="55" t="s">
        <v>1304</v>
      </c>
      <c r="B133" s="55" t="s">
        <v>1141</v>
      </c>
      <c r="C133" s="50">
        <f t="shared" ca="1" si="1"/>
        <v>36006</v>
      </c>
      <c r="D133" s="55" t="s">
        <v>16</v>
      </c>
      <c r="E133" s="25" t="s">
        <v>26</v>
      </c>
      <c r="F133" s="55" t="s">
        <v>1724</v>
      </c>
      <c r="G133" s="24" t="s">
        <v>19</v>
      </c>
      <c r="H133" s="34" t="s">
        <v>755</v>
      </c>
      <c r="I133" s="34" t="s">
        <v>905</v>
      </c>
      <c r="J133" s="23" t="s">
        <v>1286</v>
      </c>
      <c r="K133" s="49">
        <f>BAOHIEM!A133</f>
        <v>2823987683</v>
      </c>
      <c r="L133" s="23" t="s">
        <v>608</v>
      </c>
      <c r="M133" s="45" t="str">
        <f>HOPDONG!A133</f>
        <v>LD_KTH121</v>
      </c>
      <c r="N133" s="74" t="str">
        <f>TRINHDOHOCVAN!B133</f>
        <v>BĐH</v>
      </c>
      <c r="O133" s="67" t="str">
        <f>KHENTHUONG!A133</f>
        <v>MKT132</v>
      </c>
      <c r="P133" s="67" t="str">
        <f>KILUAT!A133</f>
        <v>MKL132</v>
      </c>
      <c r="Q133" s="67" t="str">
        <f>LUONG!A133</f>
        <v>ML132</v>
      </c>
    </row>
    <row r="134" spans="1:17" ht="15.75" customHeight="1" x14ac:dyDescent="0.3">
      <c r="A134" s="55" t="s">
        <v>1323</v>
      </c>
      <c r="B134" s="55" t="s">
        <v>1147</v>
      </c>
      <c r="C134" s="50">
        <f t="shared" ca="1" si="1"/>
        <v>37477</v>
      </c>
      <c r="D134" s="55" t="s">
        <v>25</v>
      </c>
      <c r="E134" s="25" t="s">
        <v>26</v>
      </c>
      <c r="F134" s="55" t="s">
        <v>1725</v>
      </c>
      <c r="G134" s="24" t="s">
        <v>19</v>
      </c>
      <c r="H134" s="34" t="s">
        <v>756</v>
      </c>
      <c r="I134" s="34" t="s">
        <v>906</v>
      </c>
      <c r="J134" s="23" t="s">
        <v>1290</v>
      </c>
      <c r="K134" s="49">
        <f>BAOHIEM!A134</f>
        <v>2128681382</v>
      </c>
      <c r="L134" s="23" t="s">
        <v>602</v>
      </c>
      <c r="M134" s="45" t="str">
        <f>HOPDONG!A134</f>
        <v>LD_KTH122</v>
      </c>
      <c r="N134" s="74" t="str">
        <f>TRINHDOHOCVAN!B134</f>
        <v>BĐH</v>
      </c>
      <c r="O134" s="67" t="str">
        <f>KHENTHUONG!A134</f>
        <v>MKT133</v>
      </c>
      <c r="P134" s="67" t="str">
        <f>KILUAT!A134</f>
        <v>MKL133</v>
      </c>
      <c r="Q134" s="67" t="str">
        <f>LUONG!A134</f>
        <v>ML133</v>
      </c>
    </row>
    <row r="135" spans="1:17" ht="15.75" customHeight="1" x14ac:dyDescent="0.3">
      <c r="A135" s="55" t="s">
        <v>1324</v>
      </c>
      <c r="B135" s="55" t="s">
        <v>1148</v>
      </c>
      <c r="C135" s="50">
        <f t="shared" ca="1" si="1"/>
        <v>34773</v>
      </c>
      <c r="D135" s="55" t="s">
        <v>25</v>
      </c>
      <c r="E135" s="25" t="s">
        <v>26</v>
      </c>
      <c r="F135" s="55" t="s">
        <v>1726</v>
      </c>
      <c r="G135" s="24" t="s">
        <v>19</v>
      </c>
      <c r="H135" s="34" t="s">
        <v>757</v>
      </c>
      <c r="I135" s="34" t="s">
        <v>907</v>
      </c>
      <c r="J135" s="23" t="s">
        <v>1290</v>
      </c>
      <c r="K135" s="49">
        <f>BAOHIEM!A135</f>
        <v>7551744219</v>
      </c>
      <c r="L135" s="23" t="s">
        <v>602</v>
      </c>
      <c r="M135" s="45" t="str">
        <f>HOPDONG!A135</f>
        <v>LD_KTH123</v>
      </c>
      <c r="N135" s="74" t="str">
        <f>TRINHDOHOCVAN!B135</f>
        <v>BĐH</v>
      </c>
      <c r="O135" s="67" t="str">
        <f>KHENTHUONG!A135</f>
        <v>MKT134</v>
      </c>
      <c r="P135" s="67" t="str">
        <f>KILUAT!A135</f>
        <v>MKL134</v>
      </c>
      <c r="Q135" s="67" t="str">
        <f>LUONG!A135</f>
        <v>ML134</v>
      </c>
    </row>
    <row r="136" spans="1:17" ht="15.75" customHeight="1" x14ac:dyDescent="0.3">
      <c r="A136" s="55" t="s">
        <v>1325</v>
      </c>
      <c r="B136" s="55" t="s">
        <v>1140</v>
      </c>
      <c r="C136" s="50">
        <f t="shared" ca="1" si="1"/>
        <v>37043</v>
      </c>
      <c r="D136" s="55" t="s">
        <v>25</v>
      </c>
      <c r="E136" s="25" t="s">
        <v>26</v>
      </c>
      <c r="F136" s="55" t="s">
        <v>1727</v>
      </c>
      <c r="G136" s="24" t="s">
        <v>19</v>
      </c>
      <c r="H136" s="34" t="s">
        <v>758</v>
      </c>
      <c r="I136" s="34" t="s">
        <v>908</v>
      </c>
      <c r="J136" s="23" t="s">
        <v>1290</v>
      </c>
      <c r="K136" s="49">
        <f>BAOHIEM!A136</f>
        <v>5458772741</v>
      </c>
      <c r="L136" s="23" t="s">
        <v>602</v>
      </c>
      <c r="M136" s="45" t="str">
        <f>HOPDONG!A136</f>
        <v>LD_KTH124</v>
      </c>
      <c r="N136" s="74" t="str">
        <f>TRINHDOHOCVAN!B136</f>
        <v>BĐH</v>
      </c>
      <c r="O136" s="67" t="str">
        <f>KHENTHUONG!A136</f>
        <v>MKT135</v>
      </c>
      <c r="P136" s="67" t="str">
        <f>KILUAT!A136</f>
        <v>MKL135</v>
      </c>
      <c r="Q136" s="67" t="str">
        <f>LUONG!A136</f>
        <v>ML135</v>
      </c>
    </row>
    <row r="137" spans="1:17" ht="15.75" customHeight="1" x14ac:dyDescent="0.3">
      <c r="A137" s="55" t="s">
        <v>1326</v>
      </c>
      <c r="B137" s="55" t="s">
        <v>1142</v>
      </c>
      <c r="C137" s="50">
        <f t="shared" ca="1" si="1"/>
        <v>35781</v>
      </c>
      <c r="D137" s="55" t="s">
        <v>16</v>
      </c>
      <c r="E137" s="25" t="s">
        <v>26</v>
      </c>
      <c r="F137" s="55" t="s">
        <v>1728</v>
      </c>
      <c r="G137" s="24" t="s">
        <v>19</v>
      </c>
      <c r="H137" s="34" t="s">
        <v>759</v>
      </c>
      <c r="I137" s="34" t="s">
        <v>909</v>
      </c>
      <c r="J137" s="23" t="s">
        <v>1290</v>
      </c>
      <c r="K137" s="49">
        <f>BAOHIEM!A137</f>
        <v>8341376985</v>
      </c>
      <c r="L137" s="23" t="s">
        <v>602</v>
      </c>
      <c r="M137" s="45" t="str">
        <f>HOPDONG!A137</f>
        <v>LD_KTH125</v>
      </c>
      <c r="N137" s="74" t="str">
        <f>TRINHDOHOCVAN!B137</f>
        <v>BĐH</v>
      </c>
      <c r="O137" s="67" t="str">
        <f>KHENTHUONG!A137</f>
        <v>MKT136</v>
      </c>
      <c r="P137" s="67" t="str">
        <f>KILUAT!A137</f>
        <v>MKL136</v>
      </c>
      <c r="Q137" s="67" t="str">
        <f>LUONG!A137</f>
        <v>ML136</v>
      </c>
    </row>
    <row r="138" spans="1:17" ht="15.75" customHeight="1" x14ac:dyDescent="0.3">
      <c r="A138" s="55" t="s">
        <v>1327</v>
      </c>
      <c r="B138" s="55" t="s">
        <v>1134</v>
      </c>
      <c r="C138" s="50">
        <f t="shared" ca="1" si="1"/>
        <v>35473</v>
      </c>
      <c r="D138" s="55" t="s">
        <v>25</v>
      </c>
      <c r="E138" s="25" t="s">
        <v>26</v>
      </c>
      <c r="F138" s="55" t="s">
        <v>1729</v>
      </c>
      <c r="G138" s="24" t="s">
        <v>19</v>
      </c>
      <c r="H138" s="34" t="s">
        <v>760</v>
      </c>
      <c r="I138" s="34" t="s">
        <v>910</v>
      </c>
      <c r="J138" s="23" t="s">
        <v>1292</v>
      </c>
      <c r="K138" s="49">
        <f>BAOHIEM!A138</f>
        <v>9825669294</v>
      </c>
      <c r="L138" s="23" t="s">
        <v>602</v>
      </c>
      <c r="M138" s="45" t="str">
        <f>HOPDONG!A138</f>
        <v>LD_KTH126</v>
      </c>
      <c r="N138" s="74" t="str">
        <f>TRINHDOHOCVAN!B138</f>
        <v>BĐH</v>
      </c>
      <c r="O138" s="67" t="str">
        <f>KHENTHUONG!A138</f>
        <v>MKT137</v>
      </c>
      <c r="P138" s="67" t="str">
        <f>KILUAT!A138</f>
        <v>MKL137</v>
      </c>
      <c r="Q138" s="67" t="str">
        <f>LUONG!A138</f>
        <v>ML137</v>
      </c>
    </row>
    <row r="139" spans="1:17" ht="15.75" customHeight="1" x14ac:dyDescent="0.3">
      <c r="A139" s="55" t="s">
        <v>1328</v>
      </c>
      <c r="B139" s="55" t="s">
        <v>1129</v>
      </c>
      <c r="C139" s="50">
        <f t="shared" ca="1" si="1"/>
        <v>36211</v>
      </c>
      <c r="D139" s="55" t="s">
        <v>16</v>
      </c>
      <c r="E139" s="25" t="s">
        <v>26</v>
      </c>
      <c r="F139" s="55" t="s">
        <v>1730</v>
      </c>
      <c r="G139" s="24" t="s">
        <v>19</v>
      </c>
      <c r="H139" s="34" t="s">
        <v>761</v>
      </c>
      <c r="I139" s="34" t="s">
        <v>911</v>
      </c>
      <c r="J139" s="23" t="s">
        <v>1292</v>
      </c>
      <c r="K139" s="49">
        <f>BAOHIEM!A139</f>
        <v>9215125693</v>
      </c>
      <c r="L139" s="23" t="s">
        <v>602</v>
      </c>
      <c r="M139" s="45" t="str">
        <f>HOPDONG!A139</f>
        <v>LD_KTH127</v>
      </c>
      <c r="N139" s="74" t="str">
        <f>TRINHDOHOCVAN!B139</f>
        <v>BĐH</v>
      </c>
      <c r="O139" s="67" t="str">
        <f>KHENTHUONG!A139</f>
        <v>MKT138</v>
      </c>
      <c r="P139" s="67" t="str">
        <f>KILUAT!A139</f>
        <v>MKL138</v>
      </c>
      <c r="Q139" s="67" t="str">
        <f>LUONG!A139</f>
        <v>ML138</v>
      </c>
    </row>
    <row r="140" spans="1:17" ht="15.75" customHeight="1" x14ac:dyDescent="0.3">
      <c r="A140" s="55" t="s">
        <v>1329</v>
      </c>
      <c r="B140" s="55" t="s">
        <v>1149</v>
      </c>
      <c r="C140" s="50">
        <f t="shared" ca="1" si="1"/>
        <v>36078</v>
      </c>
      <c r="D140" s="55" t="s">
        <v>25</v>
      </c>
      <c r="E140" s="25" t="s">
        <v>26</v>
      </c>
      <c r="F140" s="55" t="s">
        <v>1731</v>
      </c>
      <c r="G140" s="24" t="s">
        <v>19</v>
      </c>
      <c r="H140" s="34" t="s">
        <v>762</v>
      </c>
      <c r="I140" s="34" t="s">
        <v>912</v>
      </c>
      <c r="J140" s="23" t="s">
        <v>1292</v>
      </c>
      <c r="K140" s="49">
        <f>BAOHIEM!A140</f>
        <v>3927196192</v>
      </c>
      <c r="L140" s="23" t="s">
        <v>602</v>
      </c>
      <c r="M140" s="45" t="str">
        <f>HOPDONG!A140</f>
        <v>LD_KTH128</v>
      </c>
      <c r="N140" s="74" t="str">
        <f>TRINHDOHOCVAN!B140</f>
        <v>BĐH</v>
      </c>
      <c r="O140" s="67" t="str">
        <f>KHENTHUONG!A140</f>
        <v>MKT139</v>
      </c>
      <c r="P140" s="67" t="str">
        <f>KILUAT!A140</f>
        <v>MKL139</v>
      </c>
      <c r="Q140" s="67" t="str">
        <f>LUONG!A140</f>
        <v>ML139</v>
      </c>
    </row>
    <row r="141" spans="1:17" ht="15.75" customHeight="1" x14ac:dyDescent="0.3">
      <c r="A141" s="55" t="s">
        <v>1330</v>
      </c>
      <c r="B141" s="55" t="s">
        <v>1150</v>
      </c>
      <c r="C141" s="50">
        <f t="shared" ca="1" si="1"/>
        <v>35191</v>
      </c>
      <c r="D141" s="55" t="s">
        <v>25</v>
      </c>
      <c r="E141" s="25" t="s">
        <v>26</v>
      </c>
      <c r="F141" s="55" t="s">
        <v>1732</v>
      </c>
      <c r="G141" s="24" t="s">
        <v>19</v>
      </c>
      <c r="H141" s="34" t="s">
        <v>763</v>
      </c>
      <c r="I141" s="34" t="s">
        <v>913</v>
      </c>
      <c r="J141" s="23" t="s">
        <v>1292</v>
      </c>
      <c r="K141" s="49">
        <f>BAOHIEM!A141</f>
        <v>2917318154</v>
      </c>
      <c r="L141" s="23" t="s">
        <v>602</v>
      </c>
      <c r="M141" s="45" t="str">
        <f>HOPDONG!A141</f>
        <v>LD_KTH129</v>
      </c>
      <c r="N141" s="74" t="str">
        <f>TRINHDOHOCVAN!B141</f>
        <v>BĐH</v>
      </c>
      <c r="O141" s="67" t="str">
        <f>KHENTHUONG!A141</f>
        <v>MKT140</v>
      </c>
      <c r="P141" s="67" t="str">
        <f>KILUAT!A141</f>
        <v>MKL140</v>
      </c>
      <c r="Q141" s="67" t="str">
        <f>LUONG!A141</f>
        <v>ML140</v>
      </c>
    </row>
    <row r="142" spans="1:17" ht="15.75" customHeight="1" x14ac:dyDescent="0.3">
      <c r="A142" s="55" t="s">
        <v>1331</v>
      </c>
      <c r="B142" s="55" t="s">
        <v>1151</v>
      </c>
      <c r="C142" s="50">
        <f t="shared" ca="1" si="1"/>
        <v>37265</v>
      </c>
      <c r="D142" s="55" t="s">
        <v>25</v>
      </c>
      <c r="E142" s="25" t="s">
        <v>26</v>
      </c>
      <c r="F142" s="55" t="s">
        <v>1733</v>
      </c>
      <c r="G142" s="24" t="s">
        <v>19</v>
      </c>
      <c r="H142" s="34" t="s">
        <v>764</v>
      </c>
      <c r="I142" s="34" t="s">
        <v>914</v>
      </c>
      <c r="J142" s="23" t="s">
        <v>1292</v>
      </c>
      <c r="K142" s="49">
        <f>BAOHIEM!A142</f>
        <v>6286414531</v>
      </c>
      <c r="L142" s="23" t="s">
        <v>602</v>
      </c>
      <c r="M142" s="45" t="str">
        <f>HOPDONG!A142</f>
        <v>LD_KTH130</v>
      </c>
      <c r="N142" s="74" t="str">
        <f>TRINHDOHOCVAN!B142</f>
        <v>BĐH</v>
      </c>
      <c r="O142" s="67" t="str">
        <f>KHENTHUONG!A142</f>
        <v>MKT141</v>
      </c>
      <c r="P142" s="67" t="str">
        <f>KILUAT!A142</f>
        <v>MKL141</v>
      </c>
      <c r="Q142" s="67" t="str">
        <f>LUONG!A142</f>
        <v>ML141</v>
      </c>
    </row>
    <row r="143" spans="1:17" ht="15.75" customHeight="1" x14ac:dyDescent="0.3">
      <c r="A143" s="55" t="s">
        <v>1332</v>
      </c>
      <c r="B143" s="55" t="s">
        <v>1152</v>
      </c>
      <c r="C143" s="50">
        <f t="shared" ca="1" si="1"/>
        <v>36854</v>
      </c>
      <c r="D143" s="55" t="s">
        <v>25</v>
      </c>
      <c r="E143" s="25" t="s">
        <v>26</v>
      </c>
      <c r="F143" s="55" t="s">
        <v>1734</v>
      </c>
      <c r="G143" s="24" t="s">
        <v>19</v>
      </c>
      <c r="H143" s="34" t="s">
        <v>765</v>
      </c>
      <c r="I143" s="34" t="s">
        <v>915</v>
      </c>
      <c r="J143" s="23" t="s">
        <v>1292</v>
      </c>
      <c r="K143" s="49">
        <f>BAOHIEM!A143</f>
        <v>5374686412</v>
      </c>
      <c r="L143" s="23" t="s">
        <v>602</v>
      </c>
      <c r="M143" s="45" t="str">
        <f>HOPDONG!A143</f>
        <v>LD_KTH131</v>
      </c>
      <c r="N143" s="74" t="str">
        <f>TRINHDOHOCVAN!B143</f>
        <v>BĐH</v>
      </c>
      <c r="O143" s="67" t="str">
        <f>KHENTHUONG!A143</f>
        <v>MKT142</v>
      </c>
      <c r="P143" s="67" t="str">
        <f>KILUAT!A143</f>
        <v>MKL142</v>
      </c>
      <c r="Q143" s="67" t="str">
        <f>LUONG!A143</f>
        <v>ML142</v>
      </c>
    </row>
    <row r="144" spans="1:17" ht="15.75" customHeight="1" x14ac:dyDescent="0.3">
      <c r="A144" s="55" t="s">
        <v>1333</v>
      </c>
      <c r="B144" s="55" t="s">
        <v>1153</v>
      </c>
      <c r="C144" s="50">
        <f t="shared" ca="1" si="1"/>
        <v>35231</v>
      </c>
      <c r="D144" s="55" t="s">
        <v>25</v>
      </c>
      <c r="E144" s="25" t="s">
        <v>26</v>
      </c>
      <c r="F144" s="55" t="s">
        <v>1735</v>
      </c>
      <c r="G144" s="24" t="s">
        <v>19</v>
      </c>
      <c r="H144" s="34" t="s">
        <v>766</v>
      </c>
      <c r="I144" s="34" t="s">
        <v>916</v>
      </c>
      <c r="J144" s="23" t="s">
        <v>1292</v>
      </c>
      <c r="K144" s="49">
        <f>BAOHIEM!A144</f>
        <v>1936867627</v>
      </c>
      <c r="L144" s="23" t="s">
        <v>602</v>
      </c>
      <c r="M144" s="45" t="str">
        <f>HOPDONG!A144</f>
        <v>LD_KTH132</v>
      </c>
      <c r="N144" s="74" t="str">
        <f>TRINHDOHOCVAN!B144</f>
        <v>BĐH</v>
      </c>
      <c r="O144" s="67" t="str">
        <f>KHENTHUONG!A144</f>
        <v>MKT143</v>
      </c>
      <c r="P144" s="67" t="str">
        <f>KILUAT!A144</f>
        <v>MKL143</v>
      </c>
      <c r="Q144" s="67" t="str">
        <f>LUONG!A144</f>
        <v>ML143</v>
      </c>
    </row>
    <row r="145" spans="1:17" ht="15.75" customHeight="1" x14ac:dyDescent="0.3">
      <c r="A145" s="55" t="s">
        <v>1334</v>
      </c>
      <c r="B145" s="55" t="s">
        <v>1125</v>
      </c>
      <c r="C145" s="50">
        <f t="shared" ca="1" si="1"/>
        <v>36657</v>
      </c>
      <c r="D145" s="55" t="s">
        <v>25</v>
      </c>
      <c r="E145" s="25" t="s">
        <v>26</v>
      </c>
      <c r="F145" s="55" t="s">
        <v>1736</v>
      </c>
      <c r="G145" s="24" t="s">
        <v>19</v>
      </c>
      <c r="H145" s="34" t="s">
        <v>767</v>
      </c>
      <c r="I145" s="34" t="s">
        <v>917</v>
      </c>
      <c r="J145" s="23" t="s">
        <v>1292</v>
      </c>
      <c r="K145" s="49">
        <f>BAOHIEM!A145</f>
        <v>9772754591</v>
      </c>
      <c r="L145" s="23" t="s">
        <v>602</v>
      </c>
      <c r="M145" s="45" t="str">
        <f>HOPDONG!A145</f>
        <v>LD_KTH133</v>
      </c>
      <c r="N145" s="74" t="str">
        <f>TRINHDOHOCVAN!B145</f>
        <v>BĐH</v>
      </c>
      <c r="O145" s="67" t="str">
        <f>KHENTHUONG!A145</f>
        <v>MKT144</v>
      </c>
      <c r="P145" s="67" t="str">
        <f>KILUAT!A145</f>
        <v>MKL144</v>
      </c>
      <c r="Q145" s="67" t="str">
        <f>LUONG!A145</f>
        <v>ML144</v>
      </c>
    </row>
    <row r="146" spans="1:17" ht="15.75" customHeight="1" x14ac:dyDescent="0.3">
      <c r="A146" s="55" t="s">
        <v>1335</v>
      </c>
      <c r="B146" s="55" t="s">
        <v>1123</v>
      </c>
      <c r="C146" s="50">
        <f t="shared" ca="1" si="1"/>
        <v>35708</v>
      </c>
      <c r="D146" s="55" t="s">
        <v>25</v>
      </c>
      <c r="E146" s="25" t="s">
        <v>26</v>
      </c>
      <c r="F146" s="55" t="s">
        <v>1737</v>
      </c>
      <c r="G146" s="24" t="s">
        <v>19</v>
      </c>
      <c r="H146" s="34" t="s">
        <v>768</v>
      </c>
      <c r="I146" s="34" t="s">
        <v>918</v>
      </c>
      <c r="J146" s="23" t="s">
        <v>1292</v>
      </c>
      <c r="K146" s="49">
        <f>BAOHIEM!A146</f>
        <v>7186229272</v>
      </c>
      <c r="L146" s="23" t="s">
        <v>602</v>
      </c>
      <c r="M146" s="45" t="str">
        <f>HOPDONG!A146</f>
        <v>LD_KTH134</v>
      </c>
      <c r="N146" s="74" t="str">
        <f>TRINHDOHOCVAN!B146</f>
        <v>BĐH</v>
      </c>
      <c r="O146" s="67" t="str">
        <f>KHENTHUONG!A146</f>
        <v>MKT145</v>
      </c>
      <c r="P146" s="67" t="str">
        <f>KILUAT!A146</f>
        <v>MKL145</v>
      </c>
      <c r="Q146" s="67" t="str">
        <f>LUONG!A146</f>
        <v>ML145</v>
      </c>
    </row>
    <row r="147" spans="1:17" ht="15.75" customHeight="1" x14ac:dyDescent="0.3">
      <c r="A147" s="55" t="s">
        <v>1336</v>
      </c>
      <c r="B147" s="55" t="s">
        <v>1122</v>
      </c>
      <c r="C147" s="50">
        <f t="shared" ca="1" si="1"/>
        <v>36102</v>
      </c>
      <c r="D147" s="55" t="s">
        <v>25</v>
      </c>
      <c r="E147" s="25" t="s">
        <v>26</v>
      </c>
      <c r="F147" s="55" t="s">
        <v>1718</v>
      </c>
      <c r="G147" s="24" t="s">
        <v>19</v>
      </c>
      <c r="H147" s="34" t="s">
        <v>769</v>
      </c>
      <c r="I147" s="34" t="s">
        <v>919</v>
      </c>
      <c r="J147" s="23" t="s">
        <v>1292</v>
      </c>
      <c r="K147" s="49">
        <f>BAOHIEM!A147</f>
        <v>9829812834</v>
      </c>
      <c r="L147" s="23" t="s">
        <v>602</v>
      </c>
      <c r="M147" s="45" t="str">
        <f>HOPDONG!A147</f>
        <v>LD_KTH135</v>
      </c>
      <c r="N147" s="74" t="str">
        <f>TRINHDOHOCVAN!B147</f>
        <v>BĐH</v>
      </c>
      <c r="O147" s="67" t="str">
        <f>KHENTHUONG!A147</f>
        <v>MKT146</v>
      </c>
      <c r="P147" s="67" t="str">
        <f>KILUAT!A147</f>
        <v>MKL146</v>
      </c>
      <c r="Q147" s="67" t="str">
        <f>LUONG!A147</f>
        <v>ML146</v>
      </c>
    </row>
    <row r="148" spans="1:17" ht="15.75" customHeight="1" x14ac:dyDescent="0.3">
      <c r="A148" s="55" t="s">
        <v>1337</v>
      </c>
      <c r="B148" s="55" t="s">
        <v>1154</v>
      </c>
      <c r="C148" s="50">
        <f t="shared" ca="1" si="1"/>
        <v>35310</v>
      </c>
      <c r="D148" s="55" t="s">
        <v>25</v>
      </c>
      <c r="E148" s="25" t="s">
        <v>26</v>
      </c>
      <c r="F148" s="55" t="s">
        <v>1738</v>
      </c>
      <c r="G148" s="24" t="s">
        <v>19</v>
      </c>
      <c r="H148" s="34" t="s">
        <v>770</v>
      </c>
      <c r="I148" s="34" t="s">
        <v>920</v>
      </c>
      <c r="J148" s="23" t="s">
        <v>1292</v>
      </c>
      <c r="K148" s="49">
        <f>BAOHIEM!A148</f>
        <v>7568486153</v>
      </c>
      <c r="L148" s="23" t="s">
        <v>602</v>
      </c>
      <c r="M148" s="45" t="str">
        <f>HOPDONG!A148</f>
        <v>LD_KTH136</v>
      </c>
      <c r="N148" s="74" t="str">
        <f>TRINHDOHOCVAN!B148</f>
        <v>BĐH</v>
      </c>
      <c r="O148" s="67" t="str">
        <f>KHENTHUONG!A148</f>
        <v>MKT147</v>
      </c>
      <c r="P148" s="67" t="str">
        <f>KILUAT!A148</f>
        <v>MKL147</v>
      </c>
      <c r="Q148" s="67" t="str">
        <f>LUONG!A148</f>
        <v>ML147</v>
      </c>
    </row>
    <row r="149" spans="1:17" ht="15.75" customHeight="1" x14ac:dyDescent="0.3">
      <c r="A149" s="55" t="s">
        <v>1338</v>
      </c>
      <c r="B149" s="55" t="s">
        <v>1133</v>
      </c>
      <c r="C149" s="50">
        <f t="shared" ca="1" si="1"/>
        <v>36761</v>
      </c>
      <c r="D149" s="55" t="s">
        <v>25</v>
      </c>
      <c r="E149" s="25" t="s">
        <v>26</v>
      </c>
      <c r="F149" s="55" t="s">
        <v>1739</v>
      </c>
      <c r="G149" s="24" t="s">
        <v>19</v>
      </c>
      <c r="H149" s="34" t="s">
        <v>771</v>
      </c>
      <c r="I149" s="34" t="s">
        <v>921</v>
      </c>
      <c r="J149" s="23" t="s">
        <v>1292</v>
      </c>
      <c r="K149" s="49">
        <f>BAOHIEM!A149</f>
        <v>2177717396</v>
      </c>
      <c r="L149" s="23" t="s">
        <v>602</v>
      </c>
      <c r="M149" s="45" t="str">
        <f>HOPDONG!A149</f>
        <v>LD_KTH137</v>
      </c>
      <c r="N149" s="74" t="str">
        <f>TRINHDOHOCVAN!B149</f>
        <v>BĐH</v>
      </c>
      <c r="O149" s="67" t="str">
        <f>KHENTHUONG!A149</f>
        <v>MKT148</v>
      </c>
      <c r="P149" s="67" t="str">
        <f>KILUAT!A149</f>
        <v>MKL148</v>
      </c>
      <c r="Q149" s="67" t="str">
        <f>LUONG!A149</f>
        <v>ML148</v>
      </c>
    </row>
    <row r="150" spans="1:17" ht="15.75" customHeight="1" x14ac:dyDescent="0.3">
      <c r="A150" s="55" t="s">
        <v>1339</v>
      </c>
      <c r="B150" s="55" t="s">
        <v>1132</v>
      </c>
      <c r="C150" s="50">
        <f t="shared" ca="1" si="1"/>
        <v>36239</v>
      </c>
      <c r="D150" s="55" t="s">
        <v>25</v>
      </c>
      <c r="E150" s="25" t="s">
        <v>26</v>
      </c>
      <c r="F150" s="55" t="s">
        <v>1740</v>
      </c>
      <c r="G150" s="24" t="s">
        <v>19</v>
      </c>
      <c r="H150" s="34" t="s">
        <v>772</v>
      </c>
      <c r="I150" s="34" t="s">
        <v>922</v>
      </c>
      <c r="J150" s="23" t="s">
        <v>1292</v>
      </c>
      <c r="K150" s="49">
        <f>BAOHIEM!A150</f>
        <v>7355992499</v>
      </c>
      <c r="L150" s="23" t="s">
        <v>602</v>
      </c>
      <c r="M150" s="45" t="str">
        <f>HOPDONG!A150</f>
        <v>LD_KTH138</v>
      </c>
      <c r="N150" s="74" t="str">
        <f>TRINHDOHOCVAN!B150</f>
        <v>BĐH</v>
      </c>
      <c r="O150" s="67" t="str">
        <f>KHENTHUONG!A150</f>
        <v>MKT149</v>
      </c>
      <c r="P150" s="67" t="str">
        <f>KILUAT!A150</f>
        <v>MKL149</v>
      </c>
      <c r="Q150" s="67" t="str">
        <f>LUONG!A150</f>
        <v>ML149</v>
      </c>
    </row>
    <row r="151" spans="1:17" ht="15.75" customHeight="1" x14ac:dyDescent="0.3">
      <c r="A151" s="55" t="s">
        <v>1340</v>
      </c>
      <c r="B151" s="55" t="s">
        <v>1124</v>
      </c>
      <c r="C151" s="50">
        <f t="shared" ca="1" si="1"/>
        <v>37392</v>
      </c>
      <c r="D151" s="55" t="s">
        <v>25</v>
      </c>
      <c r="E151" s="25" t="s">
        <v>26</v>
      </c>
      <c r="F151" s="55" t="s">
        <v>1741</v>
      </c>
      <c r="G151" s="24" t="s">
        <v>19</v>
      </c>
      <c r="H151" s="34" t="s">
        <v>773</v>
      </c>
      <c r="I151" s="34" t="s">
        <v>923</v>
      </c>
      <c r="J151" s="23" t="s">
        <v>1292</v>
      </c>
      <c r="K151" s="49">
        <f>BAOHIEM!A151</f>
        <v>6383536951</v>
      </c>
      <c r="L151" s="23" t="s">
        <v>602</v>
      </c>
      <c r="M151" s="45" t="str">
        <f>HOPDONG!A151</f>
        <v>LD_KTH139</v>
      </c>
      <c r="N151" s="74" t="str">
        <f>TRINHDOHOCVAN!B151</f>
        <v>BĐH</v>
      </c>
      <c r="O151" s="67" t="str">
        <f>KHENTHUONG!A151</f>
        <v>MKT150</v>
      </c>
      <c r="P151" s="67" t="str">
        <f>KILUAT!A151</f>
        <v>MKL150</v>
      </c>
      <c r="Q151" s="67" t="str">
        <f>LUONG!A151</f>
        <v>ML150</v>
      </c>
    </row>
    <row r="152" spans="1:17" ht="15.75" customHeight="1" x14ac:dyDescent="0.3">
      <c r="A152" s="55" t="s">
        <v>1341</v>
      </c>
      <c r="B152" s="55" t="s">
        <v>1155</v>
      </c>
      <c r="C152" s="50">
        <f t="shared" ca="1" si="1"/>
        <v>35939</v>
      </c>
      <c r="D152" s="55" t="s">
        <v>16</v>
      </c>
      <c r="E152" s="25" t="s">
        <v>26</v>
      </c>
      <c r="F152" s="55" t="s">
        <v>1742</v>
      </c>
      <c r="G152" s="24" t="s">
        <v>19</v>
      </c>
      <c r="H152" s="34" t="s">
        <v>774</v>
      </c>
      <c r="I152" s="34" t="s">
        <v>924</v>
      </c>
      <c r="J152" s="23" t="s">
        <v>1292</v>
      </c>
      <c r="K152" s="49">
        <f>BAOHIEM!A152</f>
        <v>1687762642</v>
      </c>
      <c r="L152" s="23" t="s">
        <v>602</v>
      </c>
      <c r="M152" s="45" t="str">
        <f>HOPDONG!A152</f>
        <v>LD_KTH140</v>
      </c>
      <c r="N152" s="74" t="str">
        <f>TRINHDOHOCVAN!B152</f>
        <v>BĐH</v>
      </c>
      <c r="O152" s="67" t="str">
        <f>KHENTHUONG!A152</f>
        <v>MKT151</v>
      </c>
      <c r="P152" s="67" t="str">
        <f>KILUAT!A152</f>
        <v>MKL151</v>
      </c>
      <c r="Q152" s="67" t="str">
        <f>LUONG!A152</f>
        <v>ML151</v>
      </c>
    </row>
    <row r="153" spans="1:17" ht="15.75" customHeight="1" x14ac:dyDescent="0.3">
      <c r="A153" s="55" t="s">
        <v>1342</v>
      </c>
      <c r="B153" s="55" t="s">
        <v>1156</v>
      </c>
      <c r="C153" s="50">
        <f t="shared" ca="1" si="1"/>
        <v>35164</v>
      </c>
      <c r="D153" s="55" t="s">
        <v>25</v>
      </c>
      <c r="E153" s="25" t="s">
        <v>26</v>
      </c>
      <c r="F153" s="55" t="s">
        <v>1766</v>
      </c>
      <c r="G153" s="24" t="s">
        <v>19</v>
      </c>
      <c r="H153" s="34" t="s">
        <v>775</v>
      </c>
      <c r="I153" s="34" t="s">
        <v>925</v>
      </c>
      <c r="J153" s="23" t="s">
        <v>1292</v>
      </c>
      <c r="K153" s="49">
        <f>BAOHIEM!A153</f>
        <v>5813676333</v>
      </c>
      <c r="L153" s="23" t="s">
        <v>602</v>
      </c>
      <c r="M153" s="45" t="str">
        <f>HOPDONG!A153</f>
        <v>LD_KTH141</v>
      </c>
      <c r="N153" s="74" t="str">
        <f>TRINHDOHOCVAN!B153</f>
        <v>BĐH</v>
      </c>
      <c r="O153" s="67" t="str">
        <f>KHENTHUONG!A153</f>
        <v>MKT152</v>
      </c>
      <c r="P153" s="67" t="str">
        <f>KILUAT!A153</f>
        <v>MKL152</v>
      </c>
      <c r="Q153" s="67" t="str">
        <f>LUONG!A153</f>
        <v>ML152</v>
      </c>
    </row>
    <row r="154" spans="1:17" ht="15.75" customHeight="1" x14ac:dyDescent="0.3">
      <c r="A154" s="55" t="s">
        <v>1343</v>
      </c>
      <c r="B154" s="55" t="s">
        <v>1146</v>
      </c>
      <c r="C154" s="50">
        <f t="shared" ca="1" si="1"/>
        <v>36476</v>
      </c>
      <c r="D154" s="55" t="s">
        <v>16</v>
      </c>
      <c r="E154" s="25" t="s">
        <v>26</v>
      </c>
      <c r="F154" s="55" t="s">
        <v>1765</v>
      </c>
      <c r="G154" s="24" t="s">
        <v>19</v>
      </c>
      <c r="H154" s="34" t="s">
        <v>776</v>
      </c>
      <c r="I154" s="34" t="s">
        <v>926</v>
      </c>
      <c r="J154" s="23" t="s">
        <v>1292</v>
      </c>
      <c r="K154" s="49">
        <f>BAOHIEM!A154</f>
        <v>3382299753</v>
      </c>
      <c r="L154" s="23" t="s">
        <v>602</v>
      </c>
      <c r="M154" s="45" t="str">
        <f>HOPDONG!A154</f>
        <v>LD_KTH142</v>
      </c>
      <c r="N154" s="74" t="str">
        <f>TRINHDOHOCVAN!B154</f>
        <v>BĐH</v>
      </c>
      <c r="O154" s="67" t="str">
        <f>KHENTHUONG!A154</f>
        <v>MKT153</v>
      </c>
      <c r="P154" s="67" t="str">
        <f>KILUAT!A154</f>
        <v>MKL153</v>
      </c>
      <c r="Q154" s="67" t="str">
        <f>LUONG!A154</f>
        <v>ML153</v>
      </c>
    </row>
    <row r="155" spans="1:17" ht="15.75" customHeight="1" x14ac:dyDescent="0.3">
      <c r="A155" s="55" t="s">
        <v>1344</v>
      </c>
      <c r="B155" s="55" t="s">
        <v>1135</v>
      </c>
      <c r="C155" s="50">
        <f t="shared" ca="1" si="1"/>
        <v>37506</v>
      </c>
      <c r="D155" s="55" t="s">
        <v>25</v>
      </c>
      <c r="E155" s="25" t="s">
        <v>26</v>
      </c>
      <c r="F155" s="55" t="s">
        <v>1764</v>
      </c>
      <c r="G155" s="24" t="s">
        <v>19</v>
      </c>
      <c r="H155" s="34" t="s">
        <v>777</v>
      </c>
      <c r="I155" s="34" t="s">
        <v>927</v>
      </c>
      <c r="J155" s="23" t="s">
        <v>1292</v>
      </c>
      <c r="K155" s="49">
        <f>BAOHIEM!A155</f>
        <v>7984942416</v>
      </c>
      <c r="L155" s="23" t="s">
        <v>602</v>
      </c>
      <c r="M155" s="45" t="str">
        <f>HOPDONG!A155</f>
        <v>LD_KTH143</v>
      </c>
      <c r="N155" s="74" t="str">
        <f>TRINHDOHOCVAN!B155</f>
        <v>BĐH</v>
      </c>
      <c r="O155" s="67" t="str">
        <f>KHENTHUONG!A155</f>
        <v>MKT154</v>
      </c>
      <c r="P155" s="67" t="str">
        <f>KILUAT!A155</f>
        <v>MKL154</v>
      </c>
      <c r="Q155" s="67" t="str">
        <f>LUONG!A155</f>
        <v>ML154</v>
      </c>
    </row>
    <row r="156" spans="1:17" ht="15.75" customHeight="1" x14ac:dyDescent="0.3">
      <c r="A156" s="55" t="s">
        <v>1345</v>
      </c>
      <c r="B156" s="55" t="s">
        <v>1157</v>
      </c>
      <c r="C156" s="50">
        <f t="shared" ca="1" si="1"/>
        <v>37340</v>
      </c>
      <c r="D156" s="55" t="s">
        <v>25</v>
      </c>
      <c r="E156" s="25" t="s">
        <v>26</v>
      </c>
      <c r="F156" s="55" t="s">
        <v>1763</v>
      </c>
      <c r="G156" s="24" t="s">
        <v>19</v>
      </c>
      <c r="H156" s="34" t="s">
        <v>778</v>
      </c>
      <c r="I156" s="34" t="s">
        <v>928</v>
      </c>
      <c r="J156" s="23" t="s">
        <v>1292</v>
      </c>
      <c r="K156" s="49">
        <f>BAOHIEM!A156</f>
        <v>7933451376</v>
      </c>
      <c r="L156" s="23" t="s">
        <v>602</v>
      </c>
      <c r="M156" s="45" t="str">
        <f>HOPDONG!A156</f>
        <v>LD_KTH144</v>
      </c>
      <c r="N156" s="74" t="str">
        <f>TRINHDOHOCVAN!B156</f>
        <v>BĐH</v>
      </c>
      <c r="O156" s="67" t="str">
        <f>KHENTHUONG!A156</f>
        <v>MKT155</v>
      </c>
      <c r="P156" s="67" t="str">
        <f>KILUAT!A156</f>
        <v>MKL155</v>
      </c>
      <c r="Q156" s="67" t="str">
        <f>LUONG!A156</f>
        <v>ML155</v>
      </c>
    </row>
    <row r="157" spans="1:17" ht="15.75" customHeight="1" x14ac:dyDescent="0.3">
      <c r="A157" s="55" t="s">
        <v>1346</v>
      </c>
      <c r="B157" s="55" t="s">
        <v>1125</v>
      </c>
      <c r="C157" s="50">
        <f t="shared" ca="1" si="1"/>
        <v>36322</v>
      </c>
      <c r="D157" s="55" t="s">
        <v>25</v>
      </c>
      <c r="E157" s="25" t="s">
        <v>26</v>
      </c>
      <c r="F157" s="55" t="s">
        <v>1762</v>
      </c>
      <c r="G157" s="24" t="s">
        <v>19</v>
      </c>
      <c r="H157" s="34" t="s">
        <v>779</v>
      </c>
      <c r="I157" s="34" t="s">
        <v>929</v>
      </c>
      <c r="J157" s="23" t="s">
        <v>1292</v>
      </c>
      <c r="K157" s="49">
        <f>BAOHIEM!A157</f>
        <v>7932363411</v>
      </c>
      <c r="L157" s="23" t="s">
        <v>602</v>
      </c>
      <c r="M157" s="45" t="str">
        <f>HOPDONG!A157</f>
        <v>LD_KTH145</v>
      </c>
      <c r="N157" s="74" t="str">
        <f>TRINHDOHOCVAN!B157</f>
        <v>BĐH</v>
      </c>
      <c r="O157" s="67" t="str">
        <f>KHENTHUONG!A157</f>
        <v>MKT156</v>
      </c>
      <c r="P157" s="67" t="str">
        <f>KILUAT!A157</f>
        <v>MKL156</v>
      </c>
      <c r="Q157" s="67" t="str">
        <f>LUONG!A157</f>
        <v>ML156</v>
      </c>
    </row>
    <row r="158" spans="1:17" ht="15.75" customHeight="1" x14ac:dyDescent="0.3">
      <c r="A158" s="55" t="s">
        <v>1347</v>
      </c>
      <c r="B158" s="55" t="s">
        <v>1122</v>
      </c>
      <c r="C158" s="50">
        <f t="shared" ca="1" si="1"/>
        <v>36802</v>
      </c>
      <c r="D158" s="55" t="s">
        <v>25</v>
      </c>
      <c r="E158" s="25" t="s">
        <v>26</v>
      </c>
      <c r="F158" s="55" t="s">
        <v>1761</v>
      </c>
      <c r="G158" s="24" t="s">
        <v>19</v>
      </c>
      <c r="H158" s="34" t="s">
        <v>780</v>
      </c>
      <c r="I158" s="34" t="s">
        <v>930</v>
      </c>
      <c r="J158" s="23" t="s">
        <v>1292</v>
      </c>
      <c r="K158" s="49">
        <f>BAOHIEM!A158</f>
        <v>6734646342</v>
      </c>
      <c r="L158" s="23" t="s">
        <v>602</v>
      </c>
      <c r="M158" s="45" t="str">
        <f>HOPDONG!A158</f>
        <v>LD_KTH146</v>
      </c>
      <c r="N158" s="74" t="str">
        <f>TRINHDOHOCVAN!B158</f>
        <v>BĐH</v>
      </c>
      <c r="O158" s="67" t="str">
        <f>KHENTHUONG!A158</f>
        <v>MKT157</v>
      </c>
      <c r="P158" s="67" t="str">
        <f>KILUAT!A158</f>
        <v>MKL157</v>
      </c>
      <c r="Q158" s="67" t="str">
        <f>LUONG!A158</f>
        <v>ML157</v>
      </c>
    </row>
    <row r="159" spans="1:17" ht="15.75" customHeight="1" x14ac:dyDescent="0.3">
      <c r="A159" s="55" t="s">
        <v>1348</v>
      </c>
      <c r="B159" s="55" t="s">
        <v>1158</v>
      </c>
      <c r="C159" s="50">
        <f t="shared" ca="1" si="1"/>
        <v>36548</v>
      </c>
      <c r="D159" s="55" t="s">
        <v>16</v>
      </c>
      <c r="E159" s="25" t="s">
        <v>26</v>
      </c>
      <c r="F159" s="55" t="s">
        <v>1759</v>
      </c>
      <c r="G159" s="24" t="s">
        <v>19</v>
      </c>
      <c r="H159" s="34" t="s">
        <v>781</v>
      </c>
      <c r="I159" s="34" t="s">
        <v>931</v>
      </c>
      <c r="J159" s="23" t="s">
        <v>1292</v>
      </c>
      <c r="K159" s="49">
        <f>BAOHIEM!A159</f>
        <v>5843615918</v>
      </c>
      <c r="L159" s="23" t="s">
        <v>602</v>
      </c>
      <c r="M159" s="45" t="str">
        <f>HOPDONG!A159</f>
        <v>LD_KTH147</v>
      </c>
      <c r="N159" s="74" t="str">
        <f>TRINHDOHOCVAN!B159</f>
        <v>BĐH</v>
      </c>
      <c r="O159" s="67" t="str">
        <f>KHENTHUONG!A159</f>
        <v>MKT158</v>
      </c>
      <c r="P159" s="67" t="str">
        <f>KILUAT!A159</f>
        <v>MKL158</v>
      </c>
      <c r="Q159" s="67" t="str">
        <f>LUONG!A159</f>
        <v>ML158</v>
      </c>
    </row>
    <row r="160" spans="1:17" ht="15.75" customHeight="1" x14ac:dyDescent="0.3">
      <c r="A160" s="55" t="s">
        <v>1349</v>
      </c>
      <c r="B160" s="55" t="s">
        <v>1141</v>
      </c>
      <c r="C160" s="50">
        <f t="shared" ca="1" si="1"/>
        <v>37490</v>
      </c>
      <c r="D160" s="55" t="s">
        <v>16</v>
      </c>
      <c r="E160" s="25" t="s">
        <v>26</v>
      </c>
      <c r="F160" s="55" t="s">
        <v>1760</v>
      </c>
      <c r="G160" s="24" t="s">
        <v>19</v>
      </c>
      <c r="H160" s="34" t="s">
        <v>782</v>
      </c>
      <c r="I160" s="34" t="s">
        <v>932</v>
      </c>
      <c r="J160" s="23" t="s">
        <v>1292</v>
      </c>
      <c r="K160" s="49">
        <f>BAOHIEM!A160</f>
        <v>7166925242</v>
      </c>
      <c r="L160" s="23" t="s">
        <v>602</v>
      </c>
      <c r="M160" s="45" t="str">
        <f>HOPDONG!A160</f>
        <v>LD_KTH148</v>
      </c>
      <c r="N160" s="74" t="str">
        <f>TRINHDOHOCVAN!B160</f>
        <v>BĐH</v>
      </c>
      <c r="O160" s="67" t="str">
        <f>KHENTHUONG!A160</f>
        <v>MKT159</v>
      </c>
      <c r="P160" s="67" t="str">
        <f>KILUAT!A160</f>
        <v>MKL159</v>
      </c>
      <c r="Q160" s="67" t="str">
        <f>LUONG!A160</f>
        <v>ML159</v>
      </c>
    </row>
    <row r="161" spans="1:17" ht="15.75" customHeight="1" x14ac:dyDescent="0.3">
      <c r="A161" s="55" t="s">
        <v>1350</v>
      </c>
      <c r="B161" s="55" t="s">
        <v>1126</v>
      </c>
      <c r="C161" s="50">
        <f t="shared" ca="1" si="1"/>
        <v>36442</v>
      </c>
      <c r="D161" s="55" t="s">
        <v>25</v>
      </c>
      <c r="E161" s="25" t="s">
        <v>26</v>
      </c>
      <c r="F161" s="55" t="s">
        <v>1758</v>
      </c>
      <c r="G161" s="24" t="s">
        <v>19</v>
      </c>
      <c r="H161" s="34" t="s">
        <v>783</v>
      </c>
      <c r="I161" s="34" t="s">
        <v>933</v>
      </c>
      <c r="J161" s="23" t="s">
        <v>1292</v>
      </c>
      <c r="K161" s="49">
        <f>BAOHIEM!A161</f>
        <v>3815181394</v>
      </c>
      <c r="L161" s="23" t="s">
        <v>602</v>
      </c>
      <c r="M161" s="45" t="str">
        <f>HOPDONG!A161</f>
        <v>LD_KTH149</v>
      </c>
      <c r="N161" s="74" t="str">
        <f>TRINHDOHOCVAN!B161</f>
        <v>BĐH</v>
      </c>
      <c r="O161" s="67" t="str">
        <f>KHENTHUONG!A161</f>
        <v>MKT160</v>
      </c>
      <c r="P161" s="67" t="str">
        <f>KILUAT!A161</f>
        <v>MKL160</v>
      </c>
      <c r="Q161" s="67" t="str">
        <f>LUONG!A161</f>
        <v>ML160</v>
      </c>
    </row>
    <row r="162" spans="1:17" ht="15.75" customHeight="1" x14ac:dyDescent="0.3">
      <c r="A162" s="55" t="s">
        <v>1351</v>
      </c>
      <c r="B162" s="55" t="s">
        <v>1159</v>
      </c>
      <c r="C162" s="50">
        <f t="shared" ca="1" si="1"/>
        <v>36162</v>
      </c>
      <c r="D162" s="55" t="s">
        <v>25</v>
      </c>
      <c r="E162" s="25" t="s">
        <v>26</v>
      </c>
      <c r="F162" s="55" t="s">
        <v>1757</v>
      </c>
      <c r="G162" s="24" t="s">
        <v>19</v>
      </c>
      <c r="H162" s="34" t="s">
        <v>784</v>
      </c>
      <c r="I162" s="34" t="s">
        <v>934</v>
      </c>
      <c r="J162" s="23" t="s">
        <v>1292</v>
      </c>
      <c r="K162" s="49">
        <f>BAOHIEM!A162</f>
        <v>2996767651</v>
      </c>
      <c r="L162" s="23" t="s">
        <v>602</v>
      </c>
      <c r="M162" s="45" t="str">
        <f>HOPDONG!A162</f>
        <v>LD_KTH150</v>
      </c>
      <c r="N162" s="74" t="str">
        <f>TRINHDOHOCVAN!B162</f>
        <v>BĐH</v>
      </c>
      <c r="O162" s="67" t="str">
        <f>KHENTHUONG!A162</f>
        <v>MKT161</v>
      </c>
      <c r="P162" s="67" t="str">
        <f>KILUAT!A162</f>
        <v>MKL161</v>
      </c>
      <c r="Q162" s="67" t="str">
        <f>LUONG!A162</f>
        <v>ML161</v>
      </c>
    </row>
    <row r="163" spans="1:17" ht="15.75" customHeight="1" x14ac:dyDescent="0.3">
      <c r="A163" s="55" t="s">
        <v>1352</v>
      </c>
      <c r="B163" s="55" t="s">
        <v>1160</v>
      </c>
      <c r="C163" s="50">
        <f t="shared" ca="1" si="1"/>
        <v>35141</v>
      </c>
      <c r="D163" s="55" t="s">
        <v>25</v>
      </c>
      <c r="E163" s="25" t="s">
        <v>26</v>
      </c>
      <c r="F163" s="55" t="s">
        <v>1756</v>
      </c>
      <c r="G163" s="24" t="s">
        <v>19</v>
      </c>
      <c r="H163" s="34" t="s">
        <v>785</v>
      </c>
      <c r="I163" s="34" t="s">
        <v>935</v>
      </c>
      <c r="J163" s="23" t="s">
        <v>1294</v>
      </c>
      <c r="K163" s="49">
        <f>BAOHIEM!A163</f>
        <v>9614792216</v>
      </c>
      <c r="L163" s="23" t="s">
        <v>602</v>
      </c>
      <c r="M163" s="45" t="str">
        <f>HOPDONG!A163</f>
        <v>LD_KTH151</v>
      </c>
      <c r="N163" s="74" t="str">
        <f>TRINHDOHOCVAN!B163</f>
        <v>BĐH</v>
      </c>
      <c r="O163" s="67" t="str">
        <f>KHENTHUONG!A163</f>
        <v>MKT162</v>
      </c>
      <c r="P163" s="67" t="str">
        <f>KILUAT!A163</f>
        <v>MKL162</v>
      </c>
      <c r="Q163" s="67" t="str">
        <f>LUONG!A163</f>
        <v>ML162</v>
      </c>
    </row>
    <row r="164" spans="1:17" ht="15.75" customHeight="1" x14ac:dyDescent="0.3">
      <c r="A164" s="55" t="s">
        <v>1353</v>
      </c>
      <c r="B164" s="55" t="s">
        <v>1131</v>
      </c>
      <c r="C164" s="50">
        <f t="shared" ca="1" si="1"/>
        <v>35982</v>
      </c>
      <c r="D164" s="55" t="s">
        <v>25</v>
      </c>
      <c r="E164" s="25" t="s">
        <v>26</v>
      </c>
      <c r="F164" s="55" t="s">
        <v>1755</v>
      </c>
      <c r="G164" s="24" t="s">
        <v>19</v>
      </c>
      <c r="H164" s="34" t="s">
        <v>786</v>
      </c>
      <c r="I164" s="34" t="s">
        <v>936</v>
      </c>
      <c r="J164" s="23" t="s">
        <v>1294</v>
      </c>
      <c r="K164" s="49">
        <f>BAOHIEM!A164</f>
        <v>9741195559</v>
      </c>
      <c r="L164" s="23" t="s">
        <v>602</v>
      </c>
      <c r="M164" s="45" t="str">
        <f>HOPDONG!A164</f>
        <v>LD_KTH152</v>
      </c>
      <c r="N164" s="74" t="str">
        <f>TRINHDOHOCVAN!B164</f>
        <v>BĐH</v>
      </c>
      <c r="O164" s="67" t="str">
        <f>KHENTHUONG!A164</f>
        <v>MKT163</v>
      </c>
      <c r="P164" s="67" t="str">
        <f>KILUAT!A164</f>
        <v>MKL163</v>
      </c>
      <c r="Q164" s="67" t="str">
        <f>LUONG!A164</f>
        <v>ML163</v>
      </c>
    </row>
    <row r="165" spans="1:17" ht="15.75" customHeight="1" x14ac:dyDescent="0.3">
      <c r="A165" s="55" t="s">
        <v>1354</v>
      </c>
      <c r="B165" s="55" t="s">
        <v>1161</v>
      </c>
      <c r="C165" s="50">
        <f t="shared" ca="1" si="1"/>
        <v>34749</v>
      </c>
      <c r="D165" s="55" t="s">
        <v>25</v>
      </c>
      <c r="E165" s="25" t="s">
        <v>26</v>
      </c>
      <c r="F165" s="55" t="s">
        <v>1754</v>
      </c>
      <c r="G165" s="24" t="s">
        <v>19</v>
      </c>
      <c r="H165" s="34" t="s">
        <v>787</v>
      </c>
      <c r="I165" s="34" t="s">
        <v>937</v>
      </c>
      <c r="J165" s="23" t="s">
        <v>1294</v>
      </c>
      <c r="K165" s="49">
        <f>BAOHIEM!A165</f>
        <v>8369294154</v>
      </c>
      <c r="L165" s="23" t="s">
        <v>602</v>
      </c>
      <c r="M165" s="45" t="str">
        <f>HOPDONG!A165</f>
        <v>LD_KTH153</v>
      </c>
      <c r="N165" s="74" t="str">
        <f>TRINHDOHOCVAN!B165</f>
        <v>BĐH</v>
      </c>
      <c r="O165" s="67" t="str">
        <f>KHENTHUONG!A165</f>
        <v>MKT164</v>
      </c>
      <c r="P165" s="67" t="str">
        <f>KILUAT!A165</f>
        <v>MKL164</v>
      </c>
      <c r="Q165" s="67" t="str">
        <f>LUONG!A165</f>
        <v>ML164</v>
      </c>
    </row>
    <row r="166" spans="1:17" ht="15.75" customHeight="1" x14ac:dyDescent="0.3">
      <c r="A166" s="55" t="s">
        <v>1355</v>
      </c>
      <c r="B166" s="55" t="s">
        <v>1161</v>
      </c>
      <c r="C166" s="50">
        <f t="shared" ca="1" si="1"/>
        <v>35935</v>
      </c>
      <c r="D166" s="55" t="s">
        <v>25</v>
      </c>
      <c r="E166" s="25" t="s">
        <v>26</v>
      </c>
      <c r="F166" s="55" t="s">
        <v>1753</v>
      </c>
      <c r="G166" s="24" t="s">
        <v>19</v>
      </c>
      <c r="H166" s="34" t="s">
        <v>788</v>
      </c>
      <c r="I166" s="34" t="s">
        <v>938</v>
      </c>
      <c r="J166" s="23" t="s">
        <v>1294</v>
      </c>
      <c r="K166" s="49">
        <f>BAOHIEM!A166</f>
        <v>5681935497</v>
      </c>
      <c r="L166" s="23" t="s">
        <v>602</v>
      </c>
      <c r="M166" s="45" t="str">
        <f>HOPDONG!A166</f>
        <v>LD_KTH154</v>
      </c>
      <c r="N166" s="74" t="str">
        <f>TRINHDOHOCVAN!B166</f>
        <v>BĐH</v>
      </c>
      <c r="O166" s="67" t="str">
        <f>KHENTHUONG!A166</f>
        <v>MKT165</v>
      </c>
      <c r="P166" s="67" t="str">
        <f>KILUAT!A166</f>
        <v>MKL165</v>
      </c>
      <c r="Q166" s="67" t="str">
        <f>LUONG!A166</f>
        <v>ML165</v>
      </c>
    </row>
    <row r="167" spans="1:17" ht="15.75" customHeight="1" x14ac:dyDescent="0.3">
      <c r="A167" s="55" t="s">
        <v>1356</v>
      </c>
      <c r="B167" s="55" t="s">
        <v>1158</v>
      </c>
      <c r="C167" s="50">
        <f t="shared" ca="1" si="1"/>
        <v>36745</v>
      </c>
      <c r="D167" s="55" t="s">
        <v>16</v>
      </c>
      <c r="E167" s="25" t="s">
        <v>26</v>
      </c>
      <c r="F167" s="55" t="s">
        <v>1752</v>
      </c>
      <c r="G167" s="24" t="s">
        <v>19</v>
      </c>
      <c r="H167" s="34" t="s">
        <v>789</v>
      </c>
      <c r="I167" s="34" t="s">
        <v>939</v>
      </c>
      <c r="J167" s="23" t="s">
        <v>1294</v>
      </c>
      <c r="K167" s="49">
        <f>BAOHIEM!A167</f>
        <v>4598153973</v>
      </c>
      <c r="L167" s="23" t="s">
        <v>602</v>
      </c>
      <c r="M167" s="45" t="str">
        <f>HOPDONG!A167</f>
        <v>LD_KTH155</v>
      </c>
      <c r="N167" s="74" t="str">
        <f>TRINHDOHOCVAN!B167</f>
        <v>BĐH</v>
      </c>
      <c r="O167" s="67" t="str">
        <f>KHENTHUONG!A167</f>
        <v>MKT166</v>
      </c>
      <c r="P167" s="67" t="str">
        <f>KILUAT!A167</f>
        <v>MKL166</v>
      </c>
      <c r="Q167" s="67" t="str">
        <f>LUONG!A167</f>
        <v>ML166</v>
      </c>
    </row>
    <row r="168" spans="1:17" ht="15.75" customHeight="1" x14ac:dyDescent="0.3">
      <c r="A168" s="55" t="s">
        <v>1357</v>
      </c>
      <c r="B168" s="55" t="s">
        <v>1162</v>
      </c>
      <c r="C168" s="50">
        <f t="shared" ref="C168:C231" ca="1" si="2">DATE(RANDBETWEEN(1995,2002),RANDBETWEEN(1,12),RANDBETWEEN(1,30))</f>
        <v>34860</v>
      </c>
      <c r="D168" s="55" t="s">
        <v>25</v>
      </c>
      <c r="E168" s="25" t="s">
        <v>26</v>
      </c>
      <c r="F168" s="55" t="s">
        <v>1751</v>
      </c>
      <c r="G168" s="24" t="s">
        <v>19</v>
      </c>
      <c r="H168" s="34" t="s">
        <v>790</v>
      </c>
      <c r="I168" s="34" t="s">
        <v>940</v>
      </c>
      <c r="J168" s="23" t="s">
        <v>1294</v>
      </c>
      <c r="K168" s="49">
        <f>BAOHIEM!A168</f>
        <v>1125158366</v>
      </c>
      <c r="L168" s="23" t="s">
        <v>602</v>
      </c>
      <c r="M168" s="45" t="str">
        <f>HOPDONG!A168</f>
        <v>LD_KTH156</v>
      </c>
      <c r="N168" s="74" t="str">
        <f>TRINHDOHOCVAN!B168</f>
        <v>BĐH</v>
      </c>
      <c r="O168" s="67" t="str">
        <f>KHENTHUONG!A168</f>
        <v>MKT167</v>
      </c>
      <c r="P168" s="67" t="str">
        <f>KILUAT!A168</f>
        <v>MKL167</v>
      </c>
      <c r="Q168" s="67" t="str">
        <f>LUONG!A168</f>
        <v>ML167</v>
      </c>
    </row>
    <row r="169" spans="1:17" ht="15.75" customHeight="1" x14ac:dyDescent="0.3">
      <c r="A169" s="55" t="s">
        <v>1358</v>
      </c>
      <c r="B169" s="55" t="s">
        <v>1163</v>
      </c>
      <c r="C169" s="50">
        <f t="shared" ca="1" si="2"/>
        <v>34796</v>
      </c>
      <c r="D169" s="55" t="s">
        <v>25</v>
      </c>
      <c r="E169" s="25" t="s">
        <v>26</v>
      </c>
      <c r="F169" s="55" t="s">
        <v>1750</v>
      </c>
      <c r="G169" s="24" t="s">
        <v>19</v>
      </c>
      <c r="H169" s="34" t="s">
        <v>791</v>
      </c>
      <c r="I169" s="34" t="s">
        <v>941</v>
      </c>
      <c r="J169" s="23" t="s">
        <v>1294</v>
      </c>
      <c r="K169" s="49">
        <f>BAOHIEM!A169</f>
        <v>9545462542</v>
      </c>
      <c r="L169" s="23" t="s">
        <v>602</v>
      </c>
      <c r="M169" s="45" t="str">
        <f>HOPDONG!A169</f>
        <v>LD_KTH157</v>
      </c>
      <c r="N169" s="74" t="str">
        <f>TRINHDOHOCVAN!B169</f>
        <v>BĐH</v>
      </c>
      <c r="O169" s="67" t="str">
        <f>KHENTHUONG!A169</f>
        <v>MKT168</v>
      </c>
      <c r="P169" s="67" t="str">
        <f>KILUAT!A169</f>
        <v>MKL168</v>
      </c>
      <c r="Q169" s="67" t="str">
        <f>LUONG!A169</f>
        <v>ML168</v>
      </c>
    </row>
    <row r="170" spans="1:17" ht="15.75" customHeight="1" x14ac:dyDescent="0.3">
      <c r="A170" s="55" t="s">
        <v>1359</v>
      </c>
      <c r="B170" s="55" t="s">
        <v>1152</v>
      </c>
      <c r="C170" s="50">
        <f t="shared" ca="1" si="2"/>
        <v>35635</v>
      </c>
      <c r="D170" s="55" t="s">
        <v>25</v>
      </c>
      <c r="E170" s="25" t="s">
        <v>26</v>
      </c>
      <c r="F170" s="55" t="s">
        <v>1749</v>
      </c>
      <c r="G170" s="24" t="s">
        <v>19</v>
      </c>
      <c r="H170" s="34" t="s">
        <v>792</v>
      </c>
      <c r="I170" s="34" t="s">
        <v>942</v>
      </c>
      <c r="J170" s="23" t="s">
        <v>1294</v>
      </c>
      <c r="K170" s="49">
        <f>BAOHIEM!A170</f>
        <v>2791781138</v>
      </c>
      <c r="L170" s="23" t="s">
        <v>602</v>
      </c>
      <c r="M170" s="45" t="str">
        <f>HOPDONG!A170</f>
        <v>LD_KTH158</v>
      </c>
      <c r="N170" s="74" t="str">
        <f>TRINHDOHOCVAN!B170</f>
        <v>BĐH</v>
      </c>
      <c r="O170" s="67" t="str">
        <f>KHENTHUONG!A170</f>
        <v>MKT169</v>
      </c>
      <c r="P170" s="67" t="str">
        <f>KILUAT!A170</f>
        <v>MKL169</v>
      </c>
      <c r="Q170" s="67" t="str">
        <f>LUONG!A170</f>
        <v>ML169</v>
      </c>
    </row>
    <row r="171" spans="1:17" ht="15.75" customHeight="1" x14ac:dyDescent="0.3">
      <c r="A171" s="55" t="s">
        <v>1360</v>
      </c>
      <c r="B171" s="55" t="s">
        <v>1154</v>
      </c>
      <c r="C171" s="50">
        <f t="shared" ca="1" si="2"/>
        <v>37030</v>
      </c>
      <c r="D171" s="55" t="s">
        <v>25</v>
      </c>
      <c r="E171" s="25" t="s">
        <v>26</v>
      </c>
      <c r="F171" s="55" t="s">
        <v>1748</v>
      </c>
      <c r="G171" s="24" t="s">
        <v>19</v>
      </c>
      <c r="H171" s="34" t="s">
        <v>793</v>
      </c>
      <c r="I171" s="34" t="s">
        <v>943</v>
      </c>
      <c r="J171" s="23" t="s">
        <v>1294</v>
      </c>
      <c r="K171" s="49">
        <f>BAOHIEM!A171</f>
        <v>8637878863</v>
      </c>
      <c r="L171" s="23" t="s">
        <v>602</v>
      </c>
      <c r="M171" s="45" t="str">
        <f>HOPDONG!A171</f>
        <v>LD_KTH159</v>
      </c>
      <c r="N171" s="74" t="str">
        <f>TRINHDOHOCVAN!B171</f>
        <v>BĐH</v>
      </c>
      <c r="O171" s="67" t="str">
        <f>KHENTHUONG!A171</f>
        <v>MKT170</v>
      </c>
      <c r="P171" s="67" t="str">
        <f>KILUAT!A171</f>
        <v>MKL170</v>
      </c>
      <c r="Q171" s="67" t="str">
        <f>LUONG!A171</f>
        <v>ML170</v>
      </c>
    </row>
    <row r="172" spans="1:17" ht="15.75" customHeight="1" x14ac:dyDescent="0.3">
      <c r="A172" s="55" t="s">
        <v>1361</v>
      </c>
      <c r="B172" s="55" t="s">
        <v>1164</v>
      </c>
      <c r="C172" s="50">
        <f t="shared" ca="1" si="2"/>
        <v>35622</v>
      </c>
      <c r="D172" s="55" t="s">
        <v>25</v>
      </c>
      <c r="E172" s="25" t="s">
        <v>26</v>
      </c>
      <c r="F172" s="55" t="s">
        <v>1747</v>
      </c>
      <c r="G172" s="24" t="s">
        <v>19</v>
      </c>
      <c r="H172" s="34" t="s">
        <v>794</v>
      </c>
      <c r="I172" s="34" t="s">
        <v>944</v>
      </c>
      <c r="J172" s="23" t="s">
        <v>1294</v>
      </c>
      <c r="K172" s="49">
        <f>BAOHIEM!A172</f>
        <v>5761486377</v>
      </c>
      <c r="L172" s="23" t="s">
        <v>602</v>
      </c>
      <c r="M172" s="45" t="str">
        <f>HOPDONG!A172</f>
        <v>LD_KTH160</v>
      </c>
      <c r="N172" s="74" t="str">
        <f>TRINHDOHOCVAN!B172</f>
        <v>BĐH</v>
      </c>
      <c r="O172" s="67" t="str">
        <f>KHENTHUONG!A172</f>
        <v>MKT171</v>
      </c>
      <c r="P172" s="67" t="str">
        <f>KILUAT!A172</f>
        <v>MKL171</v>
      </c>
      <c r="Q172" s="67" t="str">
        <f>LUONG!A172</f>
        <v>ML171</v>
      </c>
    </row>
    <row r="173" spans="1:17" ht="15.75" customHeight="1" x14ac:dyDescent="0.3">
      <c r="A173" s="55" t="s">
        <v>1362</v>
      </c>
      <c r="B173" s="55" t="s">
        <v>1165</v>
      </c>
      <c r="C173" s="50">
        <f t="shared" ca="1" si="2"/>
        <v>35595</v>
      </c>
      <c r="D173" s="55" t="s">
        <v>25</v>
      </c>
      <c r="E173" s="25" t="s">
        <v>26</v>
      </c>
      <c r="F173" s="55" t="s">
        <v>1746</v>
      </c>
      <c r="G173" s="24" t="s">
        <v>19</v>
      </c>
      <c r="H173" s="34" t="s">
        <v>795</v>
      </c>
      <c r="I173" s="34" t="s">
        <v>945</v>
      </c>
      <c r="J173" s="23" t="s">
        <v>1294</v>
      </c>
      <c r="K173" s="49">
        <f>BAOHIEM!A173</f>
        <v>3953446823</v>
      </c>
      <c r="L173" s="23" t="s">
        <v>602</v>
      </c>
      <c r="M173" s="45" t="str">
        <f>HOPDONG!A173</f>
        <v>LD_KTH161</v>
      </c>
      <c r="N173" s="74" t="str">
        <f>TRINHDOHOCVAN!B173</f>
        <v>BĐH</v>
      </c>
      <c r="O173" s="67" t="str">
        <f>KHENTHUONG!A173</f>
        <v>MKT172</v>
      </c>
      <c r="P173" s="67" t="str">
        <f>KILUAT!A173</f>
        <v>MKL172</v>
      </c>
      <c r="Q173" s="67" t="str">
        <f>LUONG!A173</f>
        <v>ML172</v>
      </c>
    </row>
    <row r="174" spans="1:17" ht="15.75" customHeight="1" x14ac:dyDescent="0.3">
      <c r="A174" s="55" t="s">
        <v>1363</v>
      </c>
      <c r="B174" s="55" t="s">
        <v>1166</v>
      </c>
      <c r="C174" s="50">
        <f t="shared" ca="1" si="2"/>
        <v>36101</v>
      </c>
      <c r="D174" s="55" t="s">
        <v>16</v>
      </c>
      <c r="E174" s="25" t="s">
        <v>26</v>
      </c>
      <c r="F174" s="55" t="s">
        <v>1745</v>
      </c>
      <c r="G174" s="24" t="s">
        <v>19</v>
      </c>
      <c r="H174" s="34" t="s">
        <v>796</v>
      </c>
      <c r="I174" s="34" t="s">
        <v>946</v>
      </c>
      <c r="J174" s="23" t="s">
        <v>1294</v>
      </c>
      <c r="K174" s="49">
        <f>BAOHIEM!A174</f>
        <v>7213638712</v>
      </c>
      <c r="L174" s="23" t="s">
        <v>602</v>
      </c>
      <c r="M174" s="45" t="str">
        <f>HOPDONG!A174</f>
        <v>LD_KTH162</v>
      </c>
      <c r="N174" s="74" t="str">
        <f>TRINHDOHOCVAN!B174</f>
        <v>BĐH</v>
      </c>
      <c r="O174" s="67" t="str">
        <f>KHENTHUONG!A174</f>
        <v>MKT173</v>
      </c>
      <c r="P174" s="67" t="str">
        <f>KILUAT!A174</f>
        <v>MKL173</v>
      </c>
      <c r="Q174" s="67" t="str">
        <f>LUONG!A174</f>
        <v>ML173</v>
      </c>
    </row>
    <row r="175" spans="1:17" ht="15.75" customHeight="1" x14ac:dyDescent="0.3">
      <c r="A175" s="55" t="s">
        <v>1364</v>
      </c>
      <c r="B175" s="55" t="s">
        <v>1167</v>
      </c>
      <c r="C175" s="50">
        <f t="shared" ca="1" si="2"/>
        <v>36960</v>
      </c>
      <c r="D175" s="55" t="s">
        <v>16</v>
      </c>
      <c r="E175" s="25" t="s">
        <v>26</v>
      </c>
      <c r="F175" s="55" t="s">
        <v>1744</v>
      </c>
      <c r="G175" s="24" t="s">
        <v>19</v>
      </c>
      <c r="H175" s="34" t="s">
        <v>797</v>
      </c>
      <c r="I175" s="34" t="s">
        <v>947</v>
      </c>
      <c r="J175" s="23" t="s">
        <v>1296</v>
      </c>
      <c r="K175" s="49">
        <f>BAOHIEM!A175</f>
        <v>5735266127</v>
      </c>
      <c r="L175" s="23" t="s">
        <v>602</v>
      </c>
      <c r="M175" s="45" t="str">
        <f>HOPDONG!A175</f>
        <v>LD_KTH163</v>
      </c>
      <c r="N175" s="74" t="str">
        <f>TRINHDOHOCVAN!B175</f>
        <v>BĐH</v>
      </c>
      <c r="O175" s="67" t="str">
        <f>KHENTHUONG!A175</f>
        <v>MKT174</v>
      </c>
      <c r="P175" s="67" t="str">
        <f>KILUAT!A175</f>
        <v>MKL174</v>
      </c>
      <c r="Q175" s="67" t="str">
        <f>LUONG!A175</f>
        <v>ML174</v>
      </c>
    </row>
    <row r="176" spans="1:17" ht="15.75" customHeight="1" x14ac:dyDescent="0.3">
      <c r="A176" s="55" t="s">
        <v>1365</v>
      </c>
      <c r="B176" s="55" t="s">
        <v>1140</v>
      </c>
      <c r="C176" s="50">
        <f t="shared" ca="1" si="2"/>
        <v>36929</v>
      </c>
      <c r="D176" s="55" t="s">
        <v>25</v>
      </c>
      <c r="E176" s="25" t="s">
        <v>26</v>
      </c>
      <c r="F176" s="55" t="s">
        <v>1743</v>
      </c>
      <c r="G176" s="24" t="s">
        <v>19</v>
      </c>
      <c r="H176" s="34" t="s">
        <v>798</v>
      </c>
      <c r="I176" s="34" t="s">
        <v>948</v>
      </c>
      <c r="J176" s="23" t="s">
        <v>1296</v>
      </c>
      <c r="K176" s="49">
        <f>BAOHIEM!A176</f>
        <v>4535358315</v>
      </c>
      <c r="L176" s="23" t="s">
        <v>602</v>
      </c>
      <c r="M176" s="45" t="str">
        <f>HOPDONG!A176</f>
        <v>LD_KTH164</v>
      </c>
      <c r="N176" s="74" t="str">
        <f>TRINHDOHOCVAN!B176</f>
        <v>BĐH</v>
      </c>
      <c r="O176" s="67" t="str">
        <f>KHENTHUONG!A176</f>
        <v>MKT175</v>
      </c>
      <c r="P176" s="67" t="str">
        <f>KILUAT!A176</f>
        <v>MKL175</v>
      </c>
      <c r="Q176" s="67" t="str">
        <f>LUONG!A176</f>
        <v>ML175</v>
      </c>
    </row>
    <row r="177" spans="1:17" ht="15.75" customHeight="1" x14ac:dyDescent="0.3">
      <c r="A177" s="55" t="s">
        <v>1366</v>
      </c>
      <c r="B177" s="55" t="s">
        <v>1168</v>
      </c>
      <c r="C177" s="50">
        <f t="shared" ca="1" si="2"/>
        <v>36866</v>
      </c>
      <c r="D177" s="55" t="s">
        <v>25</v>
      </c>
      <c r="E177" s="25" t="s">
        <v>26</v>
      </c>
      <c r="F177" s="55" t="s">
        <v>1767</v>
      </c>
      <c r="G177" s="24" t="s">
        <v>19</v>
      </c>
      <c r="H177" s="34" t="s">
        <v>799</v>
      </c>
      <c r="I177" s="34" t="s">
        <v>949</v>
      </c>
      <c r="J177" s="23" t="s">
        <v>1296</v>
      </c>
      <c r="K177" s="49">
        <f>BAOHIEM!A177</f>
        <v>9612496113</v>
      </c>
      <c r="L177" s="23" t="s">
        <v>602</v>
      </c>
      <c r="M177" s="45" t="str">
        <f>HOPDONG!A177</f>
        <v>LD_KTH165</v>
      </c>
      <c r="N177" s="74" t="str">
        <f>TRINHDOHOCVAN!B177</f>
        <v>BĐH</v>
      </c>
      <c r="O177" s="67" t="str">
        <f>KHENTHUONG!A177</f>
        <v>MKT176</v>
      </c>
      <c r="P177" s="67" t="str">
        <f>KILUAT!A177</f>
        <v>MKL176</v>
      </c>
      <c r="Q177" s="67" t="str">
        <f>LUONG!A177</f>
        <v>ML176</v>
      </c>
    </row>
    <row r="178" spans="1:17" ht="15.75" customHeight="1" x14ac:dyDescent="0.3">
      <c r="A178" s="55" t="s">
        <v>1367</v>
      </c>
      <c r="B178" s="55" t="s">
        <v>1169</v>
      </c>
      <c r="C178" s="50">
        <f t="shared" ca="1" si="2"/>
        <v>35835</v>
      </c>
      <c r="D178" s="55" t="s">
        <v>16</v>
      </c>
      <c r="E178" s="25" t="s">
        <v>26</v>
      </c>
      <c r="F178" s="55" t="s">
        <v>1768</v>
      </c>
      <c r="G178" s="24" t="s">
        <v>19</v>
      </c>
      <c r="H178" s="34" t="s">
        <v>800</v>
      </c>
      <c r="I178" s="34" t="s">
        <v>950</v>
      </c>
      <c r="J178" s="23" t="s">
        <v>1296</v>
      </c>
      <c r="K178" s="49">
        <f>BAOHIEM!A178</f>
        <v>5417423868</v>
      </c>
      <c r="L178" s="23" t="s">
        <v>602</v>
      </c>
      <c r="M178" s="45" t="str">
        <f>HOPDONG!A178</f>
        <v>LD_KTH166</v>
      </c>
      <c r="N178" s="74" t="str">
        <f>TRINHDOHOCVAN!B178</f>
        <v>BĐH</v>
      </c>
      <c r="O178" s="67" t="str">
        <f>KHENTHUONG!A178</f>
        <v>MKT177</v>
      </c>
      <c r="P178" s="67" t="str">
        <f>KILUAT!A178</f>
        <v>MKL177</v>
      </c>
      <c r="Q178" s="67" t="str">
        <f>LUONG!A178</f>
        <v>ML177</v>
      </c>
    </row>
    <row r="179" spans="1:17" ht="15.75" customHeight="1" x14ac:dyDescent="0.3">
      <c r="A179" s="55" t="s">
        <v>1368</v>
      </c>
      <c r="B179" s="55" t="s">
        <v>1170</v>
      </c>
      <c r="C179" s="50">
        <f t="shared" ca="1" si="2"/>
        <v>36799</v>
      </c>
      <c r="D179" s="55" t="s">
        <v>25</v>
      </c>
      <c r="E179" s="25" t="s">
        <v>26</v>
      </c>
      <c r="F179" s="55" t="s">
        <v>1769</v>
      </c>
      <c r="G179" s="24" t="s">
        <v>19</v>
      </c>
      <c r="H179" s="34" t="s">
        <v>801</v>
      </c>
      <c r="I179" s="34" t="s">
        <v>951</v>
      </c>
      <c r="J179" s="23" t="s">
        <v>1296</v>
      </c>
      <c r="K179" s="49">
        <f>BAOHIEM!A179</f>
        <v>7438682568</v>
      </c>
      <c r="L179" s="23" t="s">
        <v>602</v>
      </c>
      <c r="M179" s="45" t="str">
        <f>HOPDONG!A179</f>
        <v>LD_KTH167</v>
      </c>
      <c r="N179" s="74" t="str">
        <f>TRINHDOHOCVAN!B179</f>
        <v>BĐH</v>
      </c>
      <c r="O179" s="67" t="str">
        <f>KHENTHUONG!A179</f>
        <v>MKT178</v>
      </c>
      <c r="P179" s="67" t="str">
        <f>KILUAT!A179</f>
        <v>MKL178</v>
      </c>
      <c r="Q179" s="67" t="str">
        <f>LUONG!A179</f>
        <v>ML178</v>
      </c>
    </row>
    <row r="180" spans="1:17" ht="15.75" customHeight="1" x14ac:dyDescent="0.3">
      <c r="A180" s="55" t="s">
        <v>1369</v>
      </c>
      <c r="B180" s="55" t="s">
        <v>1132</v>
      </c>
      <c r="C180" s="50">
        <f t="shared" ca="1" si="2"/>
        <v>35417</v>
      </c>
      <c r="D180" s="55" t="s">
        <v>25</v>
      </c>
      <c r="E180" s="25" t="s">
        <v>26</v>
      </c>
      <c r="F180" s="55" t="s">
        <v>1770</v>
      </c>
      <c r="G180" s="24" t="s">
        <v>19</v>
      </c>
      <c r="H180" s="34" t="s">
        <v>802</v>
      </c>
      <c r="I180" s="34" t="s">
        <v>952</v>
      </c>
      <c r="J180" s="23" t="s">
        <v>1296</v>
      </c>
      <c r="K180" s="49">
        <f>BAOHIEM!A180</f>
        <v>6868477986</v>
      </c>
      <c r="L180" s="23" t="s">
        <v>602</v>
      </c>
      <c r="M180" s="45" t="str">
        <f>HOPDONG!A180</f>
        <v>LD_KTH168</v>
      </c>
      <c r="N180" s="74" t="str">
        <f>TRINHDOHOCVAN!B180</f>
        <v>BĐH</v>
      </c>
      <c r="O180" s="67" t="str">
        <f>KHENTHUONG!A180</f>
        <v>MKT179</v>
      </c>
      <c r="P180" s="67" t="str">
        <f>KILUAT!A180</f>
        <v>MKL179</v>
      </c>
      <c r="Q180" s="67" t="str">
        <f>LUONG!A180</f>
        <v>ML179</v>
      </c>
    </row>
    <row r="181" spans="1:17" ht="15.75" customHeight="1" x14ac:dyDescent="0.3">
      <c r="A181" s="55" t="s">
        <v>1370</v>
      </c>
      <c r="B181" s="55" t="s">
        <v>1171</v>
      </c>
      <c r="C181" s="50">
        <f t="shared" ca="1" si="2"/>
        <v>34773</v>
      </c>
      <c r="D181" s="55" t="s">
        <v>16</v>
      </c>
      <c r="E181" s="25" t="s">
        <v>26</v>
      </c>
      <c r="F181" s="55" t="s">
        <v>1771</v>
      </c>
      <c r="G181" s="24" t="s">
        <v>19</v>
      </c>
      <c r="H181" s="34" t="s">
        <v>803</v>
      </c>
      <c r="I181" s="34" t="s">
        <v>953</v>
      </c>
      <c r="J181" s="23" t="s">
        <v>1296</v>
      </c>
      <c r="K181" s="49">
        <f>BAOHIEM!A181</f>
        <v>6782162758</v>
      </c>
      <c r="L181" s="23" t="s">
        <v>602</v>
      </c>
      <c r="M181" s="45" t="str">
        <f>HOPDONG!A181</f>
        <v>LD_KTH169</v>
      </c>
      <c r="N181" s="74" t="str">
        <f>TRINHDOHOCVAN!B181</f>
        <v>BĐH</v>
      </c>
      <c r="O181" s="67" t="str">
        <f>KHENTHUONG!A181</f>
        <v>MKT180</v>
      </c>
      <c r="P181" s="67" t="str">
        <f>KILUAT!A181</f>
        <v>MKL180</v>
      </c>
      <c r="Q181" s="67" t="str">
        <f>LUONG!A181</f>
        <v>ML180</v>
      </c>
    </row>
    <row r="182" spans="1:17" ht="15.75" customHeight="1" x14ac:dyDescent="0.3">
      <c r="A182" s="55" t="s">
        <v>1371</v>
      </c>
      <c r="B182" s="55" t="s">
        <v>1149</v>
      </c>
      <c r="C182" s="50">
        <f t="shared" ca="1" si="2"/>
        <v>34766</v>
      </c>
      <c r="D182" s="55" t="s">
        <v>25</v>
      </c>
      <c r="E182" s="25" t="s">
        <v>26</v>
      </c>
      <c r="F182" s="55" t="s">
        <v>1772</v>
      </c>
      <c r="G182" s="24" t="s">
        <v>19</v>
      </c>
      <c r="H182" s="34" t="s">
        <v>804</v>
      </c>
      <c r="I182" s="34" t="s">
        <v>954</v>
      </c>
      <c r="J182" s="23" t="s">
        <v>1296</v>
      </c>
      <c r="K182" s="49">
        <f>BAOHIEM!A182</f>
        <v>6768646212</v>
      </c>
      <c r="L182" s="23" t="s">
        <v>602</v>
      </c>
      <c r="M182" s="45" t="str">
        <f>HOPDONG!A182</f>
        <v>LD_KTH170</v>
      </c>
      <c r="N182" s="74" t="str">
        <f>TRINHDOHOCVAN!B182</f>
        <v>BĐH</v>
      </c>
      <c r="O182" s="67" t="str">
        <f>KHENTHUONG!A182</f>
        <v>MKT181</v>
      </c>
      <c r="P182" s="67" t="str">
        <f>KILUAT!A182</f>
        <v>MKL181</v>
      </c>
      <c r="Q182" s="67" t="str">
        <f>LUONG!A182</f>
        <v>ML181</v>
      </c>
    </row>
    <row r="183" spans="1:17" ht="15.75" customHeight="1" x14ac:dyDescent="0.3">
      <c r="A183" s="55" t="s">
        <v>1372</v>
      </c>
      <c r="B183" s="55" t="s">
        <v>1155</v>
      </c>
      <c r="C183" s="50">
        <f t="shared" ca="1" si="2"/>
        <v>36339</v>
      </c>
      <c r="D183" s="55" t="s">
        <v>16</v>
      </c>
      <c r="E183" s="25" t="s">
        <v>26</v>
      </c>
      <c r="F183" s="55" t="s">
        <v>1773</v>
      </c>
      <c r="G183" s="24" t="s">
        <v>19</v>
      </c>
      <c r="H183" s="34" t="s">
        <v>805</v>
      </c>
      <c r="I183" s="34" t="s">
        <v>955</v>
      </c>
      <c r="J183" s="23" t="s">
        <v>1296</v>
      </c>
      <c r="K183" s="49">
        <f>BAOHIEM!A183</f>
        <v>7623492766</v>
      </c>
      <c r="L183" s="23" t="s">
        <v>602</v>
      </c>
      <c r="M183" s="45" t="str">
        <f>HOPDONG!A183</f>
        <v>LD_KTH171</v>
      </c>
      <c r="N183" s="74" t="str">
        <f>TRINHDOHOCVAN!B183</f>
        <v>BĐH</v>
      </c>
      <c r="O183" s="67" t="str">
        <f>KHENTHUONG!A183</f>
        <v>MKT182</v>
      </c>
      <c r="P183" s="67" t="str">
        <f>KILUAT!A183</f>
        <v>MKL182</v>
      </c>
      <c r="Q183" s="67" t="str">
        <f>LUONG!A183</f>
        <v>ML182</v>
      </c>
    </row>
    <row r="184" spans="1:17" ht="15.75" customHeight="1" x14ac:dyDescent="0.3">
      <c r="A184" s="55" t="s">
        <v>1373</v>
      </c>
      <c r="B184" s="55" t="s">
        <v>1172</v>
      </c>
      <c r="C184" s="50">
        <f t="shared" ca="1" si="2"/>
        <v>35600</v>
      </c>
      <c r="D184" s="55" t="s">
        <v>25</v>
      </c>
      <c r="E184" s="25" t="s">
        <v>26</v>
      </c>
      <c r="F184" s="55" t="s">
        <v>1774</v>
      </c>
      <c r="G184" s="24" t="s">
        <v>19</v>
      </c>
      <c r="H184" s="34" t="s">
        <v>806</v>
      </c>
      <c r="I184" s="34" t="s">
        <v>956</v>
      </c>
      <c r="J184" s="23" t="s">
        <v>1296</v>
      </c>
      <c r="K184" s="49">
        <f>BAOHIEM!A184</f>
        <v>5754612487</v>
      </c>
      <c r="L184" s="23" t="s">
        <v>602</v>
      </c>
      <c r="M184" s="45" t="str">
        <f>HOPDONG!A184</f>
        <v>LD_KTH172</v>
      </c>
      <c r="N184" s="74" t="str">
        <f>TRINHDOHOCVAN!B184</f>
        <v>BĐH</v>
      </c>
      <c r="O184" s="67" t="str">
        <f>KHENTHUONG!A184</f>
        <v>MKT183</v>
      </c>
      <c r="P184" s="67" t="str">
        <f>KILUAT!A184</f>
        <v>MKL183</v>
      </c>
      <c r="Q184" s="67" t="str">
        <f>LUONG!A184</f>
        <v>ML183</v>
      </c>
    </row>
    <row r="185" spans="1:17" ht="15.75" customHeight="1" x14ac:dyDescent="0.3">
      <c r="A185" s="55" t="s">
        <v>1374</v>
      </c>
      <c r="B185" s="55" t="s">
        <v>1173</v>
      </c>
      <c r="C185" s="50">
        <f t="shared" ca="1" si="2"/>
        <v>35301</v>
      </c>
      <c r="D185" s="55" t="s">
        <v>25</v>
      </c>
      <c r="E185" s="25" t="s">
        <v>26</v>
      </c>
      <c r="F185" s="55" t="s">
        <v>1775</v>
      </c>
      <c r="G185" s="24" t="s">
        <v>19</v>
      </c>
      <c r="H185" s="34" t="s">
        <v>807</v>
      </c>
      <c r="I185" s="34" t="s">
        <v>957</v>
      </c>
      <c r="J185" s="23" t="s">
        <v>1296</v>
      </c>
      <c r="K185" s="49">
        <f>BAOHIEM!A185</f>
        <v>1844137326</v>
      </c>
      <c r="L185" s="23" t="s">
        <v>602</v>
      </c>
      <c r="M185" s="45" t="str">
        <f>HOPDONG!A185</f>
        <v>LD_KTH173</v>
      </c>
      <c r="N185" s="74" t="str">
        <f>TRINHDOHOCVAN!B185</f>
        <v>BĐH</v>
      </c>
      <c r="O185" s="67" t="str">
        <f>KHENTHUONG!A185</f>
        <v>MKT184</v>
      </c>
      <c r="P185" s="67" t="str">
        <f>KILUAT!A185</f>
        <v>MKL184</v>
      </c>
      <c r="Q185" s="67" t="str">
        <f>LUONG!A185</f>
        <v>ML184</v>
      </c>
    </row>
    <row r="186" spans="1:17" ht="15.75" customHeight="1" x14ac:dyDescent="0.3">
      <c r="A186" s="55" t="s">
        <v>1375</v>
      </c>
      <c r="B186" s="55" t="s">
        <v>1174</v>
      </c>
      <c r="C186" s="50">
        <f t="shared" ca="1" si="2"/>
        <v>37451</v>
      </c>
      <c r="D186" s="55" t="s">
        <v>25</v>
      </c>
      <c r="E186" s="25" t="s">
        <v>26</v>
      </c>
      <c r="F186" s="55" t="s">
        <v>1776</v>
      </c>
      <c r="G186" s="24" t="s">
        <v>19</v>
      </c>
      <c r="H186" s="34" t="s">
        <v>808</v>
      </c>
      <c r="I186" s="34" t="s">
        <v>958</v>
      </c>
      <c r="J186" s="56" t="s">
        <v>547</v>
      </c>
      <c r="K186" s="49">
        <f>BAOHIEM!A186</f>
        <v>5545548158</v>
      </c>
      <c r="L186" s="23" t="s">
        <v>605</v>
      </c>
      <c r="M186" s="45" t="str">
        <f>HOPDONG!A186</f>
        <v>LD_KTH174</v>
      </c>
      <c r="N186" s="74" t="str">
        <f>TRINHDOHOCVAN!B186</f>
        <v>BĐH</v>
      </c>
      <c r="O186" s="67" t="str">
        <f>KHENTHUONG!A186</f>
        <v>MKT185</v>
      </c>
      <c r="P186" s="67" t="str">
        <f>KILUAT!A186</f>
        <v>MKL185</v>
      </c>
      <c r="Q186" s="67" t="str">
        <f>LUONG!A186</f>
        <v>ML185</v>
      </c>
    </row>
    <row r="187" spans="1:17" ht="15.75" customHeight="1" x14ac:dyDescent="0.3">
      <c r="A187" s="55" t="s">
        <v>1376</v>
      </c>
      <c r="B187" s="55" t="s">
        <v>1175</v>
      </c>
      <c r="C187" s="50">
        <f t="shared" ca="1" si="2"/>
        <v>35093</v>
      </c>
      <c r="D187" s="55" t="s">
        <v>25</v>
      </c>
      <c r="E187" s="25" t="s">
        <v>26</v>
      </c>
      <c r="F187" s="55" t="s">
        <v>1777</v>
      </c>
      <c r="G187" s="24" t="s">
        <v>19</v>
      </c>
      <c r="H187" s="34" t="s">
        <v>809</v>
      </c>
      <c r="I187" s="34" t="s">
        <v>959</v>
      </c>
      <c r="J187" s="56" t="s">
        <v>547</v>
      </c>
      <c r="K187" s="49">
        <f>BAOHIEM!A187</f>
        <v>4431647598</v>
      </c>
      <c r="L187" s="23" t="s">
        <v>605</v>
      </c>
      <c r="M187" s="45" t="str">
        <f>HOPDONG!A187</f>
        <v>LD_KTH175</v>
      </c>
      <c r="N187" s="74" t="str">
        <f>TRINHDOHOCVAN!B187</f>
        <v>BĐH</v>
      </c>
      <c r="O187" s="67" t="str">
        <f>KHENTHUONG!A187</f>
        <v>MKT186</v>
      </c>
      <c r="P187" s="67" t="str">
        <f>KILUAT!A187</f>
        <v>MKL186</v>
      </c>
      <c r="Q187" s="67" t="str">
        <f>LUONG!A187</f>
        <v>ML186</v>
      </c>
    </row>
    <row r="188" spans="1:17" ht="15.75" customHeight="1" x14ac:dyDescent="0.3">
      <c r="A188" s="55" t="s">
        <v>1377</v>
      </c>
      <c r="B188" s="55" t="s">
        <v>1162</v>
      </c>
      <c r="C188" s="50">
        <f t="shared" ca="1" si="2"/>
        <v>36561</v>
      </c>
      <c r="D188" s="55" t="s">
        <v>25</v>
      </c>
      <c r="E188" s="25" t="s">
        <v>26</v>
      </c>
      <c r="F188" s="55" t="s">
        <v>1778</v>
      </c>
      <c r="G188" s="24" t="s">
        <v>19</v>
      </c>
      <c r="H188" s="34" t="s">
        <v>810</v>
      </c>
      <c r="I188" s="34" t="s">
        <v>960</v>
      </c>
      <c r="J188" s="56" t="s">
        <v>547</v>
      </c>
      <c r="K188" s="49">
        <f>BAOHIEM!A188</f>
        <v>8322616248</v>
      </c>
      <c r="L188" s="23" t="s">
        <v>605</v>
      </c>
      <c r="M188" s="45" t="str">
        <f>HOPDONG!A188</f>
        <v>LD_KTH176</v>
      </c>
      <c r="N188" s="74" t="str">
        <f>TRINHDOHOCVAN!B188</f>
        <v>BĐH</v>
      </c>
      <c r="O188" s="67" t="str">
        <f>KHENTHUONG!A188</f>
        <v>MKT187</v>
      </c>
      <c r="P188" s="67" t="str">
        <f>KILUAT!A188</f>
        <v>MKL187</v>
      </c>
      <c r="Q188" s="67" t="str">
        <f>LUONG!A188</f>
        <v>ML187</v>
      </c>
    </row>
    <row r="189" spans="1:17" ht="15.75" customHeight="1" x14ac:dyDescent="0.3">
      <c r="A189" s="55" t="s">
        <v>1378</v>
      </c>
      <c r="B189" s="55" t="s">
        <v>1126</v>
      </c>
      <c r="C189" s="50">
        <f t="shared" ca="1" si="2"/>
        <v>36655</v>
      </c>
      <c r="D189" s="55" t="s">
        <v>16</v>
      </c>
      <c r="E189" s="25" t="s">
        <v>26</v>
      </c>
      <c r="F189" s="55" t="s">
        <v>1779</v>
      </c>
      <c r="G189" s="24" t="s">
        <v>19</v>
      </c>
      <c r="H189" s="34" t="s">
        <v>811</v>
      </c>
      <c r="I189" s="34" t="s">
        <v>961</v>
      </c>
      <c r="J189" s="56" t="s">
        <v>547</v>
      </c>
      <c r="K189" s="49">
        <f>BAOHIEM!A189</f>
        <v>7185724314</v>
      </c>
      <c r="L189" s="23" t="s">
        <v>605</v>
      </c>
      <c r="M189" s="45" t="str">
        <f>HOPDONG!A189</f>
        <v>LD_KTH177</v>
      </c>
      <c r="N189" s="74" t="str">
        <f>TRINHDOHOCVAN!B189</f>
        <v>BĐH</v>
      </c>
      <c r="O189" s="67" t="str">
        <f>KHENTHUONG!A189</f>
        <v>MKT188</v>
      </c>
      <c r="P189" s="67" t="str">
        <f>KILUAT!A189</f>
        <v>MKL188</v>
      </c>
      <c r="Q189" s="67" t="str">
        <f>LUONG!A189</f>
        <v>ML188</v>
      </c>
    </row>
    <row r="190" spans="1:17" ht="15.75" customHeight="1" x14ac:dyDescent="0.3">
      <c r="A190" s="55" t="s">
        <v>1379</v>
      </c>
      <c r="B190" s="55" t="s">
        <v>1158</v>
      </c>
      <c r="C190" s="50">
        <f t="shared" ca="1" si="2"/>
        <v>37524</v>
      </c>
      <c r="D190" s="55" t="s">
        <v>16</v>
      </c>
      <c r="E190" s="25" t="s">
        <v>26</v>
      </c>
      <c r="F190" s="55" t="s">
        <v>1780</v>
      </c>
      <c r="G190" s="24" t="s">
        <v>19</v>
      </c>
      <c r="H190" s="34" t="s">
        <v>812</v>
      </c>
      <c r="I190" s="34" t="s">
        <v>962</v>
      </c>
      <c r="J190" s="56" t="s">
        <v>547</v>
      </c>
      <c r="K190" s="49">
        <f>BAOHIEM!A190</f>
        <v>6752613897</v>
      </c>
      <c r="L190" s="23" t="s">
        <v>605</v>
      </c>
      <c r="M190" s="45" t="str">
        <f>HOPDONG!A190</f>
        <v>LD_KTH178</v>
      </c>
      <c r="N190" s="74" t="str">
        <f>TRINHDOHOCVAN!B190</f>
        <v>BĐH</v>
      </c>
      <c r="O190" s="67" t="str">
        <f>KHENTHUONG!A190</f>
        <v>MKT189</v>
      </c>
      <c r="P190" s="67" t="str">
        <f>KILUAT!A190</f>
        <v>MKL189</v>
      </c>
      <c r="Q190" s="67" t="str">
        <f>LUONG!A190</f>
        <v>ML189</v>
      </c>
    </row>
    <row r="191" spans="1:17" ht="15.75" customHeight="1" x14ac:dyDescent="0.3">
      <c r="A191" s="55" t="s">
        <v>1380</v>
      </c>
      <c r="B191" s="55" t="s">
        <v>1147</v>
      </c>
      <c r="C191" s="50">
        <f t="shared" ca="1" si="2"/>
        <v>35988</v>
      </c>
      <c r="D191" s="55" t="s">
        <v>25</v>
      </c>
      <c r="E191" s="25" t="s">
        <v>26</v>
      </c>
      <c r="F191" s="55" t="s">
        <v>1781</v>
      </c>
      <c r="G191" s="24" t="s">
        <v>19</v>
      </c>
      <c r="H191" s="34" t="s">
        <v>813</v>
      </c>
      <c r="I191" s="34" t="s">
        <v>963</v>
      </c>
      <c r="J191" s="56" t="s">
        <v>547</v>
      </c>
      <c r="K191" s="49">
        <f>BAOHIEM!A191</f>
        <v>2388489611</v>
      </c>
      <c r="L191" s="23" t="s">
        <v>605</v>
      </c>
      <c r="M191" s="45" t="str">
        <f>HOPDONG!A191</f>
        <v>LD_KTH179</v>
      </c>
      <c r="N191" s="74" t="str">
        <f>TRINHDOHOCVAN!B191</f>
        <v>BĐH</v>
      </c>
      <c r="O191" s="67" t="str">
        <f>KHENTHUONG!A191</f>
        <v>MKT190</v>
      </c>
      <c r="P191" s="67" t="str">
        <f>KILUAT!A191</f>
        <v>MKL190</v>
      </c>
      <c r="Q191" s="67" t="str">
        <f>LUONG!A191</f>
        <v>ML190</v>
      </c>
    </row>
    <row r="192" spans="1:17" ht="15.75" customHeight="1" x14ac:dyDescent="0.3">
      <c r="A192" s="55" t="s">
        <v>1381</v>
      </c>
      <c r="B192" s="55" t="s">
        <v>1150</v>
      </c>
      <c r="C192" s="50">
        <f t="shared" ca="1" si="2"/>
        <v>34881</v>
      </c>
      <c r="D192" s="55" t="s">
        <v>25</v>
      </c>
      <c r="E192" s="25" t="s">
        <v>26</v>
      </c>
      <c r="F192" s="55" t="s">
        <v>1782</v>
      </c>
      <c r="G192" s="24" t="s">
        <v>19</v>
      </c>
      <c r="H192" s="34" t="s">
        <v>814</v>
      </c>
      <c r="I192" s="34" t="s">
        <v>964</v>
      </c>
      <c r="J192" s="56" t="s">
        <v>547</v>
      </c>
      <c r="K192" s="49">
        <f>BAOHIEM!A192</f>
        <v>6371127652</v>
      </c>
      <c r="L192" s="23" t="s">
        <v>605</v>
      </c>
      <c r="M192" s="45" t="str">
        <f>HOPDONG!A192</f>
        <v>LD_KTH180</v>
      </c>
      <c r="N192" s="74" t="str">
        <f>TRINHDOHOCVAN!B192</f>
        <v>BĐH</v>
      </c>
      <c r="O192" s="67" t="str">
        <f>KHENTHUONG!A192</f>
        <v>MKT191</v>
      </c>
      <c r="P192" s="67" t="str">
        <f>KILUAT!A192</f>
        <v>MKL191</v>
      </c>
      <c r="Q192" s="67" t="str">
        <f>LUONG!A192</f>
        <v>ML191</v>
      </c>
    </row>
    <row r="193" spans="1:17" ht="15.75" customHeight="1" x14ac:dyDescent="0.3">
      <c r="A193" s="55" t="s">
        <v>1382</v>
      </c>
      <c r="B193" s="55" t="s">
        <v>1176</v>
      </c>
      <c r="C193" s="50">
        <f t="shared" ca="1" si="2"/>
        <v>35399</v>
      </c>
      <c r="D193" s="55" t="s">
        <v>25</v>
      </c>
      <c r="E193" s="25" t="s">
        <v>26</v>
      </c>
      <c r="F193" s="55" t="s">
        <v>1783</v>
      </c>
      <c r="G193" s="24" t="s">
        <v>19</v>
      </c>
      <c r="H193" s="34" t="s">
        <v>815</v>
      </c>
      <c r="I193" s="34" t="s">
        <v>965</v>
      </c>
      <c r="J193" s="56" t="s">
        <v>547</v>
      </c>
      <c r="K193" s="49">
        <f>BAOHIEM!A193</f>
        <v>6972867899</v>
      </c>
      <c r="L193" s="23" t="s">
        <v>605</v>
      </c>
      <c r="M193" s="45" t="str">
        <f>HOPDONG!A193</f>
        <v>LD_KTH181</v>
      </c>
      <c r="N193" s="74" t="str">
        <f>TRINHDOHOCVAN!B193</f>
        <v>BĐH</v>
      </c>
      <c r="O193" s="67" t="str">
        <f>KHENTHUONG!A193</f>
        <v>MKT192</v>
      </c>
      <c r="P193" s="67" t="str">
        <f>KILUAT!A193</f>
        <v>MKL192</v>
      </c>
      <c r="Q193" s="67" t="str">
        <f>LUONG!A193</f>
        <v>ML192</v>
      </c>
    </row>
    <row r="194" spans="1:17" ht="15.75" customHeight="1" x14ac:dyDescent="0.3">
      <c r="A194" s="55" t="s">
        <v>1383</v>
      </c>
      <c r="B194" s="55" t="s">
        <v>1166</v>
      </c>
      <c r="C194" s="50">
        <f t="shared" ca="1" si="2"/>
        <v>34840</v>
      </c>
      <c r="D194" s="55" t="s">
        <v>25</v>
      </c>
      <c r="E194" s="25" t="s">
        <v>26</v>
      </c>
      <c r="F194" s="55" t="s">
        <v>1784</v>
      </c>
      <c r="G194" s="24" t="s">
        <v>19</v>
      </c>
      <c r="H194" s="34" t="s">
        <v>816</v>
      </c>
      <c r="I194" s="34" t="s">
        <v>966</v>
      </c>
      <c r="J194" s="56" t="s">
        <v>547</v>
      </c>
      <c r="K194" s="49">
        <f>BAOHIEM!A194</f>
        <v>8955474557</v>
      </c>
      <c r="L194" s="23" t="s">
        <v>605</v>
      </c>
      <c r="M194" s="45" t="str">
        <f>HOPDONG!A194</f>
        <v>LD_KTH182</v>
      </c>
      <c r="N194" s="74" t="str">
        <f>TRINHDOHOCVAN!B194</f>
        <v>BĐH</v>
      </c>
      <c r="O194" s="67" t="str">
        <f>KHENTHUONG!A194</f>
        <v>MKT193</v>
      </c>
      <c r="P194" s="67" t="str">
        <f>KILUAT!A194</f>
        <v>MKL193</v>
      </c>
      <c r="Q194" s="67" t="str">
        <f>LUONG!A194</f>
        <v>ML193</v>
      </c>
    </row>
    <row r="195" spans="1:17" ht="15.75" customHeight="1" x14ac:dyDescent="0.3">
      <c r="A195" s="55" t="s">
        <v>1384</v>
      </c>
      <c r="B195" s="55" t="s">
        <v>1123</v>
      </c>
      <c r="C195" s="50">
        <f t="shared" ca="1" si="2"/>
        <v>37079</v>
      </c>
      <c r="D195" s="55" t="s">
        <v>25</v>
      </c>
      <c r="E195" s="25" t="s">
        <v>26</v>
      </c>
      <c r="F195" s="55" t="s">
        <v>1785</v>
      </c>
      <c r="G195" s="24" t="s">
        <v>19</v>
      </c>
      <c r="H195" s="34" t="s">
        <v>817</v>
      </c>
      <c r="I195" s="34" t="s">
        <v>967</v>
      </c>
      <c r="J195" s="56" t="s">
        <v>547</v>
      </c>
      <c r="K195" s="49">
        <f>BAOHIEM!A195</f>
        <v>6963678922</v>
      </c>
      <c r="L195" s="23" t="s">
        <v>605</v>
      </c>
      <c r="M195" s="45" t="str">
        <f>HOPDONG!A195</f>
        <v>LD_KTH183</v>
      </c>
      <c r="N195" s="74" t="str">
        <f>TRINHDOHOCVAN!B195</f>
        <v>BĐH</v>
      </c>
      <c r="O195" s="67" t="str">
        <f>KHENTHUONG!A195</f>
        <v>MKT194</v>
      </c>
      <c r="P195" s="67" t="str">
        <f>KILUAT!A195</f>
        <v>MKL194</v>
      </c>
      <c r="Q195" s="67" t="str">
        <f>LUONG!A195</f>
        <v>ML194</v>
      </c>
    </row>
    <row r="196" spans="1:17" ht="15.75" customHeight="1" x14ac:dyDescent="0.3">
      <c r="A196" s="55" t="s">
        <v>1385</v>
      </c>
      <c r="B196" s="55" t="s">
        <v>1149</v>
      </c>
      <c r="C196" s="50">
        <f t="shared" ca="1" si="2"/>
        <v>36117</v>
      </c>
      <c r="D196" s="55" t="s">
        <v>25</v>
      </c>
      <c r="E196" s="25" t="s">
        <v>26</v>
      </c>
      <c r="F196" s="55" t="s">
        <v>1786</v>
      </c>
      <c r="G196" s="24" t="s">
        <v>19</v>
      </c>
      <c r="H196" s="34" t="s">
        <v>818</v>
      </c>
      <c r="I196" s="34" t="s">
        <v>968</v>
      </c>
      <c r="J196" s="56" t="s">
        <v>547</v>
      </c>
      <c r="K196" s="49">
        <f>BAOHIEM!A196</f>
        <v>4257164941</v>
      </c>
      <c r="L196" s="23" t="s">
        <v>605</v>
      </c>
      <c r="M196" s="45" t="str">
        <f>HOPDONG!A196</f>
        <v>LD_KTH184</v>
      </c>
      <c r="N196" s="74" t="str">
        <f>TRINHDOHOCVAN!B196</f>
        <v>BĐH</v>
      </c>
      <c r="O196" s="67" t="str">
        <f>KHENTHUONG!A196</f>
        <v>MKT195</v>
      </c>
      <c r="P196" s="67" t="str">
        <f>KILUAT!A196</f>
        <v>MKL195</v>
      </c>
      <c r="Q196" s="67" t="str">
        <f>LUONG!A196</f>
        <v>ML195</v>
      </c>
    </row>
    <row r="197" spans="1:17" ht="15.75" customHeight="1" x14ac:dyDescent="0.3">
      <c r="A197" s="55" t="s">
        <v>1386</v>
      </c>
      <c r="B197" s="55" t="s">
        <v>1177</v>
      </c>
      <c r="C197" s="50">
        <f t="shared" ca="1" si="2"/>
        <v>37062</v>
      </c>
      <c r="D197" s="55" t="s">
        <v>25</v>
      </c>
      <c r="E197" s="25" t="s">
        <v>26</v>
      </c>
      <c r="F197" s="55" t="s">
        <v>1787</v>
      </c>
      <c r="G197" s="24" t="s">
        <v>19</v>
      </c>
      <c r="H197" s="34" t="s">
        <v>819</v>
      </c>
      <c r="I197" s="34" t="s">
        <v>969</v>
      </c>
      <c r="J197" s="56" t="s">
        <v>547</v>
      </c>
      <c r="K197" s="49">
        <f>BAOHIEM!A197</f>
        <v>4411583559</v>
      </c>
      <c r="L197" s="23" t="s">
        <v>605</v>
      </c>
      <c r="M197" s="45" t="str">
        <f>HOPDONG!A197</f>
        <v>LD_KTH185</v>
      </c>
      <c r="N197" s="74" t="str">
        <f>TRINHDOHOCVAN!B197</f>
        <v>BĐH</v>
      </c>
      <c r="O197" s="67" t="str">
        <f>KHENTHUONG!A197</f>
        <v>MKT196</v>
      </c>
      <c r="P197" s="67" t="str">
        <f>KILUAT!A197</f>
        <v>MKL196</v>
      </c>
      <c r="Q197" s="67" t="str">
        <f>LUONG!A197</f>
        <v>ML196</v>
      </c>
    </row>
    <row r="198" spans="1:17" ht="15.75" customHeight="1" x14ac:dyDescent="0.3">
      <c r="A198" s="55" t="s">
        <v>1387</v>
      </c>
      <c r="B198" s="55" t="s">
        <v>1178</v>
      </c>
      <c r="C198" s="50">
        <f t="shared" ca="1" si="2"/>
        <v>36009</v>
      </c>
      <c r="D198" s="55" t="s">
        <v>25</v>
      </c>
      <c r="E198" s="25" t="s">
        <v>26</v>
      </c>
      <c r="F198" s="55" t="s">
        <v>1788</v>
      </c>
      <c r="G198" s="24" t="s">
        <v>19</v>
      </c>
      <c r="H198" s="34" t="s">
        <v>820</v>
      </c>
      <c r="I198" s="34" t="s">
        <v>970</v>
      </c>
      <c r="J198" s="56" t="s">
        <v>547</v>
      </c>
      <c r="K198" s="49">
        <f>BAOHIEM!A198</f>
        <v>5662184242</v>
      </c>
      <c r="L198" s="23" t="s">
        <v>605</v>
      </c>
      <c r="M198" s="45" t="str">
        <f>HOPDONG!A198</f>
        <v>LD_KTH186</v>
      </c>
      <c r="N198" s="74" t="str">
        <f>TRINHDOHOCVAN!B198</f>
        <v>BĐH</v>
      </c>
      <c r="O198" s="67" t="str">
        <f>KHENTHUONG!A198</f>
        <v>MKT197</v>
      </c>
      <c r="P198" s="67" t="str">
        <f>KILUAT!A198</f>
        <v>MKL197</v>
      </c>
      <c r="Q198" s="67" t="str">
        <f>LUONG!A198</f>
        <v>ML197</v>
      </c>
    </row>
    <row r="199" spans="1:17" ht="15.75" customHeight="1" x14ac:dyDescent="0.3">
      <c r="A199" s="55" t="s">
        <v>1388</v>
      </c>
      <c r="B199" s="55" t="s">
        <v>1179</v>
      </c>
      <c r="C199" s="50">
        <f t="shared" ca="1" si="2"/>
        <v>35635</v>
      </c>
      <c r="D199" s="55" t="s">
        <v>25</v>
      </c>
      <c r="E199" s="25" t="s">
        <v>26</v>
      </c>
      <c r="F199" s="55" t="s">
        <v>1789</v>
      </c>
      <c r="G199" s="24" t="s">
        <v>19</v>
      </c>
      <c r="H199" s="34" t="s">
        <v>821</v>
      </c>
      <c r="I199" s="34" t="s">
        <v>971</v>
      </c>
      <c r="J199" s="56" t="s">
        <v>551</v>
      </c>
      <c r="K199" s="49">
        <f>BAOHIEM!A199</f>
        <v>6927631797</v>
      </c>
      <c r="L199" s="23" t="s">
        <v>605</v>
      </c>
      <c r="M199" s="45" t="str">
        <f>HOPDONG!A199</f>
        <v>LD_KTH187</v>
      </c>
      <c r="N199" s="74" t="str">
        <f>TRINHDOHOCVAN!B199</f>
        <v>BĐH</v>
      </c>
      <c r="O199" s="67" t="str">
        <f>KHENTHUONG!A199</f>
        <v>MKT198</v>
      </c>
      <c r="P199" s="67" t="str">
        <f>KILUAT!A199</f>
        <v>MKL198</v>
      </c>
      <c r="Q199" s="67" t="str">
        <f>LUONG!A199</f>
        <v>ML198</v>
      </c>
    </row>
    <row r="200" spans="1:17" ht="15.75" customHeight="1" x14ac:dyDescent="0.3">
      <c r="A200" s="55" t="s">
        <v>1389</v>
      </c>
      <c r="B200" s="55" t="s">
        <v>1180</v>
      </c>
      <c r="C200" s="50">
        <f t="shared" ca="1" si="2"/>
        <v>34731</v>
      </c>
      <c r="D200" s="55" t="s">
        <v>25</v>
      </c>
      <c r="E200" s="25" t="s">
        <v>26</v>
      </c>
      <c r="F200" s="55" t="s">
        <v>1790</v>
      </c>
      <c r="G200" s="24" t="s">
        <v>19</v>
      </c>
      <c r="H200" s="34" t="s">
        <v>822</v>
      </c>
      <c r="I200" s="34" t="s">
        <v>972</v>
      </c>
      <c r="J200" s="56" t="s">
        <v>551</v>
      </c>
      <c r="K200" s="49">
        <f>BAOHIEM!A200</f>
        <v>8627415169</v>
      </c>
      <c r="L200" s="23" t="s">
        <v>605</v>
      </c>
      <c r="M200" s="45" t="str">
        <f>HOPDONG!A200</f>
        <v>LD_KTH188</v>
      </c>
      <c r="N200" s="74" t="str">
        <f>TRINHDOHOCVAN!B200</f>
        <v>BĐH</v>
      </c>
      <c r="O200" s="67" t="str">
        <f>KHENTHUONG!A200</f>
        <v>MKT199</v>
      </c>
      <c r="P200" s="67" t="str">
        <f>KILUAT!A200</f>
        <v>MKL199</v>
      </c>
      <c r="Q200" s="67" t="str">
        <f>LUONG!A200</f>
        <v>ML199</v>
      </c>
    </row>
    <row r="201" spans="1:17" ht="15.75" customHeight="1" x14ac:dyDescent="0.3">
      <c r="A201" s="55" t="s">
        <v>1390</v>
      </c>
      <c r="B201" s="55" t="s">
        <v>1181</v>
      </c>
      <c r="C201" s="50">
        <f t="shared" ca="1" si="2"/>
        <v>37211</v>
      </c>
      <c r="D201" s="55" t="s">
        <v>25</v>
      </c>
      <c r="E201" s="25" t="s">
        <v>26</v>
      </c>
      <c r="F201" s="55" t="s">
        <v>1791</v>
      </c>
      <c r="G201" s="24" t="s">
        <v>19</v>
      </c>
      <c r="H201" s="34" t="s">
        <v>823</v>
      </c>
      <c r="I201" s="34" t="s">
        <v>973</v>
      </c>
      <c r="J201" s="56" t="s">
        <v>551</v>
      </c>
      <c r="K201" s="49">
        <f>BAOHIEM!A201</f>
        <v>8652173354</v>
      </c>
      <c r="L201" s="23" t="s">
        <v>605</v>
      </c>
      <c r="M201" s="45" t="str">
        <f>HOPDONG!A201</f>
        <v>LD_KTH189</v>
      </c>
      <c r="N201" s="74" t="str">
        <f>TRINHDOHOCVAN!B201</f>
        <v>BĐH</v>
      </c>
      <c r="O201" s="67" t="str">
        <f>KHENTHUONG!A201</f>
        <v>MKT200</v>
      </c>
      <c r="P201" s="67" t="str">
        <f>KILUAT!A201</f>
        <v>MKL200</v>
      </c>
      <c r="Q201" s="67" t="str">
        <f>LUONG!A201</f>
        <v>ML200</v>
      </c>
    </row>
    <row r="202" spans="1:17" ht="15.75" customHeight="1" x14ac:dyDescent="0.3">
      <c r="A202" s="55" t="s">
        <v>1391</v>
      </c>
      <c r="B202" s="55" t="s">
        <v>1182</v>
      </c>
      <c r="C202" s="50">
        <f t="shared" ca="1" si="2"/>
        <v>37178</v>
      </c>
      <c r="D202" s="55" t="s">
        <v>25</v>
      </c>
      <c r="E202" s="25" t="s">
        <v>26</v>
      </c>
      <c r="F202" s="55" t="s">
        <v>1792</v>
      </c>
      <c r="G202" s="24" t="s">
        <v>19</v>
      </c>
      <c r="H202" s="34" t="s">
        <v>824</v>
      </c>
      <c r="I202" s="34" t="s">
        <v>974</v>
      </c>
      <c r="J202" s="56" t="s">
        <v>551</v>
      </c>
      <c r="K202" s="49">
        <f>BAOHIEM!A202</f>
        <v>7798249472</v>
      </c>
      <c r="L202" s="23" t="s">
        <v>605</v>
      </c>
      <c r="M202" s="45" t="str">
        <f>HOPDONG!A202</f>
        <v>LD_KTH190</v>
      </c>
      <c r="N202" s="74" t="str">
        <f>TRINHDOHOCVAN!B202</f>
        <v>BĐH</v>
      </c>
      <c r="O202" s="67" t="str">
        <f>KHENTHUONG!A202</f>
        <v>MKT201</v>
      </c>
      <c r="P202" s="67" t="str">
        <f>KILUAT!A202</f>
        <v>MKL201</v>
      </c>
      <c r="Q202" s="67" t="str">
        <f>LUONG!A202</f>
        <v>ML201</v>
      </c>
    </row>
    <row r="203" spans="1:17" ht="15.75" customHeight="1" x14ac:dyDescent="0.3">
      <c r="A203" s="55" t="s">
        <v>1392</v>
      </c>
      <c r="B203" s="55" t="s">
        <v>1183</v>
      </c>
      <c r="C203" s="50">
        <f t="shared" ca="1" si="2"/>
        <v>35228</v>
      </c>
      <c r="D203" s="55" t="s">
        <v>25</v>
      </c>
      <c r="E203" s="25" t="s">
        <v>26</v>
      </c>
      <c r="F203" s="55" t="s">
        <v>1793</v>
      </c>
      <c r="G203" s="24" t="s">
        <v>19</v>
      </c>
      <c r="H203" s="34" t="s">
        <v>825</v>
      </c>
      <c r="I203" s="34" t="s">
        <v>975</v>
      </c>
      <c r="J203" s="56" t="s">
        <v>551</v>
      </c>
      <c r="K203" s="49">
        <f>BAOHIEM!A203</f>
        <v>7694151866</v>
      </c>
      <c r="L203" s="23" t="s">
        <v>605</v>
      </c>
      <c r="M203" s="45" t="str">
        <f>HOPDONG!A203</f>
        <v>LD_KTH191</v>
      </c>
      <c r="N203" s="74" t="str">
        <f>TRINHDOHOCVAN!B203</f>
        <v>BĐH</v>
      </c>
      <c r="O203" s="67" t="str">
        <f>KHENTHUONG!A203</f>
        <v>MKT202</v>
      </c>
      <c r="P203" s="67" t="str">
        <f>KILUAT!A203</f>
        <v>MKL202</v>
      </c>
      <c r="Q203" s="67" t="str">
        <f>LUONG!A203</f>
        <v>ML202</v>
      </c>
    </row>
    <row r="204" spans="1:17" ht="15.75" customHeight="1" x14ac:dyDescent="0.3">
      <c r="A204" s="55" t="s">
        <v>1393</v>
      </c>
      <c r="B204" s="55" t="s">
        <v>1184</v>
      </c>
      <c r="C204" s="50">
        <f t="shared" ca="1" si="2"/>
        <v>34715</v>
      </c>
      <c r="D204" s="55" t="s">
        <v>25</v>
      </c>
      <c r="E204" s="25" t="s">
        <v>26</v>
      </c>
      <c r="F204" s="55" t="s">
        <v>1794</v>
      </c>
      <c r="G204" s="24" t="s">
        <v>19</v>
      </c>
      <c r="H204" s="34" t="s">
        <v>826</v>
      </c>
      <c r="I204" s="34" t="s">
        <v>976</v>
      </c>
      <c r="J204" s="56" t="s">
        <v>551</v>
      </c>
      <c r="K204" s="49">
        <f>BAOHIEM!A204</f>
        <v>4337146265</v>
      </c>
      <c r="L204" s="23" t="s">
        <v>605</v>
      </c>
      <c r="M204" s="45" t="str">
        <f>HOPDONG!A204</f>
        <v>LD_KTH192</v>
      </c>
      <c r="N204" s="74" t="str">
        <f>TRINHDOHOCVAN!B204</f>
        <v>BĐH</v>
      </c>
      <c r="O204" s="67" t="str">
        <f>KHENTHUONG!A204</f>
        <v>MKT203</v>
      </c>
      <c r="P204" s="67" t="str">
        <f>KILUAT!A204</f>
        <v>MKL203</v>
      </c>
      <c r="Q204" s="67" t="str">
        <f>LUONG!A204</f>
        <v>ML203</v>
      </c>
    </row>
    <row r="205" spans="1:17" ht="15.75" customHeight="1" x14ac:dyDescent="0.3">
      <c r="A205" s="55" t="s">
        <v>1394</v>
      </c>
      <c r="B205" s="55" t="s">
        <v>1185</v>
      </c>
      <c r="C205" s="50">
        <f t="shared" ca="1" si="2"/>
        <v>37155</v>
      </c>
      <c r="D205" s="55" t="s">
        <v>25</v>
      </c>
      <c r="E205" s="25" t="s">
        <v>26</v>
      </c>
      <c r="F205" s="55" t="s">
        <v>1795</v>
      </c>
      <c r="G205" s="24" t="s">
        <v>19</v>
      </c>
      <c r="H205" s="34" t="s">
        <v>827</v>
      </c>
      <c r="I205" s="34" t="s">
        <v>977</v>
      </c>
      <c r="J205" s="56" t="s">
        <v>551</v>
      </c>
      <c r="K205" s="49">
        <f>BAOHIEM!A205</f>
        <v>9171416197</v>
      </c>
      <c r="L205" s="23" t="s">
        <v>605</v>
      </c>
      <c r="M205" s="45" t="str">
        <f>HOPDONG!A205</f>
        <v>LD_KTH193</v>
      </c>
      <c r="N205" s="74" t="str">
        <f>TRINHDOHOCVAN!B205</f>
        <v>BĐH</v>
      </c>
      <c r="O205" s="67" t="str">
        <f>KHENTHUONG!A205</f>
        <v>MKT204</v>
      </c>
      <c r="P205" s="67" t="str">
        <f>KILUAT!A205</f>
        <v>MKL204</v>
      </c>
      <c r="Q205" s="67" t="str">
        <f>LUONG!A205</f>
        <v>ML204</v>
      </c>
    </row>
    <row r="206" spans="1:17" ht="15.75" customHeight="1" x14ac:dyDescent="0.3">
      <c r="A206" s="55" t="s">
        <v>1395</v>
      </c>
      <c r="B206" s="55" t="s">
        <v>1186</v>
      </c>
      <c r="C206" s="50">
        <f t="shared" ca="1" si="2"/>
        <v>37091</v>
      </c>
      <c r="D206" s="55" t="s">
        <v>25</v>
      </c>
      <c r="E206" s="25" t="s">
        <v>26</v>
      </c>
      <c r="F206" s="55" t="s">
        <v>1796</v>
      </c>
      <c r="G206" s="24" t="s">
        <v>19</v>
      </c>
      <c r="H206" s="34" t="s">
        <v>828</v>
      </c>
      <c r="I206" s="34" t="s">
        <v>978</v>
      </c>
      <c r="J206" s="56" t="s">
        <v>551</v>
      </c>
      <c r="K206" s="49">
        <f>BAOHIEM!A206</f>
        <v>9949251917</v>
      </c>
      <c r="L206" s="23" t="s">
        <v>605</v>
      </c>
      <c r="M206" s="45" t="str">
        <f>HOPDONG!A206</f>
        <v>LD_KTH194</v>
      </c>
      <c r="N206" s="74" t="str">
        <f>TRINHDOHOCVAN!B206</f>
        <v>BĐH</v>
      </c>
      <c r="O206" s="67" t="str">
        <f>KHENTHUONG!A206</f>
        <v>MKT205</v>
      </c>
      <c r="P206" s="67" t="str">
        <f>KILUAT!A206</f>
        <v>MKL205</v>
      </c>
      <c r="Q206" s="67" t="str">
        <f>LUONG!A206</f>
        <v>ML205</v>
      </c>
    </row>
    <row r="207" spans="1:17" ht="15.75" customHeight="1" x14ac:dyDescent="0.3">
      <c r="A207" s="55" t="s">
        <v>1396</v>
      </c>
      <c r="B207" s="55" t="s">
        <v>1187</v>
      </c>
      <c r="C207" s="50">
        <f t="shared" ca="1" si="2"/>
        <v>35006</v>
      </c>
      <c r="D207" s="55" t="s">
        <v>25</v>
      </c>
      <c r="E207" s="25" t="s">
        <v>26</v>
      </c>
      <c r="F207" s="55" t="s">
        <v>1797</v>
      </c>
      <c r="G207" s="24" t="s">
        <v>19</v>
      </c>
      <c r="H207" s="34" t="s">
        <v>829</v>
      </c>
      <c r="I207" s="34" t="s">
        <v>979</v>
      </c>
      <c r="J207" s="56" t="s">
        <v>551</v>
      </c>
      <c r="K207" s="49">
        <f>BAOHIEM!A207</f>
        <v>4537591439</v>
      </c>
      <c r="L207" s="23" t="s">
        <v>605</v>
      </c>
      <c r="M207" s="45" t="str">
        <f>HOPDONG!A207</f>
        <v>LD_KTH195</v>
      </c>
      <c r="N207" s="74" t="str">
        <f>TRINHDOHOCVAN!B207</f>
        <v>BĐH</v>
      </c>
      <c r="O207" s="67" t="str">
        <f>KHENTHUONG!A207</f>
        <v>MKT206</v>
      </c>
      <c r="P207" s="67" t="str">
        <f>KILUAT!A207</f>
        <v>MKL206</v>
      </c>
      <c r="Q207" s="67" t="str">
        <f>LUONG!A207</f>
        <v>ML206</v>
      </c>
    </row>
    <row r="208" spans="1:17" ht="15.75" customHeight="1" x14ac:dyDescent="0.3">
      <c r="A208" s="55" t="s">
        <v>1397</v>
      </c>
      <c r="B208" s="55" t="s">
        <v>1188</v>
      </c>
      <c r="C208" s="50">
        <f t="shared" ca="1" si="2"/>
        <v>37347</v>
      </c>
      <c r="D208" s="55" t="s">
        <v>25</v>
      </c>
      <c r="E208" s="25" t="s">
        <v>26</v>
      </c>
      <c r="F208" s="55" t="s">
        <v>1798</v>
      </c>
      <c r="G208" s="24" t="s">
        <v>19</v>
      </c>
      <c r="H208" s="34" t="s">
        <v>830</v>
      </c>
      <c r="I208" s="34" t="s">
        <v>980</v>
      </c>
      <c r="J208" s="56" t="s">
        <v>551</v>
      </c>
      <c r="K208" s="49">
        <f>BAOHIEM!A208</f>
        <v>6585154154</v>
      </c>
      <c r="L208" s="23" t="s">
        <v>605</v>
      </c>
      <c r="M208" s="45" t="str">
        <f>HOPDONG!A208</f>
        <v>LD_KTH196</v>
      </c>
      <c r="N208" s="74" t="str">
        <f>TRINHDOHOCVAN!B208</f>
        <v>BĐH</v>
      </c>
      <c r="O208" s="67" t="str">
        <f>KHENTHUONG!A208</f>
        <v>MKT207</v>
      </c>
      <c r="P208" s="67" t="str">
        <f>KILUAT!A208</f>
        <v>MKL207</v>
      </c>
      <c r="Q208" s="67" t="str">
        <f>LUONG!A208</f>
        <v>ML207</v>
      </c>
    </row>
    <row r="209" spans="1:17" ht="15.75" customHeight="1" x14ac:dyDescent="0.3">
      <c r="A209" s="55" t="s">
        <v>1398</v>
      </c>
      <c r="B209" s="55" t="s">
        <v>1189</v>
      </c>
      <c r="C209" s="50">
        <f t="shared" ca="1" si="2"/>
        <v>36551</v>
      </c>
      <c r="D209" s="55" t="s">
        <v>25</v>
      </c>
      <c r="E209" s="25" t="s">
        <v>26</v>
      </c>
      <c r="F209" s="55" t="s">
        <v>1799</v>
      </c>
      <c r="G209" s="24" t="s">
        <v>19</v>
      </c>
      <c r="H209" s="34" t="s">
        <v>831</v>
      </c>
      <c r="I209" s="34" t="s">
        <v>981</v>
      </c>
      <c r="J209" s="56" t="s">
        <v>551</v>
      </c>
      <c r="K209" s="49">
        <f>BAOHIEM!A209</f>
        <v>4847878474</v>
      </c>
      <c r="L209" s="23" t="s">
        <v>605</v>
      </c>
      <c r="M209" s="45" t="str">
        <f>HOPDONG!A209</f>
        <v>LD_KTH197</v>
      </c>
      <c r="N209" s="74" t="str">
        <f>TRINHDOHOCVAN!B209</f>
        <v>BĐH</v>
      </c>
      <c r="O209" s="67" t="str">
        <f>KHENTHUONG!A209</f>
        <v>MKT208</v>
      </c>
      <c r="P209" s="67" t="str">
        <f>KILUAT!A209</f>
        <v>MKL208</v>
      </c>
      <c r="Q209" s="67" t="str">
        <f>LUONG!A209</f>
        <v>ML208</v>
      </c>
    </row>
    <row r="210" spans="1:17" ht="15.75" customHeight="1" x14ac:dyDescent="0.3">
      <c r="A210" s="55" t="s">
        <v>1399</v>
      </c>
      <c r="B210" s="55" t="s">
        <v>1190</v>
      </c>
      <c r="C210" s="50">
        <f t="shared" ca="1" si="2"/>
        <v>35992</v>
      </c>
      <c r="D210" s="55" t="s">
        <v>25</v>
      </c>
      <c r="E210" s="25" t="s">
        <v>26</v>
      </c>
      <c r="F210" s="55" t="s">
        <v>1800</v>
      </c>
      <c r="G210" s="24" t="s">
        <v>19</v>
      </c>
      <c r="H210" s="34" t="s">
        <v>832</v>
      </c>
      <c r="I210" s="34" t="s">
        <v>982</v>
      </c>
      <c r="J210" s="56" t="s">
        <v>551</v>
      </c>
      <c r="K210" s="49">
        <f>BAOHIEM!A210</f>
        <v>7283187362</v>
      </c>
      <c r="L210" s="23" t="s">
        <v>605</v>
      </c>
      <c r="M210" s="45" t="str">
        <f>HOPDONG!A210</f>
        <v>LD_KTH198</v>
      </c>
      <c r="N210" s="74" t="str">
        <f>TRINHDOHOCVAN!B210</f>
        <v>BĐH</v>
      </c>
      <c r="O210" s="67" t="str">
        <f>KHENTHUONG!A210</f>
        <v>MKT209</v>
      </c>
      <c r="P210" s="67" t="str">
        <f>KILUAT!A210</f>
        <v>MKL209</v>
      </c>
      <c r="Q210" s="67" t="str">
        <f>LUONG!A210</f>
        <v>ML209</v>
      </c>
    </row>
    <row r="211" spans="1:17" ht="15.75" customHeight="1" x14ac:dyDescent="0.3">
      <c r="A211" s="55" t="s">
        <v>1400</v>
      </c>
      <c r="B211" s="55" t="s">
        <v>1191</v>
      </c>
      <c r="C211" s="50">
        <f t="shared" ca="1" si="2"/>
        <v>36242</v>
      </c>
      <c r="D211" s="55" t="s">
        <v>25</v>
      </c>
      <c r="E211" s="25" t="s">
        <v>26</v>
      </c>
      <c r="F211" s="55" t="s">
        <v>1801</v>
      </c>
      <c r="G211" s="24" t="s">
        <v>19</v>
      </c>
      <c r="H211" s="34" t="s">
        <v>833</v>
      </c>
      <c r="I211" s="34" t="s">
        <v>983</v>
      </c>
      <c r="J211" s="56" t="s">
        <v>551</v>
      </c>
      <c r="K211" s="49">
        <f>BAOHIEM!A211</f>
        <v>4571662613</v>
      </c>
      <c r="L211" s="23" t="s">
        <v>605</v>
      </c>
      <c r="M211" s="45" t="str">
        <f>HOPDONG!A211</f>
        <v>LD_KTH199</v>
      </c>
      <c r="N211" s="74" t="str">
        <f>TRINHDOHOCVAN!B211</f>
        <v>BĐH</v>
      </c>
      <c r="O211" s="67" t="str">
        <f>KHENTHUONG!A211</f>
        <v>MKT210</v>
      </c>
      <c r="P211" s="67" t="str">
        <f>KILUAT!A211</f>
        <v>MKL210</v>
      </c>
      <c r="Q211" s="67" t="str">
        <f>LUONG!A211</f>
        <v>ML210</v>
      </c>
    </row>
    <row r="212" spans="1:17" ht="15.75" customHeight="1" x14ac:dyDescent="0.3">
      <c r="A212" s="55" t="s">
        <v>1401</v>
      </c>
      <c r="B212" s="55" t="s">
        <v>1192</v>
      </c>
      <c r="C212" s="50">
        <f t="shared" ca="1" si="2"/>
        <v>35917</v>
      </c>
      <c r="D212" s="55" t="s">
        <v>25</v>
      </c>
      <c r="E212" s="25" t="s">
        <v>26</v>
      </c>
      <c r="F212" s="55" t="s">
        <v>1802</v>
      </c>
      <c r="G212" s="24" t="s">
        <v>19</v>
      </c>
      <c r="H212" s="34" t="s">
        <v>834</v>
      </c>
      <c r="I212" s="34" t="s">
        <v>984</v>
      </c>
      <c r="J212" s="56" t="s">
        <v>551</v>
      </c>
      <c r="K212" s="49">
        <f>BAOHIEM!A212</f>
        <v>7725493781</v>
      </c>
      <c r="L212" s="23" t="s">
        <v>605</v>
      </c>
      <c r="M212" s="45" t="str">
        <f>HOPDONG!A212</f>
        <v>LD_KTH200</v>
      </c>
      <c r="N212" s="74" t="str">
        <f>TRINHDOHOCVAN!B212</f>
        <v>BĐH</v>
      </c>
      <c r="O212" s="67" t="str">
        <f>KHENTHUONG!A212</f>
        <v>MKT211</v>
      </c>
      <c r="P212" s="67" t="str">
        <f>KILUAT!A212</f>
        <v>MKL211</v>
      </c>
      <c r="Q212" s="67" t="str">
        <f>LUONG!A212</f>
        <v>ML211</v>
      </c>
    </row>
    <row r="213" spans="1:17" ht="15.75" customHeight="1" x14ac:dyDescent="0.3">
      <c r="A213" s="55" t="s">
        <v>1402</v>
      </c>
      <c r="B213" s="55" t="s">
        <v>1193</v>
      </c>
      <c r="C213" s="50">
        <f t="shared" ca="1" si="2"/>
        <v>36736</v>
      </c>
      <c r="D213" s="55" t="s">
        <v>25</v>
      </c>
      <c r="E213" s="25" t="s">
        <v>26</v>
      </c>
      <c r="F213" s="55" t="s">
        <v>1803</v>
      </c>
      <c r="G213" s="24" t="s">
        <v>19</v>
      </c>
      <c r="H213" s="34" t="s">
        <v>835</v>
      </c>
      <c r="I213" s="34" t="s">
        <v>985</v>
      </c>
      <c r="J213" s="56" t="s">
        <v>551</v>
      </c>
      <c r="K213" s="49">
        <f>BAOHIEM!A213</f>
        <v>8182291325</v>
      </c>
      <c r="L213" s="23" t="s">
        <v>605</v>
      </c>
      <c r="M213" s="45" t="str">
        <f>HOPDONG!A213</f>
        <v>LD_KTH201</v>
      </c>
      <c r="N213" s="74" t="str">
        <f>TRINHDOHOCVAN!B213</f>
        <v>BĐH</v>
      </c>
      <c r="O213" s="67" t="str">
        <f>KHENTHUONG!A213</f>
        <v>MKT212</v>
      </c>
      <c r="P213" s="67" t="str">
        <f>KILUAT!A213</f>
        <v>MKL212</v>
      </c>
      <c r="Q213" s="67" t="str">
        <f>LUONG!A213</f>
        <v>ML212</v>
      </c>
    </row>
    <row r="214" spans="1:17" ht="15.75" customHeight="1" x14ac:dyDescent="0.3">
      <c r="A214" s="55" t="s">
        <v>1403</v>
      </c>
      <c r="B214" s="55" t="s">
        <v>1194</v>
      </c>
      <c r="C214" s="50">
        <f t="shared" ca="1" si="2"/>
        <v>35057</v>
      </c>
      <c r="D214" s="55" t="s">
        <v>25</v>
      </c>
      <c r="E214" s="25" t="s">
        <v>26</v>
      </c>
      <c r="F214" s="55" t="s">
        <v>1804</v>
      </c>
      <c r="G214" s="24" t="s">
        <v>19</v>
      </c>
      <c r="H214" s="34" t="s">
        <v>836</v>
      </c>
      <c r="I214" s="34" t="s">
        <v>986</v>
      </c>
      <c r="J214" s="56" t="s">
        <v>553</v>
      </c>
      <c r="K214" s="49">
        <f>BAOHIEM!A214</f>
        <v>6743492514</v>
      </c>
      <c r="L214" s="23" t="s">
        <v>605</v>
      </c>
      <c r="M214" s="45" t="str">
        <f>HOPDONG!A214</f>
        <v>LD_KTH202</v>
      </c>
      <c r="N214" s="74" t="str">
        <f>TRINHDOHOCVAN!B214</f>
        <v>BĐH</v>
      </c>
      <c r="O214" s="67" t="str">
        <f>KHENTHUONG!A214</f>
        <v>MKT213</v>
      </c>
      <c r="P214" s="67" t="str">
        <f>KILUAT!A214</f>
        <v>MKL213</v>
      </c>
      <c r="Q214" s="67" t="str">
        <f>LUONG!A214</f>
        <v>ML213</v>
      </c>
    </row>
    <row r="215" spans="1:17" ht="15.75" customHeight="1" x14ac:dyDescent="0.3">
      <c r="A215" s="55" t="s">
        <v>1404</v>
      </c>
      <c r="B215" s="55" t="s">
        <v>1195</v>
      </c>
      <c r="C215" s="50">
        <f t="shared" ca="1" si="2"/>
        <v>37357</v>
      </c>
      <c r="D215" s="55" t="s">
        <v>25</v>
      </c>
      <c r="E215" s="25" t="s">
        <v>26</v>
      </c>
      <c r="F215" s="55" t="s">
        <v>1805</v>
      </c>
      <c r="G215" s="24" t="s">
        <v>19</v>
      </c>
      <c r="H215" s="34" t="s">
        <v>837</v>
      </c>
      <c r="I215" s="34" t="s">
        <v>987</v>
      </c>
      <c r="J215" s="56" t="s">
        <v>553</v>
      </c>
      <c r="K215" s="49">
        <f>BAOHIEM!A215</f>
        <v>3486717152</v>
      </c>
      <c r="L215" s="23" t="s">
        <v>605</v>
      </c>
      <c r="M215" s="45" t="str">
        <f>HOPDONG!A215</f>
        <v>LD_KTH203</v>
      </c>
      <c r="N215" s="74" t="str">
        <f>TRINHDOHOCVAN!B215</f>
        <v>BĐH</v>
      </c>
      <c r="O215" s="67" t="str">
        <f>KHENTHUONG!A215</f>
        <v>MKT214</v>
      </c>
      <c r="P215" s="67" t="str">
        <f>KILUAT!A215</f>
        <v>MKL214</v>
      </c>
      <c r="Q215" s="67" t="str">
        <f>LUONG!A215</f>
        <v>ML214</v>
      </c>
    </row>
    <row r="216" spans="1:17" ht="15.75" customHeight="1" x14ac:dyDescent="0.3">
      <c r="A216" s="55" t="s">
        <v>1405</v>
      </c>
      <c r="B216" s="55" t="s">
        <v>1196</v>
      </c>
      <c r="C216" s="50">
        <f t="shared" ca="1" si="2"/>
        <v>35488</v>
      </c>
      <c r="D216" s="55" t="s">
        <v>25</v>
      </c>
      <c r="E216" s="25" t="s">
        <v>26</v>
      </c>
      <c r="F216" s="55" t="s">
        <v>1806</v>
      </c>
      <c r="G216" s="24" t="s">
        <v>19</v>
      </c>
      <c r="H216" s="34" t="s">
        <v>838</v>
      </c>
      <c r="I216" s="34" t="s">
        <v>988</v>
      </c>
      <c r="J216" s="56" t="s">
        <v>553</v>
      </c>
      <c r="K216" s="49">
        <f>BAOHIEM!A216</f>
        <v>8382877942</v>
      </c>
      <c r="L216" s="23" t="s">
        <v>605</v>
      </c>
      <c r="M216" s="45" t="str">
        <f>HOPDONG!A216</f>
        <v>LD_KTH204</v>
      </c>
      <c r="N216" s="74" t="str">
        <f>TRINHDOHOCVAN!B216</f>
        <v>BĐH</v>
      </c>
      <c r="O216" s="67" t="str">
        <f>KHENTHUONG!A216</f>
        <v>MKT215</v>
      </c>
      <c r="P216" s="67" t="str">
        <f>KILUAT!A216</f>
        <v>MKL215</v>
      </c>
      <c r="Q216" s="67" t="str">
        <f>LUONG!A216</f>
        <v>ML215</v>
      </c>
    </row>
    <row r="217" spans="1:17" ht="15.75" customHeight="1" x14ac:dyDescent="0.3">
      <c r="A217" s="55" t="s">
        <v>1406</v>
      </c>
      <c r="B217" s="55" t="s">
        <v>1197</v>
      </c>
      <c r="C217" s="50">
        <f t="shared" ca="1" si="2"/>
        <v>35333</v>
      </c>
      <c r="D217" s="55" t="s">
        <v>25</v>
      </c>
      <c r="E217" s="25" t="s">
        <v>26</v>
      </c>
      <c r="F217" s="55" t="s">
        <v>1807</v>
      </c>
      <c r="G217" s="24" t="s">
        <v>19</v>
      </c>
      <c r="H217" s="34" t="s">
        <v>839</v>
      </c>
      <c r="I217" s="34" t="s">
        <v>989</v>
      </c>
      <c r="J217" s="56" t="s">
        <v>553</v>
      </c>
      <c r="K217" s="49">
        <f>BAOHIEM!A217</f>
        <v>6955829229</v>
      </c>
      <c r="L217" s="23" t="s">
        <v>605</v>
      </c>
      <c r="M217" s="45" t="str">
        <f>HOPDONG!A217</f>
        <v>LD_KTH205</v>
      </c>
      <c r="N217" s="74" t="str">
        <f>TRINHDOHOCVAN!B217</f>
        <v>BĐH</v>
      </c>
      <c r="O217" s="67" t="str">
        <f>KHENTHUONG!A217</f>
        <v>MKT216</v>
      </c>
      <c r="P217" s="67" t="str">
        <f>KILUAT!A217</f>
        <v>MKL216</v>
      </c>
      <c r="Q217" s="67" t="str">
        <f>LUONG!A217</f>
        <v>ML216</v>
      </c>
    </row>
    <row r="218" spans="1:17" ht="15.75" customHeight="1" x14ac:dyDescent="0.3">
      <c r="A218" s="55" t="s">
        <v>1407</v>
      </c>
      <c r="B218" s="55" t="s">
        <v>1198</v>
      </c>
      <c r="C218" s="50">
        <f t="shared" ca="1" si="2"/>
        <v>34923</v>
      </c>
      <c r="D218" s="55" t="s">
        <v>25</v>
      </c>
      <c r="E218" s="25" t="s">
        <v>26</v>
      </c>
      <c r="F218" s="55" t="s">
        <v>1808</v>
      </c>
      <c r="G218" s="24" t="s">
        <v>19</v>
      </c>
      <c r="H218" s="34" t="s">
        <v>840</v>
      </c>
      <c r="I218" s="34" t="s">
        <v>990</v>
      </c>
      <c r="J218" s="56" t="s">
        <v>553</v>
      </c>
      <c r="K218" s="49">
        <f>BAOHIEM!A218</f>
        <v>3434164795</v>
      </c>
      <c r="L218" s="23" t="s">
        <v>605</v>
      </c>
      <c r="M218" s="45" t="str">
        <f>HOPDONG!A218</f>
        <v>LD_KTH206</v>
      </c>
      <c r="N218" s="74" t="str">
        <f>TRINHDOHOCVAN!B218</f>
        <v>BĐH</v>
      </c>
      <c r="O218" s="67" t="str">
        <f>KHENTHUONG!A218</f>
        <v>MKT217</v>
      </c>
      <c r="P218" s="67" t="str">
        <f>KILUAT!A218</f>
        <v>MKL217</v>
      </c>
      <c r="Q218" s="67" t="str">
        <f>LUONG!A218</f>
        <v>ML217</v>
      </c>
    </row>
    <row r="219" spans="1:17" ht="15.75" customHeight="1" x14ac:dyDescent="0.3">
      <c r="A219" s="55" t="s">
        <v>1408</v>
      </c>
      <c r="B219" s="55" t="s">
        <v>1199</v>
      </c>
      <c r="C219" s="50">
        <f t="shared" ca="1" si="2"/>
        <v>35493</v>
      </c>
      <c r="D219" s="55" t="s">
        <v>25</v>
      </c>
      <c r="E219" s="25" t="s">
        <v>26</v>
      </c>
      <c r="F219" s="55" t="s">
        <v>1809</v>
      </c>
      <c r="G219" s="24" t="s">
        <v>19</v>
      </c>
      <c r="H219" s="34" t="s">
        <v>841</v>
      </c>
      <c r="I219" s="34" t="s">
        <v>991</v>
      </c>
      <c r="J219" s="56" t="s">
        <v>553</v>
      </c>
      <c r="K219" s="49">
        <f>BAOHIEM!A219</f>
        <v>2781817651</v>
      </c>
      <c r="L219" s="23" t="s">
        <v>605</v>
      </c>
      <c r="M219" s="45" t="str">
        <f>HOPDONG!A219</f>
        <v>LD_KTH207</v>
      </c>
      <c r="N219" s="74" t="str">
        <f>TRINHDOHOCVAN!B219</f>
        <v>BĐH</v>
      </c>
      <c r="O219" s="67" t="str">
        <f>KHENTHUONG!A219</f>
        <v>MKT218</v>
      </c>
      <c r="P219" s="67" t="str">
        <f>KILUAT!A219</f>
        <v>MKL218</v>
      </c>
      <c r="Q219" s="67" t="str">
        <f>LUONG!A219</f>
        <v>ML218</v>
      </c>
    </row>
    <row r="220" spans="1:17" ht="15.75" customHeight="1" x14ac:dyDescent="0.3">
      <c r="A220" s="55" t="s">
        <v>1409</v>
      </c>
      <c r="B220" s="55" t="s">
        <v>1200</v>
      </c>
      <c r="C220" s="50">
        <f t="shared" ca="1" si="2"/>
        <v>37191</v>
      </c>
      <c r="D220" s="55" t="s">
        <v>25</v>
      </c>
      <c r="E220" s="25" t="s">
        <v>26</v>
      </c>
      <c r="F220" s="55" t="s">
        <v>1810</v>
      </c>
      <c r="G220" s="24" t="s">
        <v>19</v>
      </c>
      <c r="H220" s="34" t="s">
        <v>842</v>
      </c>
      <c r="I220" s="34" t="s">
        <v>992</v>
      </c>
      <c r="J220" s="56" t="s">
        <v>553</v>
      </c>
      <c r="K220" s="49">
        <f>BAOHIEM!A220</f>
        <v>8466333398</v>
      </c>
      <c r="L220" s="23" t="s">
        <v>605</v>
      </c>
      <c r="M220" s="45" t="str">
        <f>HOPDONG!A220</f>
        <v>LD_KTH208</v>
      </c>
      <c r="N220" s="74" t="str">
        <f>TRINHDOHOCVAN!B220</f>
        <v>BĐH</v>
      </c>
      <c r="O220" s="67" t="str">
        <f>KHENTHUONG!A220</f>
        <v>MKT219</v>
      </c>
      <c r="P220" s="67" t="str">
        <f>KILUAT!A220</f>
        <v>MKL219</v>
      </c>
      <c r="Q220" s="67" t="str">
        <f>LUONG!A220</f>
        <v>ML219</v>
      </c>
    </row>
    <row r="221" spans="1:17" ht="15.75" customHeight="1" x14ac:dyDescent="0.3">
      <c r="A221" s="55" t="s">
        <v>1410</v>
      </c>
      <c r="B221" s="55" t="s">
        <v>1201</v>
      </c>
      <c r="C221" s="50">
        <f t="shared" ca="1" si="2"/>
        <v>37507</v>
      </c>
      <c r="D221" s="55" t="s">
        <v>25</v>
      </c>
      <c r="E221" s="25" t="s">
        <v>26</v>
      </c>
      <c r="F221" s="55" t="s">
        <v>1811</v>
      </c>
      <c r="G221" s="24" t="s">
        <v>19</v>
      </c>
      <c r="H221" s="34" t="s">
        <v>843</v>
      </c>
      <c r="I221" s="34" t="s">
        <v>993</v>
      </c>
      <c r="J221" s="56" t="s">
        <v>553</v>
      </c>
      <c r="K221" s="49">
        <f>BAOHIEM!A221</f>
        <v>2846353737</v>
      </c>
      <c r="L221" s="23" t="s">
        <v>605</v>
      </c>
      <c r="M221" s="45" t="str">
        <f>HOPDONG!A221</f>
        <v>LD_KTH209</v>
      </c>
      <c r="N221" s="74" t="str">
        <f>TRINHDOHOCVAN!B221</f>
        <v>BĐH</v>
      </c>
      <c r="O221" s="67" t="str">
        <f>KHENTHUONG!A221</f>
        <v>MKT220</v>
      </c>
      <c r="P221" s="67" t="str">
        <f>KILUAT!A221</f>
        <v>MKL220</v>
      </c>
      <c r="Q221" s="67" t="str">
        <f>LUONG!A221</f>
        <v>ML220</v>
      </c>
    </row>
    <row r="222" spans="1:17" ht="15.75" customHeight="1" x14ac:dyDescent="0.3">
      <c r="A222" s="55" t="s">
        <v>1411</v>
      </c>
      <c r="B222" s="55" t="s">
        <v>1202</v>
      </c>
      <c r="C222" s="50">
        <f t="shared" ca="1" si="2"/>
        <v>34872</v>
      </c>
      <c r="D222" s="55" t="s">
        <v>25</v>
      </c>
      <c r="E222" s="25" t="s">
        <v>26</v>
      </c>
      <c r="F222" s="55" t="s">
        <v>1812</v>
      </c>
      <c r="G222" s="24" t="s">
        <v>19</v>
      </c>
      <c r="H222" s="34" t="s">
        <v>844</v>
      </c>
      <c r="I222" s="34" t="s">
        <v>994</v>
      </c>
      <c r="J222" s="56" t="s">
        <v>553</v>
      </c>
      <c r="K222" s="49">
        <f>BAOHIEM!A222</f>
        <v>3921753613</v>
      </c>
      <c r="L222" s="23" t="s">
        <v>605</v>
      </c>
      <c r="M222" s="45" t="str">
        <f>HOPDONG!A222</f>
        <v>LD_KTH210</v>
      </c>
      <c r="N222" s="74" t="str">
        <f>TRINHDOHOCVAN!B222</f>
        <v>BĐH</v>
      </c>
      <c r="O222" s="67" t="str">
        <f>KHENTHUONG!A222</f>
        <v>MKT221</v>
      </c>
      <c r="P222" s="67" t="str">
        <f>KILUAT!A222</f>
        <v>MKL221</v>
      </c>
      <c r="Q222" s="67" t="str">
        <f>LUONG!A222</f>
        <v>ML221</v>
      </c>
    </row>
    <row r="223" spans="1:17" ht="15.75" customHeight="1" x14ac:dyDescent="0.3">
      <c r="A223" s="55" t="s">
        <v>1412</v>
      </c>
      <c r="B223" s="55" t="s">
        <v>1203</v>
      </c>
      <c r="C223" s="50">
        <f t="shared" ca="1" si="2"/>
        <v>35832</v>
      </c>
      <c r="D223" s="55" t="s">
        <v>25</v>
      </c>
      <c r="E223" s="25" t="s">
        <v>26</v>
      </c>
      <c r="F223" s="55" t="s">
        <v>1813</v>
      </c>
      <c r="G223" s="24" t="s">
        <v>19</v>
      </c>
      <c r="H223" s="34" t="s">
        <v>845</v>
      </c>
      <c r="I223" s="34" t="s">
        <v>995</v>
      </c>
      <c r="J223" s="56" t="s">
        <v>553</v>
      </c>
      <c r="K223" s="49">
        <f>BAOHIEM!A223</f>
        <v>2437493573</v>
      </c>
      <c r="L223" s="23" t="s">
        <v>605</v>
      </c>
      <c r="M223" s="45" t="str">
        <f>HOPDONG!A223</f>
        <v>LD_KTH211</v>
      </c>
      <c r="N223" s="74" t="str">
        <f>TRINHDOHOCVAN!B223</f>
        <v>BĐH</v>
      </c>
      <c r="O223" s="67" t="str">
        <f>KHENTHUONG!A223</f>
        <v>MKT222</v>
      </c>
      <c r="P223" s="67" t="str">
        <f>KILUAT!A223</f>
        <v>MKL222</v>
      </c>
      <c r="Q223" s="67" t="str">
        <f>LUONG!A223</f>
        <v>ML222</v>
      </c>
    </row>
    <row r="224" spans="1:17" ht="15.75" customHeight="1" x14ac:dyDescent="0.3">
      <c r="A224" s="55" t="s">
        <v>1413</v>
      </c>
      <c r="B224" s="55" t="s">
        <v>1204</v>
      </c>
      <c r="C224" s="50">
        <f t="shared" ca="1" si="2"/>
        <v>35578</v>
      </c>
      <c r="D224" s="55" t="s">
        <v>25</v>
      </c>
      <c r="E224" s="25" t="s">
        <v>26</v>
      </c>
      <c r="F224" s="55" t="s">
        <v>1814</v>
      </c>
      <c r="G224" s="24" t="s">
        <v>19</v>
      </c>
      <c r="H224" s="34" t="s">
        <v>846</v>
      </c>
      <c r="I224" s="34" t="s">
        <v>996</v>
      </c>
      <c r="J224" s="56" t="s">
        <v>553</v>
      </c>
      <c r="K224" s="49">
        <f>BAOHIEM!A224</f>
        <v>6897738285</v>
      </c>
      <c r="L224" s="23" t="s">
        <v>605</v>
      </c>
      <c r="M224" s="45" t="str">
        <f>HOPDONG!A224</f>
        <v>LD_KTH212</v>
      </c>
      <c r="N224" s="74" t="str">
        <f>TRINHDOHOCVAN!B224</f>
        <v>BĐH</v>
      </c>
      <c r="O224" s="67" t="str">
        <f>KHENTHUONG!A224</f>
        <v>MKT223</v>
      </c>
      <c r="P224" s="67" t="str">
        <f>KILUAT!A224</f>
        <v>MKL223</v>
      </c>
      <c r="Q224" s="67" t="str">
        <f>LUONG!A224</f>
        <v>ML223</v>
      </c>
    </row>
    <row r="225" spans="1:17" ht="15.75" customHeight="1" x14ac:dyDescent="0.3">
      <c r="A225" s="55" t="s">
        <v>1414</v>
      </c>
      <c r="B225" s="55" t="s">
        <v>1205</v>
      </c>
      <c r="C225" s="50">
        <f t="shared" ca="1" si="2"/>
        <v>36376</v>
      </c>
      <c r="D225" s="55" t="s">
        <v>25</v>
      </c>
      <c r="E225" s="25" t="s">
        <v>26</v>
      </c>
      <c r="F225" s="55" t="s">
        <v>1815</v>
      </c>
      <c r="G225" s="24" t="s">
        <v>19</v>
      </c>
      <c r="H225" s="34" t="s">
        <v>847</v>
      </c>
      <c r="I225" s="34" t="s">
        <v>997</v>
      </c>
      <c r="J225" s="56" t="s">
        <v>553</v>
      </c>
      <c r="K225" s="49">
        <f>BAOHIEM!A225</f>
        <v>4415475914</v>
      </c>
      <c r="L225" s="23" t="s">
        <v>605</v>
      </c>
      <c r="M225" s="45" t="str">
        <f>HOPDONG!A225</f>
        <v>LD_KTH213</v>
      </c>
      <c r="N225" s="74" t="str">
        <f>TRINHDOHOCVAN!B225</f>
        <v>BĐH</v>
      </c>
      <c r="O225" s="67" t="str">
        <f>KHENTHUONG!A225</f>
        <v>MKT224</v>
      </c>
      <c r="P225" s="67" t="str">
        <f>KILUAT!A225</f>
        <v>MKL224</v>
      </c>
      <c r="Q225" s="67" t="str">
        <f>LUONG!A225</f>
        <v>ML224</v>
      </c>
    </row>
    <row r="226" spans="1:17" ht="15.75" customHeight="1" x14ac:dyDescent="0.3">
      <c r="A226" s="55" t="s">
        <v>1415</v>
      </c>
      <c r="B226" s="55" t="s">
        <v>1206</v>
      </c>
      <c r="C226" s="50">
        <f t="shared" ca="1" si="2"/>
        <v>37022</v>
      </c>
      <c r="D226" s="55" t="s">
        <v>25</v>
      </c>
      <c r="E226" s="25" t="s">
        <v>26</v>
      </c>
      <c r="F226" s="55" t="s">
        <v>1816</v>
      </c>
      <c r="G226" s="24" t="s">
        <v>19</v>
      </c>
      <c r="H226" s="34" t="s">
        <v>848</v>
      </c>
      <c r="I226" s="34" t="s">
        <v>998</v>
      </c>
      <c r="J226" s="56" t="s">
        <v>553</v>
      </c>
      <c r="K226" s="49">
        <f>BAOHIEM!A226</f>
        <v>4214957311</v>
      </c>
      <c r="L226" s="23" t="s">
        <v>605</v>
      </c>
      <c r="M226" s="45" t="str">
        <f>HOPDONG!A226</f>
        <v>LD_KTH214</v>
      </c>
      <c r="N226" s="74" t="str">
        <f>TRINHDOHOCVAN!B226</f>
        <v>BĐH</v>
      </c>
      <c r="O226" s="67" t="str">
        <f>KHENTHUONG!A226</f>
        <v>MKT225</v>
      </c>
      <c r="P226" s="67" t="str">
        <f>KILUAT!A226</f>
        <v>MKL225</v>
      </c>
      <c r="Q226" s="67" t="str">
        <f>LUONG!A226</f>
        <v>ML225</v>
      </c>
    </row>
    <row r="227" spans="1:17" ht="15.75" customHeight="1" x14ac:dyDescent="0.3">
      <c r="A227" s="55" t="s">
        <v>1416</v>
      </c>
      <c r="B227" s="55" t="s">
        <v>1207</v>
      </c>
      <c r="C227" s="50">
        <f t="shared" ca="1" si="2"/>
        <v>35722</v>
      </c>
      <c r="D227" s="55" t="s">
        <v>25</v>
      </c>
      <c r="E227" s="25" t="s">
        <v>26</v>
      </c>
      <c r="F227" s="55" t="s">
        <v>1817</v>
      </c>
      <c r="G227" s="24" t="s">
        <v>19</v>
      </c>
      <c r="H227" s="34" t="s">
        <v>849</v>
      </c>
      <c r="I227" s="34" t="s">
        <v>999</v>
      </c>
      <c r="J227" s="56" t="s">
        <v>553</v>
      </c>
      <c r="K227" s="49">
        <f>BAOHIEM!A227</f>
        <v>1435322934</v>
      </c>
      <c r="L227" s="23" t="s">
        <v>605</v>
      </c>
      <c r="M227" s="45" t="str">
        <f>HOPDONG!A227</f>
        <v>LD_KTH215</v>
      </c>
      <c r="N227" s="74" t="str">
        <f>TRINHDOHOCVAN!B227</f>
        <v>BĐH</v>
      </c>
      <c r="O227" s="67" t="str">
        <f>KHENTHUONG!A227</f>
        <v>MKT226</v>
      </c>
      <c r="P227" s="67" t="str">
        <f>KILUAT!A227</f>
        <v>MKL226</v>
      </c>
      <c r="Q227" s="67" t="str">
        <f>LUONG!A227</f>
        <v>ML226</v>
      </c>
    </row>
    <row r="228" spans="1:17" ht="15.75" customHeight="1" x14ac:dyDescent="0.3">
      <c r="A228" s="55" t="s">
        <v>1417</v>
      </c>
      <c r="B228" s="55" t="s">
        <v>1208</v>
      </c>
      <c r="C228" s="50">
        <f t="shared" ca="1" si="2"/>
        <v>35737</v>
      </c>
      <c r="D228" s="55" t="s">
        <v>25</v>
      </c>
      <c r="E228" s="25" t="s">
        <v>26</v>
      </c>
      <c r="F228" s="55" t="s">
        <v>1818</v>
      </c>
      <c r="G228" s="24" t="s">
        <v>19</v>
      </c>
      <c r="H228" s="34" t="s">
        <v>850</v>
      </c>
      <c r="I228" s="34" t="s">
        <v>1000</v>
      </c>
      <c r="J228" s="56" t="s">
        <v>553</v>
      </c>
      <c r="K228" s="49">
        <f>BAOHIEM!A228</f>
        <v>9824989556</v>
      </c>
      <c r="L228" s="23" t="s">
        <v>605</v>
      </c>
      <c r="M228" s="45" t="str">
        <f>HOPDONG!A228</f>
        <v>LD_KTH216</v>
      </c>
      <c r="N228" s="74" t="str">
        <f>TRINHDOHOCVAN!B228</f>
        <v>BĐH</v>
      </c>
      <c r="O228" s="67" t="str">
        <f>KHENTHUONG!A228</f>
        <v>MKT227</v>
      </c>
      <c r="P228" s="67" t="str">
        <f>KILUAT!A228</f>
        <v>MKL227</v>
      </c>
      <c r="Q228" s="67" t="str">
        <f>LUONG!A228</f>
        <v>ML227</v>
      </c>
    </row>
    <row r="229" spans="1:17" ht="15.75" customHeight="1" x14ac:dyDescent="0.3">
      <c r="A229" s="55" t="s">
        <v>1418</v>
      </c>
      <c r="B229" s="55" t="s">
        <v>1209</v>
      </c>
      <c r="C229" s="50">
        <f t="shared" ca="1" si="2"/>
        <v>37086</v>
      </c>
      <c r="D229" s="55" t="s">
        <v>25</v>
      </c>
      <c r="E229" s="25" t="s">
        <v>26</v>
      </c>
      <c r="F229" s="55" t="s">
        <v>1819</v>
      </c>
      <c r="G229" s="24" t="s">
        <v>19</v>
      </c>
      <c r="H229" s="34" t="s">
        <v>851</v>
      </c>
      <c r="I229" s="34" t="s">
        <v>1001</v>
      </c>
      <c r="J229" s="56" t="s">
        <v>553</v>
      </c>
      <c r="K229" s="49">
        <f>BAOHIEM!A229</f>
        <v>1956195411</v>
      </c>
      <c r="L229" s="23" t="s">
        <v>605</v>
      </c>
      <c r="M229" s="45" t="str">
        <f>HOPDONG!A229</f>
        <v>LD_KTH217</v>
      </c>
      <c r="N229" s="74" t="str">
        <f>TRINHDOHOCVAN!B229</f>
        <v>BĐH</v>
      </c>
      <c r="O229" s="67" t="str">
        <f>KHENTHUONG!A229</f>
        <v>MKT228</v>
      </c>
      <c r="P229" s="67" t="str">
        <f>KILUAT!A229</f>
        <v>MKL228</v>
      </c>
      <c r="Q229" s="67" t="str">
        <f>LUONG!A229</f>
        <v>ML228</v>
      </c>
    </row>
    <row r="230" spans="1:17" ht="15.75" customHeight="1" x14ac:dyDescent="0.3">
      <c r="A230" s="55" t="s">
        <v>1305</v>
      </c>
      <c r="B230" s="55" t="s">
        <v>1210</v>
      </c>
      <c r="C230" s="50">
        <f t="shared" ca="1" si="2"/>
        <v>36483</v>
      </c>
      <c r="D230" s="55" t="s">
        <v>25</v>
      </c>
      <c r="E230" s="25" t="s">
        <v>26</v>
      </c>
      <c r="F230" s="55" t="s">
        <v>1820</v>
      </c>
      <c r="G230" s="24" t="s">
        <v>19</v>
      </c>
      <c r="H230" s="34" t="s">
        <v>852</v>
      </c>
      <c r="I230" s="34" t="s">
        <v>1002</v>
      </c>
      <c r="J230" s="23" t="s">
        <v>1286</v>
      </c>
      <c r="K230" s="49">
        <f>BAOHIEM!A230</f>
        <v>1695234942</v>
      </c>
      <c r="L230" s="23" t="s">
        <v>608</v>
      </c>
      <c r="M230" s="45" t="str">
        <f>HOPDONG!A230</f>
        <v>LD_KTH218</v>
      </c>
      <c r="N230" s="74" t="str">
        <f>TRINHDOHOCVAN!B230</f>
        <v>BĐH</v>
      </c>
      <c r="O230" s="67" t="str">
        <f>KHENTHUONG!A230</f>
        <v>MKT229</v>
      </c>
      <c r="P230" s="67" t="str">
        <f>KILUAT!A230</f>
        <v>MKL229</v>
      </c>
      <c r="Q230" s="67" t="str">
        <f>LUONG!A230</f>
        <v>ML229</v>
      </c>
    </row>
    <row r="231" spans="1:17" ht="15.75" customHeight="1" x14ac:dyDescent="0.3">
      <c r="A231" s="55" t="s">
        <v>1419</v>
      </c>
      <c r="B231" s="55" t="s">
        <v>1211</v>
      </c>
      <c r="C231" s="50">
        <f t="shared" ca="1" si="2"/>
        <v>35537</v>
      </c>
      <c r="D231" s="55" t="s">
        <v>25</v>
      </c>
      <c r="E231" s="25" t="s">
        <v>26</v>
      </c>
      <c r="F231" s="55" t="s">
        <v>1821</v>
      </c>
      <c r="G231" s="24" t="s">
        <v>19</v>
      </c>
      <c r="H231" s="34" t="s">
        <v>853</v>
      </c>
      <c r="I231" s="34" t="s">
        <v>1003</v>
      </c>
      <c r="J231" s="23" t="s">
        <v>1286</v>
      </c>
      <c r="K231" s="49">
        <f>BAOHIEM!A231</f>
        <v>1478795523</v>
      </c>
      <c r="L231" s="23" t="s">
        <v>608</v>
      </c>
      <c r="M231" s="45" t="str">
        <f>HOPDONG!A231</f>
        <v>LD_KTH219</v>
      </c>
      <c r="N231" s="74" t="str">
        <f>TRINHDOHOCVAN!B231</f>
        <v>BĐH</v>
      </c>
      <c r="O231" s="67" t="str">
        <f>KHENTHUONG!A231</f>
        <v>MKT230</v>
      </c>
      <c r="P231" s="67" t="str">
        <f>KILUAT!A231</f>
        <v>MKL230</v>
      </c>
      <c r="Q231" s="67" t="str">
        <f>LUONG!A231</f>
        <v>ML230</v>
      </c>
    </row>
    <row r="232" spans="1:17" ht="15.75" customHeight="1" x14ac:dyDescent="0.3">
      <c r="A232" s="55" t="s">
        <v>1420</v>
      </c>
      <c r="B232" s="55" t="s">
        <v>1212</v>
      </c>
      <c r="C232" s="50">
        <f t="shared" ref="C232:C295" ca="1" si="3">DATE(RANDBETWEEN(1995,2002),RANDBETWEEN(1,12),RANDBETWEEN(1,30))</f>
        <v>37333</v>
      </c>
      <c r="D232" s="55" t="s">
        <v>25</v>
      </c>
      <c r="E232" s="25" t="s">
        <v>26</v>
      </c>
      <c r="F232" s="55" t="s">
        <v>1822</v>
      </c>
      <c r="G232" s="24" t="s">
        <v>19</v>
      </c>
      <c r="H232" s="34" t="s">
        <v>854</v>
      </c>
      <c r="I232" s="34" t="s">
        <v>1004</v>
      </c>
      <c r="J232" s="23" t="s">
        <v>1286</v>
      </c>
      <c r="K232" s="49">
        <f>BAOHIEM!A232</f>
        <v>7681182764</v>
      </c>
      <c r="L232" s="23" t="s">
        <v>608</v>
      </c>
      <c r="M232" s="45" t="str">
        <f>HOPDONG!A232</f>
        <v>LD_KTH220</v>
      </c>
      <c r="N232" s="74" t="str">
        <f>TRINHDOHOCVAN!B232</f>
        <v>BĐH</v>
      </c>
      <c r="O232" s="67" t="str">
        <f>KHENTHUONG!A232</f>
        <v>MKT231</v>
      </c>
      <c r="P232" s="67" t="str">
        <f>KILUAT!A232</f>
        <v>MKL231</v>
      </c>
      <c r="Q232" s="67" t="str">
        <f>LUONG!A232</f>
        <v>ML231</v>
      </c>
    </row>
    <row r="233" spans="1:17" ht="15.75" customHeight="1" x14ac:dyDescent="0.3">
      <c r="A233" s="55" t="s">
        <v>1421</v>
      </c>
      <c r="B233" s="55" t="s">
        <v>1213</v>
      </c>
      <c r="C233" s="50">
        <f t="shared" ca="1" si="3"/>
        <v>37111</v>
      </c>
      <c r="D233" s="55" t="s">
        <v>25</v>
      </c>
      <c r="E233" s="25" t="s">
        <v>26</v>
      </c>
      <c r="F233" s="55" t="s">
        <v>1823</v>
      </c>
      <c r="G233" s="24" t="s">
        <v>19</v>
      </c>
      <c r="H233" s="34" t="s">
        <v>855</v>
      </c>
      <c r="I233" s="34" t="s">
        <v>1005</v>
      </c>
      <c r="J233" s="23" t="s">
        <v>1286</v>
      </c>
      <c r="K233" s="49">
        <f>BAOHIEM!A233</f>
        <v>5462941195</v>
      </c>
      <c r="L233" s="23" t="s">
        <v>608</v>
      </c>
      <c r="M233" s="45" t="str">
        <f>HOPDONG!A233</f>
        <v>LD_KTH221</v>
      </c>
      <c r="N233" s="74" t="str">
        <f>TRINHDOHOCVAN!B233</f>
        <v>BĐH</v>
      </c>
      <c r="O233" s="67" t="str">
        <f>KHENTHUONG!A233</f>
        <v>MKT232</v>
      </c>
      <c r="P233" s="67" t="str">
        <f>KILUAT!A233</f>
        <v>MKL232</v>
      </c>
      <c r="Q233" s="67" t="str">
        <f>LUONG!A233</f>
        <v>ML232</v>
      </c>
    </row>
    <row r="234" spans="1:17" ht="15.75" customHeight="1" x14ac:dyDescent="0.3">
      <c r="A234" s="55" t="s">
        <v>1422</v>
      </c>
      <c r="B234" s="55" t="s">
        <v>1214</v>
      </c>
      <c r="C234" s="50">
        <f t="shared" ca="1" si="3"/>
        <v>37317</v>
      </c>
      <c r="D234" s="55" t="s">
        <v>25</v>
      </c>
      <c r="E234" s="25" t="s">
        <v>26</v>
      </c>
      <c r="F234" s="55" t="s">
        <v>1824</v>
      </c>
      <c r="G234" s="24" t="s">
        <v>19</v>
      </c>
      <c r="H234" s="34" t="s">
        <v>856</v>
      </c>
      <c r="I234" s="34" t="s">
        <v>1006</v>
      </c>
      <c r="J234" s="23" t="s">
        <v>1286</v>
      </c>
      <c r="K234" s="49">
        <f>BAOHIEM!A234</f>
        <v>1552114692</v>
      </c>
      <c r="L234" s="23" t="s">
        <v>608</v>
      </c>
      <c r="M234" s="45" t="str">
        <f>HOPDONG!A234</f>
        <v>LD_KTH222</v>
      </c>
      <c r="N234" s="74" t="str">
        <f>TRINHDOHOCVAN!B234</f>
        <v>BĐH</v>
      </c>
      <c r="O234" s="67" t="str">
        <f>KHENTHUONG!A234</f>
        <v>MKT233</v>
      </c>
      <c r="P234" s="67" t="str">
        <f>KILUAT!A234</f>
        <v>MKL233</v>
      </c>
      <c r="Q234" s="67" t="str">
        <f>LUONG!A234</f>
        <v>ML233</v>
      </c>
    </row>
    <row r="235" spans="1:17" ht="15.75" customHeight="1" x14ac:dyDescent="0.3">
      <c r="A235" s="55" t="s">
        <v>1423</v>
      </c>
      <c r="B235" s="55" t="s">
        <v>1215</v>
      </c>
      <c r="C235" s="50">
        <f t="shared" ca="1" si="3"/>
        <v>34837</v>
      </c>
      <c r="D235" s="55" t="s">
        <v>25</v>
      </c>
      <c r="E235" s="25" t="s">
        <v>26</v>
      </c>
      <c r="F235" s="55" t="s">
        <v>1825</v>
      </c>
      <c r="G235" s="24" t="s">
        <v>19</v>
      </c>
      <c r="H235" s="34" t="s">
        <v>857</v>
      </c>
      <c r="I235" s="34" t="s">
        <v>1007</v>
      </c>
      <c r="J235" s="23" t="s">
        <v>1286</v>
      </c>
      <c r="K235" s="49">
        <f>BAOHIEM!A235</f>
        <v>7798788949</v>
      </c>
      <c r="L235" s="23" t="s">
        <v>608</v>
      </c>
      <c r="M235" s="45" t="str">
        <f>HOPDONG!A235</f>
        <v>LD_KTH223</v>
      </c>
      <c r="N235" s="74" t="str">
        <f>TRINHDOHOCVAN!B235</f>
        <v>BĐH</v>
      </c>
      <c r="O235" s="67" t="str">
        <f>KHENTHUONG!A235</f>
        <v>MKT234</v>
      </c>
      <c r="P235" s="67" t="str">
        <f>KILUAT!A235</f>
        <v>MKL234</v>
      </c>
      <c r="Q235" s="67" t="str">
        <f>LUONG!A235</f>
        <v>ML234</v>
      </c>
    </row>
    <row r="236" spans="1:17" ht="15.75" customHeight="1" x14ac:dyDescent="0.3">
      <c r="A236" s="55" t="s">
        <v>1424</v>
      </c>
      <c r="B236" s="55" t="s">
        <v>1216</v>
      </c>
      <c r="C236" s="50">
        <f t="shared" ca="1" si="3"/>
        <v>35888</v>
      </c>
      <c r="D236" s="55" t="s">
        <v>25</v>
      </c>
      <c r="E236" s="25" t="s">
        <v>26</v>
      </c>
      <c r="F236" s="55" t="s">
        <v>1826</v>
      </c>
      <c r="G236" s="24" t="s">
        <v>19</v>
      </c>
      <c r="H236" s="34" t="s">
        <v>858</v>
      </c>
      <c r="I236" s="34" t="s">
        <v>1008</v>
      </c>
      <c r="J236" s="23" t="s">
        <v>1286</v>
      </c>
      <c r="K236" s="49">
        <f>BAOHIEM!A236</f>
        <v>2534993598</v>
      </c>
      <c r="L236" s="23" t="s">
        <v>608</v>
      </c>
      <c r="M236" s="45" t="str">
        <f>HOPDONG!A236</f>
        <v>LD_KTH224</v>
      </c>
      <c r="N236" s="74" t="str">
        <f>TRINHDOHOCVAN!B236</f>
        <v>BĐH</v>
      </c>
      <c r="O236" s="67" t="str">
        <f>KHENTHUONG!A236</f>
        <v>MKT235</v>
      </c>
      <c r="P236" s="67" t="str">
        <f>KILUAT!A236</f>
        <v>MKL235</v>
      </c>
      <c r="Q236" s="67" t="str">
        <f>LUONG!A236</f>
        <v>ML235</v>
      </c>
    </row>
    <row r="237" spans="1:17" ht="15.75" customHeight="1" x14ac:dyDescent="0.3">
      <c r="A237" s="55" t="s">
        <v>1425</v>
      </c>
      <c r="B237" s="55" t="s">
        <v>1217</v>
      </c>
      <c r="C237" s="50">
        <f t="shared" ca="1" si="3"/>
        <v>34872</v>
      </c>
      <c r="D237" s="55" t="s">
        <v>25</v>
      </c>
      <c r="E237" s="25" t="s">
        <v>26</v>
      </c>
      <c r="F237" s="55" t="s">
        <v>1827</v>
      </c>
      <c r="G237" s="24" t="s">
        <v>19</v>
      </c>
      <c r="H237" s="34" t="s">
        <v>859</v>
      </c>
      <c r="I237" s="34" t="s">
        <v>1009</v>
      </c>
      <c r="J237" s="23" t="s">
        <v>1286</v>
      </c>
      <c r="K237" s="49">
        <f>BAOHIEM!A237</f>
        <v>2332385591</v>
      </c>
      <c r="L237" s="23" t="s">
        <v>608</v>
      </c>
      <c r="M237" s="45" t="str">
        <f>HOPDONG!A237</f>
        <v>LD_KTH225</v>
      </c>
      <c r="N237" s="74" t="str">
        <f>TRINHDOHOCVAN!B237</f>
        <v>BĐH</v>
      </c>
      <c r="O237" s="67" t="str">
        <f>KHENTHUONG!A237</f>
        <v>MKT236</v>
      </c>
      <c r="P237" s="67" t="str">
        <f>KILUAT!A237</f>
        <v>MKL236</v>
      </c>
      <c r="Q237" s="67" t="str">
        <f>LUONG!A237</f>
        <v>ML236</v>
      </c>
    </row>
    <row r="238" spans="1:17" ht="15.75" customHeight="1" x14ac:dyDescent="0.3">
      <c r="A238" s="55" t="s">
        <v>1426</v>
      </c>
      <c r="B238" s="55" t="s">
        <v>1218</v>
      </c>
      <c r="C238" s="50">
        <f t="shared" ca="1" si="3"/>
        <v>34878</v>
      </c>
      <c r="D238" s="55" t="s">
        <v>25</v>
      </c>
      <c r="E238" s="25" t="s">
        <v>26</v>
      </c>
      <c r="F238" s="55" t="s">
        <v>1828</v>
      </c>
      <c r="G238" s="24" t="s">
        <v>19</v>
      </c>
      <c r="H238" s="34" t="s">
        <v>860</v>
      </c>
      <c r="I238" s="34" t="s">
        <v>1010</v>
      </c>
      <c r="J238" s="23" t="s">
        <v>1286</v>
      </c>
      <c r="K238" s="49">
        <f>BAOHIEM!A238</f>
        <v>6857943194</v>
      </c>
      <c r="L238" s="23" t="s">
        <v>608</v>
      </c>
      <c r="M238" s="45" t="str">
        <f>HOPDONG!A238</f>
        <v>LD_KTH226</v>
      </c>
      <c r="N238" s="74" t="str">
        <f>TRINHDOHOCVAN!B238</f>
        <v>BĐH</v>
      </c>
      <c r="O238" s="67" t="str">
        <f>KHENTHUONG!A238</f>
        <v>MKT237</v>
      </c>
      <c r="P238" s="67" t="str">
        <f>KILUAT!A238</f>
        <v>MKL237</v>
      </c>
      <c r="Q238" s="67" t="str">
        <f>LUONG!A238</f>
        <v>ML237</v>
      </c>
    </row>
    <row r="239" spans="1:17" ht="15.75" customHeight="1" x14ac:dyDescent="0.3">
      <c r="A239" s="55" t="s">
        <v>1427</v>
      </c>
      <c r="B239" s="55" t="s">
        <v>1219</v>
      </c>
      <c r="C239" s="50">
        <f t="shared" ca="1" si="3"/>
        <v>37092</v>
      </c>
      <c r="D239" s="55" t="s">
        <v>25</v>
      </c>
      <c r="E239" s="25" t="s">
        <v>26</v>
      </c>
      <c r="F239" s="55" t="s">
        <v>1829</v>
      </c>
      <c r="G239" s="24" t="s">
        <v>19</v>
      </c>
      <c r="H239" s="34" t="s">
        <v>861</v>
      </c>
      <c r="I239" s="34" t="s">
        <v>1011</v>
      </c>
      <c r="J239" s="23" t="s">
        <v>1286</v>
      </c>
      <c r="K239" s="49">
        <f>BAOHIEM!A239</f>
        <v>1458952165</v>
      </c>
      <c r="L239" s="23" t="s">
        <v>608</v>
      </c>
      <c r="M239" s="45" t="str">
        <f>HOPDONG!A239</f>
        <v>LD_KTH227</v>
      </c>
      <c r="N239" s="74" t="str">
        <f>TRINHDOHOCVAN!B239</f>
        <v>BĐH</v>
      </c>
      <c r="O239" s="67" t="str">
        <f>KHENTHUONG!A239</f>
        <v>MKT238</v>
      </c>
      <c r="P239" s="67" t="str">
        <f>KILUAT!A239</f>
        <v>MKL238</v>
      </c>
      <c r="Q239" s="67" t="str">
        <f>LUONG!A239</f>
        <v>ML238</v>
      </c>
    </row>
    <row r="240" spans="1:17" ht="15.75" customHeight="1" x14ac:dyDescent="0.3">
      <c r="A240" s="55" t="s">
        <v>1428</v>
      </c>
      <c r="B240" s="55" t="s">
        <v>1220</v>
      </c>
      <c r="C240" s="50">
        <f t="shared" ca="1" si="3"/>
        <v>36553</v>
      </c>
      <c r="D240" s="55" t="s">
        <v>25</v>
      </c>
      <c r="E240" s="25" t="s">
        <v>26</v>
      </c>
      <c r="F240" s="55" t="s">
        <v>1830</v>
      </c>
      <c r="G240" s="24" t="s">
        <v>19</v>
      </c>
      <c r="H240" s="34" t="s">
        <v>862</v>
      </c>
      <c r="I240" s="34" t="s">
        <v>1012</v>
      </c>
      <c r="J240" s="23" t="s">
        <v>1286</v>
      </c>
      <c r="K240" s="49">
        <f>BAOHIEM!A240</f>
        <v>2241666838</v>
      </c>
      <c r="L240" s="23" t="s">
        <v>608</v>
      </c>
      <c r="M240" s="45" t="str">
        <f>HOPDONG!A240</f>
        <v>LD_KTH228</v>
      </c>
      <c r="N240" s="74" t="str">
        <f>TRINHDOHOCVAN!B240</f>
        <v>BĐH</v>
      </c>
      <c r="O240" s="67" t="str">
        <f>KHENTHUONG!A240</f>
        <v>MKT239</v>
      </c>
      <c r="P240" s="67" t="str">
        <f>KILUAT!A240</f>
        <v>MKL239</v>
      </c>
      <c r="Q240" s="67" t="str">
        <f>LUONG!A240</f>
        <v>ML239</v>
      </c>
    </row>
    <row r="241" spans="1:17" ht="15.75" customHeight="1" x14ac:dyDescent="0.3">
      <c r="A241" s="55" t="s">
        <v>1429</v>
      </c>
      <c r="B241" s="55" t="s">
        <v>1221</v>
      </c>
      <c r="C241" s="50">
        <f t="shared" ca="1" si="3"/>
        <v>35138</v>
      </c>
      <c r="D241" s="55" t="s">
        <v>25</v>
      </c>
      <c r="E241" s="25" t="s">
        <v>26</v>
      </c>
      <c r="F241" s="55" t="s">
        <v>1831</v>
      </c>
      <c r="G241" s="24" t="s">
        <v>19</v>
      </c>
      <c r="H241" s="34" t="s">
        <v>863</v>
      </c>
      <c r="I241" s="34" t="s">
        <v>1013</v>
      </c>
      <c r="J241" s="23" t="s">
        <v>1286</v>
      </c>
      <c r="K241" s="49">
        <f>BAOHIEM!A241</f>
        <v>1563329326</v>
      </c>
      <c r="L241" s="23" t="s">
        <v>608</v>
      </c>
      <c r="M241" s="45" t="str">
        <f>HOPDONG!A241</f>
        <v>LD_KTH229</v>
      </c>
      <c r="N241" s="74" t="str">
        <f>TRINHDOHOCVAN!B241</f>
        <v>BĐH</v>
      </c>
      <c r="O241" s="67" t="str">
        <f>KHENTHUONG!A241</f>
        <v>MKT240</v>
      </c>
      <c r="P241" s="67" t="str">
        <f>KILUAT!A241</f>
        <v>MKL240</v>
      </c>
      <c r="Q241" s="67" t="str">
        <f>LUONG!A241</f>
        <v>ML240</v>
      </c>
    </row>
    <row r="242" spans="1:17" ht="15.75" customHeight="1" x14ac:dyDescent="0.3">
      <c r="A242" s="55" t="s">
        <v>1430</v>
      </c>
      <c r="B242" s="55" t="s">
        <v>1222</v>
      </c>
      <c r="C242" s="50">
        <f t="shared" ca="1" si="3"/>
        <v>36149</v>
      </c>
      <c r="D242" s="55" t="s">
        <v>25</v>
      </c>
      <c r="E242" s="25" t="s">
        <v>26</v>
      </c>
      <c r="F242" s="55" t="s">
        <v>1832</v>
      </c>
      <c r="G242" s="24" t="s">
        <v>19</v>
      </c>
      <c r="H242" s="34" t="s">
        <v>864</v>
      </c>
      <c r="I242" s="34" t="s">
        <v>1014</v>
      </c>
      <c r="J242" s="23" t="s">
        <v>1286</v>
      </c>
      <c r="K242" s="49">
        <f>BAOHIEM!A242</f>
        <v>8449617182</v>
      </c>
      <c r="L242" s="23" t="s">
        <v>608</v>
      </c>
      <c r="M242" s="45" t="str">
        <f>HOPDONG!A242</f>
        <v>LD_KTH230</v>
      </c>
      <c r="N242" s="74" t="str">
        <f>TRINHDOHOCVAN!B242</f>
        <v>BĐH</v>
      </c>
      <c r="O242" s="67" t="str">
        <f>KHENTHUONG!A242</f>
        <v>MKT241</v>
      </c>
      <c r="P242" s="67" t="str">
        <f>KILUAT!A242</f>
        <v>MKL241</v>
      </c>
      <c r="Q242" s="67" t="str">
        <f>LUONG!A242</f>
        <v>ML241</v>
      </c>
    </row>
    <row r="243" spans="1:17" ht="15.75" customHeight="1" x14ac:dyDescent="0.3">
      <c r="A243" s="55" t="s">
        <v>1431</v>
      </c>
      <c r="B243" s="55" t="s">
        <v>1223</v>
      </c>
      <c r="C243" s="50">
        <f t="shared" ca="1" si="3"/>
        <v>35092</v>
      </c>
      <c r="D243" s="55" t="s">
        <v>25</v>
      </c>
      <c r="E243" s="25" t="s">
        <v>26</v>
      </c>
      <c r="F243" s="55" t="s">
        <v>1833</v>
      </c>
      <c r="G243" s="24" t="s">
        <v>19</v>
      </c>
      <c r="H243" s="34" t="s">
        <v>865</v>
      </c>
      <c r="I243" s="34" t="s">
        <v>1015</v>
      </c>
      <c r="J243" s="23" t="s">
        <v>1286</v>
      </c>
      <c r="K243" s="49">
        <f>BAOHIEM!A243</f>
        <v>3513635958</v>
      </c>
      <c r="L243" s="23" t="s">
        <v>608</v>
      </c>
      <c r="M243" s="45" t="str">
        <f>HOPDONG!A243</f>
        <v>LD_KTH231</v>
      </c>
      <c r="N243" s="74" t="str">
        <f>TRINHDOHOCVAN!B243</f>
        <v>BĐH</v>
      </c>
      <c r="O243" s="67" t="str">
        <f>KHENTHUONG!A243</f>
        <v>MKT242</v>
      </c>
      <c r="P243" s="67" t="str">
        <f>KILUAT!A243</f>
        <v>MKL242</v>
      </c>
      <c r="Q243" s="67" t="str">
        <f>LUONG!A243</f>
        <v>ML242</v>
      </c>
    </row>
    <row r="244" spans="1:17" ht="15.75" customHeight="1" x14ac:dyDescent="0.3">
      <c r="A244" s="55" t="s">
        <v>1432</v>
      </c>
      <c r="B244" s="55" t="s">
        <v>1224</v>
      </c>
      <c r="C244" s="50">
        <f t="shared" ca="1" si="3"/>
        <v>35508</v>
      </c>
      <c r="D244" s="55" t="s">
        <v>25</v>
      </c>
      <c r="E244" s="25" t="s">
        <v>26</v>
      </c>
      <c r="F244" s="55" t="s">
        <v>1834</v>
      </c>
      <c r="G244" s="24" t="s">
        <v>19</v>
      </c>
      <c r="H244" s="34" t="s">
        <v>866</v>
      </c>
      <c r="I244" s="34" t="s">
        <v>1016</v>
      </c>
      <c r="J244" s="23" t="s">
        <v>1286</v>
      </c>
      <c r="K244" s="49">
        <f>BAOHIEM!A244</f>
        <v>4919951558</v>
      </c>
      <c r="L244" s="23" t="s">
        <v>608</v>
      </c>
      <c r="M244" s="45" t="str">
        <f>HOPDONG!A244</f>
        <v>LD_KTH232</v>
      </c>
      <c r="N244" s="74" t="str">
        <f>TRINHDOHOCVAN!B244</f>
        <v>BĐH</v>
      </c>
      <c r="O244" s="67" t="str">
        <f>KHENTHUONG!A244</f>
        <v>MKT243</v>
      </c>
      <c r="P244" s="67" t="str">
        <f>KILUAT!A244</f>
        <v>MKL243</v>
      </c>
      <c r="Q244" s="67" t="str">
        <f>LUONG!A244</f>
        <v>ML243</v>
      </c>
    </row>
    <row r="245" spans="1:17" ht="15.75" customHeight="1" x14ac:dyDescent="0.3">
      <c r="A245" s="55" t="s">
        <v>1433</v>
      </c>
      <c r="B245" s="55" t="s">
        <v>1225</v>
      </c>
      <c r="C245" s="50">
        <f t="shared" ca="1" si="3"/>
        <v>37508</v>
      </c>
      <c r="D245" s="55" t="s">
        <v>25</v>
      </c>
      <c r="E245" s="25" t="s">
        <v>26</v>
      </c>
      <c r="F245" s="55" t="s">
        <v>1835</v>
      </c>
      <c r="G245" s="24" t="s">
        <v>19</v>
      </c>
      <c r="H245" s="34" t="s">
        <v>867</v>
      </c>
      <c r="I245" s="34" t="s">
        <v>1017</v>
      </c>
      <c r="J245" s="23" t="s">
        <v>1286</v>
      </c>
      <c r="K245" s="49">
        <f>BAOHIEM!A245</f>
        <v>9837966415</v>
      </c>
      <c r="L245" s="23" t="s">
        <v>608</v>
      </c>
      <c r="M245" s="45" t="str">
        <f>HOPDONG!A245</f>
        <v>LD_KTH233</v>
      </c>
      <c r="N245" s="74" t="str">
        <f>TRINHDOHOCVAN!B245</f>
        <v>BĐH</v>
      </c>
      <c r="O245" s="67" t="str">
        <f>KHENTHUONG!A245</f>
        <v>MKT244</v>
      </c>
      <c r="P245" s="67" t="str">
        <f>KILUAT!A245</f>
        <v>MKL244</v>
      </c>
      <c r="Q245" s="67" t="str">
        <f>LUONG!A245</f>
        <v>ML244</v>
      </c>
    </row>
    <row r="246" spans="1:17" ht="15.75" customHeight="1" x14ac:dyDescent="0.3">
      <c r="A246" s="55" t="s">
        <v>1434</v>
      </c>
      <c r="B246" s="55" t="s">
        <v>1226</v>
      </c>
      <c r="C246" s="50">
        <f t="shared" ca="1" si="3"/>
        <v>36034</v>
      </c>
      <c r="D246" s="55" t="s">
        <v>25</v>
      </c>
      <c r="E246" s="25" t="s">
        <v>26</v>
      </c>
      <c r="F246" s="55" t="s">
        <v>1836</v>
      </c>
      <c r="G246" s="24" t="s">
        <v>19</v>
      </c>
      <c r="H246" s="34" t="s">
        <v>868</v>
      </c>
      <c r="I246" s="34" t="s">
        <v>1018</v>
      </c>
      <c r="J246" s="23" t="s">
        <v>1286</v>
      </c>
      <c r="K246" s="49">
        <f>BAOHIEM!A246</f>
        <v>5691633598</v>
      </c>
      <c r="L246" s="23" t="s">
        <v>608</v>
      </c>
      <c r="M246" s="45" t="str">
        <f>HOPDONG!A246</f>
        <v>LD_KTH234</v>
      </c>
      <c r="N246" s="74" t="str">
        <f>TRINHDOHOCVAN!B246</f>
        <v>BĐH</v>
      </c>
      <c r="O246" s="67" t="str">
        <f>KHENTHUONG!A246</f>
        <v>MKT245</v>
      </c>
      <c r="P246" s="67" t="str">
        <f>KILUAT!A246</f>
        <v>MKL245</v>
      </c>
      <c r="Q246" s="67" t="str">
        <f>LUONG!A246</f>
        <v>ML245</v>
      </c>
    </row>
    <row r="247" spans="1:17" ht="15.75" customHeight="1" x14ac:dyDescent="0.3">
      <c r="A247" s="55" t="s">
        <v>1435</v>
      </c>
      <c r="B247" s="55" t="s">
        <v>1227</v>
      </c>
      <c r="C247" s="50">
        <f t="shared" ca="1" si="3"/>
        <v>36805</v>
      </c>
      <c r="D247" s="55" t="s">
        <v>25</v>
      </c>
      <c r="E247" s="25" t="s">
        <v>26</v>
      </c>
      <c r="F247" s="55" t="s">
        <v>1837</v>
      </c>
      <c r="G247" s="24" t="s">
        <v>19</v>
      </c>
      <c r="H247" s="34" t="s">
        <v>869</v>
      </c>
      <c r="I247" s="34" t="s">
        <v>1019</v>
      </c>
      <c r="J247" s="23" t="s">
        <v>1286</v>
      </c>
      <c r="K247" s="49">
        <f>BAOHIEM!A247</f>
        <v>7343278198</v>
      </c>
      <c r="L247" s="23" t="s">
        <v>608</v>
      </c>
      <c r="M247" s="45" t="str">
        <f>HOPDONG!A247</f>
        <v>LD_KTH235</v>
      </c>
      <c r="N247" s="74" t="str">
        <f>TRINHDOHOCVAN!B247</f>
        <v>BĐH</v>
      </c>
      <c r="O247" s="67" t="str">
        <f>KHENTHUONG!A247</f>
        <v>MKT246</v>
      </c>
      <c r="P247" s="67" t="str">
        <f>KILUAT!A247</f>
        <v>MKL246</v>
      </c>
      <c r="Q247" s="67" t="str">
        <f>LUONG!A247</f>
        <v>ML246</v>
      </c>
    </row>
    <row r="248" spans="1:17" ht="15.75" customHeight="1" x14ac:dyDescent="0.3">
      <c r="A248" s="55" t="s">
        <v>1436</v>
      </c>
      <c r="B248" s="55" t="s">
        <v>1188</v>
      </c>
      <c r="C248" s="50">
        <f t="shared" ca="1" si="3"/>
        <v>37025</v>
      </c>
      <c r="D248" s="55" t="s">
        <v>25</v>
      </c>
      <c r="E248" s="25" t="s">
        <v>26</v>
      </c>
      <c r="F248" s="55" t="s">
        <v>1838</v>
      </c>
      <c r="G248" s="24" t="s">
        <v>19</v>
      </c>
      <c r="H248" s="34" t="s">
        <v>870</v>
      </c>
      <c r="I248" s="34" t="s">
        <v>1020</v>
      </c>
      <c r="J248" s="23" t="s">
        <v>1286</v>
      </c>
      <c r="K248" s="49">
        <f>BAOHIEM!A248</f>
        <v>4287914744</v>
      </c>
      <c r="L248" s="23" t="s">
        <v>608</v>
      </c>
      <c r="M248" s="45" t="str">
        <f>HOPDONG!A248</f>
        <v>LD_KTH236</v>
      </c>
      <c r="N248" s="74" t="str">
        <f>TRINHDOHOCVAN!B248</f>
        <v>BĐH</v>
      </c>
      <c r="O248" s="67" t="str">
        <f>KHENTHUONG!A248</f>
        <v>MKT247</v>
      </c>
      <c r="P248" s="67" t="str">
        <f>KILUAT!A248</f>
        <v>MKL247</v>
      </c>
      <c r="Q248" s="67" t="str">
        <f>LUONG!A248</f>
        <v>ML247</v>
      </c>
    </row>
    <row r="249" spans="1:17" ht="15.75" customHeight="1" x14ac:dyDescent="0.3">
      <c r="A249" s="55" t="s">
        <v>1437</v>
      </c>
      <c r="B249" s="55" t="s">
        <v>1228</v>
      </c>
      <c r="C249" s="50">
        <f t="shared" ca="1" si="3"/>
        <v>34895</v>
      </c>
      <c r="D249" s="55" t="s">
        <v>25</v>
      </c>
      <c r="E249" s="25" t="s">
        <v>26</v>
      </c>
      <c r="F249" s="55" t="s">
        <v>1839</v>
      </c>
      <c r="G249" s="24" t="s">
        <v>19</v>
      </c>
      <c r="H249" s="34" t="s">
        <v>871</v>
      </c>
      <c r="I249" s="34" t="s">
        <v>1021</v>
      </c>
      <c r="J249" s="23" t="s">
        <v>1286</v>
      </c>
      <c r="K249" s="49">
        <f>BAOHIEM!A249</f>
        <v>4538793776</v>
      </c>
      <c r="L249" s="23" t="s">
        <v>608</v>
      </c>
      <c r="M249" s="45" t="str">
        <f>HOPDONG!A249</f>
        <v>LD_KTH237</v>
      </c>
      <c r="N249" s="74" t="str">
        <f>TRINHDOHOCVAN!B249</f>
        <v>BĐH</v>
      </c>
      <c r="O249" s="67" t="str">
        <f>KHENTHUONG!A249</f>
        <v>MKT248</v>
      </c>
      <c r="P249" s="67" t="str">
        <f>KILUAT!A249</f>
        <v>MKL248</v>
      </c>
      <c r="Q249" s="67" t="str">
        <f>LUONG!A249</f>
        <v>ML248</v>
      </c>
    </row>
    <row r="250" spans="1:17" ht="15.75" customHeight="1" x14ac:dyDescent="0.3">
      <c r="A250" s="55" t="s">
        <v>1438</v>
      </c>
      <c r="B250" s="55" t="s">
        <v>1229</v>
      </c>
      <c r="C250" s="50">
        <f t="shared" ca="1" si="3"/>
        <v>37061</v>
      </c>
      <c r="D250" s="55" t="s">
        <v>25</v>
      </c>
      <c r="E250" s="25" t="s">
        <v>26</v>
      </c>
      <c r="F250" s="55" t="s">
        <v>1840</v>
      </c>
      <c r="G250" s="24" t="s">
        <v>19</v>
      </c>
      <c r="H250" s="34" t="s">
        <v>872</v>
      </c>
      <c r="I250" s="34" t="s">
        <v>1022</v>
      </c>
      <c r="J250" s="23" t="s">
        <v>1286</v>
      </c>
      <c r="K250" s="49">
        <f>BAOHIEM!A250</f>
        <v>5244582344</v>
      </c>
      <c r="L250" s="23" t="s">
        <v>608</v>
      </c>
      <c r="M250" s="45" t="str">
        <f>HOPDONG!A250</f>
        <v>LD_KTH238</v>
      </c>
      <c r="N250" s="74" t="str">
        <f>TRINHDOHOCVAN!B250</f>
        <v>BĐH</v>
      </c>
      <c r="O250" s="67" t="str">
        <f>KHENTHUONG!A250</f>
        <v>MKT249</v>
      </c>
      <c r="P250" s="67" t="str">
        <f>KILUAT!A250</f>
        <v>MKL249</v>
      </c>
      <c r="Q250" s="67" t="str">
        <f>LUONG!A250</f>
        <v>ML249</v>
      </c>
    </row>
    <row r="251" spans="1:17" ht="15.75" customHeight="1" x14ac:dyDescent="0.3">
      <c r="A251" s="55" t="s">
        <v>1439</v>
      </c>
      <c r="B251" s="55" t="s">
        <v>1230</v>
      </c>
      <c r="C251" s="50">
        <f t="shared" ca="1" si="3"/>
        <v>35706</v>
      </c>
      <c r="D251" s="55" t="s">
        <v>25</v>
      </c>
      <c r="E251" s="25" t="s">
        <v>26</v>
      </c>
      <c r="F251" s="55" t="s">
        <v>1841</v>
      </c>
      <c r="G251" s="24" t="s">
        <v>19</v>
      </c>
      <c r="H251" s="34" t="s">
        <v>873</v>
      </c>
      <c r="I251" s="34" t="s">
        <v>1023</v>
      </c>
      <c r="J251" s="23" t="s">
        <v>1286</v>
      </c>
      <c r="K251" s="49">
        <f>BAOHIEM!A251</f>
        <v>6288117329</v>
      </c>
      <c r="L251" s="23" t="s">
        <v>608</v>
      </c>
      <c r="M251" s="45" t="str">
        <f>HOPDONG!A251</f>
        <v>LD_KTH239</v>
      </c>
      <c r="N251" s="74" t="str">
        <f>TRINHDOHOCVAN!B251</f>
        <v>BĐH</v>
      </c>
      <c r="O251" s="67" t="str">
        <f>KHENTHUONG!A251</f>
        <v>MKT250</v>
      </c>
      <c r="P251" s="67" t="str">
        <f>KILUAT!A251</f>
        <v>MKL250</v>
      </c>
      <c r="Q251" s="67" t="str">
        <f>LUONG!A251</f>
        <v>ML250</v>
      </c>
    </row>
    <row r="252" spans="1:17" ht="15.75" customHeight="1" x14ac:dyDescent="0.3">
      <c r="A252" s="55" t="s">
        <v>1440</v>
      </c>
      <c r="B252" s="55" t="s">
        <v>1231</v>
      </c>
      <c r="C252" s="50">
        <f t="shared" ca="1" si="3"/>
        <v>37124</v>
      </c>
      <c r="D252" s="55" t="s">
        <v>25</v>
      </c>
      <c r="E252" s="25" t="s">
        <v>26</v>
      </c>
      <c r="F252" s="55" t="s">
        <v>1842</v>
      </c>
      <c r="G252" s="24" t="s">
        <v>19</v>
      </c>
      <c r="H252" s="34" t="s">
        <v>874</v>
      </c>
      <c r="I252" s="34" t="s">
        <v>1024</v>
      </c>
      <c r="J252" s="23" t="s">
        <v>1286</v>
      </c>
      <c r="K252" s="49">
        <f>BAOHIEM!A252</f>
        <v>1472256618</v>
      </c>
      <c r="L252" s="23" t="s">
        <v>608</v>
      </c>
      <c r="M252" s="45" t="str">
        <f>HOPDONG!A252</f>
        <v>LD_KTH240</v>
      </c>
      <c r="N252" s="74" t="str">
        <f>TRINHDOHOCVAN!B252</f>
        <v>BĐH</v>
      </c>
      <c r="O252" s="67" t="str">
        <f>KHENTHUONG!A252</f>
        <v>MKT251</v>
      </c>
      <c r="P252" s="67" t="str">
        <f>KILUAT!A252</f>
        <v>MKL251</v>
      </c>
      <c r="Q252" s="67" t="str">
        <f>LUONG!A252</f>
        <v>ML251</v>
      </c>
    </row>
    <row r="253" spans="1:17" ht="15.75" customHeight="1" x14ac:dyDescent="0.3">
      <c r="A253" s="55" t="s">
        <v>1441</v>
      </c>
      <c r="B253" s="55" t="s">
        <v>1232</v>
      </c>
      <c r="C253" s="50">
        <f t="shared" ca="1" si="3"/>
        <v>35755</v>
      </c>
      <c r="D253" s="55" t="s">
        <v>25</v>
      </c>
      <c r="E253" s="25" t="s">
        <v>26</v>
      </c>
      <c r="F253" s="55" t="s">
        <v>1843</v>
      </c>
      <c r="G253" s="24" t="s">
        <v>19</v>
      </c>
      <c r="H253" s="34" t="s">
        <v>1073</v>
      </c>
      <c r="I253" s="34" t="s">
        <v>1025</v>
      </c>
      <c r="J253" s="23" t="s">
        <v>1286</v>
      </c>
      <c r="K253" s="49">
        <f>BAOHIEM!A253</f>
        <v>6911566982</v>
      </c>
      <c r="L253" s="23" t="s">
        <v>608</v>
      </c>
      <c r="M253" s="45" t="str">
        <f>HOPDONG!A253</f>
        <v>LD_KTH241</v>
      </c>
      <c r="N253" s="74" t="str">
        <f>TRINHDOHOCVAN!B253</f>
        <v>BĐH</v>
      </c>
      <c r="O253" s="67" t="str">
        <f>KHENTHUONG!A253</f>
        <v>MKT252</v>
      </c>
      <c r="P253" s="67" t="str">
        <f>KILUAT!A253</f>
        <v>MKL252</v>
      </c>
      <c r="Q253" s="67" t="str">
        <f>LUONG!A253</f>
        <v>ML252</v>
      </c>
    </row>
    <row r="254" spans="1:17" ht="15.75" customHeight="1" x14ac:dyDescent="0.3">
      <c r="A254" s="55" t="s">
        <v>1442</v>
      </c>
      <c r="B254" s="55" t="s">
        <v>1233</v>
      </c>
      <c r="C254" s="50">
        <f t="shared" ca="1" si="3"/>
        <v>36458</v>
      </c>
      <c r="D254" s="55" t="s">
        <v>25</v>
      </c>
      <c r="E254" s="25" t="s">
        <v>26</v>
      </c>
      <c r="F254" s="55" t="s">
        <v>1844</v>
      </c>
      <c r="G254" s="24" t="s">
        <v>19</v>
      </c>
      <c r="H254" s="34" t="s">
        <v>1074</v>
      </c>
      <c r="I254" s="34" t="s">
        <v>1026</v>
      </c>
      <c r="J254" s="23" t="s">
        <v>1286</v>
      </c>
      <c r="K254" s="49">
        <f>BAOHIEM!A254</f>
        <v>1753217296</v>
      </c>
      <c r="L254" s="23" t="s">
        <v>608</v>
      </c>
      <c r="M254" s="45" t="str">
        <f>HOPDONG!A254</f>
        <v>LD_KTH242</v>
      </c>
      <c r="N254" s="74" t="str">
        <f>TRINHDOHOCVAN!B254</f>
        <v>BĐH</v>
      </c>
      <c r="O254" s="67" t="str">
        <f>KHENTHUONG!A254</f>
        <v>MKT253</v>
      </c>
      <c r="P254" s="67" t="str">
        <f>KILUAT!A254</f>
        <v>MKL253</v>
      </c>
      <c r="Q254" s="67" t="str">
        <f>LUONG!A254</f>
        <v>ML253</v>
      </c>
    </row>
    <row r="255" spans="1:17" ht="15.75" customHeight="1" x14ac:dyDescent="0.3">
      <c r="A255" s="55" t="s">
        <v>1443</v>
      </c>
      <c r="B255" s="55" t="s">
        <v>1234</v>
      </c>
      <c r="C255" s="50">
        <f t="shared" ca="1" si="3"/>
        <v>34985</v>
      </c>
      <c r="D255" s="55" t="s">
        <v>25</v>
      </c>
      <c r="E255" s="25" t="s">
        <v>26</v>
      </c>
      <c r="F255" s="55" t="s">
        <v>1845</v>
      </c>
      <c r="G255" s="24" t="s">
        <v>19</v>
      </c>
      <c r="H255" s="34" t="s">
        <v>1075</v>
      </c>
      <c r="I255" s="34" t="s">
        <v>1027</v>
      </c>
      <c r="J255" s="23" t="s">
        <v>1286</v>
      </c>
      <c r="K255" s="49">
        <f>BAOHIEM!A255</f>
        <v>3574818762</v>
      </c>
      <c r="L255" s="23" t="s">
        <v>608</v>
      </c>
      <c r="M255" s="45" t="str">
        <f>HOPDONG!A255</f>
        <v>LD_KTH243</v>
      </c>
      <c r="N255" s="74" t="str">
        <f>TRINHDOHOCVAN!B255</f>
        <v>BĐH</v>
      </c>
      <c r="O255" s="67" t="str">
        <f>KHENTHUONG!A255</f>
        <v>MKT254</v>
      </c>
      <c r="P255" s="67" t="str">
        <f>KILUAT!A255</f>
        <v>MKL254</v>
      </c>
      <c r="Q255" s="67" t="str">
        <f>LUONG!A255</f>
        <v>ML254</v>
      </c>
    </row>
    <row r="256" spans="1:17" ht="15.75" customHeight="1" x14ac:dyDescent="0.3">
      <c r="A256" s="55" t="s">
        <v>1444</v>
      </c>
      <c r="B256" s="55" t="s">
        <v>1235</v>
      </c>
      <c r="C256" s="50">
        <f t="shared" ca="1" si="3"/>
        <v>37433</v>
      </c>
      <c r="D256" s="55" t="s">
        <v>25</v>
      </c>
      <c r="E256" s="25" t="s">
        <v>26</v>
      </c>
      <c r="F256" s="55" t="s">
        <v>1846</v>
      </c>
      <c r="G256" s="24" t="s">
        <v>19</v>
      </c>
      <c r="H256" s="34" t="s">
        <v>1076</v>
      </c>
      <c r="I256" s="34" t="s">
        <v>1028</v>
      </c>
      <c r="J256" s="23" t="s">
        <v>1286</v>
      </c>
      <c r="K256" s="49">
        <f>BAOHIEM!A256</f>
        <v>7733725842</v>
      </c>
      <c r="L256" s="23" t="s">
        <v>608</v>
      </c>
      <c r="M256" s="45" t="str">
        <f>HOPDONG!A256</f>
        <v>LD_KTH244</v>
      </c>
      <c r="N256" s="74" t="str">
        <f>TRINHDOHOCVAN!B256</f>
        <v>BĐH</v>
      </c>
      <c r="O256" s="67" t="str">
        <f>KHENTHUONG!A256</f>
        <v>MKT255</v>
      </c>
      <c r="P256" s="67" t="str">
        <f>KILUAT!A256</f>
        <v>MKL255</v>
      </c>
      <c r="Q256" s="67" t="str">
        <f>LUONG!A256</f>
        <v>ML255</v>
      </c>
    </row>
    <row r="257" spans="1:17" ht="15.75" customHeight="1" x14ac:dyDescent="0.3">
      <c r="A257" s="55" t="s">
        <v>1445</v>
      </c>
      <c r="B257" s="55" t="s">
        <v>1236</v>
      </c>
      <c r="C257" s="50">
        <f t="shared" ca="1" si="3"/>
        <v>36200</v>
      </c>
      <c r="D257" s="55" t="s">
        <v>25</v>
      </c>
      <c r="E257" s="25" t="s">
        <v>26</v>
      </c>
      <c r="F257" s="55" t="s">
        <v>1847</v>
      </c>
      <c r="G257" s="24" t="s">
        <v>19</v>
      </c>
      <c r="H257" s="34" t="s">
        <v>1077</v>
      </c>
      <c r="I257" s="34" t="s">
        <v>1029</v>
      </c>
      <c r="J257" s="23" t="s">
        <v>1286</v>
      </c>
      <c r="K257" s="49">
        <f>BAOHIEM!A257</f>
        <v>8362419234</v>
      </c>
      <c r="L257" s="23" t="s">
        <v>608</v>
      </c>
      <c r="M257" s="45" t="str">
        <f>HOPDONG!A257</f>
        <v>LD_KTH245</v>
      </c>
      <c r="N257" s="74" t="str">
        <f>TRINHDOHOCVAN!B257</f>
        <v>BĐH</v>
      </c>
      <c r="O257" s="67" t="str">
        <f>KHENTHUONG!A257</f>
        <v>MKT256</v>
      </c>
      <c r="P257" s="67" t="str">
        <f>KILUAT!A257</f>
        <v>MKL256</v>
      </c>
      <c r="Q257" s="67" t="str">
        <f>LUONG!A257</f>
        <v>ML256</v>
      </c>
    </row>
    <row r="258" spans="1:17" ht="15.75" customHeight="1" x14ac:dyDescent="0.3">
      <c r="A258" s="55" t="s">
        <v>1446</v>
      </c>
      <c r="B258" s="55" t="s">
        <v>1237</v>
      </c>
      <c r="C258" s="50">
        <f t="shared" ca="1" si="3"/>
        <v>35173</v>
      </c>
      <c r="D258" s="55" t="s">
        <v>25</v>
      </c>
      <c r="E258" s="25" t="s">
        <v>26</v>
      </c>
      <c r="F258" s="55" t="s">
        <v>1848</v>
      </c>
      <c r="G258" s="24" t="s">
        <v>19</v>
      </c>
      <c r="H258" s="34" t="s">
        <v>1078</v>
      </c>
      <c r="I258" s="34" t="s">
        <v>1030</v>
      </c>
      <c r="J258" s="23" t="s">
        <v>1286</v>
      </c>
      <c r="K258" s="49">
        <f>BAOHIEM!A258</f>
        <v>8423446123</v>
      </c>
      <c r="L258" s="23" t="s">
        <v>608</v>
      </c>
      <c r="M258" s="45" t="str">
        <f>HOPDONG!A258</f>
        <v>LD_KTH246</v>
      </c>
      <c r="N258" s="74" t="str">
        <f>TRINHDOHOCVAN!B258</f>
        <v>BĐH</v>
      </c>
      <c r="O258" s="67" t="str">
        <f>KHENTHUONG!A258</f>
        <v>MKT257</v>
      </c>
      <c r="P258" s="67" t="str">
        <f>KILUAT!A258</f>
        <v>MKL257</v>
      </c>
      <c r="Q258" s="67" t="str">
        <f>LUONG!A258</f>
        <v>ML257</v>
      </c>
    </row>
    <row r="259" spans="1:17" ht="15.75" customHeight="1" x14ac:dyDescent="0.3">
      <c r="A259" s="55" t="s">
        <v>1447</v>
      </c>
      <c r="B259" s="55" t="s">
        <v>1238</v>
      </c>
      <c r="C259" s="50">
        <f t="shared" ca="1" si="3"/>
        <v>34975</v>
      </c>
      <c r="D259" s="55" t="s">
        <v>25</v>
      </c>
      <c r="E259" s="25" t="s">
        <v>26</v>
      </c>
      <c r="F259" s="55" t="s">
        <v>1849</v>
      </c>
      <c r="G259" s="24" t="s">
        <v>19</v>
      </c>
      <c r="H259" s="34" t="s">
        <v>1079</v>
      </c>
      <c r="I259" s="34" t="s">
        <v>1031</v>
      </c>
      <c r="J259" s="23" t="s">
        <v>549</v>
      </c>
      <c r="K259" s="49">
        <f>BAOHIEM!A259</f>
        <v>7418281476</v>
      </c>
      <c r="L259" s="23" t="s">
        <v>605</v>
      </c>
      <c r="M259" s="45" t="str">
        <f>HOPDONG!A259</f>
        <v>LD_KTH247</v>
      </c>
      <c r="N259" s="74" t="str">
        <f>TRINHDOHOCVAN!B259</f>
        <v>BĐH</v>
      </c>
      <c r="O259" s="67" t="str">
        <f>KHENTHUONG!A259</f>
        <v>MKT258</v>
      </c>
      <c r="P259" s="67" t="str">
        <f>KILUAT!A259</f>
        <v>MKL258</v>
      </c>
      <c r="Q259" s="67" t="str">
        <f>LUONG!A259</f>
        <v>ML258</v>
      </c>
    </row>
    <row r="260" spans="1:17" ht="15.75" customHeight="1" x14ac:dyDescent="0.3">
      <c r="A260" s="55" t="s">
        <v>1448</v>
      </c>
      <c r="B260" s="55" t="s">
        <v>1239</v>
      </c>
      <c r="C260" s="50">
        <f t="shared" ca="1" si="3"/>
        <v>36197</v>
      </c>
      <c r="D260" s="55" t="s">
        <v>25</v>
      </c>
      <c r="E260" s="25" t="s">
        <v>26</v>
      </c>
      <c r="F260" s="55" t="s">
        <v>1850</v>
      </c>
      <c r="G260" s="24" t="s">
        <v>19</v>
      </c>
      <c r="H260" s="34" t="s">
        <v>1080</v>
      </c>
      <c r="I260" s="34" t="s">
        <v>1032</v>
      </c>
      <c r="J260" s="23" t="s">
        <v>549</v>
      </c>
      <c r="K260" s="49">
        <f>BAOHIEM!A260</f>
        <v>1916287369</v>
      </c>
      <c r="L260" s="23" t="s">
        <v>605</v>
      </c>
      <c r="M260" s="45" t="str">
        <f>HOPDONG!A260</f>
        <v>LD_KTH248</v>
      </c>
      <c r="N260" s="74" t="str">
        <f>TRINHDOHOCVAN!B260</f>
        <v>BĐH</v>
      </c>
      <c r="O260" s="67" t="str">
        <f>KHENTHUONG!A260</f>
        <v>MKT259</v>
      </c>
      <c r="P260" s="67" t="str">
        <f>KILUAT!A260</f>
        <v>MKL259</v>
      </c>
      <c r="Q260" s="67" t="str">
        <f>LUONG!A260</f>
        <v>ML259</v>
      </c>
    </row>
    <row r="261" spans="1:17" ht="15.75" customHeight="1" x14ac:dyDescent="0.3">
      <c r="A261" s="55" t="s">
        <v>1449</v>
      </c>
      <c r="B261" s="55" t="s">
        <v>1240</v>
      </c>
      <c r="C261" s="50">
        <f t="shared" ca="1" si="3"/>
        <v>37047</v>
      </c>
      <c r="D261" s="55" t="s">
        <v>25</v>
      </c>
      <c r="E261" s="25" t="s">
        <v>26</v>
      </c>
      <c r="F261" s="55" t="s">
        <v>1851</v>
      </c>
      <c r="G261" s="24" t="s">
        <v>19</v>
      </c>
      <c r="H261" s="34" t="s">
        <v>1081</v>
      </c>
      <c r="I261" s="34" t="s">
        <v>1033</v>
      </c>
      <c r="J261" s="23" t="s">
        <v>549</v>
      </c>
      <c r="K261" s="49">
        <f>BAOHIEM!A261</f>
        <v>3446982555</v>
      </c>
      <c r="L261" s="23" t="s">
        <v>605</v>
      </c>
      <c r="M261" s="45" t="str">
        <f>HOPDONG!A261</f>
        <v>LD_KTH249</v>
      </c>
      <c r="N261" s="74" t="str">
        <f>TRINHDOHOCVAN!B261</f>
        <v>BĐH</v>
      </c>
      <c r="O261" s="67" t="str">
        <f>KHENTHUONG!A261</f>
        <v>MKT260</v>
      </c>
      <c r="P261" s="67" t="str">
        <f>KILUAT!A261</f>
        <v>MKL260</v>
      </c>
      <c r="Q261" s="67" t="str">
        <f>LUONG!A261</f>
        <v>ML260</v>
      </c>
    </row>
    <row r="262" spans="1:17" ht="15.75" customHeight="1" x14ac:dyDescent="0.3">
      <c r="A262" s="55" t="s">
        <v>1450</v>
      </c>
      <c r="B262" s="55" t="s">
        <v>1241</v>
      </c>
      <c r="C262" s="50">
        <f t="shared" ca="1" si="3"/>
        <v>36972</v>
      </c>
      <c r="D262" s="55" t="s">
        <v>25</v>
      </c>
      <c r="E262" s="25" t="s">
        <v>26</v>
      </c>
      <c r="F262" s="55" t="s">
        <v>1852</v>
      </c>
      <c r="G262" s="24" t="s">
        <v>19</v>
      </c>
      <c r="H262" s="34" t="s">
        <v>1082</v>
      </c>
      <c r="I262" s="34" t="s">
        <v>1034</v>
      </c>
      <c r="J262" s="23" t="s">
        <v>549</v>
      </c>
      <c r="K262" s="49">
        <f>BAOHIEM!A262</f>
        <v>7117877878</v>
      </c>
      <c r="L262" s="23" t="s">
        <v>605</v>
      </c>
      <c r="M262" s="45" t="str">
        <f>HOPDONG!A262</f>
        <v>LD_KTH250</v>
      </c>
      <c r="N262" s="74" t="str">
        <f>TRINHDOHOCVAN!B262</f>
        <v>BĐH</v>
      </c>
      <c r="O262" s="67" t="str">
        <f>KHENTHUONG!A262</f>
        <v>MKT261</v>
      </c>
      <c r="P262" s="67" t="str">
        <f>KILUAT!A262</f>
        <v>MKL261</v>
      </c>
      <c r="Q262" s="67" t="str">
        <f>LUONG!A262</f>
        <v>ML261</v>
      </c>
    </row>
    <row r="263" spans="1:17" ht="15.75" customHeight="1" x14ac:dyDescent="0.3">
      <c r="A263" s="55" t="s">
        <v>1451</v>
      </c>
      <c r="B263" s="55" t="s">
        <v>1242</v>
      </c>
      <c r="C263" s="50">
        <f t="shared" ca="1" si="3"/>
        <v>34753</v>
      </c>
      <c r="D263" s="55" t="s">
        <v>25</v>
      </c>
      <c r="E263" s="25" t="s">
        <v>26</v>
      </c>
      <c r="F263" s="55" t="s">
        <v>1853</v>
      </c>
      <c r="G263" s="24" t="s">
        <v>19</v>
      </c>
      <c r="H263" s="34" t="s">
        <v>1083</v>
      </c>
      <c r="I263" s="34" t="s">
        <v>1035</v>
      </c>
      <c r="J263" s="23" t="s">
        <v>549</v>
      </c>
      <c r="K263" s="49">
        <f>BAOHIEM!A263</f>
        <v>1554692171</v>
      </c>
      <c r="L263" s="23" t="s">
        <v>605</v>
      </c>
      <c r="M263" s="45" t="str">
        <f>HOPDONG!A263</f>
        <v>LD_KTH251</v>
      </c>
      <c r="N263" s="74" t="str">
        <f>TRINHDOHOCVAN!B263</f>
        <v>BĐH</v>
      </c>
      <c r="O263" s="67" t="str">
        <f>KHENTHUONG!A263</f>
        <v>MKT262</v>
      </c>
      <c r="P263" s="67" t="str">
        <f>KILUAT!A263</f>
        <v>MKL262</v>
      </c>
      <c r="Q263" s="67" t="str">
        <f>LUONG!A263</f>
        <v>ML262</v>
      </c>
    </row>
    <row r="264" spans="1:17" ht="15.75" customHeight="1" x14ac:dyDescent="0.3">
      <c r="A264" s="55" t="s">
        <v>1452</v>
      </c>
      <c r="B264" s="55" t="s">
        <v>1243</v>
      </c>
      <c r="C264" s="50">
        <f t="shared" ca="1" si="3"/>
        <v>36105</v>
      </c>
      <c r="D264" s="55" t="s">
        <v>25</v>
      </c>
      <c r="E264" s="25" t="s">
        <v>26</v>
      </c>
      <c r="F264" s="55" t="s">
        <v>1854</v>
      </c>
      <c r="G264" s="24" t="s">
        <v>19</v>
      </c>
      <c r="H264" s="34" t="s">
        <v>1084</v>
      </c>
      <c r="I264" s="34" t="s">
        <v>1036</v>
      </c>
      <c r="J264" s="23" t="s">
        <v>549</v>
      </c>
      <c r="K264" s="49">
        <f>BAOHIEM!A264</f>
        <v>7852524157</v>
      </c>
      <c r="L264" s="23" t="s">
        <v>605</v>
      </c>
      <c r="M264" s="45" t="str">
        <f>HOPDONG!A264</f>
        <v>LD_KTH252</v>
      </c>
      <c r="N264" s="74" t="str">
        <f>TRINHDOHOCVAN!B264</f>
        <v>BĐH</v>
      </c>
      <c r="O264" s="67" t="str">
        <f>KHENTHUONG!A264</f>
        <v>MKT263</v>
      </c>
      <c r="P264" s="67" t="str">
        <f>KILUAT!A264</f>
        <v>MKL263</v>
      </c>
      <c r="Q264" s="67" t="str">
        <f>LUONG!A264</f>
        <v>ML263</v>
      </c>
    </row>
    <row r="265" spans="1:17" ht="15.75" customHeight="1" x14ac:dyDescent="0.3">
      <c r="A265" s="55" t="s">
        <v>1453</v>
      </c>
      <c r="B265" s="55" t="s">
        <v>1244</v>
      </c>
      <c r="C265" s="50">
        <f t="shared" ca="1" si="3"/>
        <v>35370</v>
      </c>
      <c r="D265" s="55" t="s">
        <v>25</v>
      </c>
      <c r="E265" s="25" t="s">
        <v>26</v>
      </c>
      <c r="F265" s="55" t="s">
        <v>1855</v>
      </c>
      <c r="G265" s="24" t="s">
        <v>19</v>
      </c>
      <c r="H265" s="34" t="s">
        <v>1085</v>
      </c>
      <c r="I265" s="34" t="s">
        <v>1037</v>
      </c>
      <c r="J265" s="23" t="s">
        <v>549</v>
      </c>
      <c r="K265" s="49">
        <f>BAOHIEM!A265</f>
        <v>4355696629</v>
      </c>
      <c r="L265" s="23" t="s">
        <v>605</v>
      </c>
      <c r="M265" s="45" t="str">
        <f>HOPDONG!A265</f>
        <v>LD_KTH253</v>
      </c>
      <c r="N265" s="74" t="str">
        <f>TRINHDOHOCVAN!B265</f>
        <v>BĐH</v>
      </c>
      <c r="O265" s="67" t="str">
        <f>KHENTHUONG!A265</f>
        <v>MKT264</v>
      </c>
      <c r="P265" s="67" t="str">
        <f>KILUAT!A265</f>
        <v>MKL264</v>
      </c>
      <c r="Q265" s="67" t="str">
        <f>LUONG!A265</f>
        <v>ML264</v>
      </c>
    </row>
    <row r="266" spans="1:17" ht="15.75" customHeight="1" x14ac:dyDescent="0.3">
      <c r="A266" s="55" t="s">
        <v>1454</v>
      </c>
      <c r="B266" s="55" t="s">
        <v>1245</v>
      </c>
      <c r="C266" s="50">
        <f t="shared" ca="1" si="3"/>
        <v>36400</v>
      </c>
      <c r="D266" s="55" t="s">
        <v>25</v>
      </c>
      <c r="E266" s="25" t="s">
        <v>26</v>
      </c>
      <c r="F266" s="55" t="s">
        <v>1856</v>
      </c>
      <c r="G266" s="24" t="s">
        <v>19</v>
      </c>
      <c r="H266" s="34" t="s">
        <v>1086</v>
      </c>
      <c r="I266" s="34" t="s">
        <v>1038</v>
      </c>
      <c r="J266" s="23" t="s">
        <v>549</v>
      </c>
      <c r="K266" s="49">
        <f>BAOHIEM!A266</f>
        <v>8225464275</v>
      </c>
      <c r="L266" s="23" t="s">
        <v>605</v>
      </c>
      <c r="M266" s="45" t="str">
        <f>HOPDONG!A266</f>
        <v>LD_KTH254</v>
      </c>
      <c r="N266" s="74" t="str">
        <f>TRINHDOHOCVAN!B266</f>
        <v>BĐH</v>
      </c>
      <c r="O266" s="67" t="str">
        <f>KHENTHUONG!A266</f>
        <v>MKT265</v>
      </c>
      <c r="P266" s="67" t="str">
        <f>KILUAT!A266</f>
        <v>MKL265</v>
      </c>
      <c r="Q266" s="67" t="str">
        <f>LUONG!A266</f>
        <v>ML265</v>
      </c>
    </row>
    <row r="267" spans="1:17" ht="15.75" customHeight="1" x14ac:dyDescent="0.3">
      <c r="A267" s="55" t="s">
        <v>1455</v>
      </c>
      <c r="B267" s="55" t="s">
        <v>1246</v>
      </c>
      <c r="C267" s="50">
        <f t="shared" ca="1" si="3"/>
        <v>35199</v>
      </c>
      <c r="D267" s="55" t="s">
        <v>25</v>
      </c>
      <c r="E267" s="25" t="s">
        <v>26</v>
      </c>
      <c r="F267" s="55" t="s">
        <v>1857</v>
      </c>
      <c r="G267" s="24" t="s">
        <v>19</v>
      </c>
      <c r="H267" s="34" t="s">
        <v>1087</v>
      </c>
      <c r="I267" s="34" t="s">
        <v>1039</v>
      </c>
      <c r="J267" s="23" t="s">
        <v>549</v>
      </c>
      <c r="K267" s="49">
        <f>BAOHIEM!A267</f>
        <v>9696719826</v>
      </c>
      <c r="L267" s="23" t="s">
        <v>605</v>
      </c>
      <c r="M267" s="45" t="str">
        <f>HOPDONG!A267</f>
        <v>LD_KTH255</v>
      </c>
      <c r="N267" s="74" t="str">
        <f>TRINHDOHOCVAN!B267</f>
        <v>BĐH</v>
      </c>
      <c r="O267" s="67" t="str">
        <f>KHENTHUONG!A267</f>
        <v>MKT266</v>
      </c>
      <c r="P267" s="67" t="str">
        <f>KILUAT!A267</f>
        <v>MKL266</v>
      </c>
      <c r="Q267" s="67" t="str">
        <f>LUONG!A267</f>
        <v>ML266</v>
      </c>
    </row>
    <row r="268" spans="1:17" ht="15.75" customHeight="1" x14ac:dyDescent="0.3">
      <c r="A268" s="55" t="s">
        <v>1456</v>
      </c>
      <c r="B268" s="55" t="s">
        <v>1247</v>
      </c>
      <c r="C268" s="50">
        <f t="shared" ca="1" si="3"/>
        <v>35749</v>
      </c>
      <c r="D268" s="55" t="s">
        <v>25</v>
      </c>
      <c r="E268" s="25" t="s">
        <v>26</v>
      </c>
      <c r="F268" s="55" t="s">
        <v>1858</v>
      </c>
      <c r="G268" s="24" t="s">
        <v>19</v>
      </c>
      <c r="H268" s="34" t="s">
        <v>1088</v>
      </c>
      <c r="I268" s="34" t="s">
        <v>1040</v>
      </c>
      <c r="J268" s="23" t="s">
        <v>549</v>
      </c>
      <c r="K268" s="49">
        <f>BAOHIEM!A268</f>
        <v>8287644815</v>
      </c>
      <c r="L268" s="23" t="s">
        <v>605</v>
      </c>
      <c r="M268" s="45" t="str">
        <f>HOPDONG!A268</f>
        <v>LD_KTH256</v>
      </c>
      <c r="N268" s="74" t="str">
        <f>TRINHDOHOCVAN!B268</f>
        <v>BĐH</v>
      </c>
      <c r="O268" s="67" t="str">
        <f>KHENTHUONG!A268</f>
        <v>MKT267</v>
      </c>
      <c r="P268" s="67" t="str">
        <f>KILUAT!A268</f>
        <v>MKL267</v>
      </c>
      <c r="Q268" s="67" t="str">
        <f>LUONG!A268</f>
        <v>ML267</v>
      </c>
    </row>
    <row r="269" spans="1:17" ht="15.75" customHeight="1" x14ac:dyDescent="0.3">
      <c r="A269" s="55" t="s">
        <v>1457</v>
      </c>
      <c r="B269" s="55" t="s">
        <v>1248</v>
      </c>
      <c r="C269" s="50">
        <f t="shared" ca="1" si="3"/>
        <v>35144</v>
      </c>
      <c r="D269" s="55" t="s">
        <v>25</v>
      </c>
      <c r="E269" s="25" t="s">
        <v>26</v>
      </c>
      <c r="F269" s="55" t="s">
        <v>1859</v>
      </c>
      <c r="G269" s="24" t="s">
        <v>19</v>
      </c>
      <c r="H269" s="34" t="s">
        <v>1089</v>
      </c>
      <c r="I269" s="34" t="s">
        <v>1041</v>
      </c>
      <c r="J269" s="23" t="s">
        <v>549</v>
      </c>
      <c r="K269" s="49">
        <f>BAOHIEM!A269</f>
        <v>7162813786</v>
      </c>
      <c r="L269" s="23" t="s">
        <v>605</v>
      </c>
      <c r="M269" s="45" t="str">
        <f>HOPDONG!A269</f>
        <v>LD_KTH257</v>
      </c>
      <c r="N269" s="74" t="str">
        <f>TRINHDOHOCVAN!B269</f>
        <v>BĐH</v>
      </c>
      <c r="O269" s="67" t="str">
        <f>KHENTHUONG!A269</f>
        <v>MKT268</v>
      </c>
      <c r="P269" s="67" t="str">
        <f>KILUAT!A269</f>
        <v>MKL268</v>
      </c>
      <c r="Q269" s="67" t="str">
        <f>LUONG!A269</f>
        <v>ML268</v>
      </c>
    </row>
    <row r="270" spans="1:17" ht="15.75" customHeight="1" x14ac:dyDescent="0.3">
      <c r="A270" s="55" t="s">
        <v>1458</v>
      </c>
      <c r="B270" s="55" t="s">
        <v>1249</v>
      </c>
      <c r="C270" s="50">
        <f t="shared" ca="1" si="3"/>
        <v>34842</v>
      </c>
      <c r="D270" s="55" t="s">
        <v>25</v>
      </c>
      <c r="E270" s="25" t="s">
        <v>26</v>
      </c>
      <c r="F270" s="55" t="s">
        <v>1860</v>
      </c>
      <c r="G270" s="24" t="s">
        <v>19</v>
      </c>
      <c r="H270" s="34" t="s">
        <v>1090</v>
      </c>
      <c r="I270" s="34" t="s">
        <v>1042</v>
      </c>
      <c r="J270" s="23" t="s">
        <v>549</v>
      </c>
      <c r="K270" s="49">
        <f>BAOHIEM!A270</f>
        <v>9582328664</v>
      </c>
      <c r="L270" s="23" t="s">
        <v>605</v>
      </c>
      <c r="M270" s="45" t="str">
        <f>HOPDONG!A270</f>
        <v>LD_KTH258</v>
      </c>
      <c r="N270" s="74" t="str">
        <f>TRINHDOHOCVAN!B270</f>
        <v>BĐH</v>
      </c>
      <c r="O270" s="67" t="str">
        <f>KHENTHUONG!A270</f>
        <v>MKT269</v>
      </c>
      <c r="P270" s="67" t="str">
        <f>KILUAT!A270</f>
        <v>MKL269</v>
      </c>
      <c r="Q270" s="67" t="str">
        <f>LUONG!A270</f>
        <v>ML269</v>
      </c>
    </row>
    <row r="271" spans="1:17" ht="15.75" customHeight="1" x14ac:dyDescent="0.3">
      <c r="A271" s="55" t="s">
        <v>1459</v>
      </c>
      <c r="B271" s="55" t="s">
        <v>1250</v>
      </c>
      <c r="C271" s="50">
        <f t="shared" ca="1" si="3"/>
        <v>36153</v>
      </c>
      <c r="D271" s="55" t="s">
        <v>25</v>
      </c>
      <c r="E271" s="25" t="s">
        <v>26</v>
      </c>
      <c r="F271" s="55" t="s">
        <v>1861</v>
      </c>
      <c r="G271" s="24" t="s">
        <v>19</v>
      </c>
      <c r="H271" s="34" t="s">
        <v>1091</v>
      </c>
      <c r="I271" s="34" t="s">
        <v>1043</v>
      </c>
      <c r="J271" s="23" t="s">
        <v>549</v>
      </c>
      <c r="K271" s="49">
        <f>BAOHIEM!A271</f>
        <v>5897551274</v>
      </c>
      <c r="L271" s="23" t="s">
        <v>605</v>
      </c>
      <c r="M271" s="45" t="str">
        <f>HOPDONG!A271</f>
        <v>LD_KTH259</v>
      </c>
      <c r="N271" s="74" t="str">
        <f>TRINHDOHOCVAN!B271</f>
        <v>BĐH</v>
      </c>
      <c r="O271" s="67" t="str">
        <f>KHENTHUONG!A271</f>
        <v>MKT270</v>
      </c>
      <c r="P271" s="67" t="str">
        <f>KILUAT!A271</f>
        <v>MKL270</v>
      </c>
      <c r="Q271" s="67" t="str">
        <f>LUONG!A271</f>
        <v>ML270</v>
      </c>
    </row>
    <row r="272" spans="1:17" ht="15.75" customHeight="1" x14ac:dyDescent="0.3">
      <c r="A272" s="55" t="s">
        <v>1460</v>
      </c>
      <c r="B272" s="55" t="s">
        <v>1251</v>
      </c>
      <c r="C272" s="50">
        <f t="shared" ca="1" si="3"/>
        <v>34718</v>
      </c>
      <c r="D272" s="55" t="s">
        <v>25</v>
      </c>
      <c r="E272" s="25" t="s">
        <v>26</v>
      </c>
      <c r="F272" s="55" t="s">
        <v>1862</v>
      </c>
      <c r="G272" s="24" t="s">
        <v>19</v>
      </c>
      <c r="H272" s="34" t="s">
        <v>1092</v>
      </c>
      <c r="I272" s="34" t="s">
        <v>1044</v>
      </c>
      <c r="J272" s="23" t="s">
        <v>538</v>
      </c>
      <c r="K272" s="49">
        <f>BAOHIEM!A272</f>
        <v>3473425744</v>
      </c>
      <c r="L272" s="23" t="s">
        <v>22</v>
      </c>
      <c r="M272" s="45" t="str">
        <f>HOPDONG!A272</f>
        <v>LD_KTH260</v>
      </c>
      <c r="N272" s="74" t="str">
        <f>TRINHDOHOCVAN!B272</f>
        <v>BĐH</v>
      </c>
      <c r="O272" s="67" t="str">
        <f>KHENTHUONG!A272</f>
        <v>MKT271</v>
      </c>
      <c r="P272" s="67" t="str">
        <f>KILUAT!A272</f>
        <v>MKL271</v>
      </c>
      <c r="Q272" s="67" t="str">
        <f>LUONG!A272</f>
        <v>ML271</v>
      </c>
    </row>
    <row r="273" spans="1:17" ht="15.75" customHeight="1" x14ac:dyDescent="0.3">
      <c r="A273" s="55" t="s">
        <v>1461</v>
      </c>
      <c r="B273" s="55" t="s">
        <v>1252</v>
      </c>
      <c r="C273" s="50">
        <f t="shared" ca="1" si="3"/>
        <v>35867</v>
      </c>
      <c r="D273" s="55" t="s">
        <v>25</v>
      </c>
      <c r="E273" s="25" t="s">
        <v>26</v>
      </c>
      <c r="F273" s="55" t="s">
        <v>1863</v>
      </c>
      <c r="G273" s="24" t="s">
        <v>19</v>
      </c>
      <c r="H273" s="34" t="s">
        <v>1093</v>
      </c>
      <c r="I273" s="34" t="s">
        <v>1045</v>
      </c>
      <c r="J273" s="23" t="s">
        <v>538</v>
      </c>
      <c r="K273" s="49">
        <f>BAOHIEM!A273</f>
        <v>8645874539</v>
      </c>
      <c r="L273" s="23" t="s">
        <v>22</v>
      </c>
      <c r="M273" s="45" t="str">
        <f>HOPDONG!A273</f>
        <v>LD_KTH261</v>
      </c>
      <c r="N273" s="74" t="str">
        <f>TRINHDOHOCVAN!B273</f>
        <v>BĐH</v>
      </c>
      <c r="O273" s="67" t="str">
        <f>KHENTHUONG!A273</f>
        <v>MKT272</v>
      </c>
      <c r="P273" s="67" t="str">
        <f>KILUAT!A273</f>
        <v>MKL272</v>
      </c>
      <c r="Q273" s="67" t="str">
        <f>LUONG!A273</f>
        <v>ML272</v>
      </c>
    </row>
    <row r="274" spans="1:17" ht="15.75" customHeight="1" x14ac:dyDescent="0.3">
      <c r="A274" s="55" t="s">
        <v>1462</v>
      </c>
      <c r="B274" s="55" t="s">
        <v>1253</v>
      </c>
      <c r="C274" s="50">
        <f t="shared" ca="1" si="3"/>
        <v>36513</v>
      </c>
      <c r="D274" s="55" t="s">
        <v>25</v>
      </c>
      <c r="E274" s="25" t="s">
        <v>26</v>
      </c>
      <c r="F274" s="55" t="s">
        <v>1864</v>
      </c>
      <c r="G274" s="24" t="s">
        <v>19</v>
      </c>
      <c r="H274" s="34" t="s">
        <v>1094</v>
      </c>
      <c r="I274" s="34" t="s">
        <v>1046</v>
      </c>
      <c r="J274" s="23" t="s">
        <v>538</v>
      </c>
      <c r="K274" s="49">
        <f>BAOHIEM!A274</f>
        <v>1882613624</v>
      </c>
      <c r="L274" s="23" t="s">
        <v>22</v>
      </c>
      <c r="M274" s="45" t="str">
        <f>HOPDONG!A274</f>
        <v>LD_KTH262</v>
      </c>
      <c r="N274" s="74" t="str">
        <f>TRINHDOHOCVAN!B274</f>
        <v>BĐH</v>
      </c>
      <c r="O274" s="67" t="str">
        <f>KHENTHUONG!A274</f>
        <v>MKT273</v>
      </c>
      <c r="P274" s="67" t="str">
        <f>KILUAT!A274</f>
        <v>MKL273</v>
      </c>
      <c r="Q274" s="67" t="str">
        <f>LUONG!A274</f>
        <v>ML273</v>
      </c>
    </row>
    <row r="275" spans="1:17" ht="15.75" customHeight="1" x14ac:dyDescent="0.3">
      <c r="A275" s="55" t="s">
        <v>1463</v>
      </c>
      <c r="B275" s="55" t="s">
        <v>1254</v>
      </c>
      <c r="C275" s="50">
        <f t="shared" ca="1" si="3"/>
        <v>37174</v>
      </c>
      <c r="D275" s="55" t="s">
        <v>25</v>
      </c>
      <c r="E275" s="25" t="s">
        <v>26</v>
      </c>
      <c r="F275" s="55" t="s">
        <v>1865</v>
      </c>
      <c r="G275" s="24" t="s">
        <v>19</v>
      </c>
      <c r="H275" s="34" t="s">
        <v>1095</v>
      </c>
      <c r="I275" s="34" t="s">
        <v>1047</v>
      </c>
      <c r="J275" s="23" t="s">
        <v>538</v>
      </c>
      <c r="K275" s="49">
        <f>BAOHIEM!A275</f>
        <v>9825853985</v>
      </c>
      <c r="L275" s="23" t="s">
        <v>22</v>
      </c>
      <c r="M275" s="45" t="str">
        <f>HOPDONG!A275</f>
        <v>LD_KTH263</v>
      </c>
      <c r="N275" s="74" t="str">
        <f>TRINHDOHOCVAN!B275</f>
        <v>BĐH</v>
      </c>
      <c r="O275" s="67" t="str">
        <f>KHENTHUONG!A275</f>
        <v>MKT274</v>
      </c>
      <c r="P275" s="67" t="str">
        <f>KILUAT!A275</f>
        <v>MKL274</v>
      </c>
      <c r="Q275" s="67" t="str">
        <f>LUONG!A275</f>
        <v>ML274</v>
      </c>
    </row>
    <row r="276" spans="1:17" ht="15.75" customHeight="1" x14ac:dyDescent="0.3">
      <c r="A276" s="55" t="s">
        <v>1464</v>
      </c>
      <c r="B276" s="55" t="s">
        <v>1255</v>
      </c>
      <c r="C276" s="50">
        <f t="shared" ca="1" si="3"/>
        <v>36285</v>
      </c>
      <c r="D276" s="55" t="s">
        <v>25</v>
      </c>
      <c r="E276" s="25" t="s">
        <v>26</v>
      </c>
      <c r="F276" s="55" t="s">
        <v>1866</v>
      </c>
      <c r="G276" s="24" t="s">
        <v>19</v>
      </c>
      <c r="H276" s="34" t="s">
        <v>1096</v>
      </c>
      <c r="I276" s="34" t="s">
        <v>1048</v>
      </c>
      <c r="J276" s="23" t="s">
        <v>1286</v>
      </c>
      <c r="K276" s="49">
        <f>BAOHIEM!A276</f>
        <v>4724363714</v>
      </c>
      <c r="L276" s="55" t="s">
        <v>608</v>
      </c>
      <c r="M276" s="45" t="str">
        <f>HOPDONG!A276</f>
        <v>LD_KTH264</v>
      </c>
      <c r="N276" s="74" t="str">
        <f>TRINHDOHOCVAN!B276</f>
        <v>BĐH</v>
      </c>
      <c r="O276" s="67" t="str">
        <f>KHENTHUONG!A276</f>
        <v>MKT275</v>
      </c>
      <c r="P276" s="67" t="str">
        <f>KILUAT!A276</f>
        <v>MKL275</v>
      </c>
      <c r="Q276" s="67" t="str">
        <f>LUONG!A276</f>
        <v>ML275</v>
      </c>
    </row>
    <row r="277" spans="1:17" ht="15.75" customHeight="1" x14ac:dyDescent="0.3">
      <c r="A277" s="55" t="s">
        <v>1465</v>
      </c>
      <c r="B277" s="55" t="s">
        <v>1256</v>
      </c>
      <c r="C277" s="50">
        <f t="shared" ca="1" si="3"/>
        <v>34721</v>
      </c>
      <c r="D277" s="55" t="s">
        <v>25</v>
      </c>
      <c r="E277" s="25" t="s">
        <v>26</v>
      </c>
      <c r="F277" s="55" t="s">
        <v>1867</v>
      </c>
      <c r="G277" s="24" t="s">
        <v>19</v>
      </c>
      <c r="H277" s="34" t="s">
        <v>1097</v>
      </c>
      <c r="I277" s="34" t="s">
        <v>1049</v>
      </c>
      <c r="J277" s="23" t="s">
        <v>1286</v>
      </c>
      <c r="K277" s="49">
        <f>BAOHIEM!A277</f>
        <v>1257659135</v>
      </c>
      <c r="L277" s="55" t="s">
        <v>608</v>
      </c>
      <c r="M277" s="45" t="str">
        <f>HOPDONG!A277</f>
        <v>LD_KTH265</v>
      </c>
      <c r="N277" s="74" t="str">
        <f>TRINHDOHOCVAN!B277</f>
        <v>BĐH</v>
      </c>
      <c r="O277" s="67" t="str">
        <f>KHENTHUONG!A277</f>
        <v>MKT276</v>
      </c>
      <c r="P277" s="67" t="str">
        <f>KILUAT!A277</f>
        <v>MKL276</v>
      </c>
      <c r="Q277" s="67" t="str">
        <f>LUONG!A277</f>
        <v>ML276</v>
      </c>
    </row>
    <row r="278" spans="1:17" ht="15.75" customHeight="1" x14ac:dyDescent="0.3">
      <c r="A278" s="55" t="s">
        <v>1466</v>
      </c>
      <c r="B278" s="55" t="s">
        <v>1257</v>
      </c>
      <c r="C278" s="50">
        <f t="shared" ca="1" si="3"/>
        <v>35813</v>
      </c>
      <c r="D278" s="55" t="s">
        <v>25</v>
      </c>
      <c r="E278" s="25" t="s">
        <v>26</v>
      </c>
      <c r="F278" s="55" t="s">
        <v>1868</v>
      </c>
      <c r="G278" s="24" t="s">
        <v>19</v>
      </c>
      <c r="H278" s="34" t="s">
        <v>1098</v>
      </c>
      <c r="I278" s="34" t="s">
        <v>1050</v>
      </c>
      <c r="J278" s="23" t="s">
        <v>1286</v>
      </c>
      <c r="K278" s="49">
        <f>BAOHIEM!A278</f>
        <v>9555377645</v>
      </c>
      <c r="L278" s="55" t="s">
        <v>608</v>
      </c>
      <c r="M278" s="45" t="str">
        <f>HOPDONG!A278</f>
        <v>LD_KTH266</v>
      </c>
      <c r="N278" s="74" t="str">
        <f>TRINHDOHOCVAN!B278</f>
        <v>BĐH</v>
      </c>
      <c r="O278" s="67" t="str">
        <f>KHENTHUONG!A278</f>
        <v>MKT277</v>
      </c>
      <c r="P278" s="67" t="str">
        <f>KILUAT!A278</f>
        <v>MKL277</v>
      </c>
      <c r="Q278" s="67" t="str">
        <f>LUONG!A278</f>
        <v>ML277</v>
      </c>
    </row>
    <row r="279" spans="1:17" ht="15.75" customHeight="1" x14ac:dyDescent="0.3">
      <c r="A279" s="55" t="s">
        <v>1467</v>
      </c>
      <c r="B279" s="55" t="s">
        <v>1258</v>
      </c>
      <c r="C279" s="50">
        <f t="shared" ca="1" si="3"/>
        <v>35961</v>
      </c>
      <c r="D279" s="55" t="s">
        <v>25</v>
      </c>
      <c r="E279" s="25" t="s">
        <v>26</v>
      </c>
      <c r="F279" s="55" t="s">
        <v>1869</v>
      </c>
      <c r="G279" s="24" t="s">
        <v>19</v>
      </c>
      <c r="H279" s="34" t="s">
        <v>1099</v>
      </c>
      <c r="I279" s="34" t="s">
        <v>1051</v>
      </c>
      <c r="J279" s="23" t="s">
        <v>1286</v>
      </c>
      <c r="K279" s="49">
        <f>BAOHIEM!A279</f>
        <v>6463657835</v>
      </c>
      <c r="L279" s="55" t="s">
        <v>608</v>
      </c>
      <c r="M279" s="45" t="str">
        <f>HOPDONG!A279</f>
        <v>LD_KTH267</v>
      </c>
      <c r="N279" s="74" t="str">
        <f>TRINHDOHOCVAN!B279</f>
        <v>BĐH</v>
      </c>
      <c r="O279" s="67" t="str">
        <f>KHENTHUONG!A279</f>
        <v>MKT278</v>
      </c>
      <c r="P279" s="67" t="str">
        <f>KILUAT!A279</f>
        <v>MKL278</v>
      </c>
      <c r="Q279" s="67" t="str">
        <f>LUONG!A279</f>
        <v>ML278</v>
      </c>
    </row>
    <row r="280" spans="1:17" ht="15.75" customHeight="1" x14ac:dyDescent="0.3">
      <c r="A280" s="55" t="s">
        <v>1468</v>
      </c>
      <c r="B280" s="55" t="s">
        <v>1259</v>
      </c>
      <c r="C280" s="50">
        <f t="shared" ca="1" si="3"/>
        <v>35017</v>
      </c>
      <c r="D280" s="55" t="s">
        <v>25</v>
      </c>
      <c r="E280" s="25" t="s">
        <v>26</v>
      </c>
      <c r="F280" s="55" t="s">
        <v>1870</v>
      </c>
      <c r="G280" s="24" t="s">
        <v>19</v>
      </c>
      <c r="H280" s="34" t="s">
        <v>1100</v>
      </c>
      <c r="I280" s="34" t="s">
        <v>1052</v>
      </c>
      <c r="J280" s="23" t="s">
        <v>1286</v>
      </c>
      <c r="K280" s="49">
        <f>BAOHIEM!A280</f>
        <v>2685479381</v>
      </c>
      <c r="L280" s="55" t="s">
        <v>608</v>
      </c>
      <c r="M280" s="45" t="str">
        <f>HOPDONG!A280</f>
        <v>LD_KTH268</v>
      </c>
      <c r="N280" s="74" t="str">
        <f>TRINHDOHOCVAN!B280</f>
        <v>BĐH</v>
      </c>
      <c r="O280" s="67" t="str">
        <f>KHENTHUONG!A280</f>
        <v>MKT279</v>
      </c>
      <c r="P280" s="67" t="str">
        <f>KILUAT!A280</f>
        <v>MKL279</v>
      </c>
      <c r="Q280" s="67" t="str">
        <f>LUONG!A280</f>
        <v>ML279</v>
      </c>
    </row>
    <row r="281" spans="1:17" ht="15.75" customHeight="1" x14ac:dyDescent="0.3">
      <c r="A281" s="55" t="s">
        <v>1469</v>
      </c>
      <c r="B281" s="55" t="s">
        <v>1260</v>
      </c>
      <c r="C281" s="50">
        <f t="shared" ca="1" si="3"/>
        <v>36425</v>
      </c>
      <c r="D281" s="55" t="s">
        <v>25</v>
      </c>
      <c r="E281" s="25" t="s">
        <v>26</v>
      </c>
      <c r="F281" s="55" t="s">
        <v>1871</v>
      </c>
      <c r="G281" s="24" t="s">
        <v>19</v>
      </c>
      <c r="H281" s="34" t="s">
        <v>1101</v>
      </c>
      <c r="I281" s="34" t="s">
        <v>1053</v>
      </c>
      <c r="J281" s="23" t="s">
        <v>1286</v>
      </c>
      <c r="K281" s="49">
        <f>BAOHIEM!A281</f>
        <v>3413596441</v>
      </c>
      <c r="L281" s="55" t="s">
        <v>608</v>
      </c>
      <c r="M281" s="45" t="str">
        <f>HOPDONG!A281</f>
        <v>LD_KTH269</v>
      </c>
      <c r="N281" s="74" t="str">
        <f>TRINHDOHOCVAN!B281</f>
        <v>BĐH</v>
      </c>
      <c r="O281" s="67" t="str">
        <f>KHENTHUONG!A281</f>
        <v>MKT280</v>
      </c>
      <c r="P281" s="67" t="str">
        <f>KILUAT!A281</f>
        <v>MKL280</v>
      </c>
      <c r="Q281" s="67" t="str">
        <f>LUONG!A281</f>
        <v>ML280</v>
      </c>
    </row>
    <row r="282" spans="1:17" ht="15.75" customHeight="1" x14ac:dyDescent="0.3">
      <c r="A282" s="55" t="s">
        <v>1470</v>
      </c>
      <c r="B282" s="55" t="s">
        <v>1261</v>
      </c>
      <c r="C282" s="50">
        <f t="shared" ca="1" si="3"/>
        <v>36306</v>
      </c>
      <c r="D282" s="55" t="s">
        <v>25</v>
      </c>
      <c r="E282" s="25" t="s">
        <v>26</v>
      </c>
      <c r="F282" s="55" t="s">
        <v>1872</v>
      </c>
      <c r="G282" s="24" t="s">
        <v>19</v>
      </c>
      <c r="H282" s="34" t="s">
        <v>1102</v>
      </c>
      <c r="I282" s="34" t="s">
        <v>1054</v>
      </c>
      <c r="J282" s="23" t="s">
        <v>1286</v>
      </c>
      <c r="K282" s="49">
        <f>BAOHIEM!A282</f>
        <v>7469459893</v>
      </c>
      <c r="L282" s="55" t="s">
        <v>608</v>
      </c>
      <c r="M282" s="45" t="str">
        <f>HOPDONG!A282</f>
        <v>LD_KTH270</v>
      </c>
      <c r="N282" s="74" t="str">
        <f>TRINHDOHOCVAN!B282</f>
        <v>BĐH</v>
      </c>
      <c r="O282" s="67" t="str">
        <f>KHENTHUONG!A282</f>
        <v>MKT281</v>
      </c>
      <c r="P282" s="67" t="str">
        <f>KILUAT!A282</f>
        <v>MKL281</v>
      </c>
      <c r="Q282" s="67" t="str">
        <f>LUONG!A282</f>
        <v>ML281</v>
      </c>
    </row>
    <row r="283" spans="1:17" ht="15.75" customHeight="1" x14ac:dyDescent="0.3">
      <c r="A283" s="55" t="s">
        <v>1471</v>
      </c>
      <c r="B283" s="55" t="s">
        <v>1262</v>
      </c>
      <c r="C283" s="50">
        <f t="shared" ca="1" si="3"/>
        <v>34977</v>
      </c>
      <c r="D283" s="55" t="s">
        <v>25</v>
      </c>
      <c r="E283" s="25" t="s">
        <v>26</v>
      </c>
      <c r="F283" s="55" t="s">
        <v>1873</v>
      </c>
      <c r="G283" s="24" t="s">
        <v>19</v>
      </c>
      <c r="H283" s="34" t="s">
        <v>1103</v>
      </c>
      <c r="I283" s="34" t="s">
        <v>1055</v>
      </c>
      <c r="J283" s="23" t="s">
        <v>1286</v>
      </c>
      <c r="K283" s="49">
        <f>BAOHIEM!A283</f>
        <v>6973897241</v>
      </c>
      <c r="L283" s="55" t="s">
        <v>608</v>
      </c>
      <c r="M283" s="45" t="str">
        <f>HOPDONG!A283</f>
        <v>LD_KTH271</v>
      </c>
      <c r="N283" s="74" t="str">
        <f>TRINHDOHOCVAN!B283</f>
        <v>BĐH</v>
      </c>
      <c r="O283" s="67" t="str">
        <f>KHENTHUONG!A283</f>
        <v>MKT282</v>
      </c>
      <c r="P283" s="67" t="str">
        <f>KILUAT!A283</f>
        <v>MKL282</v>
      </c>
      <c r="Q283" s="67" t="str">
        <f>LUONG!A283</f>
        <v>ML282</v>
      </c>
    </row>
    <row r="284" spans="1:17" ht="15.75" customHeight="1" x14ac:dyDescent="0.3">
      <c r="A284" s="55" t="s">
        <v>1472</v>
      </c>
      <c r="B284" s="55" t="s">
        <v>1263</v>
      </c>
      <c r="C284" s="50">
        <f t="shared" ca="1" si="3"/>
        <v>35209</v>
      </c>
      <c r="D284" s="55" t="s">
        <v>25</v>
      </c>
      <c r="E284" s="25" t="s">
        <v>26</v>
      </c>
      <c r="F284" s="55" t="s">
        <v>1874</v>
      </c>
      <c r="G284" s="24" t="s">
        <v>19</v>
      </c>
      <c r="H284" s="34" t="s">
        <v>1104</v>
      </c>
      <c r="I284" s="34" t="s">
        <v>1056</v>
      </c>
      <c r="J284" s="23" t="s">
        <v>1286</v>
      </c>
      <c r="K284" s="49">
        <f>BAOHIEM!A284</f>
        <v>7837428171</v>
      </c>
      <c r="L284" s="55" t="s">
        <v>608</v>
      </c>
      <c r="M284" s="45" t="str">
        <f>HOPDONG!A284</f>
        <v>LD_KTH272</v>
      </c>
      <c r="N284" s="74" t="str">
        <f>TRINHDOHOCVAN!B284</f>
        <v>BĐH</v>
      </c>
      <c r="O284" s="67" t="str">
        <f>KHENTHUONG!A284</f>
        <v>MKT283</v>
      </c>
      <c r="P284" s="67" t="str">
        <f>KILUAT!A284</f>
        <v>MKL283</v>
      </c>
      <c r="Q284" s="67" t="str">
        <f>LUONG!A284</f>
        <v>ML283</v>
      </c>
    </row>
    <row r="285" spans="1:17" ht="15.75" customHeight="1" x14ac:dyDescent="0.3">
      <c r="A285" s="55" t="s">
        <v>1473</v>
      </c>
      <c r="B285" s="55" t="s">
        <v>1264</v>
      </c>
      <c r="C285" s="50">
        <f t="shared" ca="1" si="3"/>
        <v>35362</v>
      </c>
      <c r="D285" s="55" t="s">
        <v>25</v>
      </c>
      <c r="E285" s="25" t="s">
        <v>26</v>
      </c>
      <c r="F285" s="55" t="s">
        <v>1875</v>
      </c>
      <c r="G285" s="24" t="s">
        <v>19</v>
      </c>
      <c r="H285" s="34" t="s">
        <v>1105</v>
      </c>
      <c r="I285" s="34" t="s">
        <v>1057</v>
      </c>
      <c r="J285" s="23" t="s">
        <v>1286</v>
      </c>
      <c r="K285" s="49">
        <f>BAOHIEM!A285</f>
        <v>3645657524</v>
      </c>
      <c r="L285" s="55" t="s">
        <v>608</v>
      </c>
      <c r="M285" s="45" t="str">
        <f>HOPDONG!A285</f>
        <v>LD_KTH273</v>
      </c>
      <c r="N285" s="74" t="str">
        <f>TRINHDOHOCVAN!B285</f>
        <v>BĐH</v>
      </c>
      <c r="O285" s="67" t="str">
        <f>KHENTHUONG!A285</f>
        <v>MKT284</v>
      </c>
      <c r="P285" s="67" t="str">
        <f>KILUAT!A285</f>
        <v>MKL284</v>
      </c>
      <c r="Q285" s="67" t="str">
        <f>LUONG!A285</f>
        <v>ML284</v>
      </c>
    </row>
    <row r="286" spans="1:17" ht="15.75" customHeight="1" x14ac:dyDescent="0.3">
      <c r="A286" s="55" t="s">
        <v>1474</v>
      </c>
      <c r="B286" s="55" t="s">
        <v>1265</v>
      </c>
      <c r="C286" s="50">
        <f t="shared" ca="1" si="3"/>
        <v>35886</v>
      </c>
      <c r="D286" s="55" t="s">
        <v>25</v>
      </c>
      <c r="E286" s="25" t="s">
        <v>26</v>
      </c>
      <c r="F286" s="55" t="s">
        <v>1876</v>
      </c>
      <c r="G286" s="24" t="s">
        <v>19</v>
      </c>
      <c r="H286" s="34" t="s">
        <v>1106</v>
      </c>
      <c r="I286" s="34" t="s">
        <v>1058</v>
      </c>
      <c r="J286" s="23" t="s">
        <v>1286</v>
      </c>
      <c r="K286" s="49">
        <f>BAOHIEM!A286</f>
        <v>3223672875</v>
      </c>
      <c r="L286" s="55" t="s">
        <v>608</v>
      </c>
      <c r="M286" s="45" t="str">
        <f>HOPDONG!A286</f>
        <v>LD_KTH274</v>
      </c>
      <c r="N286" s="74" t="str">
        <f>TRINHDOHOCVAN!B286</f>
        <v>BĐH</v>
      </c>
      <c r="O286" s="67" t="str">
        <f>KHENTHUONG!A286</f>
        <v>MKT285</v>
      </c>
      <c r="P286" s="67" t="str">
        <f>KILUAT!A286</f>
        <v>MKL285</v>
      </c>
      <c r="Q286" s="67" t="str">
        <f>LUONG!A286</f>
        <v>ML285</v>
      </c>
    </row>
    <row r="287" spans="1:17" ht="15.75" customHeight="1" x14ac:dyDescent="0.3">
      <c r="A287" s="55" t="s">
        <v>1475</v>
      </c>
      <c r="B287" s="55" t="s">
        <v>1266</v>
      </c>
      <c r="C287" s="50">
        <f t="shared" ca="1" si="3"/>
        <v>37484</v>
      </c>
      <c r="D287" s="55" t="s">
        <v>25</v>
      </c>
      <c r="E287" s="25" t="s">
        <v>26</v>
      </c>
      <c r="F287" s="55" t="s">
        <v>1877</v>
      </c>
      <c r="G287" s="24" t="s">
        <v>19</v>
      </c>
      <c r="H287" s="34" t="s">
        <v>1107</v>
      </c>
      <c r="I287" s="34" t="s">
        <v>1059</v>
      </c>
      <c r="J287" s="23" t="s">
        <v>1286</v>
      </c>
      <c r="K287" s="49">
        <f>BAOHIEM!A287</f>
        <v>4226199953</v>
      </c>
      <c r="L287" s="55" t="s">
        <v>608</v>
      </c>
      <c r="M287" s="45" t="str">
        <f>HOPDONG!A287</f>
        <v>LD_KTH275</v>
      </c>
      <c r="N287" s="74" t="str">
        <f>TRINHDOHOCVAN!B287</f>
        <v>BĐH</v>
      </c>
      <c r="O287" s="67" t="str">
        <f>KHENTHUONG!A287</f>
        <v>MKT286</v>
      </c>
      <c r="P287" s="67" t="str">
        <f>KILUAT!A287</f>
        <v>MKL286</v>
      </c>
      <c r="Q287" s="67" t="str">
        <f>LUONG!A287</f>
        <v>ML286</v>
      </c>
    </row>
    <row r="288" spans="1:17" ht="15.75" customHeight="1" x14ac:dyDescent="0.3">
      <c r="A288" s="55" t="s">
        <v>1476</v>
      </c>
      <c r="B288" s="55" t="s">
        <v>1267</v>
      </c>
      <c r="C288" s="50">
        <f t="shared" ca="1" si="3"/>
        <v>34720</v>
      </c>
      <c r="D288" s="55" t="s">
        <v>25</v>
      </c>
      <c r="E288" s="25" t="s">
        <v>26</v>
      </c>
      <c r="F288" s="55" t="s">
        <v>1878</v>
      </c>
      <c r="G288" s="24" t="s">
        <v>19</v>
      </c>
      <c r="H288" s="34" t="s">
        <v>1108</v>
      </c>
      <c r="I288" s="34" t="s">
        <v>1060</v>
      </c>
      <c r="J288" s="23" t="s">
        <v>1286</v>
      </c>
      <c r="K288" s="49">
        <f>BAOHIEM!A288</f>
        <v>4285942588</v>
      </c>
      <c r="L288" s="55" t="s">
        <v>608</v>
      </c>
      <c r="M288" s="45" t="str">
        <f>HOPDONG!A288</f>
        <v>LD_KTH276</v>
      </c>
      <c r="N288" s="74" t="str">
        <f>TRINHDOHOCVAN!B288</f>
        <v>BĐH</v>
      </c>
      <c r="O288" s="67" t="str">
        <f>KHENTHUONG!A288</f>
        <v>MKT287</v>
      </c>
      <c r="P288" s="67" t="str">
        <f>KILUAT!A288</f>
        <v>MKL287</v>
      </c>
      <c r="Q288" s="67" t="str">
        <f>LUONG!A288</f>
        <v>ML287</v>
      </c>
    </row>
    <row r="289" spans="1:17" ht="15.75" customHeight="1" x14ac:dyDescent="0.3">
      <c r="A289" s="55" t="s">
        <v>1477</v>
      </c>
      <c r="B289" s="55" t="s">
        <v>1268</v>
      </c>
      <c r="C289" s="50">
        <f t="shared" ca="1" si="3"/>
        <v>35180</v>
      </c>
      <c r="D289" s="55" t="s">
        <v>25</v>
      </c>
      <c r="E289" s="25" t="s">
        <v>26</v>
      </c>
      <c r="F289" s="55" t="s">
        <v>1879</v>
      </c>
      <c r="G289" s="24" t="s">
        <v>19</v>
      </c>
      <c r="H289" s="34" t="s">
        <v>1109</v>
      </c>
      <c r="I289" s="34" t="s">
        <v>1061</v>
      </c>
      <c r="J289" s="23" t="s">
        <v>1286</v>
      </c>
      <c r="K289" s="49">
        <f>BAOHIEM!A289</f>
        <v>4327433339</v>
      </c>
      <c r="L289" s="55" t="s">
        <v>608</v>
      </c>
      <c r="M289" s="45" t="str">
        <f>HOPDONG!A289</f>
        <v>LD_KTH277</v>
      </c>
      <c r="N289" s="74" t="str">
        <f>TRINHDOHOCVAN!B289</f>
        <v>BĐH</v>
      </c>
      <c r="O289" s="67" t="str">
        <f>KHENTHUONG!A289</f>
        <v>MKT288</v>
      </c>
      <c r="P289" s="67" t="str">
        <f>KILUAT!A289</f>
        <v>MKL288</v>
      </c>
      <c r="Q289" s="67" t="str">
        <f>LUONG!A289</f>
        <v>ML288</v>
      </c>
    </row>
    <row r="290" spans="1:17" ht="15.75" customHeight="1" x14ac:dyDescent="0.3">
      <c r="A290" s="55" t="s">
        <v>1478</v>
      </c>
      <c r="B290" s="55" t="s">
        <v>1269</v>
      </c>
      <c r="C290" s="50">
        <f t="shared" ca="1" si="3"/>
        <v>34882</v>
      </c>
      <c r="D290" s="55" t="s">
        <v>25</v>
      </c>
      <c r="E290" s="25" t="s">
        <v>26</v>
      </c>
      <c r="F290" s="55" t="s">
        <v>1880</v>
      </c>
      <c r="G290" s="24" t="s">
        <v>19</v>
      </c>
      <c r="H290" s="34" t="s">
        <v>1110</v>
      </c>
      <c r="I290" s="34" t="s">
        <v>1062</v>
      </c>
      <c r="J290" s="23" t="s">
        <v>1286</v>
      </c>
      <c r="K290" s="49">
        <f>BAOHIEM!A290</f>
        <v>4451154823</v>
      </c>
      <c r="L290" s="55" t="s">
        <v>608</v>
      </c>
      <c r="M290" s="45" t="str">
        <f>HOPDONG!A290</f>
        <v>LD_KTH278</v>
      </c>
      <c r="N290" s="74" t="str">
        <f>TRINHDOHOCVAN!B290</f>
        <v>BĐH</v>
      </c>
      <c r="O290" s="67" t="str">
        <f>KHENTHUONG!A290</f>
        <v>MKT289</v>
      </c>
      <c r="P290" s="67" t="str">
        <f>KILUAT!A290</f>
        <v>MKL289</v>
      </c>
      <c r="Q290" s="67" t="str">
        <f>LUONG!A290</f>
        <v>ML289</v>
      </c>
    </row>
    <row r="291" spans="1:17" ht="15.75" customHeight="1" x14ac:dyDescent="0.3">
      <c r="A291" s="55" t="s">
        <v>1479</v>
      </c>
      <c r="B291" s="55" t="s">
        <v>1270</v>
      </c>
      <c r="C291" s="50">
        <f t="shared" ca="1" si="3"/>
        <v>34831</v>
      </c>
      <c r="D291" s="55" t="s">
        <v>16</v>
      </c>
      <c r="E291" s="25" t="s">
        <v>26</v>
      </c>
      <c r="F291" s="55" t="s">
        <v>1881</v>
      </c>
      <c r="G291" s="24" t="s">
        <v>19</v>
      </c>
      <c r="H291" s="34" t="s">
        <v>1111</v>
      </c>
      <c r="I291" s="34" t="s">
        <v>1063</v>
      </c>
      <c r="J291" s="23" t="s">
        <v>1286</v>
      </c>
      <c r="K291" s="49">
        <f>BAOHIEM!A291</f>
        <v>6661298786</v>
      </c>
      <c r="L291" s="55" t="s">
        <v>608</v>
      </c>
      <c r="M291" s="45" t="str">
        <f>HOPDONG!A291</f>
        <v>LD_KTH279</v>
      </c>
      <c r="N291" s="74" t="str">
        <f>TRINHDOHOCVAN!B291</f>
        <v>BĐH</v>
      </c>
      <c r="O291" s="67" t="str">
        <f>KHENTHUONG!A291</f>
        <v>MKT290</v>
      </c>
      <c r="P291" s="67" t="str">
        <f>KILUAT!A291</f>
        <v>MKL290</v>
      </c>
      <c r="Q291" s="67" t="str">
        <f>LUONG!A291</f>
        <v>ML290</v>
      </c>
    </row>
    <row r="292" spans="1:17" ht="15.75" customHeight="1" x14ac:dyDescent="0.3">
      <c r="A292" s="55" t="s">
        <v>1480</v>
      </c>
      <c r="B292" s="55" t="s">
        <v>1271</v>
      </c>
      <c r="C292" s="50">
        <f t="shared" ca="1" si="3"/>
        <v>37529</v>
      </c>
      <c r="D292" s="55" t="s">
        <v>16</v>
      </c>
      <c r="E292" s="25" t="s">
        <v>26</v>
      </c>
      <c r="F292" s="55" t="s">
        <v>1882</v>
      </c>
      <c r="G292" s="24" t="s">
        <v>19</v>
      </c>
      <c r="H292" s="34" t="s">
        <v>1112</v>
      </c>
      <c r="I292" s="34" t="s">
        <v>1064</v>
      </c>
      <c r="J292" s="23" t="s">
        <v>1286</v>
      </c>
      <c r="K292" s="49">
        <f>BAOHIEM!A292</f>
        <v>8459548742</v>
      </c>
      <c r="L292" s="55" t="s">
        <v>608</v>
      </c>
      <c r="M292" s="45" t="str">
        <f>HOPDONG!A292</f>
        <v>LD_KTH280</v>
      </c>
      <c r="N292" s="74" t="str">
        <f>TRINHDOHOCVAN!B292</f>
        <v>BĐH</v>
      </c>
      <c r="O292" s="67" t="str">
        <f>KHENTHUONG!A292</f>
        <v>MKT291</v>
      </c>
      <c r="P292" s="67" t="str">
        <f>KILUAT!A292</f>
        <v>MKL291</v>
      </c>
      <c r="Q292" s="67" t="str">
        <f>LUONG!A292</f>
        <v>ML291</v>
      </c>
    </row>
    <row r="293" spans="1:17" ht="15.75" customHeight="1" x14ac:dyDescent="0.3">
      <c r="A293" s="55" t="s">
        <v>1481</v>
      </c>
      <c r="B293" s="55" t="s">
        <v>1272</v>
      </c>
      <c r="C293" s="50">
        <f t="shared" ca="1" si="3"/>
        <v>36872</v>
      </c>
      <c r="D293" s="55" t="s">
        <v>25</v>
      </c>
      <c r="E293" s="25" t="s">
        <v>26</v>
      </c>
      <c r="F293" s="55" t="s">
        <v>1883</v>
      </c>
      <c r="G293" s="24" t="s">
        <v>19</v>
      </c>
      <c r="H293" s="34" t="s">
        <v>1113</v>
      </c>
      <c r="I293" s="34" t="s">
        <v>1065</v>
      </c>
      <c r="J293" s="23" t="s">
        <v>1286</v>
      </c>
      <c r="K293" s="49">
        <f>BAOHIEM!A293</f>
        <v>5673775913</v>
      </c>
      <c r="L293" s="55" t="s">
        <v>608</v>
      </c>
      <c r="M293" s="45" t="str">
        <f>HOPDONG!A293</f>
        <v>LD_KTH281</v>
      </c>
      <c r="N293" s="74" t="str">
        <f>TRINHDOHOCVAN!B293</f>
        <v>BĐH</v>
      </c>
      <c r="O293" s="67" t="str">
        <f>KHENTHUONG!A293</f>
        <v>MKT292</v>
      </c>
      <c r="P293" s="67" t="str">
        <f>KILUAT!A293</f>
        <v>MKL292</v>
      </c>
      <c r="Q293" s="67" t="str">
        <f>LUONG!A293</f>
        <v>ML292</v>
      </c>
    </row>
    <row r="294" spans="1:17" ht="15.75" customHeight="1" x14ac:dyDescent="0.3">
      <c r="A294" s="55" t="s">
        <v>1482</v>
      </c>
      <c r="B294" s="55" t="s">
        <v>1273</v>
      </c>
      <c r="C294" s="50">
        <f t="shared" ca="1" si="3"/>
        <v>37081</v>
      </c>
      <c r="D294" s="55" t="s">
        <v>25</v>
      </c>
      <c r="E294" s="25" t="s">
        <v>26</v>
      </c>
      <c r="F294" s="55" t="s">
        <v>1884</v>
      </c>
      <c r="G294" s="24" t="s">
        <v>19</v>
      </c>
      <c r="H294" s="34" t="s">
        <v>1114</v>
      </c>
      <c r="I294" s="34" t="s">
        <v>1066</v>
      </c>
      <c r="J294" s="23" t="s">
        <v>1286</v>
      </c>
      <c r="K294" s="49">
        <f>BAOHIEM!A294</f>
        <v>5345676747</v>
      </c>
      <c r="L294" s="55" t="s">
        <v>608</v>
      </c>
      <c r="M294" s="45" t="str">
        <f>HOPDONG!A294</f>
        <v>LD_KTH282</v>
      </c>
      <c r="N294" s="74" t="str">
        <f>TRINHDOHOCVAN!B294</f>
        <v>BĐH</v>
      </c>
      <c r="O294" s="67" t="str">
        <f>KHENTHUONG!A294</f>
        <v>MKT293</v>
      </c>
      <c r="P294" s="67" t="str">
        <f>KILUAT!A294</f>
        <v>MKL293</v>
      </c>
      <c r="Q294" s="67" t="str">
        <f>LUONG!A294</f>
        <v>ML293</v>
      </c>
    </row>
    <row r="295" spans="1:17" ht="15.75" customHeight="1" x14ac:dyDescent="0.3">
      <c r="A295" s="55" t="s">
        <v>1483</v>
      </c>
      <c r="B295" s="55" t="s">
        <v>1274</v>
      </c>
      <c r="C295" s="50">
        <f t="shared" ca="1" si="3"/>
        <v>35535</v>
      </c>
      <c r="D295" s="55" t="s">
        <v>25</v>
      </c>
      <c r="E295" s="25" t="s">
        <v>26</v>
      </c>
      <c r="F295" s="55" t="s">
        <v>1885</v>
      </c>
      <c r="G295" s="24" t="s">
        <v>19</v>
      </c>
      <c r="H295" s="34" t="s">
        <v>1115</v>
      </c>
      <c r="I295" s="34" t="s">
        <v>1067</v>
      </c>
      <c r="J295" s="23" t="s">
        <v>1280</v>
      </c>
      <c r="K295" s="49">
        <f>BAOHIEM!A295</f>
        <v>7494636142</v>
      </c>
      <c r="L295" s="55" t="s">
        <v>608</v>
      </c>
      <c r="M295" s="45" t="str">
        <f>HOPDONG!A295</f>
        <v>LD_KTH283</v>
      </c>
      <c r="N295" s="74" t="str">
        <f>TRINHDOHOCVAN!B295</f>
        <v>BĐH</v>
      </c>
      <c r="O295" s="67" t="str">
        <f>KHENTHUONG!A295</f>
        <v>MKT294</v>
      </c>
      <c r="P295" s="67" t="str">
        <f>KILUAT!A295</f>
        <v>MKL294</v>
      </c>
      <c r="Q295" s="67" t="str">
        <f>LUONG!A295</f>
        <v>ML294</v>
      </c>
    </row>
    <row r="296" spans="1:17" ht="15.75" customHeight="1" x14ac:dyDescent="0.3">
      <c r="A296" s="55" t="s">
        <v>1484</v>
      </c>
      <c r="B296" s="55" t="s">
        <v>1275</v>
      </c>
      <c r="C296" s="50">
        <f t="shared" ref="C296:C300" ca="1" si="4">DATE(RANDBETWEEN(1995,2002),RANDBETWEEN(1,12),RANDBETWEEN(1,30))</f>
        <v>35871</v>
      </c>
      <c r="D296" s="55" t="s">
        <v>25</v>
      </c>
      <c r="E296" s="25" t="s">
        <v>134</v>
      </c>
      <c r="F296" s="55" t="s">
        <v>1886</v>
      </c>
      <c r="G296" s="24" t="s">
        <v>19</v>
      </c>
      <c r="H296" s="34" t="s">
        <v>1116</v>
      </c>
      <c r="I296" s="34" t="s">
        <v>1068</v>
      </c>
      <c r="J296" s="23" t="s">
        <v>1281</v>
      </c>
      <c r="K296" s="49">
        <f>BAOHIEM!A296</f>
        <v>8776448883</v>
      </c>
      <c r="L296" s="55" t="s">
        <v>608</v>
      </c>
      <c r="M296" s="45" t="str">
        <f>HOPDONG!A296</f>
        <v>LD_KTH284</v>
      </c>
      <c r="N296" s="74" t="str">
        <f>TRINHDOHOCVAN!B296</f>
        <v>BĐH</v>
      </c>
      <c r="O296" s="67" t="str">
        <f>KHENTHUONG!A296</f>
        <v>MKT295</v>
      </c>
      <c r="P296" s="67" t="str">
        <f>KILUAT!A296</f>
        <v>MKL295</v>
      </c>
      <c r="Q296" s="67" t="str">
        <f>LUONG!A296</f>
        <v>ML295</v>
      </c>
    </row>
    <row r="297" spans="1:17" ht="15.75" customHeight="1" x14ac:dyDescent="0.3">
      <c r="A297" s="55" t="s">
        <v>1485</v>
      </c>
      <c r="B297" s="55" t="s">
        <v>1276</v>
      </c>
      <c r="C297" s="50">
        <f t="shared" ca="1" si="4"/>
        <v>35900</v>
      </c>
      <c r="D297" s="55" t="s">
        <v>16</v>
      </c>
      <c r="E297" s="25" t="s">
        <v>26</v>
      </c>
      <c r="F297" s="55" t="s">
        <v>1887</v>
      </c>
      <c r="G297" s="24" t="s">
        <v>19</v>
      </c>
      <c r="H297" s="34" t="s">
        <v>1117</v>
      </c>
      <c r="I297" s="34" t="s">
        <v>1069</v>
      </c>
      <c r="J297" s="23" t="s">
        <v>1281</v>
      </c>
      <c r="K297" s="49">
        <f>BAOHIEM!A297</f>
        <v>5481749965</v>
      </c>
      <c r="L297" s="55" t="s">
        <v>608</v>
      </c>
      <c r="M297" s="45" t="str">
        <f>HOPDONG!A297</f>
        <v>LD_KTH285</v>
      </c>
      <c r="N297" s="74" t="str">
        <f>TRINHDOHOCVAN!B297</f>
        <v>BĐH</v>
      </c>
      <c r="O297" s="67" t="str">
        <f>KHENTHUONG!A297</f>
        <v>MKT296</v>
      </c>
      <c r="P297" s="67" t="str">
        <f>KILUAT!A297</f>
        <v>MKL296</v>
      </c>
      <c r="Q297" s="67" t="str">
        <f>LUONG!A297</f>
        <v>ML296</v>
      </c>
    </row>
    <row r="298" spans="1:17" ht="15.75" customHeight="1" x14ac:dyDescent="0.3">
      <c r="A298" s="55" t="s">
        <v>1486</v>
      </c>
      <c r="B298" s="55" t="s">
        <v>1277</v>
      </c>
      <c r="C298" s="50">
        <f t="shared" ca="1" si="4"/>
        <v>37420</v>
      </c>
      <c r="D298" s="55" t="s">
        <v>25</v>
      </c>
      <c r="E298" s="25" t="s">
        <v>26</v>
      </c>
      <c r="F298" s="55" t="s">
        <v>1888</v>
      </c>
      <c r="G298" s="24" t="s">
        <v>19</v>
      </c>
      <c r="H298" s="34" t="s">
        <v>1118</v>
      </c>
      <c r="I298" s="34" t="s">
        <v>1070</v>
      </c>
      <c r="J298" s="23" t="s">
        <v>1281</v>
      </c>
      <c r="K298" s="49">
        <f>BAOHIEM!A298</f>
        <v>7565425273</v>
      </c>
      <c r="L298" s="55" t="s">
        <v>608</v>
      </c>
      <c r="M298" s="45" t="str">
        <f>HOPDONG!A298</f>
        <v>LD_KTH286</v>
      </c>
      <c r="N298" s="74" t="str">
        <f>TRINHDOHOCVAN!B298</f>
        <v>BĐH</v>
      </c>
      <c r="O298" s="67" t="str">
        <f>KHENTHUONG!A298</f>
        <v>MKT297</v>
      </c>
      <c r="P298" s="67" t="str">
        <f>KILUAT!A298</f>
        <v>MKL297</v>
      </c>
      <c r="Q298" s="67" t="str">
        <f>LUONG!A298</f>
        <v>ML297</v>
      </c>
    </row>
    <row r="299" spans="1:17" ht="15.75" customHeight="1" x14ac:dyDescent="0.3">
      <c r="A299" s="55" t="s">
        <v>1487</v>
      </c>
      <c r="B299" s="57" t="s">
        <v>1278</v>
      </c>
      <c r="C299" s="51">
        <f t="shared" ca="1" si="4"/>
        <v>36792</v>
      </c>
      <c r="D299" s="55" t="s">
        <v>16</v>
      </c>
      <c r="E299" s="52" t="s">
        <v>26</v>
      </c>
      <c r="F299" s="57" t="s">
        <v>1889</v>
      </c>
      <c r="G299" s="53" t="s">
        <v>19</v>
      </c>
      <c r="H299" s="58" t="s">
        <v>1119</v>
      </c>
      <c r="I299" s="58" t="s">
        <v>1071</v>
      </c>
      <c r="J299" s="59" t="s">
        <v>1281</v>
      </c>
      <c r="K299" s="49">
        <f>BAOHIEM!A299</f>
        <v>9459317998</v>
      </c>
      <c r="L299" s="57" t="s">
        <v>608</v>
      </c>
      <c r="M299" s="45" t="str">
        <f>HOPDONG!A299</f>
        <v>LD_KTH287</v>
      </c>
      <c r="N299" s="74" t="str">
        <f>TRINHDOHOCVAN!B299</f>
        <v>BĐH</v>
      </c>
      <c r="O299" s="67" t="str">
        <f>KHENTHUONG!A299</f>
        <v>MKT298</v>
      </c>
      <c r="P299" s="67" t="str">
        <f>KILUAT!A299</f>
        <v>MKL298</v>
      </c>
      <c r="Q299" s="67" t="str">
        <f>LUONG!A299</f>
        <v>ML298</v>
      </c>
    </row>
    <row r="300" spans="1:17" ht="15.75" customHeight="1" x14ac:dyDescent="0.3">
      <c r="A300" s="55" t="s">
        <v>1488</v>
      </c>
      <c r="B300" s="55" t="s">
        <v>1279</v>
      </c>
      <c r="C300" s="50">
        <f t="shared" ca="1" si="4"/>
        <v>36124</v>
      </c>
      <c r="D300" s="55" t="s">
        <v>16</v>
      </c>
      <c r="E300" s="24" t="s">
        <v>26</v>
      </c>
      <c r="F300" s="55" t="s">
        <v>1890</v>
      </c>
      <c r="G300" s="24" t="s">
        <v>19</v>
      </c>
      <c r="H300" s="34" t="s">
        <v>1120</v>
      </c>
      <c r="I300" s="34" t="s">
        <v>1072</v>
      </c>
      <c r="J300" s="23" t="s">
        <v>1281</v>
      </c>
      <c r="K300" s="54">
        <f>BAOHIEM!A300</f>
        <v>9249922567</v>
      </c>
      <c r="L300" s="55" t="s">
        <v>608</v>
      </c>
      <c r="M300" s="24" t="str">
        <f>HOPDONG!A300</f>
        <v>LD_KTH288</v>
      </c>
      <c r="N300" s="75" t="str">
        <f>TRINHDOHOCVAN!B300</f>
        <v>BĐH</v>
      </c>
      <c r="O300" s="67" t="str">
        <f>KHENTHUONG!A300</f>
        <v>MKT299</v>
      </c>
      <c r="P300" s="67" t="str">
        <f>KILUAT!A300</f>
        <v>MKL299</v>
      </c>
      <c r="Q300" s="67" t="str">
        <f>LUONG!A300</f>
        <v>ML299</v>
      </c>
    </row>
    <row r="301" spans="1:17" ht="15.75" customHeight="1" x14ac:dyDescent="0.25"/>
    <row r="302" spans="1:17" ht="15.75" customHeight="1" x14ac:dyDescent="0.25"/>
    <row r="303" spans="1:17" ht="15.75" customHeight="1" x14ac:dyDescent="0.25"/>
    <row r="304" spans="1:1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H16" sqref="H16"/>
    </sheetView>
  </sheetViews>
  <sheetFormatPr defaultColWidth="12.6640625" defaultRowHeight="15" customHeight="1" x14ac:dyDescent="0.25"/>
  <cols>
    <col min="1" max="2" width="12.6640625" customWidth="1"/>
    <col min="3" max="3" width="14.109375" customWidth="1"/>
    <col min="4" max="4" width="17.33203125" customWidth="1"/>
    <col min="5" max="5" width="21.6640625" customWidth="1"/>
    <col min="6" max="6" width="22.77734375" customWidth="1"/>
    <col min="7" max="7" width="19.33203125" customWidth="1"/>
    <col min="9" max="9" width="25.109375" customWidth="1"/>
  </cols>
  <sheetData>
    <row r="1" spans="1:5" ht="15.75" customHeight="1" x14ac:dyDescent="0.3">
      <c r="A1" s="24" t="s">
        <v>558</v>
      </c>
      <c r="B1" s="1" t="s">
        <v>1893</v>
      </c>
      <c r="C1" s="1" t="s">
        <v>1894</v>
      </c>
      <c r="D1" s="1" t="s">
        <v>1895</v>
      </c>
      <c r="E1" s="24" t="s">
        <v>1896</v>
      </c>
    </row>
    <row r="2" spans="1:5" ht="15.75" customHeight="1" x14ac:dyDescent="0.3">
      <c r="A2" s="24" t="s">
        <v>2208</v>
      </c>
      <c r="B2" s="1" t="s">
        <v>605</v>
      </c>
      <c r="C2" s="67" t="s">
        <v>555</v>
      </c>
      <c r="D2" s="67" t="s">
        <v>605</v>
      </c>
      <c r="E2" s="67">
        <f>VLOOKUP(C2,Lup_KT!$A$2:$C$5,3,0) + VLOOKUP(B2,Lup_KT!$A$2:$C$5,3,0)+VLOOKUP(D2,Lup_KT!$A$2:$C$5,3,0)</f>
        <v>200000</v>
      </c>
    </row>
    <row r="3" spans="1:5" ht="15.75" customHeight="1" x14ac:dyDescent="0.3">
      <c r="A3" s="24" t="s">
        <v>2209</v>
      </c>
      <c r="B3" s="1" t="s">
        <v>605</v>
      </c>
      <c r="C3" s="67" t="s">
        <v>555</v>
      </c>
      <c r="D3" s="67" t="s">
        <v>605</v>
      </c>
      <c r="E3" s="67">
        <f>VLOOKUP(C3,Lup_KT!$A$2:$C$5,3,0) + VLOOKUP(B3,Lup_KT!$A$2:$C$5,3,0)+VLOOKUP(D3,Lup_KT!$A$2:$C$5,3,0)</f>
        <v>200000</v>
      </c>
    </row>
    <row r="4" spans="1:5" ht="15.75" customHeight="1" x14ac:dyDescent="0.3">
      <c r="A4" s="24" t="s">
        <v>2210</v>
      </c>
      <c r="B4" s="1" t="s">
        <v>605</v>
      </c>
      <c r="C4" s="67" t="s">
        <v>555</v>
      </c>
      <c r="D4" s="67" t="s">
        <v>605</v>
      </c>
      <c r="E4" s="67">
        <f>VLOOKUP(C4,Lup_KT!$A$2:$C$5,3,0) + VLOOKUP(B4,Lup_KT!$A$2:$C$5,3,0)+VLOOKUP(D4,Lup_KT!$A$2:$C$5,3,0)</f>
        <v>200000</v>
      </c>
    </row>
    <row r="5" spans="1:5" ht="15.75" customHeight="1" x14ac:dyDescent="0.3">
      <c r="A5" s="24" t="s">
        <v>2211</v>
      </c>
      <c r="B5" s="1" t="s">
        <v>605</v>
      </c>
      <c r="C5" s="67" t="s">
        <v>555</v>
      </c>
      <c r="D5" s="67" t="s">
        <v>605</v>
      </c>
      <c r="E5" s="67">
        <f>VLOOKUP(C5,Lup_KT!$A$2:$C$5,3,0) + VLOOKUP(B5,Lup_KT!$A$2:$C$5,3,0)+VLOOKUP(D5,Lup_KT!$A$2:$C$5,3,0)</f>
        <v>200000</v>
      </c>
    </row>
    <row r="6" spans="1:5" ht="15.75" customHeight="1" x14ac:dyDescent="0.3">
      <c r="A6" s="24" t="s">
        <v>2212</v>
      </c>
      <c r="B6" s="1" t="s">
        <v>605</v>
      </c>
      <c r="C6" s="67" t="s">
        <v>555</v>
      </c>
      <c r="D6" s="67" t="s">
        <v>605</v>
      </c>
      <c r="E6" s="67">
        <f>VLOOKUP(C6,Lup_KT!$A$2:$C$5,3,0) + VLOOKUP(B6,Lup_KT!$A$2:$C$5,3,0)+VLOOKUP(D6,Lup_KT!$A$2:$C$5,3,0)</f>
        <v>200000</v>
      </c>
    </row>
    <row r="7" spans="1:5" ht="15.75" customHeight="1" x14ac:dyDescent="0.3">
      <c r="A7" s="24" t="s">
        <v>2213</v>
      </c>
      <c r="B7" s="1" t="s">
        <v>605</v>
      </c>
      <c r="C7" s="67" t="s">
        <v>555</v>
      </c>
      <c r="D7" s="67" t="s">
        <v>605</v>
      </c>
      <c r="E7" s="67">
        <f>VLOOKUP(C7,Lup_KT!$A$2:$C$5,3,0) + VLOOKUP(B7,Lup_KT!$A$2:$C$5,3,0)+VLOOKUP(D7,Lup_KT!$A$2:$C$5,3,0)</f>
        <v>200000</v>
      </c>
    </row>
    <row r="8" spans="1:5" ht="15.75" customHeight="1" x14ac:dyDescent="0.3">
      <c r="A8" s="24" t="s">
        <v>2214</v>
      </c>
      <c r="B8" s="1" t="s">
        <v>605</v>
      </c>
      <c r="C8" s="67" t="s">
        <v>555</v>
      </c>
      <c r="D8" s="67" t="s">
        <v>605</v>
      </c>
      <c r="E8" s="67">
        <f>VLOOKUP(C8,Lup_KT!$A$2:$C$5,3,0) + VLOOKUP(B8,Lup_KT!$A$2:$C$5,3,0)+VLOOKUP(D8,Lup_KT!$A$2:$C$5,3,0)</f>
        <v>200000</v>
      </c>
    </row>
    <row r="9" spans="1:5" ht="15.75" customHeight="1" x14ac:dyDescent="0.3">
      <c r="A9" s="24" t="s">
        <v>2215</v>
      </c>
      <c r="B9" s="1" t="s">
        <v>605</v>
      </c>
      <c r="C9" s="67" t="s">
        <v>555</v>
      </c>
      <c r="D9" s="67" t="s">
        <v>605</v>
      </c>
      <c r="E9" s="67">
        <f>VLOOKUP(C9,Lup_KT!$A$2:$C$5,3,0) + VLOOKUP(B9,Lup_KT!$A$2:$C$5,3,0)+VLOOKUP(D9,Lup_KT!$A$2:$C$5,3,0)</f>
        <v>200000</v>
      </c>
    </row>
    <row r="10" spans="1:5" ht="15.75" customHeight="1" x14ac:dyDescent="0.3">
      <c r="A10" s="24" t="s">
        <v>2216</v>
      </c>
      <c r="B10" s="1" t="s">
        <v>605</v>
      </c>
      <c r="C10" s="67" t="s">
        <v>555</v>
      </c>
      <c r="D10" s="67" t="s">
        <v>605</v>
      </c>
      <c r="E10" s="67">
        <f>VLOOKUP(C10,Lup_KT!$A$2:$C$5,3,0) + VLOOKUP(B10,Lup_KT!$A$2:$C$5,3,0)+VLOOKUP(D10,Lup_KT!$A$2:$C$5,3,0)</f>
        <v>200000</v>
      </c>
    </row>
    <row r="11" spans="1:5" ht="15.75" customHeight="1" x14ac:dyDescent="0.3">
      <c r="A11" s="24" t="s">
        <v>2217</v>
      </c>
      <c r="B11" s="1" t="s">
        <v>605</v>
      </c>
      <c r="C11" s="67" t="s">
        <v>555</v>
      </c>
      <c r="D11" s="67" t="s">
        <v>605</v>
      </c>
      <c r="E11" s="67">
        <f>VLOOKUP(C11,Lup_KT!$A$2:$C$5,3,0) + VLOOKUP(B11,Lup_KT!$A$2:$C$5,3,0)+VLOOKUP(D11,Lup_KT!$A$2:$C$5,3,0)</f>
        <v>200000</v>
      </c>
    </row>
    <row r="12" spans="1:5" ht="15.75" customHeight="1" x14ac:dyDescent="0.3">
      <c r="A12" s="24" t="s">
        <v>2218</v>
      </c>
      <c r="B12" s="1" t="s">
        <v>605</v>
      </c>
      <c r="C12" s="67" t="s">
        <v>555</v>
      </c>
      <c r="D12" s="67" t="s">
        <v>605</v>
      </c>
      <c r="E12" s="67">
        <f>VLOOKUP(C12,Lup_KT!$A$2:$C$5,3,0) + VLOOKUP(B12,Lup_KT!$A$2:$C$5,3,0)+VLOOKUP(D12,Lup_KT!$A$2:$C$5,3,0)</f>
        <v>200000</v>
      </c>
    </row>
    <row r="13" spans="1:5" ht="15.75" customHeight="1" x14ac:dyDescent="0.3">
      <c r="A13" s="24" t="s">
        <v>2219</v>
      </c>
      <c r="B13" s="1" t="s">
        <v>605</v>
      </c>
      <c r="C13" s="67" t="s">
        <v>555</v>
      </c>
      <c r="D13" s="67" t="s">
        <v>605</v>
      </c>
      <c r="E13" s="67">
        <f>VLOOKUP(C13,Lup_KT!$A$2:$C$5,3,0) + VLOOKUP(B13,Lup_KT!$A$2:$C$5,3,0)+VLOOKUP(D13,Lup_KT!$A$2:$C$5,3,0)</f>
        <v>200000</v>
      </c>
    </row>
    <row r="14" spans="1:5" ht="15.75" customHeight="1" x14ac:dyDescent="0.3">
      <c r="A14" s="24" t="s">
        <v>2220</v>
      </c>
      <c r="B14" s="1" t="s">
        <v>605</v>
      </c>
      <c r="C14" s="67" t="s">
        <v>555</v>
      </c>
      <c r="D14" s="67" t="s">
        <v>605</v>
      </c>
      <c r="E14" s="67">
        <f>VLOOKUP(C14,Lup_KT!$A$2:$C$5,3,0) + VLOOKUP(B14,Lup_KT!$A$2:$C$5,3,0)+VLOOKUP(D14,Lup_KT!$A$2:$C$5,3,0)</f>
        <v>200000</v>
      </c>
    </row>
    <row r="15" spans="1:5" ht="15.75" customHeight="1" x14ac:dyDescent="0.3">
      <c r="A15" s="24" t="s">
        <v>2221</v>
      </c>
      <c r="B15" s="1" t="s">
        <v>605</v>
      </c>
      <c r="C15" s="67" t="s">
        <v>555</v>
      </c>
      <c r="D15" s="67" t="s">
        <v>605</v>
      </c>
      <c r="E15" s="67">
        <f>VLOOKUP(C15,Lup_KT!$A$2:$C$5,3,0) + VLOOKUP(B15,Lup_KT!$A$2:$C$5,3,0)+VLOOKUP(D15,Lup_KT!$A$2:$C$5,3,0)</f>
        <v>200000</v>
      </c>
    </row>
    <row r="16" spans="1:5" ht="15.75" customHeight="1" x14ac:dyDescent="0.3">
      <c r="A16" s="24" t="s">
        <v>2222</v>
      </c>
      <c r="B16" s="1" t="s">
        <v>605</v>
      </c>
      <c r="C16" s="67" t="s">
        <v>555</v>
      </c>
      <c r="D16" s="67" t="s">
        <v>605</v>
      </c>
      <c r="E16" s="67">
        <f>VLOOKUP(C16,Lup_KT!$A$2:$C$5,3,0) + VLOOKUP(B16,Lup_KT!$A$2:$C$5,3,0)+VLOOKUP(D16,Lup_KT!$A$2:$C$5,3,0)</f>
        <v>200000</v>
      </c>
    </row>
    <row r="17" spans="1:5" ht="15.75" customHeight="1" x14ac:dyDescent="0.3">
      <c r="A17" s="24" t="s">
        <v>2223</v>
      </c>
      <c r="B17" s="1" t="s">
        <v>605</v>
      </c>
      <c r="C17" s="67" t="s">
        <v>555</v>
      </c>
      <c r="D17" s="67" t="s">
        <v>605</v>
      </c>
      <c r="E17" s="67">
        <f>VLOOKUP(C17,Lup_KT!$A$2:$C$5,3,0) + VLOOKUP(B17,Lup_KT!$A$2:$C$5,3,0)+VLOOKUP(D17,Lup_KT!$A$2:$C$5,3,0)</f>
        <v>200000</v>
      </c>
    </row>
    <row r="18" spans="1:5" ht="15.75" customHeight="1" x14ac:dyDescent="0.3">
      <c r="A18" s="24" t="s">
        <v>2224</v>
      </c>
      <c r="B18" s="1" t="s">
        <v>605</v>
      </c>
      <c r="C18" s="67" t="s">
        <v>555</v>
      </c>
      <c r="D18" s="67" t="s">
        <v>605</v>
      </c>
      <c r="E18" s="67">
        <f>VLOOKUP(C18,Lup_KT!$A$2:$C$5,3,0) + VLOOKUP(B18,Lup_KT!$A$2:$C$5,3,0)+VLOOKUP(D18,Lup_KT!$A$2:$C$5,3,0)</f>
        <v>200000</v>
      </c>
    </row>
    <row r="19" spans="1:5" ht="15.75" customHeight="1" x14ac:dyDescent="0.3">
      <c r="A19" s="24" t="s">
        <v>2225</v>
      </c>
      <c r="B19" s="1" t="s">
        <v>605</v>
      </c>
      <c r="C19" s="67" t="s">
        <v>555</v>
      </c>
      <c r="D19" s="67" t="s">
        <v>605</v>
      </c>
      <c r="E19" s="67">
        <f>VLOOKUP(C19,Lup_KT!$A$2:$C$5,3,0) + VLOOKUP(B19,Lup_KT!$A$2:$C$5,3,0)+VLOOKUP(D19,Lup_KT!$A$2:$C$5,3,0)</f>
        <v>200000</v>
      </c>
    </row>
    <row r="20" spans="1:5" ht="15.75" customHeight="1" x14ac:dyDescent="0.3">
      <c r="A20" s="24" t="s">
        <v>2226</v>
      </c>
      <c r="B20" s="1" t="s">
        <v>605</v>
      </c>
      <c r="C20" s="67" t="s">
        <v>555</v>
      </c>
      <c r="D20" s="67" t="s">
        <v>605</v>
      </c>
      <c r="E20" s="67">
        <f>VLOOKUP(C20,Lup_KT!$A$2:$C$5,3,0) + VLOOKUP(B20,Lup_KT!$A$2:$C$5,3,0)+VLOOKUP(D20,Lup_KT!$A$2:$C$5,3,0)</f>
        <v>200000</v>
      </c>
    </row>
    <row r="21" spans="1:5" ht="15.75" customHeight="1" x14ac:dyDescent="0.3">
      <c r="A21" s="24" t="s">
        <v>2227</v>
      </c>
      <c r="B21" s="1" t="s">
        <v>605</v>
      </c>
      <c r="C21" s="67" t="s">
        <v>555</v>
      </c>
      <c r="D21" s="67" t="s">
        <v>605</v>
      </c>
      <c r="E21" s="67">
        <f>VLOOKUP(C21,Lup_KT!$A$2:$C$5,3,0) + VLOOKUP(B21,Lup_KT!$A$2:$C$5,3,0)+VLOOKUP(D21,Lup_KT!$A$2:$C$5,3,0)</f>
        <v>200000</v>
      </c>
    </row>
    <row r="22" spans="1:5" ht="15.75" customHeight="1" x14ac:dyDescent="0.3">
      <c r="A22" s="24" t="s">
        <v>2228</v>
      </c>
      <c r="B22" s="1" t="s">
        <v>605</v>
      </c>
      <c r="C22" s="67" t="s">
        <v>555</v>
      </c>
      <c r="D22" s="67" t="s">
        <v>605</v>
      </c>
      <c r="E22" s="67">
        <f>VLOOKUP(C22,Lup_KT!$A$2:$C$5,3,0) + VLOOKUP(B22,Lup_KT!$A$2:$C$5,3,0)+VLOOKUP(D22,Lup_KT!$A$2:$C$5,3,0)</f>
        <v>200000</v>
      </c>
    </row>
    <row r="23" spans="1:5" ht="15.75" customHeight="1" x14ac:dyDescent="0.3">
      <c r="A23" s="24" t="s">
        <v>2229</v>
      </c>
      <c r="B23" s="1" t="s">
        <v>605</v>
      </c>
      <c r="C23" s="67" t="s">
        <v>555</v>
      </c>
      <c r="D23" s="67" t="s">
        <v>605</v>
      </c>
      <c r="E23" s="67">
        <f>VLOOKUP(C23,Lup_KT!$A$2:$C$5,3,0) + VLOOKUP(B23,Lup_KT!$A$2:$C$5,3,0)+VLOOKUP(D23,Lup_KT!$A$2:$C$5,3,0)</f>
        <v>200000</v>
      </c>
    </row>
    <row r="24" spans="1:5" ht="15.75" customHeight="1" x14ac:dyDescent="0.3">
      <c r="A24" s="24" t="s">
        <v>2230</v>
      </c>
      <c r="B24" s="1" t="s">
        <v>605</v>
      </c>
      <c r="C24" s="67" t="s">
        <v>555</v>
      </c>
      <c r="D24" s="67" t="s">
        <v>605</v>
      </c>
      <c r="E24" s="67">
        <f>VLOOKUP(C24,Lup_KT!$A$2:$C$5,3,0) + VLOOKUP(B24,Lup_KT!$A$2:$C$5,3,0)+VLOOKUP(D24,Lup_KT!$A$2:$C$5,3,0)</f>
        <v>200000</v>
      </c>
    </row>
    <row r="25" spans="1:5" ht="15.75" customHeight="1" x14ac:dyDescent="0.3">
      <c r="A25" s="24" t="s">
        <v>2231</v>
      </c>
      <c r="B25" s="1" t="s">
        <v>605</v>
      </c>
      <c r="C25" s="67" t="s">
        <v>555</v>
      </c>
      <c r="D25" s="67" t="s">
        <v>605</v>
      </c>
      <c r="E25" s="67">
        <f>VLOOKUP(C25,Lup_KT!$A$2:$C$5,3,0) + VLOOKUP(B25,Lup_KT!$A$2:$C$5,3,0)+VLOOKUP(D25,Lup_KT!$A$2:$C$5,3,0)</f>
        <v>200000</v>
      </c>
    </row>
    <row r="26" spans="1:5" ht="15.75" customHeight="1" x14ac:dyDescent="0.3">
      <c r="A26" s="24" t="s">
        <v>2232</v>
      </c>
      <c r="B26" s="1" t="s">
        <v>605</v>
      </c>
      <c r="C26" s="67" t="s">
        <v>555</v>
      </c>
      <c r="D26" s="67" t="s">
        <v>605</v>
      </c>
      <c r="E26" s="67">
        <f>VLOOKUP(C26,Lup_KT!$A$2:$C$5,3,0) + VLOOKUP(B26,Lup_KT!$A$2:$C$5,3,0)+VLOOKUP(D26,Lup_KT!$A$2:$C$5,3,0)</f>
        <v>200000</v>
      </c>
    </row>
    <row r="27" spans="1:5" ht="15.75" customHeight="1" x14ac:dyDescent="0.3">
      <c r="A27" s="24" t="s">
        <v>2233</v>
      </c>
      <c r="B27" s="1" t="s">
        <v>605</v>
      </c>
      <c r="C27" s="67" t="s">
        <v>555</v>
      </c>
      <c r="D27" s="67" t="s">
        <v>605</v>
      </c>
      <c r="E27" s="67">
        <f>VLOOKUP(C27,Lup_KT!$A$2:$C$5,3,0) + VLOOKUP(B27,Lup_KT!$A$2:$C$5,3,0)+VLOOKUP(D27,Lup_KT!$A$2:$C$5,3,0)</f>
        <v>200000</v>
      </c>
    </row>
    <row r="28" spans="1:5" ht="15.75" customHeight="1" x14ac:dyDescent="0.3">
      <c r="A28" s="24" t="s">
        <v>2234</v>
      </c>
      <c r="B28" s="1" t="s">
        <v>605</v>
      </c>
      <c r="C28" s="67" t="s">
        <v>555</v>
      </c>
      <c r="D28" s="67" t="s">
        <v>605</v>
      </c>
      <c r="E28" s="67">
        <f>VLOOKUP(C28,Lup_KT!$A$2:$C$5,3,0) + VLOOKUP(B28,Lup_KT!$A$2:$C$5,3,0)+VLOOKUP(D28,Lup_KT!$A$2:$C$5,3,0)</f>
        <v>200000</v>
      </c>
    </row>
    <row r="29" spans="1:5" ht="15.75" customHeight="1" x14ac:dyDescent="0.3">
      <c r="A29" s="24" t="s">
        <v>2235</v>
      </c>
      <c r="B29" s="1" t="s">
        <v>605</v>
      </c>
      <c r="C29" s="67" t="s">
        <v>555</v>
      </c>
      <c r="D29" s="67" t="s">
        <v>605</v>
      </c>
      <c r="E29" s="67">
        <f>VLOOKUP(C29,Lup_KT!$A$2:$C$5,3,0) + VLOOKUP(B29,Lup_KT!$A$2:$C$5,3,0)+VLOOKUP(D29,Lup_KT!$A$2:$C$5,3,0)</f>
        <v>200000</v>
      </c>
    </row>
    <row r="30" spans="1:5" ht="15.75" customHeight="1" x14ac:dyDescent="0.3">
      <c r="A30" s="24" t="s">
        <v>2236</v>
      </c>
      <c r="B30" s="1" t="s">
        <v>605</v>
      </c>
      <c r="C30" s="67" t="s">
        <v>555</v>
      </c>
      <c r="D30" s="67" t="s">
        <v>605</v>
      </c>
      <c r="E30" s="67">
        <f>VLOOKUP(C30,Lup_KT!$A$2:$C$5,3,0) + VLOOKUP(B30,Lup_KT!$A$2:$C$5,3,0)+VLOOKUP(D30,Lup_KT!$A$2:$C$5,3,0)</f>
        <v>200000</v>
      </c>
    </row>
    <row r="31" spans="1:5" ht="15.75" customHeight="1" x14ac:dyDescent="0.3">
      <c r="A31" s="24" t="s">
        <v>2237</v>
      </c>
      <c r="B31" s="1" t="s">
        <v>605</v>
      </c>
      <c r="C31" s="67" t="s">
        <v>555</v>
      </c>
      <c r="D31" s="67" t="s">
        <v>605</v>
      </c>
      <c r="E31" s="67">
        <f>VLOOKUP(C31,Lup_KT!$A$2:$C$5,3,0) + VLOOKUP(B31,Lup_KT!$A$2:$C$5,3,0)+VLOOKUP(D31,Lup_KT!$A$2:$C$5,3,0)</f>
        <v>200000</v>
      </c>
    </row>
    <row r="32" spans="1:5" ht="15.75" customHeight="1" x14ac:dyDescent="0.3">
      <c r="A32" s="24" t="s">
        <v>2238</v>
      </c>
      <c r="B32" s="1" t="s">
        <v>605</v>
      </c>
      <c r="C32" s="67" t="s">
        <v>555</v>
      </c>
      <c r="D32" s="67" t="s">
        <v>605</v>
      </c>
      <c r="E32" s="67">
        <f>VLOOKUP(C32,Lup_KT!$A$2:$C$5,3,0) + VLOOKUP(B32,Lup_KT!$A$2:$C$5,3,0)+VLOOKUP(D32,Lup_KT!$A$2:$C$5,3,0)</f>
        <v>200000</v>
      </c>
    </row>
    <row r="33" spans="1:5" ht="15.75" customHeight="1" x14ac:dyDescent="0.3">
      <c r="A33" s="24" t="s">
        <v>2239</v>
      </c>
      <c r="B33" s="1" t="s">
        <v>605</v>
      </c>
      <c r="C33" s="67" t="s">
        <v>555</v>
      </c>
      <c r="D33" s="67" t="s">
        <v>605</v>
      </c>
      <c r="E33" s="67">
        <f>VLOOKUP(C33,Lup_KT!$A$2:$C$5,3,0) + VLOOKUP(B33,Lup_KT!$A$2:$C$5,3,0)+VLOOKUP(D33,Lup_KT!$A$2:$C$5,3,0)</f>
        <v>200000</v>
      </c>
    </row>
    <row r="34" spans="1:5" ht="15.75" customHeight="1" x14ac:dyDescent="0.3">
      <c r="A34" s="24" t="s">
        <v>2240</v>
      </c>
      <c r="B34" s="1" t="s">
        <v>605</v>
      </c>
      <c r="C34" s="67" t="s">
        <v>555</v>
      </c>
      <c r="D34" s="67" t="s">
        <v>605</v>
      </c>
      <c r="E34" s="67">
        <f>VLOOKUP(C34,Lup_KT!$A$2:$C$5,3,0) + VLOOKUP(B34,Lup_KT!$A$2:$C$5,3,0)+VLOOKUP(D34,Lup_KT!$A$2:$C$5,3,0)</f>
        <v>200000</v>
      </c>
    </row>
    <row r="35" spans="1:5" ht="15.75" customHeight="1" x14ac:dyDescent="0.3">
      <c r="A35" s="24" t="s">
        <v>2241</v>
      </c>
      <c r="B35" s="1" t="s">
        <v>605</v>
      </c>
      <c r="C35" s="67" t="s">
        <v>555</v>
      </c>
      <c r="D35" s="67" t="s">
        <v>605</v>
      </c>
      <c r="E35" s="67">
        <f>VLOOKUP(C35,Lup_KT!$A$2:$C$5,3,0) + VLOOKUP(B35,Lup_KT!$A$2:$C$5,3,0)+VLOOKUP(D35,Lup_KT!$A$2:$C$5,3,0)</f>
        <v>200000</v>
      </c>
    </row>
    <row r="36" spans="1:5" ht="15.75" customHeight="1" x14ac:dyDescent="0.3">
      <c r="A36" s="24" t="s">
        <v>2242</v>
      </c>
      <c r="B36" s="1" t="s">
        <v>605</v>
      </c>
      <c r="C36" s="67" t="s">
        <v>555</v>
      </c>
      <c r="D36" s="67" t="s">
        <v>605</v>
      </c>
      <c r="E36" s="67">
        <f>VLOOKUP(C36,Lup_KT!$A$2:$C$5,3,0) + VLOOKUP(B36,Lup_KT!$A$2:$C$5,3,0)+VLOOKUP(D36,Lup_KT!$A$2:$C$5,3,0)</f>
        <v>200000</v>
      </c>
    </row>
    <row r="37" spans="1:5" ht="15.75" customHeight="1" x14ac:dyDescent="0.3">
      <c r="A37" s="24" t="s">
        <v>2243</v>
      </c>
      <c r="B37" s="1" t="s">
        <v>605</v>
      </c>
      <c r="C37" s="67" t="s">
        <v>555</v>
      </c>
      <c r="D37" s="67" t="s">
        <v>605</v>
      </c>
      <c r="E37" s="67">
        <f>VLOOKUP(C37,Lup_KT!$A$2:$C$5,3,0) + VLOOKUP(B37,Lup_KT!$A$2:$C$5,3,0)+VLOOKUP(D37,Lup_KT!$A$2:$C$5,3,0)</f>
        <v>200000</v>
      </c>
    </row>
    <row r="38" spans="1:5" ht="15.75" customHeight="1" x14ac:dyDescent="0.3">
      <c r="A38" s="24" t="s">
        <v>2244</v>
      </c>
      <c r="B38" s="1" t="s">
        <v>605</v>
      </c>
      <c r="C38" s="67" t="s">
        <v>555</v>
      </c>
      <c r="D38" s="67" t="s">
        <v>605</v>
      </c>
      <c r="E38" s="67">
        <f>VLOOKUP(C38,Lup_KT!$A$2:$C$5,3,0) + VLOOKUP(B38,Lup_KT!$A$2:$C$5,3,0)+VLOOKUP(D38,Lup_KT!$A$2:$C$5,3,0)</f>
        <v>200000</v>
      </c>
    </row>
    <row r="39" spans="1:5" ht="15.75" customHeight="1" x14ac:dyDescent="0.3">
      <c r="A39" s="24" t="s">
        <v>2245</v>
      </c>
      <c r="B39" s="1" t="s">
        <v>605</v>
      </c>
      <c r="C39" s="67" t="s">
        <v>555</v>
      </c>
      <c r="D39" s="67" t="s">
        <v>605</v>
      </c>
      <c r="E39" s="67">
        <f>VLOOKUP(C39,Lup_KT!$A$2:$C$5,3,0) + VLOOKUP(B39,Lup_KT!$A$2:$C$5,3,0)+VLOOKUP(D39,Lup_KT!$A$2:$C$5,3,0)</f>
        <v>200000</v>
      </c>
    </row>
    <row r="40" spans="1:5" ht="15.75" customHeight="1" x14ac:dyDescent="0.3">
      <c r="A40" s="24" t="s">
        <v>2246</v>
      </c>
      <c r="B40" s="1" t="s">
        <v>605</v>
      </c>
      <c r="C40" s="67" t="s">
        <v>555</v>
      </c>
      <c r="D40" s="67" t="s">
        <v>605</v>
      </c>
      <c r="E40" s="67">
        <f>VLOOKUP(C40,Lup_KT!$A$2:$C$5,3,0) + VLOOKUP(B40,Lup_KT!$A$2:$C$5,3,0)+VLOOKUP(D40,Lup_KT!$A$2:$C$5,3,0)</f>
        <v>200000</v>
      </c>
    </row>
    <row r="41" spans="1:5" ht="15.75" customHeight="1" x14ac:dyDescent="0.3">
      <c r="A41" s="24" t="s">
        <v>2247</v>
      </c>
      <c r="B41" s="1" t="s">
        <v>605</v>
      </c>
      <c r="C41" s="67" t="s">
        <v>555</v>
      </c>
      <c r="D41" s="67" t="s">
        <v>605</v>
      </c>
      <c r="E41" s="67">
        <f>VLOOKUP(C41,Lup_KT!$A$2:$C$5,3,0) + VLOOKUP(B41,Lup_KT!$A$2:$C$5,3,0)+VLOOKUP(D41,Lup_KT!$A$2:$C$5,3,0)</f>
        <v>200000</v>
      </c>
    </row>
    <row r="42" spans="1:5" ht="15.75" customHeight="1" x14ac:dyDescent="0.3">
      <c r="A42" s="24" t="s">
        <v>2248</v>
      </c>
      <c r="B42" s="1" t="s">
        <v>605</v>
      </c>
      <c r="C42" s="67" t="s">
        <v>555</v>
      </c>
      <c r="D42" s="67" t="s">
        <v>605</v>
      </c>
      <c r="E42" s="67">
        <f>VLOOKUP(C42,Lup_KT!$A$2:$C$5,3,0) + VLOOKUP(B42,Lup_KT!$A$2:$C$5,3,0)+VLOOKUP(D42,Lup_KT!$A$2:$C$5,3,0)</f>
        <v>200000</v>
      </c>
    </row>
    <row r="43" spans="1:5" ht="15.75" customHeight="1" x14ac:dyDescent="0.3">
      <c r="A43" s="24" t="s">
        <v>2249</v>
      </c>
      <c r="B43" s="1" t="s">
        <v>605</v>
      </c>
      <c r="C43" s="67" t="s">
        <v>555</v>
      </c>
      <c r="D43" s="67" t="s">
        <v>605</v>
      </c>
      <c r="E43" s="67">
        <f>VLOOKUP(C43,Lup_KT!$A$2:$C$5,3,0) + VLOOKUP(B43,Lup_KT!$A$2:$C$5,3,0)+VLOOKUP(D43,Lup_KT!$A$2:$C$5,3,0)</f>
        <v>200000</v>
      </c>
    </row>
    <row r="44" spans="1:5" ht="15.75" customHeight="1" x14ac:dyDescent="0.3">
      <c r="A44" s="24" t="s">
        <v>2250</v>
      </c>
      <c r="B44" s="1" t="s">
        <v>605</v>
      </c>
      <c r="C44" s="67" t="s">
        <v>555</v>
      </c>
      <c r="D44" s="67" t="s">
        <v>605</v>
      </c>
      <c r="E44" s="67">
        <f>VLOOKUP(C44,Lup_KT!$A$2:$C$5,3,0) + VLOOKUP(B44,Lup_KT!$A$2:$C$5,3,0)+VLOOKUP(D44,Lup_KT!$A$2:$C$5,3,0)</f>
        <v>200000</v>
      </c>
    </row>
    <row r="45" spans="1:5" ht="15.75" customHeight="1" x14ac:dyDescent="0.3">
      <c r="A45" s="24" t="s">
        <v>2251</v>
      </c>
      <c r="B45" s="1" t="s">
        <v>605</v>
      </c>
      <c r="C45" s="67" t="s">
        <v>555</v>
      </c>
      <c r="D45" s="67" t="s">
        <v>605</v>
      </c>
      <c r="E45" s="67">
        <f>VLOOKUP(C45,Lup_KT!$A$2:$C$5,3,0) + VLOOKUP(B45,Lup_KT!$A$2:$C$5,3,0)+VLOOKUP(D45,Lup_KT!$A$2:$C$5,3,0)</f>
        <v>200000</v>
      </c>
    </row>
    <row r="46" spans="1:5" ht="15.75" customHeight="1" x14ac:dyDescent="0.3">
      <c r="A46" s="24" t="s">
        <v>2252</v>
      </c>
      <c r="B46" s="1" t="s">
        <v>605</v>
      </c>
      <c r="C46" s="67" t="s">
        <v>555</v>
      </c>
      <c r="D46" s="67" t="s">
        <v>605</v>
      </c>
      <c r="E46" s="67">
        <f>VLOOKUP(C46,Lup_KT!$A$2:$C$5,3,0) + VLOOKUP(B46,Lup_KT!$A$2:$C$5,3,0)+VLOOKUP(D46,Lup_KT!$A$2:$C$5,3,0)</f>
        <v>200000</v>
      </c>
    </row>
    <row r="47" spans="1:5" ht="15.75" customHeight="1" x14ac:dyDescent="0.3">
      <c r="A47" s="24" t="s">
        <v>2253</v>
      </c>
      <c r="B47" s="1" t="s">
        <v>605</v>
      </c>
      <c r="C47" s="67" t="s">
        <v>555</v>
      </c>
      <c r="D47" s="67" t="s">
        <v>605</v>
      </c>
      <c r="E47" s="67">
        <f>VLOOKUP(C47,Lup_KT!$A$2:$C$5,3,0) + VLOOKUP(B47,Lup_KT!$A$2:$C$5,3,0)+VLOOKUP(D47,Lup_KT!$A$2:$C$5,3,0)</f>
        <v>200000</v>
      </c>
    </row>
    <row r="48" spans="1:5" ht="15.75" customHeight="1" x14ac:dyDescent="0.3">
      <c r="A48" s="24" t="s">
        <v>2254</v>
      </c>
      <c r="B48" s="1" t="s">
        <v>605</v>
      </c>
      <c r="C48" s="67" t="s">
        <v>555</v>
      </c>
      <c r="D48" s="67" t="s">
        <v>605</v>
      </c>
      <c r="E48" s="67">
        <f>VLOOKUP(C48,Lup_KT!$A$2:$C$5,3,0) + VLOOKUP(B48,Lup_KT!$A$2:$C$5,3,0)+VLOOKUP(D48,Lup_KT!$A$2:$C$5,3,0)</f>
        <v>200000</v>
      </c>
    </row>
    <row r="49" spans="1:5" ht="15.75" customHeight="1" x14ac:dyDescent="0.3">
      <c r="A49" s="24" t="s">
        <v>2255</v>
      </c>
      <c r="B49" s="1" t="s">
        <v>605</v>
      </c>
      <c r="C49" s="67" t="s">
        <v>555</v>
      </c>
      <c r="D49" s="67" t="s">
        <v>605</v>
      </c>
      <c r="E49" s="67">
        <f>VLOOKUP(C49,Lup_KT!$A$2:$C$5,3,0) + VLOOKUP(B49,Lup_KT!$A$2:$C$5,3,0)+VLOOKUP(D49,Lup_KT!$A$2:$C$5,3,0)</f>
        <v>200000</v>
      </c>
    </row>
    <row r="50" spans="1:5" ht="15.75" customHeight="1" x14ac:dyDescent="0.3">
      <c r="A50" s="24" t="s">
        <v>2256</v>
      </c>
      <c r="B50" s="1" t="s">
        <v>605</v>
      </c>
      <c r="C50" s="67" t="s">
        <v>555</v>
      </c>
      <c r="D50" s="67" t="s">
        <v>605</v>
      </c>
      <c r="E50" s="67">
        <f>VLOOKUP(C50,Lup_KT!$A$2:$C$5,3,0) + VLOOKUP(B50,Lup_KT!$A$2:$C$5,3,0)+VLOOKUP(D50,Lup_KT!$A$2:$C$5,3,0)</f>
        <v>200000</v>
      </c>
    </row>
    <row r="51" spans="1:5" ht="15.75" customHeight="1" x14ac:dyDescent="0.3">
      <c r="A51" s="24" t="s">
        <v>2257</v>
      </c>
      <c r="B51" s="1" t="s">
        <v>605</v>
      </c>
      <c r="C51" s="67" t="s">
        <v>555</v>
      </c>
      <c r="D51" s="67" t="s">
        <v>605</v>
      </c>
      <c r="E51" s="67">
        <f>VLOOKUP(C51,Lup_KT!$A$2:$C$5,3,0) + VLOOKUP(B51,Lup_KT!$A$2:$C$5,3,0)+VLOOKUP(D51,Lup_KT!$A$2:$C$5,3,0)</f>
        <v>200000</v>
      </c>
    </row>
    <row r="52" spans="1:5" ht="15.75" customHeight="1" x14ac:dyDescent="0.3">
      <c r="A52" s="24" t="s">
        <v>2258</v>
      </c>
      <c r="B52" s="1" t="s">
        <v>605</v>
      </c>
      <c r="C52" s="67" t="s">
        <v>555</v>
      </c>
      <c r="D52" s="67" t="s">
        <v>605</v>
      </c>
      <c r="E52" s="67">
        <f>VLOOKUP(C52,Lup_KT!$A$2:$C$5,3,0) + VLOOKUP(B52,Lup_KT!$A$2:$C$5,3,0)+VLOOKUP(D52,Lup_KT!$A$2:$C$5,3,0)</f>
        <v>200000</v>
      </c>
    </row>
    <row r="53" spans="1:5" ht="15.75" customHeight="1" x14ac:dyDescent="0.3">
      <c r="A53" s="24" t="s">
        <v>2259</v>
      </c>
      <c r="B53" s="1" t="s">
        <v>605</v>
      </c>
      <c r="C53" s="67" t="s">
        <v>555</v>
      </c>
      <c r="D53" s="67" t="s">
        <v>605</v>
      </c>
      <c r="E53" s="67">
        <f>VLOOKUP(C53,Lup_KT!$A$2:$C$5,3,0) + VLOOKUP(B53,Lup_KT!$A$2:$C$5,3,0)+VLOOKUP(D53,Lup_KT!$A$2:$C$5,3,0)</f>
        <v>200000</v>
      </c>
    </row>
    <row r="54" spans="1:5" ht="15.75" customHeight="1" x14ac:dyDescent="0.3">
      <c r="A54" s="24" t="s">
        <v>2260</v>
      </c>
      <c r="B54" s="1" t="s">
        <v>605</v>
      </c>
      <c r="C54" s="67" t="s">
        <v>555</v>
      </c>
      <c r="D54" s="67" t="s">
        <v>605</v>
      </c>
      <c r="E54" s="67">
        <f>VLOOKUP(C54,Lup_KT!$A$2:$C$5,3,0) + VLOOKUP(B54,Lup_KT!$A$2:$C$5,3,0)+VLOOKUP(D54,Lup_KT!$A$2:$C$5,3,0)</f>
        <v>200000</v>
      </c>
    </row>
    <row r="55" spans="1:5" ht="15.75" customHeight="1" x14ac:dyDescent="0.3">
      <c r="A55" s="24" t="s">
        <v>2261</v>
      </c>
      <c r="B55" s="1" t="s">
        <v>605</v>
      </c>
      <c r="C55" s="67" t="s">
        <v>555</v>
      </c>
      <c r="D55" s="67" t="s">
        <v>605</v>
      </c>
      <c r="E55" s="67">
        <f>VLOOKUP(C55,Lup_KT!$A$2:$C$5,3,0) + VLOOKUP(B55,Lup_KT!$A$2:$C$5,3,0)+VLOOKUP(D55,Lup_KT!$A$2:$C$5,3,0)</f>
        <v>200000</v>
      </c>
    </row>
    <row r="56" spans="1:5" ht="15.75" customHeight="1" x14ac:dyDescent="0.3">
      <c r="A56" s="24" t="s">
        <v>2262</v>
      </c>
      <c r="B56" s="1" t="s">
        <v>605</v>
      </c>
      <c r="C56" s="67" t="s">
        <v>555</v>
      </c>
      <c r="D56" s="67" t="s">
        <v>605</v>
      </c>
      <c r="E56" s="67">
        <f>VLOOKUP(C56,Lup_KT!$A$2:$C$5,3,0) + VLOOKUP(B56,Lup_KT!$A$2:$C$5,3,0)+VLOOKUP(D56,Lup_KT!$A$2:$C$5,3,0)</f>
        <v>200000</v>
      </c>
    </row>
    <row r="57" spans="1:5" ht="15.75" customHeight="1" x14ac:dyDescent="0.3">
      <c r="A57" s="24" t="s">
        <v>2263</v>
      </c>
      <c r="B57" s="1" t="s">
        <v>605</v>
      </c>
      <c r="C57" s="67" t="s">
        <v>555</v>
      </c>
      <c r="D57" s="67" t="s">
        <v>605</v>
      </c>
      <c r="E57" s="67">
        <f>VLOOKUP(C57,Lup_KT!$A$2:$C$5,3,0) + VLOOKUP(B57,Lup_KT!$A$2:$C$5,3,0)+VLOOKUP(D57,Lup_KT!$A$2:$C$5,3,0)</f>
        <v>200000</v>
      </c>
    </row>
    <row r="58" spans="1:5" ht="15.75" customHeight="1" x14ac:dyDescent="0.3">
      <c r="A58" s="24" t="s">
        <v>2264</v>
      </c>
      <c r="B58" s="1" t="s">
        <v>605</v>
      </c>
      <c r="C58" s="67" t="s">
        <v>555</v>
      </c>
      <c r="D58" s="67" t="s">
        <v>605</v>
      </c>
      <c r="E58" s="67">
        <f>VLOOKUP(C58,Lup_KT!$A$2:$C$5,3,0) + VLOOKUP(B58,Lup_KT!$A$2:$C$5,3,0)+VLOOKUP(D58,Lup_KT!$A$2:$C$5,3,0)</f>
        <v>200000</v>
      </c>
    </row>
    <row r="59" spans="1:5" ht="15.75" customHeight="1" x14ac:dyDescent="0.3">
      <c r="A59" s="24" t="s">
        <v>2265</v>
      </c>
      <c r="B59" s="1" t="s">
        <v>605</v>
      </c>
      <c r="C59" s="67" t="s">
        <v>555</v>
      </c>
      <c r="D59" s="67" t="s">
        <v>605</v>
      </c>
      <c r="E59" s="67">
        <f>VLOOKUP(C59,Lup_KT!$A$2:$C$5,3,0) + VLOOKUP(B59,Lup_KT!$A$2:$C$5,3,0)+VLOOKUP(D59,Lup_KT!$A$2:$C$5,3,0)</f>
        <v>200000</v>
      </c>
    </row>
    <row r="60" spans="1:5" ht="15.75" customHeight="1" x14ac:dyDescent="0.3">
      <c r="A60" s="24" t="s">
        <v>2266</v>
      </c>
      <c r="B60" s="1" t="s">
        <v>605</v>
      </c>
      <c r="C60" s="67" t="s">
        <v>555</v>
      </c>
      <c r="D60" s="67" t="s">
        <v>605</v>
      </c>
      <c r="E60" s="67">
        <f>VLOOKUP(C60,Lup_KT!$A$2:$C$5,3,0) + VLOOKUP(B60,Lup_KT!$A$2:$C$5,3,0)+VLOOKUP(D60,Lup_KT!$A$2:$C$5,3,0)</f>
        <v>200000</v>
      </c>
    </row>
    <row r="61" spans="1:5" ht="15.75" customHeight="1" x14ac:dyDescent="0.3">
      <c r="A61" s="24" t="s">
        <v>2267</v>
      </c>
      <c r="B61" s="1" t="s">
        <v>605</v>
      </c>
      <c r="C61" s="67" t="s">
        <v>555</v>
      </c>
      <c r="D61" s="67" t="s">
        <v>605</v>
      </c>
      <c r="E61" s="67">
        <f>VLOOKUP(C61,Lup_KT!$A$2:$C$5,3,0) + VLOOKUP(B61,Lup_KT!$A$2:$C$5,3,0)+VLOOKUP(D61,Lup_KT!$A$2:$C$5,3,0)</f>
        <v>200000</v>
      </c>
    </row>
    <row r="62" spans="1:5" ht="15.75" customHeight="1" x14ac:dyDescent="0.3">
      <c r="A62" s="24" t="s">
        <v>2268</v>
      </c>
      <c r="B62" s="1" t="s">
        <v>605</v>
      </c>
      <c r="C62" s="67" t="s">
        <v>555</v>
      </c>
      <c r="D62" s="67" t="s">
        <v>605</v>
      </c>
      <c r="E62" s="67">
        <f>VLOOKUP(C62,Lup_KT!$A$2:$C$5,3,0) + VLOOKUP(B62,Lup_KT!$A$2:$C$5,3,0)+VLOOKUP(D62,Lup_KT!$A$2:$C$5,3,0)</f>
        <v>200000</v>
      </c>
    </row>
    <row r="63" spans="1:5" ht="15.75" customHeight="1" x14ac:dyDescent="0.3">
      <c r="A63" s="24" t="s">
        <v>2269</v>
      </c>
      <c r="B63" s="1" t="s">
        <v>605</v>
      </c>
      <c r="C63" s="67" t="s">
        <v>555</v>
      </c>
      <c r="D63" s="67" t="s">
        <v>605</v>
      </c>
      <c r="E63" s="67">
        <f>VLOOKUP(C63,Lup_KT!$A$2:$C$5,3,0) + VLOOKUP(B63,Lup_KT!$A$2:$C$5,3,0)+VLOOKUP(D63,Lup_KT!$A$2:$C$5,3,0)</f>
        <v>200000</v>
      </c>
    </row>
    <row r="64" spans="1:5" ht="15.75" customHeight="1" x14ac:dyDescent="0.3">
      <c r="A64" s="24" t="s">
        <v>2270</v>
      </c>
      <c r="B64" s="1" t="s">
        <v>605</v>
      </c>
      <c r="C64" s="67" t="s">
        <v>555</v>
      </c>
      <c r="D64" s="67" t="s">
        <v>605</v>
      </c>
      <c r="E64" s="67">
        <f>VLOOKUP(C64,Lup_KT!$A$2:$C$5,3,0) + VLOOKUP(B64,Lup_KT!$A$2:$C$5,3,0)+VLOOKUP(D64,Lup_KT!$A$2:$C$5,3,0)</f>
        <v>200000</v>
      </c>
    </row>
    <row r="65" spans="1:5" ht="15.75" customHeight="1" x14ac:dyDescent="0.3">
      <c r="A65" s="24" t="s">
        <v>2271</v>
      </c>
      <c r="B65" s="1" t="s">
        <v>605</v>
      </c>
      <c r="C65" s="67" t="s">
        <v>555</v>
      </c>
      <c r="D65" s="67" t="s">
        <v>605</v>
      </c>
      <c r="E65" s="67">
        <f>VLOOKUP(C65,Lup_KT!$A$2:$C$5,3,0) + VLOOKUP(B65,Lup_KT!$A$2:$C$5,3,0)+VLOOKUP(D65,Lup_KT!$A$2:$C$5,3,0)</f>
        <v>200000</v>
      </c>
    </row>
    <row r="66" spans="1:5" ht="15.75" customHeight="1" x14ac:dyDescent="0.3">
      <c r="A66" s="24" t="s">
        <v>2272</v>
      </c>
      <c r="B66" s="1" t="s">
        <v>605</v>
      </c>
      <c r="C66" s="67" t="s">
        <v>555</v>
      </c>
      <c r="D66" s="67" t="s">
        <v>605</v>
      </c>
      <c r="E66" s="67">
        <f>VLOOKUP(C66,Lup_KT!$A$2:$C$5,3,0) + VLOOKUP(B66,Lup_KT!$A$2:$C$5,3,0)+VLOOKUP(D66,Lup_KT!$A$2:$C$5,3,0)</f>
        <v>200000</v>
      </c>
    </row>
    <row r="67" spans="1:5" ht="15.75" customHeight="1" x14ac:dyDescent="0.3">
      <c r="A67" s="24" t="s">
        <v>2273</v>
      </c>
      <c r="B67" s="1" t="s">
        <v>605</v>
      </c>
      <c r="C67" s="67" t="s">
        <v>555</v>
      </c>
      <c r="D67" s="67" t="s">
        <v>605</v>
      </c>
      <c r="E67" s="67">
        <f>VLOOKUP(C67,Lup_KT!$A$2:$C$5,3,0) + VLOOKUP(B67,Lup_KT!$A$2:$C$5,3,0)+VLOOKUP(D67,Lup_KT!$A$2:$C$5,3,0)</f>
        <v>200000</v>
      </c>
    </row>
    <row r="68" spans="1:5" ht="15.75" customHeight="1" x14ac:dyDescent="0.3">
      <c r="A68" s="24" t="s">
        <v>2274</v>
      </c>
      <c r="B68" s="1" t="s">
        <v>605</v>
      </c>
      <c r="C68" s="67" t="s">
        <v>555</v>
      </c>
      <c r="D68" s="67" t="s">
        <v>605</v>
      </c>
      <c r="E68" s="67">
        <f>VLOOKUP(C68,Lup_KT!$A$2:$C$5,3,0) + VLOOKUP(B68,Lup_KT!$A$2:$C$5,3,0)+VLOOKUP(D68,Lup_KT!$A$2:$C$5,3,0)</f>
        <v>200000</v>
      </c>
    </row>
    <row r="69" spans="1:5" ht="15.75" customHeight="1" x14ac:dyDescent="0.3">
      <c r="A69" s="24" t="s">
        <v>2275</v>
      </c>
      <c r="B69" s="1" t="s">
        <v>605</v>
      </c>
      <c r="C69" s="67" t="s">
        <v>555</v>
      </c>
      <c r="D69" s="67" t="s">
        <v>605</v>
      </c>
      <c r="E69" s="67">
        <f>VLOOKUP(C69,Lup_KT!$A$2:$C$5,3,0) + VLOOKUP(B69,Lup_KT!$A$2:$C$5,3,0)+VLOOKUP(D69,Lup_KT!$A$2:$C$5,3,0)</f>
        <v>200000</v>
      </c>
    </row>
    <row r="70" spans="1:5" ht="15.75" customHeight="1" x14ac:dyDescent="0.3">
      <c r="A70" s="24" t="s">
        <v>2276</v>
      </c>
      <c r="B70" s="1" t="s">
        <v>605</v>
      </c>
      <c r="C70" s="67" t="s">
        <v>555</v>
      </c>
      <c r="D70" s="67" t="s">
        <v>605</v>
      </c>
      <c r="E70" s="67">
        <f>VLOOKUP(C70,Lup_KT!$A$2:$C$5,3,0) + VLOOKUP(B70,Lup_KT!$A$2:$C$5,3,0)+VLOOKUP(D70,Lup_KT!$A$2:$C$5,3,0)</f>
        <v>200000</v>
      </c>
    </row>
    <row r="71" spans="1:5" ht="15.75" customHeight="1" x14ac:dyDescent="0.3">
      <c r="A71" s="24" t="s">
        <v>2277</v>
      </c>
      <c r="B71" s="1" t="s">
        <v>605</v>
      </c>
      <c r="C71" s="67" t="s">
        <v>555</v>
      </c>
      <c r="D71" s="67" t="s">
        <v>605</v>
      </c>
      <c r="E71" s="67">
        <f>VLOOKUP(C71,Lup_KT!$A$2:$C$5,3,0) + VLOOKUP(B71,Lup_KT!$A$2:$C$5,3,0)+VLOOKUP(D71,Lup_KT!$A$2:$C$5,3,0)</f>
        <v>200000</v>
      </c>
    </row>
    <row r="72" spans="1:5" ht="15.75" customHeight="1" x14ac:dyDescent="0.3">
      <c r="A72" s="24" t="s">
        <v>2278</v>
      </c>
      <c r="B72" s="1" t="s">
        <v>605</v>
      </c>
      <c r="C72" s="67" t="s">
        <v>555</v>
      </c>
      <c r="D72" s="67" t="s">
        <v>605</v>
      </c>
      <c r="E72" s="67">
        <f>VLOOKUP(C72,Lup_KT!$A$2:$C$5,3,0) + VLOOKUP(B72,Lup_KT!$A$2:$C$5,3,0)+VLOOKUP(D72,Lup_KT!$A$2:$C$5,3,0)</f>
        <v>200000</v>
      </c>
    </row>
    <row r="73" spans="1:5" ht="15.75" customHeight="1" x14ac:dyDescent="0.3">
      <c r="A73" s="24" t="s">
        <v>2279</v>
      </c>
      <c r="B73" s="1" t="s">
        <v>605</v>
      </c>
      <c r="C73" s="67" t="s">
        <v>555</v>
      </c>
      <c r="D73" s="67" t="s">
        <v>605</v>
      </c>
      <c r="E73" s="67">
        <f>VLOOKUP(C73,Lup_KT!$A$2:$C$5,3,0) + VLOOKUP(B73,Lup_KT!$A$2:$C$5,3,0)+VLOOKUP(D73,Lup_KT!$A$2:$C$5,3,0)</f>
        <v>200000</v>
      </c>
    </row>
    <row r="74" spans="1:5" ht="15.75" customHeight="1" x14ac:dyDescent="0.3">
      <c r="A74" s="24" t="s">
        <v>2280</v>
      </c>
      <c r="B74" s="1" t="s">
        <v>605</v>
      </c>
      <c r="C74" s="67" t="s">
        <v>555</v>
      </c>
      <c r="D74" s="67" t="s">
        <v>605</v>
      </c>
      <c r="E74" s="67">
        <f>VLOOKUP(C74,Lup_KT!$A$2:$C$5,3,0) + VLOOKUP(B74,Lup_KT!$A$2:$C$5,3,0)+VLOOKUP(D74,Lup_KT!$A$2:$C$5,3,0)</f>
        <v>200000</v>
      </c>
    </row>
    <row r="75" spans="1:5" ht="15.75" customHeight="1" x14ac:dyDescent="0.3">
      <c r="A75" s="24" t="s">
        <v>2281</v>
      </c>
      <c r="B75" s="1" t="s">
        <v>605</v>
      </c>
      <c r="C75" s="67" t="s">
        <v>555</v>
      </c>
      <c r="D75" s="67" t="s">
        <v>605</v>
      </c>
      <c r="E75" s="67">
        <f>VLOOKUP(C75,Lup_KT!$A$2:$C$5,3,0) + VLOOKUP(B75,Lup_KT!$A$2:$C$5,3,0)+VLOOKUP(D75,Lup_KT!$A$2:$C$5,3,0)</f>
        <v>200000</v>
      </c>
    </row>
    <row r="76" spans="1:5" ht="15.75" customHeight="1" x14ac:dyDescent="0.3">
      <c r="A76" s="24" t="s">
        <v>2282</v>
      </c>
      <c r="B76" s="1" t="s">
        <v>605</v>
      </c>
      <c r="C76" s="67" t="s">
        <v>555</v>
      </c>
      <c r="D76" s="67" t="s">
        <v>605</v>
      </c>
      <c r="E76" s="67">
        <f>VLOOKUP(C76,Lup_KT!$A$2:$C$5,3,0) + VLOOKUP(B76,Lup_KT!$A$2:$C$5,3,0)+VLOOKUP(D76,Lup_KT!$A$2:$C$5,3,0)</f>
        <v>200000</v>
      </c>
    </row>
    <row r="77" spans="1:5" ht="15.75" customHeight="1" x14ac:dyDescent="0.3">
      <c r="A77" s="24" t="s">
        <v>2283</v>
      </c>
      <c r="B77" s="1" t="s">
        <v>605</v>
      </c>
      <c r="C77" s="67" t="s">
        <v>555</v>
      </c>
      <c r="D77" s="67" t="s">
        <v>605</v>
      </c>
      <c r="E77" s="67">
        <f>VLOOKUP(C77,Lup_KT!$A$2:$C$5,3,0) + VLOOKUP(B77,Lup_KT!$A$2:$C$5,3,0)+VLOOKUP(D77,Lup_KT!$A$2:$C$5,3,0)</f>
        <v>200000</v>
      </c>
    </row>
    <row r="78" spans="1:5" ht="15.75" customHeight="1" x14ac:dyDescent="0.3">
      <c r="A78" s="24" t="s">
        <v>2284</v>
      </c>
      <c r="B78" s="1" t="s">
        <v>605</v>
      </c>
      <c r="C78" s="67" t="s">
        <v>555</v>
      </c>
      <c r="D78" s="67" t="s">
        <v>605</v>
      </c>
      <c r="E78" s="67">
        <f>VLOOKUP(C78,Lup_KT!$A$2:$C$5,3,0) + VLOOKUP(B78,Lup_KT!$A$2:$C$5,3,0)+VLOOKUP(D78,Lup_KT!$A$2:$C$5,3,0)</f>
        <v>200000</v>
      </c>
    </row>
    <row r="79" spans="1:5" ht="15.75" customHeight="1" x14ac:dyDescent="0.3">
      <c r="A79" s="24" t="s">
        <v>2285</v>
      </c>
      <c r="B79" s="1" t="s">
        <v>605</v>
      </c>
      <c r="C79" s="67" t="s">
        <v>555</v>
      </c>
      <c r="D79" s="67" t="s">
        <v>605</v>
      </c>
      <c r="E79" s="67">
        <f>VLOOKUP(C79,Lup_KT!$A$2:$C$5,3,0) + VLOOKUP(B79,Lup_KT!$A$2:$C$5,3,0)+VLOOKUP(D79,Lup_KT!$A$2:$C$5,3,0)</f>
        <v>200000</v>
      </c>
    </row>
    <row r="80" spans="1:5" ht="15.75" customHeight="1" x14ac:dyDescent="0.3">
      <c r="A80" s="24" t="s">
        <v>2286</v>
      </c>
      <c r="B80" s="1" t="s">
        <v>605</v>
      </c>
      <c r="C80" s="67" t="s">
        <v>555</v>
      </c>
      <c r="D80" s="67" t="s">
        <v>605</v>
      </c>
      <c r="E80" s="67">
        <f>VLOOKUP(C80,Lup_KT!$A$2:$C$5,3,0) + VLOOKUP(B80,Lup_KT!$A$2:$C$5,3,0)+VLOOKUP(D80,Lup_KT!$A$2:$C$5,3,0)</f>
        <v>200000</v>
      </c>
    </row>
    <row r="81" spans="1:5" ht="15.75" customHeight="1" x14ac:dyDescent="0.3">
      <c r="A81" s="24" t="s">
        <v>2287</v>
      </c>
      <c r="B81" s="1" t="s">
        <v>605</v>
      </c>
      <c r="C81" s="67" t="s">
        <v>555</v>
      </c>
      <c r="D81" s="67" t="s">
        <v>605</v>
      </c>
      <c r="E81" s="67">
        <f>VLOOKUP(C81,Lup_KT!$A$2:$C$5,3,0) + VLOOKUP(B81,Lup_KT!$A$2:$C$5,3,0)+VLOOKUP(D81,Lup_KT!$A$2:$C$5,3,0)</f>
        <v>200000</v>
      </c>
    </row>
    <row r="82" spans="1:5" ht="15.75" customHeight="1" x14ac:dyDescent="0.3">
      <c r="A82" s="24" t="s">
        <v>2288</v>
      </c>
      <c r="B82" s="1" t="s">
        <v>605</v>
      </c>
      <c r="C82" s="67" t="s">
        <v>555</v>
      </c>
      <c r="D82" s="67" t="s">
        <v>605</v>
      </c>
      <c r="E82" s="67">
        <f>VLOOKUP(C82,Lup_KT!$A$2:$C$5,3,0) + VLOOKUP(B82,Lup_KT!$A$2:$C$5,3,0)+VLOOKUP(D82,Lup_KT!$A$2:$C$5,3,0)</f>
        <v>200000</v>
      </c>
    </row>
    <row r="83" spans="1:5" ht="15.75" customHeight="1" x14ac:dyDescent="0.3">
      <c r="A83" s="24" t="s">
        <v>2289</v>
      </c>
      <c r="B83" s="1" t="s">
        <v>605</v>
      </c>
      <c r="C83" s="67" t="s">
        <v>555</v>
      </c>
      <c r="D83" s="67" t="s">
        <v>605</v>
      </c>
      <c r="E83" s="67">
        <f>VLOOKUP(C83,Lup_KT!$A$2:$C$5,3,0) + VLOOKUP(B83,Lup_KT!$A$2:$C$5,3,0)+VLOOKUP(D83,Lup_KT!$A$2:$C$5,3,0)</f>
        <v>200000</v>
      </c>
    </row>
    <row r="84" spans="1:5" ht="15.75" customHeight="1" x14ac:dyDescent="0.3">
      <c r="A84" s="24" t="s">
        <v>2290</v>
      </c>
      <c r="B84" s="1" t="s">
        <v>605</v>
      </c>
      <c r="C84" s="67" t="s">
        <v>555</v>
      </c>
      <c r="D84" s="67" t="s">
        <v>605</v>
      </c>
      <c r="E84" s="67">
        <f>VLOOKUP(C84,Lup_KT!$A$2:$C$5,3,0) + VLOOKUP(B84,Lup_KT!$A$2:$C$5,3,0)+VLOOKUP(D84,Lup_KT!$A$2:$C$5,3,0)</f>
        <v>200000</v>
      </c>
    </row>
    <row r="85" spans="1:5" ht="15.75" customHeight="1" x14ac:dyDescent="0.3">
      <c r="A85" s="24" t="s">
        <v>2291</v>
      </c>
      <c r="B85" s="1" t="s">
        <v>605</v>
      </c>
      <c r="C85" s="67" t="s">
        <v>555</v>
      </c>
      <c r="D85" s="67" t="s">
        <v>605</v>
      </c>
      <c r="E85" s="67">
        <f>VLOOKUP(C85,Lup_KT!$A$2:$C$5,3,0) + VLOOKUP(B85,Lup_KT!$A$2:$C$5,3,0)+VLOOKUP(D85,Lup_KT!$A$2:$C$5,3,0)</f>
        <v>200000</v>
      </c>
    </row>
    <row r="86" spans="1:5" ht="15.75" customHeight="1" x14ac:dyDescent="0.3">
      <c r="A86" s="24" t="s">
        <v>2292</v>
      </c>
      <c r="B86" s="1" t="s">
        <v>605</v>
      </c>
      <c r="C86" s="67" t="s">
        <v>555</v>
      </c>
      <c r="D86" s="67" t="s">
        <v>605</v>
      </c>
      <c r="E86" s="67">
        <f>VLOOKUP(C86,Lup_KT!$A$2:$C$5,3,0) + VLOOKUP(B86,Lup_KT!$A$2:$C$5,3,0)+VLOOKUP(D86,Lup_KT!$A$2:$C$5,3,0)</f>
        <v>200000</v>
      </c>
    </row>
    <row r="87" spans="1:5" ht="15.75" customHeight="1" x14ac:dyDescent="0.3">
      <c r="A87" s="24" t="s">
        <v>2293</v>
      </c>
      <c r="B87" s="1" t="s">
        <v>605</v>
      </c>
      <c r="C87" s="67" t="s">
        <v>555</v>
      </c>
      <c r="D87" s="67" t="s">
        <v>605</v>
      </c>
      <c r="E87" s="67">
        <f>VLOOKUP(C87,Lup_KT!$A$2:$C$5,3,0) + VLOOKUP(B87,Lup_KT!$A$2:$C$5,3,0)+VLOOKUP(D87,Lup_KT!$A$2:$C$5,3,0)</f>
        <v>200000</v>
      </c>
    </row>
    <row r="88" spans="1:5" ht="15.75" customHeight="1" x14ac:dyDescent="0.3">
      <c r="A88" s="24" t="s">
        <v>2294</v>
      </c>
      <c r="B88" s="1" t="s">
        <v>605</v>
      </c>
      <c r="C88" s="67" t="s">
        <v>555</v>
      </c>
      <c r="D88" s="67" t="s">
        <v>605</v>
      </c>
      <c r="E88" s="67">
        <f>VLOOKUP(C88,Lup_KT!$A$2:$C$5,3,0) + VLOOKUP(B88,Lup_KT!$A$2:$C$5,3,0)+VLOOKUP(D88,Lup_KT!$A$2:$C$5,3,0)</f>
        <v>200000</v>
      </c>
    </row>
    <row r="89" spans="1:5" ht="15.75" customHeight="1" x14ac:dyDescent="0.3">
      <c r="A89" s="24" t="s">
        <v>2295</v>
      </c>
      <c r="B89" s="1" t="s">
        <v>605</v>
      </c>
      <c r="C89" s="67" t="s">
        <v>555</v>
      </c>
      <c r="D89" s="67" t="s">
        <v>605</v>
      </c>
      <c r="E89" s="67">
        <f>VLOOKUP(C89,Lup_KT!$A$2:$C$5,3,0) + VLOOKUP(B89,Lup_KT!$A$2:$C$5,3,0)+VLOOKUP(D89,Lup_KT!$A$2:$C$5,3,0)</f>
        <v>200000</v>
      </c>
    </row>
    <row r="90" spans="1:5" ht="15.75" customHeight="1" x14ac:dyDescent="0.3">
      <c r="A90" s="24" t="s">
        <v>2296</v>
      </c>
      <c r="B90" s="1" t="s">
        <v>605</v>
      </c>
      <c r="C90" s="67" t="s">
        <v>555</v>
      </c>
      <c r="D90" s="67" t="s">
        <v>605</v>
      </c>
      <c r="E90" s="67">
        <f>VLOOKUP(C90,Lup_KT!$A$2:$C$5,3,0) + VLOOKUP(B90,Lup_KT!$A$2:$C$5,3,0)+VLOOKUP(D90,Lup_KT!$A$2:$C$5,3,0)</f>
        <v>200000</v>
      </c>
    </row>
    <row r="91" spans="1:5" ht="15.75" customHeight="1" x14ac:dyDescent="0.3">
      <c r="A91" s="24" t="s">
        <v>2297</v>
      </c>
      <c r="B91" s="1" t="s">
        <v>605</v>
      </c>
      <c r="C91" s="67" t="s">
        <v>555</v>
      </c>
      <c r="D91" s="67" t="s">
        <v>605</v>
      </c>
      <c r="E91" s="67">
        <f>VLOOKUP(C91,Lup_KT!$A$2:$C$5,3,0) + VLOOKUP(B91,Lup_KT!$A$2:$C$5,3,0)+VLOOKUP(D91,Lup_KT!$A$2:$C$5,3,0)</f>
        <v>200000</v>
      </c>
    </row>
    <row r="92" spans="1:5" ht="15.75" customHeight="1" x14ac:dyDescent="0.3">
      <c r="A92" s="24" t="s">
        <v>2298</v>
      </c>
      <c r="B92" s="1" t="s">
        <v>605</v>
      </c>
      <c r="C92" s="67" t="s">
        <v>555</v>
      </c>
      <c r="D92" s="67" t="s">
        <v>605</v>
      </c>
      <c r="E92" s="67">
        <f>VLOOKUP(C92,Lup_KT!$A$2:$C$5,3,0) + VLOOKUP(B92,Lup_KT!$A$2:$C$5,3,0)+VLOOKUP(D92,Lup_KT!$A$2:$C$5,3,0)</f>
        <v>200000</v>
      </c>
    </row>
    <row r="93" spans="1:5" ht="15.75" customHeight="1" x14ac:dyDescent="0.3">
      <c r="A93" s="24" t="s">
        <v>2299</v>
      </c>
      <c r="B93" s="1" t="s">
        <v>605</v>
      </c>
      <c r="C93" s="67" t="s">
        <v>555</v>
      </c>
      <c r="D93" s="67" t="s">
        <v>605</v>
      </c>
      <c r="E93" s="67">
        <f>VLOOKUP(C93,Lup_KT!$A$2:$C$5,3,0) + VLOOKUP(B93,Lup_KT!$A$2:$C$5,3,0)+VLOOKUP(D93,Lup_KT!$A$2:$C$5,3,0)</f>
        <v>200000</v>
      </c>
    </row>
    <row r="94" spans="1:5" ht="15.75" customHeight="1" x14ac:dyDescent="0.3">
      <c r="A94" s="24" t="s">
        <v>2300</v>
      </c>
      <c r="B94" s="1" t="s">
        <v>605</v>
      </c>
      <c r="C94" s="67" t="s">
        <v>555</v>
      </c>
      <c r="D94" s="67" t="s">
        <v>605</v>
      </c>
      <c r="E94" s="67">
        <f>VLOOKUP(C94,Lup_KT!$A$2:$C$5,3,0) + VLOOKUP(B94,Lup_KT!$A$2:$C$5,3,0)+VLOOKUP(D94,Lup_KT!$A$2:$C$5,3,0)</f>
        <v>200000</v>
      </c>
    </row>
    <row r="95" spans="1:5" ht="15.75" customHeight="1" x14ac:dyDescent="0.3">
      <c r="A95" s="24" t="s">
        <v>2301</v>
      </c>
      <c r="B95" s="1" t="s">
        <v>605</v>
      </c>
      <c r="C95" s="67" t="s">
        <v>555</v>
      </c>
      <c r="D95" s="67" t="s">
        <v>605</v>
      </c>
      <c r="E95" s="67">
        <f>VLOOKUP(C95,Lup_KT!$A$2:$C$5,3,0) + VLOOKUP(B95,Lup_KT!$A$2:$C$5,3,0)+VLOOKUP(D95,Lup_KT!$A$2:$C$5,3,0)</f>
        <v>200000</v>
      </c>
    </row>
    <row r="96" spans="1:5" ht="15.75" customHeight="1" x14ac:dyDescent="0.3">
      <c r="A96" s="24" t="s">
        <v>2302</v>
      </c>
      <c r="B96" s="1" t="s">
        <v>605</v>
      </c>
      <c r="C96" s="67" t="s">
        <v>555</v>
      </c>
      <c r="D96" s="67" t="s">
        <v>605</v>
      </c>
      <c r="E96" s="67">
        <f>VLOOKUP(C96,Lup_KT!$A$2:$C$5,3,0) + VLOOKUP(B96,Lup_KT!$A$2:$C$5,3,0)+VLOOKUP(D96,Lup_KT!$A$2:$C$5,3,0)</f>
        <v>200000</v>
      </c>
    </row>
    <row r="97" spans="1:5" ht="15.75" customHeight="1" x14ac:dyDescent="0.3">
      <c r="A97" s="24" t="s">
        <v>2303</v>
      </c>
      <c r="B97" s="1" t="s">
        <v>605</v>
      </c>
      <c r="C97" s="67" t="s">
        <v>555</v>
      </c>
      <c r="D97" s="67" t="s">
        <v>605</v>
      </c>
      <c r="E97" s="67">
        <f>VLOOKUP(C97,Lup_KT!$A$2:$C$5,3,0) + VLOOKUP(B97,Lup_KT!$A$2:$C$5,3,0)+VLOOKUP(D97,Lup_KT!$A$2:$C$5,3,0)</f>
        <v>200000</v>
      </c>
    </row>
    <row r="98" spans="1:5" ht="15.75" customHeight="1" x14ac:dyDescent="0.3">
      <c r="A98" s="24" t="s">
        <v>2304</v>
      </c>
      <c r="B98" s="1" t="s">
        <v>605</v>
      </c>
      <c r="C98" s="67" t="s">
        <v>555</v>
      </c>
      <c r="D98" s="67" t="s">
        <v>605</v>
      </c>
      <c r="E98" s="67">
        <f>VLOOKUP(C98,Lup_KT!$A$2:$C$5,3,0) + VLOOKUP(B98,Lup_KT!$A$2:$C$5,3,0)+VLOOKUP(D98,Lup_KT!$A$2:$C$5,3,0)</f>
        <v>200000</v>
      </c>
    </row>
    <row r="99" spans="1:5" ht="15.75" customHeight="1" x14ac:dyDescent="0.3">
      <c r="A99" s="24" t="s">
        <v>2305</v>
      </c>
      <c r="B99" s="1" t="s">
        <v>605</v>
      </c>
      <c r="C99" s="67" t="s">
        <v>555</v>
      </c>
      <c r="D99" s="67" t="s">
        <v>605</v>
      </c>
      <c r="E99" s="67">
        <f>VLOOKUP(C99,Lup_KT!$A$2:$C$5,3,0) + VLOOKUP(B99,Lup_KT!$A$2:$C$5,3,0)+VLOOKUP(D99,Lup_KT!$A$2:$C$5,3,0)</f>
        <v>200000</v>
      </c>
    </row>
    <row r="100" spans="1:5" ht="15.75" customHeight="1" x14ac:dyDescent="0.3">
      <c r="A100" s="24" t="s">
        <v>2306</v>
      </c>
      <c r="B100" s="1" t="s">
        <v>605</v>
      </c>
      <c r="C100" s="67" t="s">
        <v>555</v>
      </c>
      <c r="D100" s="67" t="s">
        <v>605</v>
      </c>
      <c r="E100" s="67">
        <f>VLOOKUP(C100,Lup_KT!$A$2:$C$5,3,0) + VLOOKUP(B100,Lup_KT!$A$2:$C$5,3,0)+VLOOKUP(D100,Lup_KT!$A$2:$C$5,3,0)</f>
        <v>200000</v>
      </c>
    </row>
    <row r="101" spans="1:5" ht="15.75" customHeight="1" x14ac:dyDescent="0.3">
      <c r="A101" s="24" t="s">
        <v>2307</v>
      </c>
      <c r="B101" s="1" t="s">
        <v>605</v>
      </c>
      <c r="C101" s="67" t="s">
        <v>555</v>
      </c>
      <c r="D101" s="67" t="s">
        <v>605</v>
      </c>
      <c r="E101" s="67">
        <f>VLOOKUP(C101,Lup_KT!$A$2:$C$5,3,0) + VLOOKUP(B101,Lup_KT!$A$2:$C$5,3,0)+VLOOKUP(D101,Lup_KT!$A$2:$C$5,3,0)</f>
        <v>200000</v>
      </c>
    </row>
    <row r="102" spans="1:5" ht="15.75" customHeight="1" x14ac:dyDescent="0.3">
      <c r="A102" s="24" t="s">
        <v>2308</v>
      </c>
      <c r="B102" s="1" t="s">
        <v>605</v>
      </c>
      <c r="C102" s="67" t="s">
        <v>555</v>
      </c>
      <c r="D102" s="67" t="s">
        <v>605</v>
      </c>
      <c r="E102" s="67">
        <f>VLOOKUP(C102,Lup_KT!$A$2:$C$5,3,0) + VLOOKUP(B102,Lup_KT!$A$2:$C$5,3,0)+VLOOKUP(D102,Lup_KT!$A$2:$C$5,3,0)</f>
        <v>200000</v>
      </c>
    </row>
    <row r="103" spans="1:5" ht="15.75" customHeight="1" x14ac:dyDescent="0.3">
      <c r="A103" s="24" t="s">
        <v>2309</v>
      </c>
      <c r="B103" s="1" t="s">
        <v>605</v>
      </c>
      <c r="C103" s="67" t="s">
        <v>555</v>
      </c>
      <c r="D103" s="67" t="s">
        <v>605</v>
      </c>
      <c r="E103" s="67">
        <f>VLOOKUP(C103,Lup_KT!$A$2:$C$5,3,0) + VLOOKUP(B103,Lup_KT!$A$2:$C$5,3,0)+VLOOKUP(D103,Lup_KT!$A$2:$C$5,3,0)</f>
        <v>200000</v>
      </c>
    </row>
    <row r="104" spans="1:5" ht="15.75" customHeight="1" x14ac:dyDescent="0.3">
      <c r="A104" s="24" t="s">
        <v>2310</v>
      </c>
      <c r="B104" s="1" t="s">
        <v>605</v>
      </c>
      <c r="C104" s="67" t="s">
        <v>555</v>
      </c>
      <c r="D104" s="67" t="s">
        <v>605</v>
      </c>
      <c r="E104" s="67">
        <f>VLOOKUP(C104,Lup_KT!$A$2:$C$5,3,0) + VLOOKUP(B104,Lup_KT!$A$2:$C$5,3,0)+VLOOKUP(D104,Lup_KT!$A$2:$C$5,3,0)</f>
        <v>200000</v>
      </c>
    </row>
    <row r="105" spans="1:5" ht="15.75" customHeight="1" x14ac:dyDescent="0.3">
      <c r="A105" s="24" t="s">
        <v>2311</v>
      </c>
      <c r="B105" s="1" t="s">
        <v>605</v>
      </c>
      <c r="C105" s="67" t="s">
        <v>555</v>
      </c>
      <c r="D105" s="67" t="s">
        <v>605</v>
      </c>
      <c r="E105" s="67">
        <f>VLOOKUP(C105,Lup_KT!$A$2:$C$5,3,0) + VLOOKUP(B105,Lup_KT!$A$2:$C$5,3,0)+VLOOKUP(D105,Lup_KT!$A$2:$C$5,3,0)</f>
        <v>200000</v>
      </c>
    </row>
    <row r="106" spans="1:5" ht="15.75" customHeight="1" x14ac:dyDescent="0.3">
      <c r="A106" s="24" t="s">
        <v>2312</v>
      </c>
      <c r="B106" s="1" t="s">
        <v>605</v>
      </c>
      <c r="C106" s="67" t="s">
        <v>555</v>
      </c>
      <c r="D106" s="67" t="s">
        <v>605</v>
      </c>
      <c r="E106" s="67">
        <f>VLOOKUP(C106,Lup_KT!$A$2:$C$5,3,0) + VLOOKUP(B106,Lup_KT!$A$2:$C$5,3,0)+VLOOKUP(D106,Lup_KT!$A$2:$C$5,3,0)</f>
        <v>200000</v>
      </c>
    </row>
    <row r="107" spans="1:5" ht="15.75" customHeight="1" x14ac:dyDescent="0.3">
      <c r="A107" s="24" t="s">
        <v>2313</v>
      </c>
      <c r="B107" s="1" t="s">
        <v>605</v>
      </c>
      <c r="C107" s="67" t="s">
        <v>555</v>
      </c>
      <c r="D107" s="67" t="s">
        <v>605</v>
      </c>
      <c r="E107" s="67">
        <f>VLOOKUP(C107,Lup_KT!$A$2:$C$5,3,0) + VLOOKUP(B107,Lup_KT!$A$2:$C$5,3,0)+VLOOKUP(D107,Lup_KT!$A$2:$C$5,3,0)</f>
        <v>200000</v>
      </c>
    </row>
    <row r="108" spans="1:5" ht="15.75" customHeight="1" x14ac:dyDescent="0.3">
      <c r="A108" s="24" t="s">
        <v>2314</v>
      </c>
      <c r="B108" s="1" t="s">
        <v>605</v>
      </c>
      <c r="C108" s="67" t="s">
        <v>555</v>
      </c>
      <c r="D108" s="67" t="s">
        <v>605</v>
      </c>
      <c r="E108" s="67">
        <f>VLOOKUP(C108,Lup_KT!$A$2:$C$5,3,0) + VLOOKUP(B108,Lup_KT!$A$2:$C$5,3,0)+VLOOKUP(D108,Lup_KT!$A$2:$C$5,3,0)</f>
        <v>200000</v>
      </c>
    </row>
    <row r="109" spans="1:5" ht="15.75" customHeight="1" x14ac:dyDescent="0.3">
      <c r="A109" s="24" t="s">
        <v>2315</v>
      </c>
      <c r="B109" s="1" t="s">
        <v>605</v>
      </c>
      <c r="C109" s="67" t="s">
        <v>555</v>
      </c>
      <c r="D109" s="67" t="s">
        <v>605</v>
      </c>
      <c r="E109" s="67">
        <f>VLOOKUP(C109,Lup_KT!$A$2:$C$5,3,0) + VLOOKUP(B109,Lup_KT!$A$2:$C$5,3,0)+VLOOKUP(D109,Lup_KT!$A$2:$C$5,3,0)</f>
        <v>200000</v>
      </c>
    </row>
    <row r="110" spans="1:5" ht="15.75" customHeight="1" x14ac:dyDescent="0.3">
      <c r="A110" s="24" t="s">
        <v>2316</v>
      </c>
      <c r="B110" s="1" t="s">
        <v>605</v>
      </c>
      <c r="C110" s="67" t="s">
        <v>555</v>
      </c>
      <c r="D110" s="67" t="s">
        <v>605</v>
      </c>
      <c r="E110" s="67">
        <f>VLOOKUP(C110,Lup_KT!$A$2:$C$5,3,0) + VLOOKUP(B110,Lup_KT!$A$2:$C$5,3,0)+VLOOKUP(D110,Lup_KT!$A$2:$C$5,3,0)</f>
        <v>200000</v>
      </c>
    </row>
    <row r="111" spans="1:5" ht="15.75" customHeight="1" x14ac:dyDescent="0.3">
      <c r="A111" s="24" t="s">
        <v>2317</v>
      </c>
      <c r="B111" s="1" t="s">
        <v>605</v>
      </c>
      <c r="C111" s="67" t="s">
        <v>555</v>
      </c>
      <c r="D111" s="67" t="s">
        <v>605</v>
      </c>
      <c r="E111" s="67">
        <f>VLOOKUP(C111,Lup_KT!$A$2:$C$5,3,0) + VLOOKUP(B111,Lup_KT!$A$2:$C$5,3,0)+VLOOKUP(D111,Lup_KT!$A$2:$C$5,3,0)</f>
        <v>200000</v>
      </c>
    </row>
    <row r="112" spans="1:5" ht="15.75" customHeight="1" x14ac:dyDescent="0.3">
      <c r="A112" s="24" t="s">
        <v>2318</v>
      </c>
      <c r="B112" s="1" t="s">
        <v>605</v>
      </c>
      <c r="C112" s="67" t="s">
        <v>555</v>
      </c>
      <c r="D112" s="67" t="s">
        <v>605</v>
      </c>
      <c r="E112" s="67">
        <f>VLOOKUP(C112,Lup_KT!$A$2:$C$5,3,0) + VLOOKUP(B112,Lup_KT!$A$2:$C$5,3,0)+VLOOKUP(D112,Lup_KT!$A$2:$C$5,3,0)</f>
        <v>200000</v>
      </c>
    </row>
    <row r="113" spans="1:5" ht="15.75" customHeight="1" x14ac:dyDescent="0.3">
      <c r="A113" s="24" t="s">
        <v>2319</v>
      </c>
      <c r="B113" s="1" t="s">
        <v>605</v>
      </c>
      <c r="C113" s="67" t="s">
        <v>555</v>
      </c>
      <c r="D113" s="67" t="s">
        <v>605</v>
      </c>
      <c r="E113" s="67">
        <f>VLOOKUP(C113,Lup_KT!$A$2:$C$5,3,0) + VLOOKUP(B113,Lup_KT!$A$2:$C$5,3,0)+VLOOKUP(D113,Lup_KT!$A$2:$C$5,3,0)</f>
        <v>200000</v>
      </c>
    </row>
    <row r="114" spans="1:5" ht="15.75" customHeight="1" x14ac:dyDescent="0.3">
      <c r="A114" s="24" t="s">
        <v>2320</v>
      </c>
      <c r="B114" s="1" t="s">
        <v>605</v>
      </c>
      <c r="C114" s="67" t="s">
        <v>555</v>
      </c>
      <c r="D114" s="67" t="s">
        <v>605</v>
      </c>
      <c r="E114" s="67">
        <f>VLOOKUP(C114,Lup_KT!$A$2:$C$5,3,0) + VLOOKUP(B114,Lup_KT!$A$2:$C$5,3,0)+VLOOKUP(D114,Lup_KT!$A$2:$C$5,3,0)</f>
        <v>200000</v>
      </c>
    </row>
    <row r="115" spans="1:5" ht="15.75" customHeight="1" x14ac:dyDescent="0.3">
      <c r="A115" s="24" t="s">
        <v>2321</v>
      </c>
      <c r="B115" s="1" t="s">
        <v>605</v>
      </c>
      <c r="C115" s="67" t="s">
        <v>555</v>
      </c>
      <c r="D115" s="67" t="s">
        <v>605</v>
      </c>
      <c r="E115" s="67">
        <f>VLOOKUP(C115,Lup_KT!$A$2:$C$5,3,0) + VLOOKUP(B115,Lup_KT!$A$2:$C$5,3,0)+VLOOKUP(D115,Lup_KT!$A$2:$C$5,3,0)</f>
        <v>200000</v>
      </c>
    </row>
    <row r="116" spans="1:5" ht="15.75" customHeight="1" x14ac:dyDescent="0.3">
      <c r="A116" s="24" t="s">
        <v>2322</v>
      </c>
      <c r="B116" s="1" t="s">
        <v>605</v>
      </c>
      <c r="C116" s="67" t="s">
        <v>555</v>
      </c>
      <c r="D116" s="67" t="s">
        <v>605</v>
      </c>
      <c r="E116" s="67">
        <f>VLOOKUP(C116,Lup_KT!$A$2:$C$5,3,0) + VLOOKUP(B116,Lup_KT!$A$2:$C$5,3,0)+VLOOKUP(D116,Lup_KT!$A$2:$C$5,3,0)</f>
        <v>200000</v>
      </c>
    </row>
    <row r="117" spans="1:5" ht="15.75" customHeight="1" x14ac:dyDescent="0.3">
      <c r="A117" s="24" t="s">
        <v>2323</v>
      </c>
      <c r="B117" s="1" t="s">
        <v>605</v>
      </c>
      <c r="C117" s="67" t="s">
        <v>555</v>
      </c>
      <c r="D117" s="67" t="s">
        <v>605</v>
      </c>
      <c r="E117" s="67">
        <f>VLOOKUP(C117,Lup_KT!$A$2:$C$5,3,0) + VLOOKUP(B117,Lup_KT!$A$2:$C$5,3,0)+VLOOKUP(D117,Lup_KT!$A$2:$C$5,3,0)</f>
        <v>200000</v>
      </c>
    </row>
    <row r="118" spans="1:5" ht="15.75" customHeight="1" x14ac:dyDescent="0.3">
      <c r="A118" s="24" t="s">
        <v>2324</v>
      </c>
      <c r="B118" s="1" t="s">
        <v>605</v>
      </c>
      <c r="C118" s="67" t="s">
        <v>555</v>
      </c>
      <c r="D118" s="67" t="s">
        <v>605</v>
      </c>
      <c r="E118" s="67">
        <f>VLOOKUP(C118,Lup_KT!$A$2:$C$5,3,0) + VLOOKUP(B118,Lup_KT!$A$2:$C$5,3,0)+VLOOKUP(D118,Lup_KT!$A$2:$C$5,3,0)</f>
        <v>200000</v>
      </c>
    </row>
    <row r="119" spans="1:5" ht="15.75" customHeight="1" x14ac:dyDescent="0.3">
      <c r="A119" s="24" t="s">
        <v>2325</v>
      </c>
      <c r="B119" s="1" t="s">
        <v>605</v>
      </c>
      <c r="C119" s="67" t="s">
        <v>555</v>
      </c>
      <c r="D119" s="67" t="s">
        <v>605</v>
      </c>
      <c r="E119" s="67">
        <f>VLOOKUP(C119,Lup_KT!$A$2:$C$5,3,0) + VLOOKUP(B119,Lup_KT!$A$2:$C$5,3,0)+VLOOKUP(D119,Lup_KT!$A$2:$C$5,3,0)</f>
        <v>200000</v>
      </c>
    </row>
    <row r="120" spans="1:5" ht="15.75" customHeight="1" x14ac:dyDescent="0.3">
      <c r="A120" s="24" t="s">
        <v>2326</v>
      </c>
      <c r="B120" s="1" t="s">
        <v>605</v>
      </c>
      <c r="C120" s="67" t="s">
        <v>555</v>
      </c>
      <c r="D120" s="67" t="s">
        <v>605</v>
      </c>
      <c r="E120" s="67">
        <f>VLOOKUP(C120,Lup_KT!$A$2:$C$5,3,0) + VLOOKUP(B120,Lup_KT!$A$2:$C$5,3,0)+VLOOKUP(D120,Lup_KT!$A$2:$C$5,3,0)</f>
        <v>200000</v>
      </c>
    </row>
    <row r="121" spans="1:5" ht="15.75" customHeight="1" x14ac:dyDescent="0.3">
      <c r="A121" s="24" t="s">
        <v>2327</v>
      </c>
      <c r="B121" s="1" t="s">
        <v>605</v>
      </c>
      <c r="C121" s="67" t="s">
        <v>555</v>
      </c>
      <c r="D121" s="67" t="s">
        <v>605</v>
      </c>
      <c r="E121" s="67">
        <f>VLOOKUP(C121,Lup_KT!$A$2:$C$5,3,0) + VLOOKUP(B121,Lup_KT!$A$2:$C$5,3,0)+VLOOKUP(D121,Lup_KT!$A$2:$C$5,3,0)</f>
        <v>200000</v>
      </c>
    </row>
    <row r="122" spans="1:5" ht="15.75" customHeight="1" x14ac:dyDescent="0.3">
      <c r="A122" s="24" t="s">
        <v>2328</v>
      </c>
      <c r="B122" s="1" t="s">
        <v>605</v>
      </c>
      <c r="C122" s="67" t="s">
        <v>555</v>
      </c>
      <c r="D122" s="67" t="s">
        <v>605</v>
      </c>
      <c r="E122" s="67">
        <f>VLOOKUP(C122,Lup_KT!$A$2:$C$5,3,0) + VLOOKUP(B122,Lup_KT!$A$2:$C$5,3,0)+VLOOKUP(D122,Lup_KT!$A$2:$C$5,3,0)</f>
        <v>200000</v>
      </c>
    </row>
    <row r="123" spans="1:5" ht="15.75" customHeight="1" x14ac:dyDescent="0.3">
      <c r="A123" s="24" t="s">
        <v>2329</v>
      </c>
      <c r="B123" s="1" t="s">
        <v>605</v>
      </c>
      <c r="C123" s="67" t="s">
        <v>555</v>
      </c>
      <c r="D123" s="67" t="s">
        <v>605</v>
      </c>
      <c r="E123" s="67">
        <f>VLOOKUP(C123,Lup_KT!$A$2:$C$5,3,0) + VLOOKUP(B123,Lup_KT!$A$2:$C$5,3,0)+VLOOKUP(D123,Lup_KT!$A$2:$C$5,3,0)</f>
        <v>200000</v>
      </c>
    </row>
    <row r="124" spans="1:5" ht="15.75" customHeight="1" x14ac:dyDescent="0.3">
      <c r="A124" s="24" t="s">
        <v>2330</v>
      </c>
      <c r="B124" s="1" t="s">
        <v>605</v>
      </c>
      <c r="C124" s="67" t="s">
        <v>555</v>
      </c>
      <c r="D124" s="67" t="s">
        <v>605</v>
      </c>
      <c r="E124" s="67">
        <f>VLOOKUP(C124,Lup_KT!$A$2:$C$5,3,0) + VLOOKUP(B124,Lup_KT!$A$2:$C$5,3,0)+VLOOKUP(D124,Lup_KT!$A$2:$C$5,3,0)</f>
        <v>200000</v>
      </c>
    </row>
    <row r="125" spans="1:5" ht="15.75" customHeight="1" x14ac:dyDescent="0.3">
      <c r="A125" s="24" t="s">
        <v>2331</v>
      </c>
      <c r="B125" s="1" t="s">
        <v>605</v>
      </c>
      <c r="C125" s="67" t="s">
        <v>555</v>
      </c>
      <c r="D125" s="67" t="s">
        <v>605</v>
      </c>
      <c r="E125" s="67">
        <f>VLOOKUP(C125,Lup_KT!$A$2:$C$5,3,0) + VLOOKUP(B125,Lup_KT!$A$2:$C$5,3,0)+VLOOKUP(D125,Lup_KT!$A$2:$C$5,3,0)</f>
        <v>200000</v>
      </c>
    </row>
    <row r="126" spans="1:5" ht="15.75" customHeight="1" x14ac:dyDescent="0.3">
      <c r="A126" s="24" t="s">
        <v>2332</v>
      </c>
      <c r="B126" s="1" t="s">
        <v>605</v>
      </c>
      <c r="C126" s="67" t="s">
        <v>555</v>
      </c>
      <c r="D126" s="67" t="s">
        <v>605</v>
      </c>
      <c r="E126" s="67">
        <f>VLOOKUP(C126,Lup_KT!$A$2:$C$5,3,0) + VLOOKUP(B126,Lup_KT!$A$2:$C$5,3,0)+VLOOKUP(D126,Lup_KT!$A$2:$C$5,3,0)</f>
        <v>200000</v>
      </c>
    </row>
    <row r="127" spans="1:5" ht="15.75" customHeight="1" x14ac:dyDescent="0.3">
      <c r="A127" s="24" t="s">
        <v>2333</v>
      </c>
      <c r="B127" s="1" t="s">
        <v>605</v>
      </c>
      <c r="C127" s="67" t="s">
        <v>555</v>
      </c>
      <c r="D127" s="67" t="s">
        <v>605</v>
      </c>
      <c r="E127" s="67">
        <f>VLOOKUP(C127,Lup_KT!$A$2:$C$5,3,0) + VLOOKUP(B127,Lup_KT!$A$2:$C$5,3,0)+VLOOKUP(D127,Lup_KT!$A$2:$C$5,3,0)</f>
        <v>200000</v>
      </c>
    </row>
    <row r="128" spans="1:5" ht="15.75" customHeight="1" x14ac:dyDescent="0.3">
      <c r="A128" s="24" t="s">
        <v>2334</v>
      </c>
      <c r="B128" s="1" t="s">
        <v>605</v>
      </c>
      <c r="C128" s="67" t="s">
        <v>555</v>
      </c>
      <c r="D128" s="67" t="s">
        <v>605</v>
      </c>
      <c r="E128" s="67">
        <f>VLOOKUP(C128,Lup_KT!$A$2:$C$5,3,0) + VLOOKUP(B128,Lup_KT!$A$2:$C$5,3,0)+VLOOKUP(D128,Lup_KT!$A$2:$C$5,3,0)</f>
        <v>200000</v>
      </c>
    </row>
    <row r="129" spans="1:5" ht="15.75" customHeight="1" x14ac:dyDescent="0.3">
      <c r="A129" s="24" t="s">
        <v>2335</v>
      </c>
      <c r="B129" s="1" t="s">
        <v>605</v>
      </c>
      <c r="C129" s="67" t="s">
        <v>555</v>
      </c>
      <c r="D129" s="67" t="s">
        <v>605</v>
      </c>
      <c r="E129" s="67">
        <f>VLOOKUP(C129,Lup_KT!$A$2:$C$5,3,0) + VLOOKUP(B129,Lup_KT!$A$2:$C$5,3,0)+VLOOKUP(D129,Lup_KT!$A$2:$C$5,3,0)</f>
        <v>200000</v>
      </c>
    </row>
    <row r="130" spans="1:5" ht="15.75" customHeight="1" x14ac:dyDescent="0.3">
      <c r="A130" s="24" t="s">
        <v>2336</v>
      </c>
      <c r="B130" s="1" t="s">
        <v>605</v>
      </c>
      <c r="C130" s="67" t="s">
        <v>555</v>
      </c>
      <c r="D130" s="67" t="s">
        <v>605</v>
      </c>
      <c r="E130" s="67">
        <f>VLOOKUP(C130,Lup_KT!$A$2:$C$5,3,0) + VLOOKUP(B130,Lup_KT!$A$2:$C$5,3,0)+VLOOKUP(D130,Lup_KT!$A$2:$C$5,3,0)</f>
        <v>200000</v>
      </c>
    </row>
    <row r="131" spans="1:5" ht="15.75" customHeight="1" x14ac:dyDescent="0.3">
      <c r="A131" s="24" t="s">
        <v>2337</v>
      </c>
      <c r="B131" s="1" t="s">
        <v>605</v>
      </c>
      <c r="C131" s="67" t="s">
        <v>555</v>
      </c>
      <c r="D131" s="67" t="s">
        <v>605</v>
      </c>
      <c r="E131" s="67">
        <f>VLOOKUP(C131,Lup_KT!$A$2:$C$5,3,0) + VLOOKUP(B131,Lup_KT!$A$2:$C$5,3,0)+VLOOKUP(D131,Lup_KT!$A$2:$C$5,3,0)</f>
        <v>200000</v>
      </c>
    </row>
    <row r="132" spans="1:5" ht="15.75" customHeight="1" x14ac:dyDescent="0.3">
      <c r="A132" s="24" t="s">
        <v>2338</v>
      </c>
      <c r="B132" s="1" t="s">
        <v>605</v>
      </c>
      <c r="C132" s="67" t="s">
        <v>555</v>
      </c>
      <c r="D132" s="67" t="s">
        <v>605</v>
      </c>
      <c r="E132" s="67">
        <f>VLOOKUP(C132,Lup_KT!$A$2:$C$5,3,0) + VLOOKUP(B132,Lup_KT!$A$2:$C$5,3,0)+VLOOKUP(D132,Lup_KT!$A$2:$C$5,3,0)</f>
        <v>200000</v>
      </c>
    </row>
    <row r="133" spans="1:5" ht="15.75" customHeight="1" x14ac:dyDescent="0.3">
      <c r="A133" s="24" t="s">
        <v>2339</v>
      </c>
      <c r="B133" s="1" t="s">
        <v>605</v>
      </c>
      <c r="C133" s="67" t="s">
        <v>555</v>
      </c>
      <c r="D133" s="67" t="s">
        <v>605</v>
      </c>
      <c r="E133" s="67">
        <f>VLOOKUP(C133,Lup_KT!$A$2:$C$5,3,0) + VLOOKUP(B133,Lup_KT!$A$2:$C$5,3,0)+VLOOKUP(D133,Lup_KT!$A$2:$C$5,3,0)</f>
        <v>200000</v>
      </c>
    </row>
    <row r="134" spans="1:5" ht="15.75" customHeight="1" x14ac:dyDescent="0.3">
      <c r="A134" s="24" t="s">
        <v>2340</v>
      </c>
      <c r="B134" s="1" t="s">
        <v>605</v>
      </c>
      <c r="C134" s="67" t="s">
        <v>555</v>
      </c>
      <c r="D134" s="67" t="s">
        <v>605</v>
      </c>
      <c r="E134" s="67">
        <f>VLOOKUP(C134,Lup_KT!$A$2:$C$5,3,0) + VLOOKUP(B134,Lup_KT!$A$2:$C$5,3,0)+VLOOKUP(D134,Lup_KT!$A$2:$C$5,3,0)</f>
        <v>200000</v>
      </c>
    </row>
    <row r="135" spans="1:5" ht="15.75" customHeight="1" x14ac:dyDescent="0.3">
      <c r="A135" s="24" t="s">
        <v>2341</v>
      </c>
      <c r="B135" s="1" t="s">
        <v>605</v>
      </c>
      <c r="C135" s="67" t="s">
        <v>555</v>
      </c>
      <c r="D135" s="67" t="s">
        <v>605</v>
      </c>
      <c r="E135" s="67">
        <f>VLOOKUP(C135,Lup_KT!$A$2:$C$5,3,0) + VLOOKUP(B135,Lup_KT!$A$2:$C$5,3,0)+VLOOKUP(D135,Lup_KT!$A$2:$C$5,3,0)</f>
        <v>200000</v>
      </c>
    </row>
    <row r="136" spans="1:5" ht="15.75" customHeight="1" x14ac:dyDescent="0.3">
      <c r="A136" s="24" t="s">
        <v>2342</v>
      </c>
      <c r="B136" s="1" t="s">
        <v>605</v>
      </c>
      <c r="C136" s="67" t="s">
        <v>555</v>
      </c>
      <c r="D136" s="67" t="s">
        <v>605</v>
      </c>
      <c r="E136" s="67">
        <f>VLOOKUP(C136,Lup_KT!$A$2:$C$5,3,0) + VLOOKUP(B136,Lup_KT!$A$2:$C$5,3,0)+VLOOKUP(D136,Lup_KT!$A$2:$C$5,3,0)</f>
        <v>200000</v>
      </c>
    </row>
    <row r="137" spans="1:5" ht="15.75" customHeight="1" x14ac:dyDescent="0.3">
      <c r="A137" s="24" t="s">
        <v>2343</v>
      </c>
      <c r="B137" s="1" t="s">
        <v>605</v>
      </c>
      <c r="C137" s="67" t="s">
        <v>555</v>
      </c>
      <c r="D137" s="67" t="s">
        <v>605</v>
      </c>
      <c r="E137" s="67">
        <f>VLOOKUP(C137,Lup_KT!$A$2:$C$5,3,0) + VLOOKUP(B137,Lup_KT!$A$2:$C$5,3,0)+VLOOKUP(D137,Lup_KT!$A$2:$C$5,3,0)</f>
        <v>200000</v>
      </c>
    </row>
    <row r="138" spans="1:5" ht="15.75" customHeight="1" x14ac:dyDescent="0.3">
      <c r="A138" s="24" t="s">
        <v>2344</v>
      </c>
      <c r="B138" s="1" t="s">
        <v>605</v>
      </c>
      <c r="C138" s="67" t="s">
        <v>555</v>
      </c>
      <c r="D138" s="67" t="s">
        <v>605</v>
      </c>
      <c r="E138" s="67">
        <f>VLOOKUP(C138,Lup_KT!$A$2:$C$5,3,0) + VLOOKUP(B138,Lup_KT!$A$2:$C$5,3,0)+VLOOKUP(D138,Lup_KT!$A$2:$C$5,3,0)</f>
        <v>200000</v>
      </c>
    </row>
    <row r="139" spans="1:5" ht="15.75" customHeight="1" x14ac:dyDescent="0.3">
      <c r="A139" s="24" t="s">
        <v>2345</v>
      </c>
      <c r="B139" s="1" t="s">
        <v>605</v>
      </c>
      <c r="C139" s="67" t="s">
        <v>555</v>
      </c>
      <c r="D139" s="67" t="s">
        <v>605</v>
      </c>
      <c r="E139" s="67">
        <f>VLOOKUP(C139,Lup_KT!$A$2:$C$5,3,0) + VLOOKUP(B139,Lup_KT!$A$2:$C$5,3,0)+VLOOKUP(D139,Lup_KT!$A$2:$C$5,3,0)</f>
        <v>200000</v>
      </c>
    </row>
    <row r="140" spans="1:5" ht="15.75" customHeight="1" x14ac:dyDescent="0.3">
      <c r="A140" s="24" t="s">
        <v>2346</v>
      </c>
      <c r="B140" s="1" t="s">
        <v>605</v>
      </c>
      <c r="C140" s="67" t="s">
        <v>555</v>
      </c>
      <c r="D140" s="67" t="s">
        <v>605</v>
      </c>
      <c r="E140" s="67">
        <f>VLOOKUP(C140,Lup_KT!$A$2:$C$5,3,0) + VLOOKUP(B140,Lup_KT!$A$2:$C$5,3,0)+VLOOKUP(D140,Lup_KT!$A$2:$C$5,3,0)</f>
        <v>200000</v>
      </c>
    </row>
    <row r="141" spans="1:5" ht="15.75" customHeight="1" x14ac:dyDescent="0.3">
      <c r="A141" s="24" t="s">
        <v>2347</v>
      </c>
      <c r="B141" s="1" t="s">
        <v>605</v>
      </c>
      <c r="C141" s="67" t="s">
        <v>555</v>
      </c>
      <c r="D141" s="67" t="s">
        <v>605</v>
      </c>
      <c r="E141" s="67">
        <f>VLOOKUP(C141,Lup_KT!$A$2:$C$5,3,0) + VLOOKUP(B141,Lup_KT!$A$2:$C$5,3,0)+VLOOKUP(D141,Lup_KT!$A$2:$C$5,3,0)</f>
        <v>200000</v>
      </c>
    </row>
    <row r="142" spans="1:5" ht="15.75" customHeight="1" x14ac:dyDescent="0.3">
      <c r="A142" s="24" t="s">
        <v>2348</v>
      </c>
      <c r="B142" s="1" t="s">
        <v>605</v>
      </c>
      <c r="C142" s="67" t="s">
        <v>555</v>
      </c>
      <c r="D142" s="67" t="s">
        <v>605</v>
      </c>
      <c r="E142" s="67">
        <f>VLOOKUP(C142,Lup_KT!$A$2:$C$5,3,0) + VLOOKUP(B142,Lup_KT!$A$2:$C$5,3,0)+VLOOKUP(D142,Lup_KT!$A$2:$C$5,3,0)</f>
        <v>200000</v>
      </c>
    </row>
    <row r="143" spans="1:5" ht="15.75" customHeight="1" x14ac:dyDescent="0.3">
      <c r="A143" s="24" t="s">
        <v>2349</v>
      </c>
      <c r="B143" s="1" t="s">
        <v>605</v>
      </c>
      <c r="C143" s="67" t="s">
        <v>555</v>
      </c>
      <c r="D143" s="67" t="s">
        <v>605</v>
      </c>
      <c r="E143" s="67">
        <f>VLOOKUP(C143,Lup_KT!$A$2:$C$5,3,0) + VLOOKUP(B143,Lup_KT!$A$2:$C$5,3,0)+VLOOKUP(D143,Lup_KT!$A$2:$C$5,3,0)</f>
        <v>200000</v>
      </c>
    </row>
    <row r="144" spans="1:5" ht="15.75" customHeight="1" x14ac:dyDescent="0.3">
      <c r="A144" s="24" t="s">
        <v>2350</v>
      </c>
      <c r="B144" s="1" t="s">
        <v>605</v>
      </c>
      <c r="C144" s="67" t="s">
        <v>555</v>
      </c>
      <c r="D144" s="67" t="s">
        <v>605</v>
      </c>
      <c r="E144" s="67">
        <f>VLOOKUP(C144,Lup_KT!$A$2:$C$5,3,0) + VLOOKUP(B144,Lup_KT!$A$2:$C$5,3,0)+VLOOKUP(D144,Lup_KT!$A$2:$C$5,3,0)</f>
        <v>200000</v>
      </c>
    </row>
    <row r="145" spans="1:5" ht="15.75" customHeight="1" x14ac:dyDescent="0.3">
      <c r="A145" s="24" t="s">
        <v>2351</v>
      </c>
      <c r="B145" s="1" t="s">
        <v>605</v>
      </c>
      <c r="C145" s="67" t="s">
        <v>555</v>
      </c>
      <c r="D145" s="67" t="s">
        <v>605</v>
      </c>
      <c r="E145" s="67">
        <f>VLOOKUP(C145,Lup_KT!$A$2:$C$5,3,0) + VLOOKUP(B145,Lup_KT!$A$2:$C$5,3,0)+VLOOKUP(D145,Lup_KT!$A$2:$C$5,3,0)</f>
        <v>200000</v>
      </c>
    </row>
    <row r="146" spans="1:5" ht="15.75" customHeight="1" x14ac:dyDescent="0.3">
      <c r="A146" s="24" t="s">
        <v>2352</v>
      </c>
      <c r="B146" s="1" t="s">
        <v>605</v>
      </c>
      <c r="C146" s="67" t="s">
        <v>555</v>
      </c>
      <c r="D146" s="67" t="s">
        <v>605</v>
      </c>
      <c r="E146" s="67">
        <f>VLOOKUP(C146,Lup_KT!$A$2:$C$5,3,0) + VLOOKUP(B146,Lup_KT!$A$2:$C$5,3,0)+VLOOKUP(D146,Lup_KT!$A$2:$C$5,3,0)</f>
        <v>200000</v>
      </c>
    </row>
    <row r="147" spans="1:5" ht="15.75" customHeight="1" x14ac:dyDescent="0.3">
      <c r="A147" s="24" t="s">
        <v>2353</v>
      </c>
      <c r="B147" s="1" t="s">
        <v>605</v>
      </c>
      <c r="C147" s="67" t="s">
        <v>555</v>
      </c>
      <c r="D147" s="67" t="s">
        <v>605</v>
      </c>
      <c r="E147" s="67">
        <f>VLOOKUP(C147,Lup_KT!$A$2:$C$5,3,0) + VLOOKUP(B147,Lup_KT!$A$2:$C$5,3,0)+VLOOKUP(D147,Lup_KT!$A$2:$C$5,3,0)</f>
        <v>200000</v>
      </c>
    </row>
    <row r="148" spans="1:5" ht="15.75" customHeight="1" x14ac:dyDescent="0.3">
      <c r="A148" s="24" t="s">
        <v>2354</v>
      </c>
      <c r="B148" s="1" t="s">
        <v>605</v>
      </c>
      <c r="C148" s="67" t="s">
        <v>555</v>
      </c>
      <c r="D148" s="67" t="s">
        <v>605</v>
      </c>
      <c r="E148" s="67">
        <f>VLOOKUP(C148,Lup_KT!$A$2:$C$5,3,0) + VLOOKUP(B148,Lup_KT!$A$2:$C$5,3,0)+VLOOKUP(D148,Lup_KT!$A$2:$C$5,3,0)</f>
        <v>200000</v>
      </c>
    </row>
    <row r="149" spans="1:5" ht="15.75" customHeight="1" x14ac:dyDescent="0.3">
      <c r="A149" s="24" t="s">
        <v>2355</v>
      </c>
      <c r="B149" s="1" t="s">
        <v>605</v>
      </c>
      <c r="C149" s="67" t="s">
        <v>555</v>
      </c>
      <c r="D149" s="67" t="s">
        <v>605</v>
      </c>
      <c r="E149" s="67">
        <f>VLOOKUP(C149,Lup_KT!$A$2:$C$5,3,0) + VLOOKUP(B149,Lup_KT!$A$2:$C$5,3,0)+VLOOKUP(D149,Lup_KT!$A$2:$C$5,3,0)</f>
        <v>200000</v>
      </c>
    </row>
    <row r="150" spans="1:5" ht="15.75" customHeight="1" x14ac:dyDescent="0.3">
      <c r="A150" s="24" t="s">
        <v>2356</v>
      </c>
      <c r="B150" s="1" t="s">
        <v>605</v>
      </c>
      <c r="C150" s="67" t="s">
        <v>555</v>
      </c>
      <c r="D150" s="67" t="s">
        <v>605</v>
      </c>
      <c r="E150" s="67">
        <f>VLOOKUP(C150,Lup_KT!$A$2:$C$5,3,0) + VLOOKUP(B150,Lup_KT!$A$2:$C$5,3,0)+VLOOKUP(D150,Lup_KT!$A$2:$C$5,3,0)</f>
        <v>200000</v>
      </c>
    </row>
    <row r="151" spans="1:5" ht="15.75" customHeight="1" x14ac:dyDescent="0.3">
      <c r="A151" s="24" t="s">
        <v>2357</v>
      </c>
      <c r="B151" s="1" t="s">
        <v>605</v>
      </c>
      <c r="C151" s="67" t="s">
        <v>555</v>
      </c>
      <c r="D151" s="67" t="s">
        <v>605</v>
      </c>
      <c r="E151" s="67">
        <f>VLOOKUP(C151,Lup_KT!$A$2:$C$5,3,0) + VLOOKUP(B151,Lup_KT!$A$2:$C$5,3,0)+VLOOKUP(D151,Lup_KT!$A$2:$C$5,3,0)</f>
        <v>200000</v>
      </c>
    </row>
    <row r="152" spans="1:5" ht="15.75" customHeight="1" x14ac:dyDescent="0.3">
      <c r="A152" s="24" t="s">
        <v>2358</v>
      </c>
      <c r="B152" s="1" t="s">
        <v>605</v>
      </c>
      <c r="C152" s="67" t="s">
        <v>555</v>
      </c>
      <c r="D152" s="67" t="s">
        <v>605</v>
      </c>
      <c r="E152" s="67">
        <f>VLOOKUP(C152,Lup_KT!$A$2:$C$5,3,0) + VLOOKUP(B152,Lup_KT!$A$2:$C$5,3,0)+VLOOKUP(D152,Lup_KT!$A$2:$C$5,3,0)</f>
        <v>200000</v>
      </c>
    </row>
    <row r="153" spans="1:5" ht="15.75" customHeight="1" x14ac:dyDescent="0.3">
      <c r="A153" s="24" t="s">
        <v>2359</v>
      </c>
      <c r="B153" s="1" t="s">
        <v>605</v>
      </c>
      <c r="C153" s="67" t="s">
        <v>555</v>
      </c>
      <c r="D153" s="67" t="s">
        <v>605</v>
      </c>
      <c r="E153" s="67">
        <f>VLOOKUP(C153,Lup_KT!$A$2:$C$5,3,0) + VLOOKUP(B153,Lup_KT!$A$2:$C$5,3,0)+VLOOKUP(D153,Lup_KT!$A$2:$C$5,3,0)</f>
        <v>200000</v>
      </c>
    </row>
    <row r="154" spans="1:5" ht="15.75" customHeight="1" x14ac:dyDescent="0.3">
      <c r="A154" s="24" t="s">
        <v>2360</v>
      </c>
      <c r="B154" s="1" t="s">
        <v>605</v>
      </c>
      <c r="C154" s="67" t="s">
        <v>555</v>
      </c>
      <c r="D154" s="67" t="s">
        <v>605</v>
      </c>
      <c r="E154" s="67">
        <f>VLOOKUP(C154,Lup_KT!$A$2:$C$5,3,0) + VLOOKUP(B154,Lup_KT!$A$2:$C$5,3,0)+VLOOKUP(D154,Lup_KT!$A$2:$C$5,3,0)</f>
        <v>200000</v>
      </c>
    </row>
    <row r="155" spans="1:5" ht="15.75" customHeight="1" x14ac:dyDescent="0.3">
      <c r="A155" s="24" t="s">
        <v>2361</v>
      </c>
      <c r="B155" s="1" t="s">
        <v>605</v>
      </c>
      <c r="C155" s="67" t="s">
        <v>555</v>
      </c>
      <c r="D155" s="67" t="s">
        <v>605</v>
      </c>
      <c r="E155" s="67">
        <f>VLOOKUP(C155,Lup_KT!$A$2:$C$5,3,0) + VLOOKUP(B155,Lup_KT!$A$2:$C$5,3,0)+VLOOKUP(D155,Lup_KT!$A$2:$C$5,3,0)</f>
        <v>200000</v>
      </c>
    </row>
    <row r="156" spans="1:5" ht="15.75" customHeight="1" x14ac:dyDescent="0.3">
      <c r="A156" s="24" t="s">
        <v>2362</v>
      </c>
      <c r="B156" s="1" t="s">
        <v>605</v>
      </c>
      <c r="C156" s="67" t="s">
        <v>555</v>
      </c>
      <c r="D156" s="67" t="s">
        <v>605</v>
      </c>
      <c r="E156" s="67">
        <f>VLOOKUP(C156,Lup_KT!$A$2:$C$5,3,0) + VLOOKUP(B156,Lup_KT!$A$2:$C$5,3,0)+VLOOKUP(D156,Lup_KT!$A$2:$C$5,3,0)</f>
        <v>200000</v>
      </c>
    </row>
    <row r="157" spans="1:5" ht="15.75" customHeight="1" x14ac:dyDescent="0.3">
      <c r="A157" s="24" t="s">
        <v>2363</v>
      </c>
      <c r="B157" s="1" t="s">
        <v>605</v>
      </c>
      <c r="C157" s="67" t="s">
        <v>555</v>
      </c>
      <c r="D157" s="67" t="s">
        <v>605</v>
      </c>
      <c r="E157" s="67">
        <f>VLOOKUP(C157,Lup_KT!$A$2:$C$5,3,0) + VLOOKUP(B157,Lup_KT!$A$2:$C$5,3,0)+VLOOKUP(D157,Lup_KT!$A$2:$C$5,3,0)</f>
        <v>200000</v>
      </c>
    </row>
    <row r="158" spans="1:5" ht="15.75" customHeight="1" x14ac:dyDescent="0.3">
      <c r="A158" s="24" t="s">
        <v>2364</v>
      </c>
      <c r="B158" s="1" t="s">
        <v>605</v>
      </c>
      <c r="C158" s="67" t="s">
        <v>555</v>
      </c>
      <c r="D158" s="67" t="s">
        <v>605</v>
      </c>
      <c r="E158" s="67">
        <f>VLOOKUP(C158,Lup_KT!$A$2:$C$5,3,0) + VLOOKUP(B158,Lup_KT!$A$2:$C$5,3,0)+VLOOKUP(D158,Lup_KT!$A$2:$C$5,3,0)</f>
        <v>200000</v>
      </c>
    </row>
    <row r="159" spans="1:5" ht="15.75" customHeight="1" x14ac:dyDescent="0.3">
      <c r="A159" s="24" t="s">
        <v>2365</v>
      </c>
      <c r="B159" s="1" t="s">
        <v>605</v>
      </c>
      <c r="C159" s="67" t="s">
        <v>555</v>
      </c>
      <c r="D159" s="67" t="s">
        <v>605</v>
      </c>
      <c r="E159" s="67">
        <f>VLOOKUP(C159,Lup_KT!$A$2:$C$5,3,0) + VLOOKUP(B159,Lup_KT!$A$2:$C$5,3,0)+VLOOKUP(D159,Lup_KT!$A$2:$C$5,3,0)</f>
        <v>200000</v>
      </c>
    </row>
    <row r="160" spans="1:5" ht="15.75" customHeight="1" x14ac:dyDescent="0.3">
      <c r="A160" s="24" t="s">
        <v>2366</v>
      </c>
      <c r="B160" s="1" t="s">
        <v>605</v>
      </c>
      <c r="C160" s="67" t="s">
        <v>555</v>
      </c>
      <c r="D160" s="67" t="s">
        <v>605</v>
      </c>
      <c r="E160" s="67">
        <f>VLOOKUP(C160,Lup_KT!$A$2:$C$5,3,0) + VLOOKUP(B160,Lup_KT!$A$2:$C$5,3,0)+VLOOKUP(D160,Lup_KT!$A$2:$C$5,3,0)</f>
        <v>200000</v>
      </c>
    </row>
    <row r="161" spans="1:5" ht="15.75" customHeight="1" x14ac:dyDescent="0.3">
      <c r="A161" s="24" t="s">
        <v>2367</v>
      </c>
      <c r="B161" s="1" t="s">
        <v>605</v>
      </c>
      <c r="C161" s="67" t="s">
        <v>555</v>
      </c>
      <c r="D161" s="67" t="s">
        <v>605</v>
      </c>
      <c r="E161" s="67">
        <f>VLOOKUP(C161,Lup_KT!$A$2:$C$5,3,0) + VLOOKUP(B161,Lup_KT!$A$2:$C$5,3,0)+VLOOKUP(D161,Lup_KT!$A$2:$C$5,3,0)</f>
        <v>200000</v>
      </c>
    </row>
    <row r="162" spans="1:5" ht="15.75" customHeight="1" x14ac:dyDescent="0.3">
      <c r="A162" s="24" t="s">
        <v>2368</v>
      </c>
      <c r="B162" s="1" t="s">
        <v>605</v>
      </c>
      <c r="C162" s="67" t="s">
        <v>555</v>
      </c>
      <c r="D162" s="67" t="s">
        <v>605</v>
      </c>
      <c r="E162" s="67">
        <f>VLOOKUP(C162,Lup_KT!$A$2:$C$5,3,0) + VLOOKUP(B162,Lup_KT!$A$2:$C$5,3,0)+VLOOKUP(D162,Lup_KT!$A$2:$C$5,3,0)</f>
        <v>200000</v>
      </c>
    </row>
    <row r="163" spans="1:5" ht="15.75" customHeight="1" x14ac:dyDescent="0.3">
      <c r="A163" s="24" t="s">
        <v>2369</v>
      </c>
      <c r="B163" s="1" t="s">
        <v>605</v>
      </c>
      <c r="C163" s="67" t="s">
        <v>555</v>
      </c>
      <c r="D163" s="67" t="s">
        <v>605</v>
      </c>
      <c r="E163" s="67">
        <f>VLOOKUP(C163,Lup_KT!$A$2:$C$5,3,0) + VLOOKUP(B163,Lup_KT!$A$2:$C$5,3,0)+VLOOKUP(D163,Lup_KT!$A$2:$C$5,3,0)</f>
        <v>200000</v>
      </c>
    </row>
    <row r="164" spans="1:5" ht="15.75" customHeight="1" x14ac:dyDescent="0.3">
      <c r="A164" s="24" t="s">
        <v>2370</v>
      </c>
      <c r="B164" s="1" t="s">
        <v>605</v>
      </c>
      <c r="C164" s="67" t="s">
        <v>555</v>
      </c>
      <c r="D164" s="67" t="s">
        <v>605</v>
      </c>
      <c r="E164" s="67">
        <f>VLOOKUP(C164,Lup_KT!$A$2:$C$5,3,0) + VLOOKUP(B164,Lup_KT!$A$2:$C$5,3,0)+VLOOKUP(D164,Lup_KT!$A$2:$C$5,3,0)</f>
        <v>200000</v>
      </c>
    </row>
    <row r="165" spans="1:5" ht="15.75" customHeight="1" x14ac:dyDescent="0.3">
      <c r="A165" s="24" t="s">
        <v>2371</v>
      </c>
      <c r="B165" s="1" t="s">
        <v>605</v>
      </c>
      <c r="C165" s="67" t="s">
        <v>555</v>
      </c>
      <c r="D165" s="67" t="s">
        <v>605</v>
      </c>
      <c r="E165" s="67">
        <f>VLOOKUP(C165,Lup_KT!$A$2:$C$5,3,0) + VLOOKUP(B165,Lup_KT!$A$2:$C$5,3,0)+VLOOKUP(D165,Lup_KT!$A$2:$C$5,3,0)</f>
        <v>200000</v>
      </c>
    </row>
    <row r="166" spans="1:5" ht="15.75" customHeight="1" x14ac:dyDescent="0.3">
      <c r="A166" s="24" t="s">
        <v>2372</v>
      </c>
      <c r="B166" s="1" t="s">
        <v>605</v>
      </c>
      <c r="C166" s="67" t="s">
        <v>555</v>
      </c>
      <c r="D166" s="67" t="s">
        <v>605</v>
      </c>
      <c r="E166" s="67">
        <f>VLOOKUP(C166,Lup_KT!$A$2:$C$5,3,0) + VLOOKUP(B166,Lup_KT!$A$2:$C$5,3,0)+VLOOKUP(D166,Lup_KT!$A$2:$C$5,3,0)</f>
        <v>200000</v>
      </c>
    </row>
    <row r="167" spans="1:5" ht="15.75" customHeight="1" x14ac:dyDescent="0.3">
      <c r="A167" s="24" t="s">
        <v>2373</v>
      </c>
      <c r="B167" s="1" t="s">
        <v>605</v>
      </c>
      <c r="C167" s="67" t="s">
        <v>555</v>
      </c>
      <c r="D167" s="67" t="s">
        <v>605</v>
      </c>
      <c r="E167" s="67">
        <f>VLOOKUP(C167,Lup_KT!$A$2:$C$5,3,0) + VLOOKUP(B167,Lup_KT!$A$2:$C$5,3,0)+VLOOKUP(D167,Lup_KT!$A$2:$C$5,3,0)</f>
        <v>200000</v>
      </c>
    </row>
    <row r="168" spans="1:5" ht="15.75" customHeight="1" x14ac:dyDescent="0.3">
      <c r="A168" s="24" t="s">
        <v>2374</v>
      </c>
      <c r="B168" s="1" t="s">
        <v>605</v>
      </c>
      <c r="C168" s="67" t="s">
        <v>555</v>
      </c>
      <c r="D168" s="67" t="s">
        <v>605</v>
      </c>
      <c r="E168" s="67">
        <f>VLOOKUP(C168,Lup_KT!$A$2:$C$5,3,0) + VLOOKUP(B168,Lup_KT!$A$2:$C$5,3,0)+VLOOKUP(D168,Lup_KT!$A$2:$C$5,3,0)</f>
        <v>200000</v>
      </c>
    </row>
    <row r="169" spans="1:5" ht="15.75" customHeight="1" x14ac:dyDescent="0.3">
      <c r="A169" s="24" t="s">
        <v>2375</v>
      </c>
      <c r="B169" s="1" t="s">
        <v>605</v>
      </c>
      <c r="C169" s="67" t="s">
        <v>555</v>
      </c>
      <c r="D169" s="67" t="s">
        <v>605</v>
      </c>
      <c r="E169" s="67">
        <f>VLOOKUP(C169,Lup_KT!$A$2:$C$5,3,0) + VLOOKUP(B169,Lup_KT!$A$2:$C$5,3,0)+VLOOKUP(D169,Lup_KT!$A$2:$C$5,3,0)</f>
        <v>200000</v>
      </c>
    </row>
    <row r="170" spans="1:5" ht="15.75" customHeight="1" x14ac:dyDescent="0.3">
      <c r="A170" s="24" t="s">
        <v>2376</v>
      </c>
      <c r="B170" s="1" t="s">
        <v>605</v>
      </c>
      <c r="C170" s="67" t="s">
        <v>555</v>
      </c>
      <c r="D170" s="67" t="s">
        <v>605</v>
      </c>
      <c r="E170" s="67">
        <f>VLOOKUP(C170,Lup_KT!$A$2:$C$5,3,0) + VLOOKUP(B170,Lup_KT!$A$2:$C$5,3,0)+VLOOKUP(D170,Lup_KT!$A$2:$C$5,3,0)</f>
        <v>200000</v>
      </c>
    </row>
    <row r="171" spans="1:5" ht="15.75" customHeight="1" x14ac:dyDescent="0.3">
      <c r="A171" s="24" t="s">
        <v>2377</v>
      </c>
      <c r="B171" s="1" t="s">
        <v>605</v>
      </c>
      <c r="C171" s="67" t="s">
        <v>555</v>
      </c>
      <c r="D171" s="67" t="s">
        <v>605</v>
      </c>
      <c r="E171" s="67">
        <f>VLOOKUP(C171,Lup_KT!$A$2:$C$5,3,0) + VLOOKUP(B171,Lup_KT!$A$2:$C$5,3,0)+VLOOKUP(D171,Lup_KT!$A$2:$C$5,3,0)</f>
        <v>200000</v>
      </c>
    </row>
    <row r="172" spans="1:5" ht="15.75" customHeight="1" x14ac:dyDescent="0.3">
      <c r="A172" s="24" t="s">
        <v>2378</v>
      </c>
      <c r="B172" s="1" t="s">
        <v>605</v>
      </c>
      <c r="C172" s="67" t="s">
        <v>555</v>
      </c>
      <c r="D172" s="67" t="s">
        <v>605</v>
      </c>
      <c r="E172" s="67">
        <f>VLOOKUP(C172,Lup_KT!$A$2:$C$5,3,0) + VLOOKUP(B172,Lup_KT!$A$2:$C$5,3,0)+VLOOKUP(D172,Lup_KT!$A$2:$C$5,3,0)</f>
        <v>200000</v>
      </c>
    </row>
    <row r="173" spans="1:5" ht="15.75" customHeight="1" x14ac:dyDescent="0.3">
      <c r="A173" s="24" t="s">
        <v>2379</v>
      </c>
      <c r="B173" s="1" t="s">
        <v>605</v>
      </c>
      <c r="C173" s="67" t="s">
        <v>555</v>
      </c>
      <c r="D173" s="67" t="s">
        <v>605</v>
      </c>
      <c r="E173" s="67">
        <f>VLOOKUP(C173,Lup_KT!$A$2:$C$5,3,0) + VLOOKUP(B173,Lup_KT!$A$2:$C$5,3,0)+VLOOKUP(D173,Lup_KT!$A$2:$C$5,3,0)</f>
        <v>200000</v>
      </c>
    </row>
    <row r="174" spans="1:5" ht="15.75" customHeight="1" x14ac:dyDescent="0.3">
      <c r="A174" s="24" t="s">
        <v>2380</v>
      </c>
      <c r="B174" s="63" t="s">
        <v>556</v>
      </c>
      <c r="C174" s="67" t="s">
        <v>555</v>
      </c>
      <c r="D174" s="1" t="s">
        <v>557</v>
      </c>
      <c r="E174" s="67">
        <f>VLOOKUP(C174,Lup_KT!$A$2:$C$5,3,0) + VLOOKUP(B174,Lup_KT!$A$2:$C$5,3,0)+VLOOKUP(D174,Lup_KT!$A$2:$C$5,3,0)</f>
        <v>1000000</v>
      </c>
    </row>
    <row r="175" spans="1:5" ht="15.75" customHeight="1" x14ac:dyDescent="0.3">
      <c r="A175" s="24" t="s">
        <v>2381</v>
      </c>
      <c r="B175" s="1" t="s">
        <v>605</v>
      </c>
      <c r="C175" s="67" t="s">
        <v>555</v>
      </c>
      <c r="D175" s="67" t="s">
        <v>605</v>
      </c>
      <c r="E175" s="67">
        <f>VLOOKUP(C175,Lup_KT!$A$2:$C$5,3,0) + VLOOKUP(B175,Lup_KT!$A$2:$C$5,3,0)+VLOOKUP(D175,Lup_KT!$A$2:$C$5,3,0)</f>
        <v>200000</v>
      </c>
    </row>
    <row r="176" spans="1:5" ht="15.75" customHeight="1" x14ac:dyDescent="0.3">
      <c r="A176" s="24" t="s">
        <v>2382</v>
      </c>
      <c r="B176" s="1" t="s">
        <v>605</v>
      </c>
      <c r="C176" s="67" t="s">
        <v>555</v>
      </c>
      <c r="D176" s="67" t="s">
        <v>605</v>
      </c>
      <c r="E176" s="67">
        <f>VLOOKUP(C176,Lup_KT!$A$2:$C$5,3,0) + VLOOKUP(B176,Lup_KT!$A$2:$C$5,3,0)+VLOOKUP(D176,Lup_KT!$A$2:$C$5,3,0)</f>
        <v>200000</v>
      </c>
    </row>
    <row r="177" spans="1:5" ht="15.75" customHeight="1" x14ac:dyDescent="0.3">
      <c r="A177" s="24" t="s">
        <v>2383</v>
      </c>
      <c r="B177" s="1" t="s">
        <v>605</v>
      </c>
      <c r="C177" s="67" t="s">
        <v>555</v>
      </c>
      <c r="D177" s="67" t="s">
        <v>605</v>
      </c>
      <c r="E177" s="67">
        <f>VLOOKUP(C177,Lup_KT!$A$2:$C$5,3,0) + VLOOKUP(B177,Lup_KT!$A$2:$C$5,3,0)+VLOOKUP(D177,Lup_KT!$A$2:$C$5,3,0)</f>
        <v>200000</v>
      </c>
    </row>
    <row r="178" spans="1:5" ht="15.75" customHeight="1" x14ac:dyDescent="0.3">
      <c r="A178" s="24" t="s">
        <v>2384</v>
      </c>
      <c r="B178" s="1" t="s">
        <v>605</v>
      </c>
      <c r="C178" s="67" t="s">
        <v>555</v>
      </c>
      <c r="D178" s="67" t="s">
        <v>605</v>
      </c>
      <c r="E178" s="67">
        <f>VLOOKUP(C178,Lup_KT!$A$2:$C$5,3,0) + VLOOKUP(B178,Lup_KT!$A$2:$C$5,3,0)+VLOOKUP(D178,Lup_KT!$A$2:$C$5,3,0)</f>
        <v>200000</v>
      </c>
    </row>
    <row r="179" spans="1:5" ht="15.75" customHeight="1" x14ac:dyDescent="0.3">
      <c r="A179" s="24" t="s">
        <v>2385</v>
      </c>
      <c r="B179" s="1" t="s">
        <v>605</v>
      </c>
      <c r="C179" s="67" t="s">
        <v>555</v>
      </c>
      <c r="D179" s="67" t="s">
        <v>605</v>
      </c>
      <c r="E179" s="67">
        <f>VLOOKUP(C179,Lup_KT!$A$2:$C$5,3,0) + VLOOKUP(B179,Lup_KT!$A$2:$C$5,3,0)+VLOOKUP(D179,Lup_KT!$A$2:$C$5,3,0)</f>
        <v>200000</v>
      </c>
    </row>
    <row r="180" spans="1:5" ht="15.75" customHeight="1" x14ac:dyDescent="0.3">
      <c r="A180" s="24" t="s">
        <v>2386</v>
      </c>
      <c r="B180" s="1" t="s">
        <v>605</v>
      </c>
      <c r="C180" s="67" t="s">
        <v>555</v>
      </c>
      <c r="D180" s="67" t="s">
        <v>605</v>
      </c>
      <c r="E180" s="67">
        <f>VLOOKUP(C180,Lup_KT!$A$2:$C$5,3,0) + VLOOKUP(B180,Lup_KT!$A$2:$C$5,3,0)+VLOOKUP(D180,Lup_KT!$A$2:$C$5,3,0)</f>
        <v>200000</v>
      </c>
    </row>
    <row r="181" spans="1:5" ht="15.75" customHeight="1" x14ac:dyDescent="0.3">
      <c r="A181" s="24" t="s">
        <v>2387</v>
      </c>
      <c r="B181" s="1" t="s">
        <v>605</v>
      </c>
      <c r="C181" s="67" t="s">
        <v>555</v>
      </c>
      <c r="D181" s="67" t="s">
        <v>605</v>
      </c>
      <c r="E181" s="67">
        <f>VLOOKUP(C181,Lup_KT!$A$2:$C$5,3,0) + VLOOKUP(B181,Lup_KT!$A$2:$C$5,3,0)+VLOOKUP(D181,Lup_KT!$A$2:$C$5,3,0)</f>
        <v>200000</v>
      </c>
    </row>
    <row r="182" spans="1:5" ht="15.75" customHeight="1" x14ac:dyDescent="0.3">
      <c r="A182" s="24" t="s">
        <v>2388</v>
      </c>
      <c r="B182" s="1" t="s">
        <v>605</v>
      </c>
      <c r="C182" s="67" t="s">
        <v>555</v>
      </c>
      <c r="D182" s="67" t="s">
        <v>605</v>
      </c>
      <c r="E182" s="67">
        <f>VLOOKUP(C182,Lup_KT!$A$2:$C$5,3,0) + VLOOKUP(B182,Lup_KT!$A$2:$C$5,3,0)+VLOOKUP(D182,Lup_KT!$A$2:$C$5,3,0)</f>
        <v>200000</v>
      </c>
    </row>
    <row r="183" spans="1:5" ht="15.75" customHeight="1" x14ac:dyDescent="0.3">
      <c r="A183" s="24" t="s">
        <v>2389</v>
      </c>
      <c r="B183" s="1" t="s">
        <v>605</v>
      </c>
      <c r="C183" s="67" t="s">
        <v>555</v>
      </c>
      <c r="D183" s="67" t="s">
        <v>605</v>
      </c>
      <c r="E183" s="67">
        <f>VLOOKUP(C183,Lup_KT!$A$2:$C$5,3,0) + VLOOKUP(B183,Lup_KT!$A$2:$C$5,3,0)+VLOOKUP(D183,Lup_KT!$A$2:$C$5,3,0)</f>
        <v>200000</v>
      </c>
    </row>
    <row r="184" spans="1:5" ht="15.75" customHeight="1" x14ac:dyDescent="0.3">
      <c r="A184" s="24" t="s">
        <v>2390</v>
      </c>
      <c r="B184" s="1" t="s">
        <v>605</v>
      </c>
      <c r="C184" s="67" t="s">
        <v>555</v>
      </c>
      <c r="D184" s="67" t="s">
        <v>605</v>
      </c>
      <c r="E184" s="67">
        <f>VLOOKUP(C184,Lup_KT!$A$2:$C$5,3,0) + VLOOKUP(B184,Lup_KT!$A$2:$C$5,3,0)+VLOOKUP(D184,Lup_KT!$A$2:$C$5,3,0)</f>
        <v>200000</v>
      </c>
    </row>
    <row r="185" spans="1:5" ht="15.75" customHeight="1" x14ac:dyDescent="0.3">
      <c r="A185" s="24" t="s">
        <v>2391</v>
      </c>
      <c r="B185" s="1" t="s">
        <v>605</v>
      </c>
      <c r="C185" s="67" t="s">
        <v>555</v>
      </c>
      <c r="D185" s="67" t="s">
        <v>605</v>
      </c>
      <c r="E185" s="67">
        <f>VLOOKUP(C185,Lup_KT!$A$2:$C$5,3,0) + VLOOKUP(B185,Lup_KT!$A$2:$C$5,3,0)+VLOOKUP(D185,Lup_KT!$A$2:$C$5,3,0)</f>
        <v>200000</v>
      </c>
    </row>
    <row r="186" spans="1:5" ht="15.75" customHeight="1" x14ac:dyDescent="0.3">
      <c r="A186" s="24" t="s">
        <v>2392</v>
      </c>
      <c r="B186" s="1" t="s">
        <v>605</v>
      </c>
      <c r="C186" s="67" t="s">
        <v>555</v>
      </c>
      <c r="D186" s="67" t="s">
        <v>605</v>
      </c>
      <c r="E186" s="67">
        <f>VLOOKUP(C186,Lup_KT!$A$2:$C$5,3,0) + VLOOKUP(B186,Lup_KT!$A$2:$C$5,3,0)+VLOOKUP(D186,Lup_KT!$A$2:$C$5,3,0)</f>
        <v>200000</v>
      </c>
    </row>
    <row r="187" spans="1:5" ht="15.75" customHeight="1" x14ac:dyDescent="0.3">
      <c r="A187" s="24" t="s">
        <v>2393</v>
      </c>
      <c r="B187" s="1" t="s">
        <v>605</v>
      </c>
      <c r="C187" s="67" t="s">
        <v>555</v>
      </c>
      <c r="D187" s="67" t="s">
        <v>605</v>
      </c>
      <c r="E187" s="67">
        <f>VLOOKUP(C187,Lup_KT!$A$2:$C$5,3,0) + VLOOKUP(B187,Lup_KT!$A$2:$C$5,3,0)+VLOOKUP(D187,Lup_KT!$A$2:$C$5,3,0)</f>
        <v>200000</v>
      </c>
    </row>
    <row r="188" spans="1:5" ht="15.75" customHeight="1" x14ac:dyDescent="0.3">
      <c r="A188" s="24" t="s">
        <v>2394</v>
      </c>
      <c r="B188" s="1" t="s">
        <v>605</v>
      </c>
      <c r="C188" s="67" t="s">
        <v>555</v>
      </c>
      <c r="D188" s="1" t="s">
        <v>557</v>
      </c>
      <c r="E188" s="67">
        <f>VLOOKUP(C188,Lup_KT!$A$2:$C$5,3,0) + VLOOKUP(B188,Lup_KT!$A$2:$C$5,3,0)+VLOOKUP(D188,Lup_KT!$A$2:$C$5,3,0)</f>
        <v>500000</v>
      </c>
    </row>
    <row r="189" spans="1:5" ht="15.75" customHeight="1" x14ac:dyDescent="0.3">
      <c r="A189" s="24" t="s">
        <v>2395</v>
      </c>
      <c r="B189" s="1" t="s">
        <v>605</v>
      </c>
      <c r="C189" s="67" t="s">
        <v>555</v>
      </c>
      <c r="D189" s="67" t="s">
        <v>605</v>
      </c>
      <c r="E189" s="67">
        <f>VLOOKUP(C189,Lup_KT!$A$2:$C$5,3,0) + VLOOKUP(B189,Lup_KT!$A$2:$C$5,3,0)+VLOOKUP(D189,Lup_KT!$A$2:$C$5,3,0)</f>
        <v>200000</v>
      </c>
    </row>
    <row r="190" spans="1:5" ht="15.75" customHeight="1" x14ac:dyDescent="0.3">
      <c r="A190" s="24" t="s">
        <v>2396</v>
      </c>
      <c r="B190" s="1" t="s">
        <v>605</v>
      </c>
      <c r="C190" s="67" t="s">
        <v>555</v>
      </c>
      <c r="D190" s="67" t="s">
        <v>605</v>
      </c>
      <c r="E190" s="67">
        <f>VLOOKUP(C190,Lup_KT!$A$2:$C$5,3,0) + VLOOKUP(B190,Lup_KT!$A$2:$C$5,3,0)+VLOOKUP(D190,Lup_KT!$A$2:$C$5,3,0)</f>
        <v>200000</v>
      </c>
    </row>
    <row r="191" spans="1:5" ht="15.75" customHeight="1" x14ac:dyDescent="0.3">
      <c r="A191" s="24" t="s">
        <v>2397</v>
      </c>
      <c r="B191" s="1" t="s">
        <v>605</v>
      </c>
      <c r="C191" s="67" t="s">
        <v>555</v>
      </c>
      <c r="D191" s="67" t="s">
        <v>605</v>
      </c>
      <c r="E191" s="67">
        <f>VLOOKUP(C191,Lup_KT!$A$2:$C$5,3,0) + VLOOKUP(B191,Lup_KT!$A$2:$C$5,3,0)+VLOOKUP(D191,Lup_KT!$A$2:$C$5,3,0)</f>
        <v>200000</v>
      </c>
    </row>
    <row r="192" spans="1:5" ht="15.75" customHeight="1" x14ac:dyDescent="0.3">
      <c r="A192" s="24" t="s">
        <v>2398</v>
      </c>
      <c r="B192" s="1" t="s">
        <v>605</v>
      </c>
      <c r="C192" s="67" t="s">
        <v>555</v>
      </c>
      <c r="D192" s="67" t="s">
        <v>605</v>
      </c>
      <c r="E192" s="67">
        <f>VLOOKUP(C192,Lup_KT!$A$2:$C$5,3,0) + VLOOKUP(B192,Lup_KT!$A$2:$C$5,3,0)+VLOOKUP(D192,Lup_KT!$A$2:$C$5,3,0)</f>
        <v>200000</v>
      </c>
    </row>
    <row r="193" spans="1:5" ht="15.75" customHeight="1" x14ac:dyDescent="0.3">
      <c r="A193" s="24" t="s">
        <v>2399</v>
      </c>
      <c r="B193" s="1" t="s">
        <v>605</v>
      </c>
      <c r="C193" s="67" t="s">
        <v>555</v>
      </c>
      <c r="D193" s="67" t="s">
        <v>605</v>
      </c>
      <c r="E193" s="67">
        <f>VLOOKUP(C193,Lup_KT!$A$2:$C$5,3,0) + VLOOKUP(B193,Lup_KT!$A$2:$C$5,3,0)+VLOOKUP(D193,Lup_KT!$A$2:$C$5,3,0)</f>
        <v>200000</v>
      </c>
    </row>
    <row r="194" spans="1:5" ht="15.75" customHeight="1" x14ac:dyDescent="0.3">
      <c r="A194" s="24" t="s">
        <v>2400</v>
      </c>
      <c r="B194" s="1" t="s">
        <v>605</v>
      </c>
      <c r="C194" s="67" t="s">
        <v>555</v>
      </c>
      <c r="D194" s="67" t="s">
        <v>605</v>
      </c>
      <c r="E194" s="67">
        <f>VLOOKUP(C194,Lup_KT!$A$2:$C$5,3,0) + VLOOKUP(B194,Lup_KT!$A$2:$C$5,3,0)+VLOOKUP(D194,Lup_KT!$A$2:$C$5,3,0)</f>
        <v>200000</v>
      </c>
    </row>
    <row r="195" spans="1:5" ht="15.75" customHeight="1" x14ac:dyDescent="0.3">
      <c r="A195" s="24" t="s">
        <v>2401</v>
      </c>
      <c r="B195" s="1" t="s">
        <v>605</v>
      </c>
      <c r="C195" s="67" t="s">
        <v>555</v>
      </c>
      <c r="D195" s="67" t="s">
        <v>605</v>
      </c>
      <c r="E195" s="67">
        <f>VLOOKUP(C195,Lup_KT!$A$2:$C$5,3,0) + VLOOKUP(B195,Lup_KT!$A$2:$C$5,3,0)+VLOOKUP(D195,Lup_KT!$A$2:$C$5,3,0)</f>
        <v>200000</v>
      </c>
    </row>
    <row r="196" spans="1:5" ht="15.75" customHeight="1" x14ac:dyDescent="0.3">
      <c r="A196" s="24" t="s">
        <v>2402</v>
      </c>
      <c r="B196" s="1" t="s">
        <v>605</v>
      </c>
      <c r="C196" s="67" t="s">
        <v>555</v>
      </c>
      <c r="D196" s="67" t="s">
        <v>605</v>
      </c>
      <c r="E196" s="67">
        <f>VLOOKUP(C196,Lup_KT!$A$2:$C$5,3,0) + VLOOKUP(B196,Lup_KT!$A$2:$C$5,3,0)+VLOOKUP(D196,Lup_KT!$A$2:$C$5,3,0)</f>
        <v>200000</v>
      </c>
    </row>
    <row r="197" spans="1:5" ht="15.75" customHeight="1" x14ac:dyDescent="0.3">
      <c r="A197" s="24" t="s">
        <v>2403</v>
      </c>
      <c r="B197" s="1" t="s">
        <v>605</v>
      </c>
      <c r="C197" s="67" t="s">
        <v>555</v>
      </c>
      <c r="D197" s="67" t="s">
        <v>605</v>
      </c>
      <c r="E197" s="67">
        <f>VLOOKUP(C197,Lup_KT!$A$2:$C$5,3,0) + VLOOKUP(B197,Lup_KT!$A$2:$C$5,3,0)+VLOOKUP(D197,Lup_KT!$A$2:$C$5,3,0)</f>
        <v>200000</v>
      </c>
    </row>
    <row r="198" spans="1:5" ht="15.75" customHeight="1" x14ac:dyDescent="0.3">
      <c r="A198" s="24" t="s">
        <v>2404</v>
      </c>
      <c r="B198" s="1" t="s">
        <v>605</v>
      </c>
      <c r="C198" s="67" t="s">
        <v>555</v>
      </c>
      <c r="D198" s="67" t="s">
        <v>605</v>
      </c>
      <c r="E198" s="67">
        <f>VLOOKUP(C198,Lup_KT!$A$2:$C$5,3,0) + VLOOKUP(B198,Lup_KT!$A$2:$C$5,3,0)+VLOOKUP(D198,Lup_KT!$A$2:$C$5,3,0)</f>
        <v>200000</v>
      </c>
    </row>
    <row r="199" spans="1:5" ht="15.75" customHeight="1" x14ac:dyDescent="0.3">
      <c r="A199" s="24" t="s">
        <v>2405</v>
      </c>
      <c r="B199" s="1" t="s">
        <v>605</v>
      </c>
      <c r="C199" s="67" t="s">
        <v>555</v>
      </c>
      <c r="D199" s="67" t="s">
        <v>605</v>
      </c>
      <c r="E199" s="67">
        <f>VLOOKUP(C199,Lup_KT!$A$2:$C$5,3,0) + VLOOKUP(B199,Lup_KT!$A$2:$C$5,3,0)+VLOOKUP(D199,Lup_KT!$A$2:$C$5,3,0)</f>
        <v>200000</v>
      </c>
    </row>
    <row r="200" spans="1:5" ht="15.75" customHeight="1" x14ac:dyDescent="0.3">
      <c r="A200" s="24" t="s">
        <v>2406</v>
      </c>
      <c r="B200" s="1" t="s">
        <v>605</v>
      </c>
      <c r="C200" s="67" t="s">
        <v>555</v>
      </c>
      <c r="D200" s="67" t="s">
        <v>605</v>
      </c>
      <c r="E200" s="67">
        <f>VLOOKUP(C200,Lup_KT!$A$2:$C$5,3,0) + VLOOKUP(B200,Lup_KT!$A$2:$C$5,3,0)+VLOOKUP(D200,Lup_KT!$A$2:$C$5,3,0)</f>
        <v>200000</v>
      </c>
    </row>
    <row r="201" spans="1:5" ht="15.75" customHeight="1" x14ac:dyDescent="0.3">
      <c r="A201" s="24" t="s">
        <v>2407</v>
      </c>
      <c r="B201" s="1" t="s">
        <v>605</v>
      </c>
      <c r="C201" s="67" t="s">
        <v>555</v>
      </c>
      <c r="D201" s="67" t="s">
        <v>605</v>
      </c>
      <c r="E201" s="67">
        <f>VLOOKUP(C201,Lup_KT!$A$2:$C$5,3,0) + VLOOKUP(B201,Lup_KT!$A$2:$C$5,3,0)+VLOOKUP(D201,Lup_KT!$A$2:$C$5,3,0)</f>
        <v>200000</v>
      </c>
    </row>
    <row r="202" spans="1:5" ht="15.75" customHeight="1" x14ac:dyDescent="0.3">
      <c r="A202" s="24" t="s">
        <v>2408</v>
      </c>
      <c r="B202" s="1" t="s">
        <v>605</v>
      </c>
      <c r="C202" s="67" t="s">
        <v>555</v>
      </c>
      <c r="D202" s="67" t="s">
        <v>605</v>
      </c>
      <c r="E202" s="67">
        <f>VLOOKUP(C202,Lup_KT!$A$2:$C$5,3,0) + VLOOKUP(B202,Lup_KT!$A$2:$C$5,3,0)+VLOOKUP(D202,Lup_KT!$A$2:$C$5,3,0)</f>
        <v>200000</v>
      </c>
    </row>
    <row r="203" spans="1:5" ht="15.75" customHeight="1" x14ac:dyDescent="0.3">
      <c r="A203" s="24" t="s">
        <v>2409</v>
      </c>
      <c r="B203" s="1" t="s">
        <v>605</v>
      </c>
      <c r="C203" s="67" t="s">
        <v>555</v>
      </c>
      <c r="D203" s="67" t="s">
        <v>605</v>
      </c>
      <c r="E203" s="67">
        <f>VLOOKUP(C203,Lup_KT!$A$2:$C$5,3,0) + VLOOKUP(B203,Lup_KT!$A$2:$C$5,3,0)+VLOOKUP(D203,Lup_KT!$A$2:$C$5,3,0)</f>
        <v>200000</v>
      </c>
    </row>
    <row r="204" spans="1:5" ht="15.75" customHeight="1" x14ac:dyDescent="0.3">
      <c r="A204" s="24" t="s">
        <v>2410</v>
      </c>
      <c r="B204" s="1" t="s">
        <v>605</v>
      </c>
      <c r="C204" s="67" t="s">
        <v>555</v>
      </c>
      <c r="D204" s="67" t="s">
        <v>605</v>
      </c>
      <c r="E204" s="67">
        <f>VLOOKUP(C204,Lup_KT!$A$2:$C$5,3,0) + VLOOKUP(B204,Lup_KT!$A$2:$C$5,3,0)+VLOOKUP(D204,Lup_KT!$A$2:$C$5,3,0)</f>
        <v>200000</v>
      </c>
    </row>
    <row r="205" spans="1:5" ht="15.75" customHeight="1" x14ac:dyDescent="0.3">
      <c r="A205" s="24" t="s">
        <v>2411</v>
      </c>
      <c r="B205" s="1" t="s">
        <v>605</v>
      </c>
      <c r="C205" s="67" t="s">
        <v>555</v>
      </c>
      <c r="D205" s="67" t="s">
        <v>605</v>
      </c>
      <c r="E205" s="67">
        <f>VLOOKUP(C205,Lup_KT!$A$2:$C$5,3,0) + VLOOKUP(B205,Lup_KT!$A$2:$C$5,3,0)+VLOOKUP(D205,Lup_KT!$A$2:$C$5,3,0)</f>
        <v>200000</v>
      </c>
    </row>
    <row r="206" spans="1:5" ht="15.75" customHeight="1" x14ac:dyDescent="0.3">
      <c r="A206" s="24" t="s">
        <v>2412</v>
      </c>
      <c r="B206" s="1" t="s">
        <v>605</v>
      </c>
      <c r="C206" s="67" t="s">
        <v>555</v>
      </c>
      <c r="D206" s="67" t="s">
        <v>605</v>
      </c>
      <c r="E206" s="67">
        <f>VLOOKUP(C206,Lup_KT!$A$2:$C$5,3,0) + VLOOKUP(B206,Lup_KT!$A$2:$C$5,3,0)+VLOOKUP(D206,Lup_KT!$A$2:$C$5,3,0)</f>
        <v>200000</v>
      </c>
    </row>
    <row r="207" spans="1:5" ht="15.75" customHeight="1" x14ac:dyDescent="0.3">
      <c r="A207" s="24" t="s">
        <v>2413</v>
      </c>
      <c r="B207" s="1" t="s">
        <v>605</v>
      </c>
      <c r="C207" s="67" t="s">
        <v>555</v>
      </c>
      <c r="D207" s="67" t="s">
        <v>605</v>
      </c>
      <c r="E207" s="67">
        <f>VLOOKUP(C207,Lup_KT!$A$2:$C$5,3,0) + VLOOKUP(B207,Lup_KT!$A$2:$C$5,3,0)+VLOOKUP(D207,Lup_KT!$A$2:$C$5,3,0)</f>
        <v>200000</v>
      </c>
    </row>
    <row r="208" spans="1:5" ht="15.75" customHeight="1" x14ac:dyDescent="0.3">
      <c r="A208" s="24" t="s">
        <v>2414</v>
      </c>
      <c r="B208" s="1" t="s">
        <v>605</v>
      </c>
      <c r="C208" s="67" t="s">
        <v>555</v>
      </c>
      <c r="D208" s="67" t="s">
        <v>605</v>
      </c>
      <c r="E208" s="67">
        <f>VLOOKUP(C208,Lup_KT!$A$2:$C$5,3,0) + VLOOKUP(B208,Lup_KT!$A$2:$C$5,3,0)+VLOOKUP(D208,Lup_KT!$A$2:$C$5,3,0)</f>
        <v>200000</v>
      </c>
    </row>
    <row r="209" spans="1:5" ht="15.75" customHeight="1" x14ac:dyDescent="0.3">
      <c r="A209" s="24" t="s">
        <v>2415</v>
      </c>
      <c r="B209" s="1" t="s">
        <v>605</v>
      </c>
      <c r="C209" s="67" t="s">
        <v>555</v>
      </c>
      <c r="D209" s="1" t="s">
        <v>557</v>
      </c>
      <c r="E209" s="67">
        <f>VLOOKUP(C209,Lup_KT!$A$2:$C$5,3,0) + VLOOKUP(B209,Lup_KT!$A$2:$C$5,3,0)+VLOOKUP(D209,Lup_KT!$A$2:$C$5,3,0)</f>
        <v>500000</v>
      </c>
    </row>
    <row r="210" spans="1:5" ht="15.75" customHeight="1" x14ac:dyDescent="0.3">
      <c r="A210" s="24" t="s">
        <v>2416</v>
      </c>
      <c r="B210" s="1" t="s">
        <v>605</v>
      </c>
      <c r="C210" s="67" t="s">
        <v>555</v>
      </c>
      <c r="D210" s="67" t="s">
        <v>605</v>
      </c>
      <c r="E210" s="67">
        <f>VLOOKUP(C210,Lup_KT!$A$2:$C$5,3,0) + VLOOKUP(B210,Lup_KT!$A$2:$C$5,3,0)+VLOOKUP(D210,Lup_KT!$A$2:$C$5,3,0)</f>
        <v>200000</v>
      </c>
    </row>
    <row r="211" spans="1:5" ht="15.75" customHeight="1" x14ac:dyDescent="0.3">
      <c r="A211" s="24" t="s">
        <v>2417</v>
      </c>
      <c r="B211" s="1" t="s">
        <v>605</v>
      </c>
      <c r="C211" s="67" t="s">
        <v>555</v>
      </c>
      <c r="D211" s="67" t="s">
        <v>605</v>
      </c>
      <c r="E211" s="67">
        <f>VLOOKUP(C211,Lup_KT!$A$2:$C$5,3,0) + VLOOKUP(B211,Lup_KT!$A$2:$C$5,3,0)+VLOOKUP(D211,Lup_KT!$A$2:$C$5,3,0)</f>
        <v>200000</v>
      </c>
    </row>
    <row r="212" spans="1:5" ht="15.75" customHeight="1" x14ac:dyDescent="0.3">
      <c r="A212" s="24" t="s">
        <v>2418</v>
      </c>
      <c r="B212" s="1" t="s">
        <v>605</v>
      </c>
      <c r="C212" s="67" t="s">
        <v>555</v>
      </c>
      <c r="D212" s="67" t="s">
        <v>605</v>
      </c>
      <c r="E212" s="67">
        <f>VLOOKUP(C212,Lup_KT!$A$2:$C$5,3,0) + VLOOKUP(B212,Lup_KT!$A$2:$C$5,3,0)+VLOOKUP(D212,Lup_KT!$A$2:$C$5,3,0)</f>
        <v>200000</v>
      </c>
    </row>
    <row r="213" spans="1:5" ht="15.75" customHeight="1" x14ac:dyDescent="0.3">
      <c r="A213" s="24" t="s">
        <v>2419</v>
      </c>
      <c r="B213" s="1" t="s">
        <v>605</v>
      </c>
      <c r="C213" s="67" t="s">
        <v>555</v>
      </c>
      <c r="D213" s="67" t="s">
        <v>605</v>
      </c>
      <c r="E213" s="67">
        <f>VLOOKUP(C213,Lup_KT!$A$2:$C$5,3,0) + VLOOKUP(B213,Lup_KT!$A$2:$C$5,3,0)+VLOOKUP(D213,Lup_KT!$A$2:$C$5,3,0)</f>
        <v>200000</v>
      </c>
    </row>
    <row r="214" spans="1:5" ht="15.75" customHeight="1" x14ac:dyDescent="0.3">
      <c r="A214" s="24" t="s">
        <v>2420</v>
      </c>
      <c r="B214" s="1" t="s">
        <v>605</v>
      </c>
      <c r="C214" s="67" t="s">
        <v>555</v>
      </c>
      <c r="D214" s="67" t="s">
        <v>605</v>
      </c>
      <c r="E214" s="67">
        <f>VLOOKUP(C214,Lup_KT!$A$2:$C$5,3,0) + VLOOKUP(B214,Lup_KT!$A$2:$C$5,3,0)+VLOOKUP(D214,Lup_KT!$A$2:$C$5,3,0)</f>
        <v>200000</v>
      </c>
    </row>
    <row r="215" spans="1:5" ht="15.75" customHeight="1" x14ac:dyDescent="0.3">
      <c r="A215" s="24" t="s">
        <v>2421</v>
      </c>
      <c r="B215" s="1" t="s">
        <v>605</v>
      </c>
      <c r="C215" s="67" t="s">
        <v>555</v>
      </c>
      <c r="D215" s="1" t="s">
        <v>557</v>
      </c>
      <c r="E215" s="67">
        <f>VLOOKUP(C215,Lup_KT!$A$2:$C$5,3,0) + VLOOKUP(B215,Lup_KT!$A$2:$C$5,3,0)+VLOOKUP(D215,Lup_KT!$A$2:$C$5,3,0)</f>
        <v>500000</v>
      </c>
    </row>
    <row r="216" spans="1:5" ht="15.75" customHeight="1" x14ac:dyDescent="0.3">
      <c r="A216" s="24" t="s">
        <v>2422</v>
      </c>
      <c r="B216" s="1" t="s">
        <v>605</v>
      </c>
      <c r="C216" s="67" t="s">
        <v>555</v>
      </c>
      <c r="D216" s="67" t="s">
        <v>605</v>
      </c>
      <c r="E216" s="67">
        <f>VLOOKUP(C216,Lup_KT!$A$2:$C$5,3,0) + VLOOKUP(B216,Lup_KT!$A$2:$C$5,3,0)+VLOOKUP(D216,Lup_KT!$A$2:$C$5,3,0)</f>
        <v>200000</v>
      </c>
    </row>
    <row r="217" spans="1:5" ht="15.75" customHeight="1" x14ac:dyDescent="0.3">
      <c r="A217" s="24" t="s">
        <v>2423</v>
      </c>
      <c r="B217" s="1" t="s">
        <v>605</v>
      </c>
      <c r="C217" s="67" t="s">
        <v>555</v>
      </c>
      <c r="D217" s="67" t="s">
        <v>605</v>
      </c>
      <c r="E217" s="67">
        <f>VLOOKUP(C217,Lup_KT!$A$2:$C$5,3,0) + VLOOKUP(B217,Lup_KT!$A$2:$C$5,3,0)+VLOOKUP(D217,Lup_KT!$A$2:$C$5,3,0)</f>
        <v>200000</v>
      </c>
    </row>
    <row r="218" spans="1:5" ht="15.75" customHeight="1" x14ac:dyDescent="0.3">
      <c r="A218" s="24" t="s">
        <v>2424</v>
      </c>
      <c r="B218" s="1" t="s">
        <v>605</v>
      </c>
      <c r="C218" s="67" t="s">
        <v>555</v>
      </c>
      <c r="D218" s="67" t="s">
        <v>605</v>
      </c>
      <c r="E218" s="67">
        <f>VLOOKUP(C218,Lup_KT!$A$2:$C$5,3,0) + VLOOKUP(B218,Lup_KT!$A$2:$C$5,3,0)+VLOOKUP(D218,Lup_KT!$A$2:$C$5,3,0)</f>
        <v>200000</v>
      </c>
    </row>
    <row r="219" spans="1:5" ht="15.75" customHeight="1" x14ac:dyDescent="0.3">
      <c r="A219" s="24" t="s">
        <v>2425</v>
      </c>
      <c r="B219" s="1" t="s">
        <v>605</v>
      </c>
      <c r="C219" s="67" t="s">
        <v>555</v>
      </c>
      <c r="D219" s="67" t="s">
        <v>605</v>
      </c>
      <c r="E219" s="67">
        <f>VLOOKUP(C219,Lup_KT!$A$2:$C$5,3,0) + VLOOKUP(B219,Lup_KT!$A$2:$C$5,3,0)+VLOOKUP(D219,Lup_KT!$A$2:$C$5,3,0)</f>
        <v>200000</v>
      </c>
    </row>
    <row r="220" spans="1:5" ht="15.75" customHeight="1" x14ac:dyDescent="0.3">
      <c r="A220" s="24" t="s">
        <v>2426</v>
      </c>
      <c r="B220" s="1" t="s">
        <v>605</v>
      </c>
      <c r="C220" s="67" t="s">
        <v>555</v>
      </c>
      <c r="D220" s="67" t="s">
        <v>605</v>
      </c>
      <c r="E220" s="67">
        <f>VLOOKUP(C220,Lup_KT!$A$2:$C$5,3,0) + VLOOKUP(B220,Lup_KT!$A$2:$C$5,3,0)+VLOOKUP(D220,Lup_KT!$A$2:$C$5,3,0)</f>
        <v>200000</v>
      </c>
    </row>
    <row r="221" spans="1:5" ht="15.75" customHeight="1" x14ac:dyDescent="0.3">
      <c r="A221" s="24" t="s">
        <v>2427</v>
      </c>
      <c r="B221" s="1" t="s">
        <v>605</v>
      </c>
      <c r="C221" s="67" t="s">
        <v>555</v>
      </c>
      <c r="D221" s="67" t="s">
        <v>605</v>
      </c>
      <c r="E221" s="67">
        <f>VLOOKUP(C221,Lup_KT!$A$2:$C$5,3,0) + VLOOKUP(B221,Lup_KT!$A$2:$C$5,3,0)+VLOOKUP(D221,Lup_KT!$A$2:$C$5,3,0)</f>
        <v>200000</v>
      </c>
    </row>
    <row r="222" spans="1:5" ht="15.75" customHeight="1" x14ac:dyDescent="0.3">
      <c r="A222" s="24" t="s">
        <v>2428</v>
      </c>
      <c r="B222" s="1" t="s">
        <v>605</v>
      </c>
      <c r="C222" s="67" t="s">
        <v>555</v>
      </c>
      <c r="D222" s="67" t="s">
        <v>605</v>
      </c>
      <c r="E222" s="67">
        <f>VLOOKUP(C222,Lup_KT!$A$2:$C$5,3,0) + VLOOKUP(B222,Lup_KT!$A$2:$C$5,3,0)+VLOOKUP(D222,Lup_KT!$A$2:$C$5,3,0)</f>
        <v>200000</v>
      </c>
    </row>
    <row r="223" spans="1:5" ht="15.75" customHeight="1" x14ac:dyDescent="0.3">
      <c r="A223" s="24" t="s">
        <v>2429</v>
      </c>
      <c r="B223" s="1" t="s">
        <v>605</v>
      </c>
      <c r="C223" s="67" t="s">
        <v>555</v>
      </c>
      <c r="D223" s="67" t="s">
        <v>605</v>
      </c>
      <c r="E223" s="67">
        <f>VLOOKUP(C223,Lup_KT!$A$2:$C$5,3,0) + VLOOKUP(B223,Lup_KT!$A$2:$C$5,3,0)+VLOOKUP(D223,Lup_KT!$A$2:$C$5,3,0)</f>
        <v>200000</v>
      </c>
    </row>
    <row r="224" spans="1:5" ht="15.75" customHeight="1" x14ac:dyDescent="0.3">
      <c r="A224" s="24" t="s">
        <v>2430</v>
      </c>
      <c r="B224" s="1" t="s">
        <v>605</v>
      </c>
      <c r="C224" s="67" t="s">
        <v>555</v>
      </c>
      <c r="D224" s="67" t="s">
        <v>605</v>
      </c>
      <c r="E224" s="67">
        <f>VLOOKUP(C224,Lup_KT!$A$2:$C$5,3,0) + VLOOKUP(B224,Lup_KT!$A$2:$C$5,3,0)+VLOOKUP(D224,Lup_KT!$A$2:$C$5,3,0)</f>
        <v>200000</v>
      </c>
    </row>
    <row r="225" spans="1:5" ht="15.75" customHeight="1" x14ac:dyDescent="0.3">
      <c r="A225" s="24" t="s">
        <v>2431</v>
      </c>
      <c r="B225" s="1" t="s">
        <v>605</v>
      </c>
      <c r="C225" s="67" t="s">
        <v>555</v>
      </c>
      <c r="D225" s="67" t="s">
        <v>605</v>
      </c>
      <c r="E225" s="67">
        <f>VLOOKUP(C225,Lup_KT!$A$2:$C$5,3,0) + VLOOKUP(B225,Lup_KT!$A$2:$C$5,3,0)+VLOOKUP(D225,Lup_KT!$A$2:$C$5,3,0)</f>
        <v>200000</v>
      </c>
    </row>
    <row r="226" spans="1:5" ht="15.75" customHeight="1" x14ac:dyDescent="0.3">
      <c r="A226" s="24" t="s">
        <v>2432</v>
      </c>
      <c r="B226" s="1" t="s">
        <v>605</v>
      </c>
      <c r="C226" s="67" t="s">
        <v>555</v>
      </c>
      <c r="D226" s="67" t="s">
        <v>605</v>
      </c>
      <c r="E226" s="67">
        <f>VLOOKUP(C226,Lup_KT!$A$2:$C$5,3,0) + VLOOKUP(B226,Lup_KT!$A$2:$C$5,3,0)+VLOOKUP(D226,Lup_KT!$A$2:$C$5,3,0)</f>
        <v>200000</v>
      </c>
    </row>
    <row r="227" spans="1:5" ht="15.75" customHeight="1" x14ac:dyDescent="0.3">
      <c r="A227" s="24" t="s">
        <v>2433</v>
      </c>
      <c r="B227" s="1" t="s">
        <v>605</v>
      </c>
      <c r="C227" s="67" t="s">
        <v>555</v>
      </c>
      <c r="D227" s="67" t="s">
        <v>605</v>
      </c>
      <c r="E227" s="67">
        <f>VLOOKUP(C227,Lup_KT!$A$2:$C$5,3,0) + VLOOKUP(B227,Lup_KT!$A$2:$C$5,3,0)+VLOOKUP(D227,Lup_KT!$A$2:$C$5,3,0)</f>
        <v>200000</v>
      </c>
    </row>
    <row r="228" spans="1:5" ht="15.75" customHeight="1" x14ac:dyDescent="0.3">
      <c r="A228" s="24" t="s">
        <v>2434</v>
      </c>
      <c r="B228" s="1" t="s">
        <v>605</v>
      </c>
      <c r="C228" s="67" t="s">
        <v>555</v>
      </c>
      <c r="D228" s="67" t="s">
        <v>605</v>
      </c>
      <c r="E228" s="67">
        <f>VLOOKUP(C228,Lup_KT!$A$2:$C$5,3,0) + VLOOKUP(B228,Lup_KT!$A$2:$C$5,3,0)+VLOOKUP(D228,Lup_KT!$A$2:$C$5,3,0)</f>
        <v>200000</v>
      </c>
    </row>
    <row r="229" spans="1:5" ht="15.75" customHeight="1" x14ac:dyDescent="0.3">
      <c r="A229" s="24" t="s">
        <v>2435</v>
      </c>
      <c r="B229" s="1" t="s">
        <v>605</v>
      </c>
      <c r="C229" s="67" t="s">
        <v>555</v>
      </c>
      <c r="D229" s="67" t="s">
        <v>605</v>
      </c>
      <c r="E229" s="67">
        <f>VLOOKUP(C229,Lup_KT!$A$2:$C$5,3,0) + VLOOKUP(B229,Lup_KT!$A$2:$C$5,3,0)+VLOOKUP(D229,Lup_KT!$A$2:$C$5,3,0)</f>
        <v>200000</v>
      </c>
    </row>
    <row r="230" spans="1:5" ht="15.75" customHeight="1" x14ac:dyDescent="0.3">
      <c r="A230" s="24" t="s">
        <v>2436</v>
      </c>
      <c r="B230" s="1" t="s">
        <v>605</v>
      </c>
      <c r="C230" s="67" t="s">
        <v>555</v>
      </c>
      <c r="D230" s="67" t="s">
        <v>605</v>
      </c>
      <c r="E230" s="67">
        <f>VLOOKUP(C230,Lup_KT!$A$2:$C$5,3,0) + VLOOKUP(B230,Lup_KT!$A$2:$C$5,3,0)+VLOOKUP(D230,Lup_KT!$A$2:$C$5,3,0)</f>
        <v>200000</v>
      </c>
    </row>
    <row r="231" spans="1:5" ht="15.75" customHeight="1" x14ac:dyDescent="0.3">
      <c r="A231" s="24" t="s">
        <v>2437</v>
      </c>
      <c r="B231" s="1" t="s">
        <v>605</v>
      </c>
      <c r="C231" s="67" t="s">
        <v>555</v>
      </c>
      <c r="D231" s="67" t="s">
        <v>605</v>
      </c>
      <c r="E231" s="67">
        <f>VLOOKUP(C231,Lup_KT!$A$2:$C$5,3,0) + VLOOKUP(B231,Lup_KT!$A$2:$C$5,3,0)+VLOOKUP(D231,Lup_KT!$A$2:$C$5,3,0)</f>
        <v>200000</v>
      </c>
    </row>
    <row r="232" spans="1:5" ht="15.75" customHeight="1" x14ac:dyDescent="0.3">
      <c r="A232" s="24" t="s">
        <v>2438</v>
      </c>
      <c r="B232" s="1" t="s">
        <v>605</v>
      </c>
      <c r="C232" s="67" t="s">
        <v>555</v>
      </c>
      <c r="D232" s="67" t="s">
        <v>605</v>
      </c>
      <c r="E232" s="67">
        <f>VLOOKUP(C232,Lup_KT!$A$2:$C$5,3,0) + VLOOKUP(B232,Lup_KT!$A$2:$C$5,3,0)+VLOOKUP(D232,Lup_KT!$A$2:$C$5,3,0)</f>
        <v>200000</v>
      </c>
    </row>
    <row r="233" spans="1:5" ht="15.75" customHeight="1" x14ac:dyDescent="0.3">
      <c r="A233" s="24" t="s">
        <v>2439</v>
      </c>
      <c r="B233" s="1" t="s">
        <v>605</v>
      </c>
      <c r="C233" s="67" t="s">
        <v>555</v>
      </c>
      <c r="D233" s="67" t="s">
        <v>605</v>
      </c>
      <c r="E233" s="67">
        <f>VLOOKUP(C233,Lup_KT!$A$2:$C$5,3,0) + VLOOKUP(B233,Lup_KT!$A$2:$C$5,3,0)+VLOOKUP(D233,Lup_KT!$A$2:$C$5,3,0)</f>
        <v>200000</v>
      </c>
    </row>
    <row r="234" spans="1:5" ht="15.75" customHeight="1" x14ac:dyDescent="0.3">
      <c r="A234" s="24" t="s">
        <v>2440</v>
      </c>
      <c r="B234" s="1" t="s">
        <v>605</v>
      </c>
      <c r="C234" s="67" t="s">
        <v>555</v>
      </c>
      <c r="D234" s="67" t="s">
        <v>605</v>
      </c>
      <c r="E234" s="67">
        <f>VLOOKUP(C234,Lup_KT!$A$2:$C$5,3,0) + VLOOKUP(B234,Lup_KT!$A$2:$C$5,3,0)+VLOOKUP(D234,Lup_KT!$A$2:$C$5,3,0)</f>
        <v>200000</v>
      </c>
    </row>
    <row r="235" spans="1:5" ht="15.75" customHeight="1" x14ac:dyDescent="0.3">
      <c r="A235" s="24" t="s">
        <v>2441</v>
      </c>
      <c r="B235" s="1" t="s">
        <v>605</v>
      </c>
      <c r="C235" s="67" t="s">
        <v>555</v>
      </c>
      <c r="D235" s="67" t="s">
        <v>605</v>
      </c>
      <c r="E235" s="67">
        <f>VLOOKUP(C235,Lup_KT!$A$2:$C$5,3,0) + VLOOKUP(B235,Lup_KT!$A$2:$C$5,3,0)+VLOOKUP(D235,Lup_KT!$A$2:$C$5,3,0)</f>
        <v>200000</v>
      </c>
    </row>
    <row r="236" spans="1:5" ht="15.75" customHeight="1" x14ac:dyDescent="0.3">
      <c r="A236" s="24" t="s">
        <v>2442</v>
      </c>
      <c r="B236" s="1" t="s">
        <v>605</v>
      </c>
      <c r="C236" s="67" t="s">
        <v>555</v>
      </c>
      <c r="D236" s="67" t="s">
        <v>605</v>
      </c>
      <c r="E236" s="67">
        <f>VLOOKUP(C236,Lup_KT!$A$2:$C$5,3,0) + VLOOKUP(B236,Lup_KT!$A$2:$C$5,3,0)+VLOOKUP(D236,Lup_KT!$A$2:$C$5,3,0)</f>
        <v>200000</v>
      </c>
    </row>
    <row r="237" spans="1:5" ht="15.75" customHeight="1" x14ac:dyDescent="0.3">
      <c r="A237" s="24" t="s">
        <v>2443</v>
      </c>
      <c r="B237" s="1" t="s">
        <v>605</v>
      </c>
      <c r="C237" s="67" t="s">
        <v>555</v>
      </c>
      <c r="D237" s="67" t="s">
        <v>605</v>
      </c>
      <c r="E237" s="67">
        <f>VLOOKUP(C237,Lup_KT!$A$2:$C$5,3,0) + VLOOKUP(B237,Lup_KT!$A$2:$C$5,3,0)+VLOOKUP(D237,Lup_KT!$A$2:$C$5,3,0)</f>
        <v>200000</v>
      </c>
    </row>
    <row r="238" spans="1:5" ht="15.75" customHeight="1" x14ac:dyDescent="0.3">
      <c r="A238" s="24" t="s">
        <v>2444</v>
      </c>
      <c r="B238" s="1" t="s">
        <v>605</v>
      </c>
      <c r="C238" s="67" t="s">
        <v>555</v>
      </c>
      <c r="D238" s="67" t="s">
        <v>605</v>
      </c>
      <c r="E238" s="67">
        <f>VLOOKUP(C238,Lup_KT!$A$2:$C$5,3,0) + VLOOKUP(B238,Lup_KT!$A$2:$C$5,3,0)+VLOOKUP(D238,Lup_KT!$A$2:$C$5,3,0)</f>
        <v>200000</v>
      </c>
    </row>
    <row r="239" spans="1:5" ht="15.75" customHeight="1" x14ac:dyDescent="0.3">
      <c r="A239" s="24" t="s">
        <v>2445</v>
      </c>
      <c r="B239" s="1" t="s">
        <v>605</v>
      </c>
      <c r="C239" s="67" t="s">
        <v>555</v>
      </c>
      <c r="D239" s="67" t="s">
        <v>605</v>
      </c>
      <c r="E239" s="67">
        <f>VLOOKUP(C239,Lup_KT!$A$2:$C$5,3,0) + VLOOKUP(B239,Lup_KT!$A$2:$C$5,3,0)+VLOOKUP(D239,Lup_KT!$A$2:$C$5,3,0)</f>
        <v>200000</v>
      </c>
    </row>
    <row r="240" spans="1:5" ht="15.75" customHeight="1" x14ac:dyDescent="0.3">
      <c r="A240" s="24" t="s">
        <v>2446</v>
      </c>
      <c r="B240" s="1" t="s">
        <v>605</v>
      </c>
      <c r="C240" s="67" t="s">
        <v>555</v>
      </c>
      <c r="D240" s="67" t="s">
        <v>605</v>
      </c>
      <c r="E240" s="67">
        <f>VLOOKUP(C240,Lup_KT!$A$2:$C$5,3,0) + VLOOKUP(B240,Lup_KT!$A$2:$C$5,3,0)+VLOOKUP(D240,Lup_KT!$A$2:$C$5,3,0)</f>
        <v>200000</v>
      </c>
    </row>
    <row r="241" spans="1:5" ht="15.75" customHeight="1" x14ac:dyDescent="0.3">
      <c r="A241" s="24" t="s">
        <v>2447</v>
      </c>
      <c r="B241" s="1" t="s">
        <v>605</v>
      </c>
      <c r="C241" s="67" t="s">
        <v>555</v>
      </c>
      <c r="D241" s="67" t="s">
        <v>605</v>
      </c>
      <c r="E241" s="67">
        <f>VLOOKUP(C241,Lup_KT!$A$2:$C$5,3,0) + VLOOKUP(B241,Lup_KT!$A$2:$C$5,3,0)+VLOOKUP(D241,Lup_KT!$A$2:$C$5,3,0)</f>
        <v>200000</v>
      </c>
    </row>
    <row r="242" spans="1:5" ht="15.75" customHeight="1" x14ac:dyDescent="0.3">
      <c r="A242" s="24" t="s">
        <v>2448</v>
      </c>
      <c r="B242" s="1" t="s">
        <v>605</v>
      </c>
      <c r="C242" s="67" t="s">
        <v>555</v>
      </c>
      <c r="D242" s="67" t="s">
        <v>605</v>
      </c>
      <c r="E242" s="67">
        <f>VLOOKUP(C242,Lup_KT!$A$2:$C$5,3,0) + VLOOKUP(B242,Lup_KT!$A$2:$C$5,3,0)+VLOOKUP(D242,Lup_KT!$A$2:$C$5,3,0)</f>
        <v>200000</v>
      </c>
    </row>
    <row r="243" spans="1:5" ht="15.75" customHeight="1" x14ac:dyDescent="0.3">
      <c r="A243" s="24" t="s">
        <v>2449</v>
      </c>
      <c r="B243" s="1" t="s">
        <v>605</v>
      </c>
      <c r="C243" s="67" t="s">
        <v>555</v>
      </c>
      <c r="D243" s="67" t="s">
        <v>605</v>
      </c>
      <c r="E243" s="67">
        <f>VLOOKUP(C243,Lup_KT!$A$2:$C$5,3,0) + VLOOKUP(B243,Lup_KT!$A$2:$C$5,3,0)+VLOOKUP(D243,Lup_KT!$A$2:$C$5,3,0)</f>
        <v>200000</v>
      </c>
    </row>
    <row r="244" spans="1:5" ht="15.75" customHeight="1" x14ac:dyDescent="0.3">
      <c r="A244" s="24" t="s">
        <v>2450</v>
      </c>
      <c r="B244" s="1" t="s">
        <v>605</v>
      </c>
      <c r="C244" s="67" t="s">
        <v>555</v>
      </c>
      <c r="D244" s="67" t="s">
        <v>605</v>
      </c>
      <c r="E244" s="67">
        <f>VLOOKUP(C244,Lup_KT!$A$2:$C$5,3,0) + VLOOKUP(B244,Lup_KT!$A$2:$C$5,3,0)+VLOOKUP(D244,Lup_KT!$A$2:$C$5,3,0)</f>
        <v>200000</v>
      </c>
    </row>
    <row r="245" spans="1:5" ht="15.75" customHeight="1" x14ac:dyDescent="0.3">
      <c r="A245" s="24" t="s">
        <v>2451</v>
      </c>
      <c r="B245" s="1" t="s">
        <v>605</v>
      </c>
      <c r="C245" s="67" t="s">
        <v>555</v>
      </c>
      <c r="D245" s="67" t="s">
        <v>605</v>
      </c>
      <c r="E245" s="67">
        <f>VLOOKUP(C245,Lup_KT!$A$2:$C$5,3,0) + VLOOKUP(B245,Lup_KT!$A$2:$C$5,3,0)+VLOOKUP(D245,Lup_KT!$A$2:$C$5,3,0)</f>
        <v>200000</v>
      </c>
    </row>
    <row r="246" spans="1:5" ht="15.75" customHeight="1" x14ac:dyDescent="0.3">
      <c r="A246" s="24" t="s">
        <v>2452</v>
      </c>
      <c r="B246" s="1" t="s">
        <v>605</v>
      </c>
      <c r="C246" s="67" t="s">
        <v>555</v>
      </c>
      <c r="D246" s="67" t="s">
        <v>605</v>
      </c>
      <c r="E246" s="67">
        <f>VLOOKUP(C246,Lup_KT!$A$2:$C$5,3,0) + VLOOKUP(B246,Lup_KT!$A$2:$C$5,3,0)+VLOOKUP(D246,Lup_KT!$A$2:$C$5,3,0)</f>
        <v>200000</v>
      </c>
    </row>
    <row r="247" spans="1:5" ht="15.75" customHeight="1" x14ac:dyDescent="0.3">
      <c r="A247" s="24" t="s">
        <v>2453</v>
      </c>
      <c r="B247" s="1" t="s">
        <v>605</v>
      </c>
      <c r="C247" s="67" t="s">
        <v>555</v>
      </c>
      <c r="D247" s="67" t="s">
        <v>605</v>
      </c>
      <c r="E247" s="67">
        <f>VLOOKUP(C247,Lup_KT!$A$2:$C$5,3,0) + VLOOKUP(B247,Lup_KT!$A$2:$C$5,3,0)+VLOOKUP(D247,Lup_KT!$A$2:$C$5,3,0)</f>
        <v>200000</v>
      </c>
    </row>
    <row r="248" spans="1:5" ht="15.75" customHeight="1" x14ac:dyDescent="0.3">
      <c r="A248" s="24" t="s">
        <v>2454</v>
      </c>
      <c r="B248" s="1" t="s">
        <v>605</v>
      </c>
      <c r="C248" s="67" t="s">
        <v>555</v>
      </c>
      <c r="D248" s="67" t="s">
        <v>605</v>
      </c>
      <c r="E248" s="67">
        <f>VLOOKUP(C248,Lup_KT!$A$2:$C$5,3,0) + VLOOKUP(B248,Lup_KT!$A$2:$C$5,3,0)+VLOOKUP(D248,Lup_KT!$A$2:$C$5,3,0)</f>
        <v>200000</v>
      </c>
    </row>
    <row r="249" spans="1:5" ht="15.75" customHeight="1" x14ac:dyDescent="0.3">
      <c r="A249" s="24" t="s">
        <v>2455</v>
      </c>
      <c r="B249" s="1" t="s">
        <v>605</v>
      </c>
      <c r="C249" s="67" t="s">
        <v>555</v>
      </c>
      <c r="D249" s="67" t="s">
        <v>605</v>
      </c>
      <c r="E249" s="67">
        <f>VLOOKUP(C249,Lup_KT!$A$2:$C$5,3,0) + VLOOKUP(B249,Lup_KT!$A$2:$C$5,3,0)+VLOOKUP(D249,Lup_KT!$A$2:$C$5,3,0)</f>
        <v>200000</v>
      </c>
    </row>
    <row r="250" spans="1:5" ht="15.75" customHeight="1" x14ac:dyDescent="0.3">
      <c r="A250" s="24" t="s">
        <v>2456</v>
      </c>
      <c r="B250" s="1" t="s">
        <v>605</v>
      </c>
      <c r="C250" s="67" t="s">
        <v>555</v>
      </c>
      <c r="D250" s="67" t="s">
        <v>605</v>
      </c>
      <c r="E250" s="67">
        <f>VLOOKUP(C250,Lup_KT!$A$2:$C$5,3,0) + VLOOKUP(B250,Lup_KT!$A$2:$C$5,3,0)+VLOOKUP(D250,Lup_KT!$A$2:$C$5,3,0)</f>
        <v>200000</v>
      </c>
    </row>
    <row r="251" spans="1:5" ht="15.75" customHeight="1" x14ac:dyDescent="0.3">
      <c r="A251" s="24" t="s">
        <v>2457</v>
      </c>
      <c r="B251" s="1" t="s">
        <v>605</v>
      </c>
      <c r="C251" s="67" t="s">
        <v>555</v>
      </c>
      <c r="D251" s="67" t="s">
        <v>605</v>
      </c>
      <c r="E251" s="67">
        <f>VLOOKUP(C251,Lup_KT!$A$2:$C$5,3,0) + VLOOKUP(B251,Lup_KT!$A$2:$C$5,3,0)+VLOOKUP(D251,Lup_KT!$A$2:$C$5,3,0)</f>
        <v>200000</v>
      </c>
    </row>
    <row r="252" spans="1:5" ht="15.75" customHeight="1" x14ac:dyDescent="0.3">
      <c r="A252" s="24" t="s">
        <v>2458</v>
      </c>
      <c r="B252" s="1" t="s">
        <v>605</v>
      </c>
      <c r="C252" s="67" t="s">
        <v>555</v>
      </c>
      <c r="D252" s="67" t="s">
        <v>605</v>
      </c>
      <c r="E252" s="67">
        <f>VLOOKUP(C252,Lup_KT!$A$2:$C$5,3,0) + VLOOKUP(B252,Lup_KT!$A$2:$C$5,3,0)+VLOOKUP(D252,Lup_KT!$A$2:$C$5,3,0)</f>
        <v>200000</v>
      </c>
    </row>
    <row r="253" spans="1:5" ht="15.75" customHeight="1" x14ac:dyDescent="0.3">
      <c r="A253" s="24" t="s">
        <v>2459</v>
      </c>
      <c r="B253" s="1" t="s">
        <v>605</v>
      </c>
      <c r="C253" s="67" t="s">
        <v>555</v>
      </c>
      <c r="D253" s="67" t="s">
        <v>605</v>
      </c>
      <c r="E253" s="67">
        <f>VLOOKUP(C253,Lup_KT!$A$2:$C$5,3,0) + VLOOKUP(B253,Lup_KT!$A$2:$C$5,3,0)+VLOOKUP(D253,Lup_KT!$A$2:$C$5,3,0)</f>
        <v>200000</v>
      </c>
    </row>
    <row r="254" spans="1:5" ht="15.75" customHeight="1" x14ac:dyDescent="0.3">
      <c r="A254" s="24" t="s">
        <v>2460</v>
      </c>
      <c r="B254" s="1" t="s">
        <v>605</v>
      </c>
      <c r="C254" s="67" t="s">
        <v>555</v>
      </c>
      <c r="D254" s="67" t="s">
        <v>605</v>
      </c>
      <c r="E254" s="67">
        <f>VLOOKUP(C254,Lup_KT!$A$2:$C$5,3,0) + VLOOKUP(B254,Lup_KT!$A$2:$C$5,3,0)+VLOOKUP(D254,Lup_KT!$A$2:$C$5,3,0)</f>
        <v>200000</v>
      </c>
    </row>
    <row r="255" spans="1:5" ht="15.75" customHeight="1" x14ac:dyDescent="0.3">
      <c r="A255" s="24" t="s">
        <v>2461</v>
      </c>
      <c r="B255" s="1" t="s">
        <v>605</v>
      </c>
      <c r="C255" s="67" t="s">
        <v>555</v>
      </c>
      <c r="D255" s="67" t="s">
        <v>605</v>
      </c>
      <c r="E255" s="67">
        <f>VLOOKUP(C255,Lup_KT!$A$2:$C$5,3,0) + VLOOKUP(B255,Lup_KT!$A$2:$C$5,3,0)+VLOOKUP(D255,Lup_KT!$A$2:$C$5,3,0)</f>
        <v>200000</v>
      </c>
    </row>
    <row r="256" spans="1:5" ht="15.75" customHeight="1" x14ac:dyDescent="0.3">
      <c r="A256" s="24" t="s">
        <v>2462</v>
      </c>
      <c r="B256" s="1" t="s">
        <v>605</v>
      </c>
      <c r="C256" s="67" t="s">
        <v>555</v>
      </c>
      <c r="D256" s="67" t="s">
        <v>605</v>
      </c>
      <c r="E256" s="67">
        <f>VLOOKUP(C256,Lup_KT!$A$2:$C$5,3,0) + VLOOKUP(B256,Lup_KT!$A$2:$C$5,3,0)+VLOOKUP(D256,Lup_KT!$A$2:$C$5,3,0)</f>
        <v>200000</v>
      </c>
    </row>
    <row r="257" spans="1:5" ht="15.75" customHeight="1" x14ac:dyDescent="0.3">
      <c r="A257" s="24" t="s">
        <v>2463</v>
      </c>
      <c r="B257" s="1" t="s">
        <v>556</v>
      </c>
      <c r="C257" s="67" t="s">
        <v>555</v>
      </c>
      <c r="D257" s="1" t="s">
        <v>557</v>
      </c>
      <c r="E257" s="67">
        <f>VLOOKUP(C257,Lup_KT!$A$2:$C$5,3,0) + VLOOKUP(B257,Lup_KT!$A$2:$C$5,3,0)+VLOOKUP(D257,Lup_KT!$A$2:$C$5,3,0)</f>
        <v>1000000</v>
      </c>
    </row>
    <row r="258" spans="1:5" ht="15.75" customHeight="1" x14ac:dyDescent="0.3">
      <c r="A258" s="24" t="s">
        <v>2464</v>
      </c>
      <c r="B258" s="1" t="s">
        <v>605</v>
      </c>
      <c r="C258" s="67" t="s">
        <v>555</v>
      </c>
      <c r="D258" s="67" t="s">
        <v>605</v>
      </c>
      <c r="E258" s="67">
        <f>VLOOKUP(C258,Lup_KT!$A$2:$C$5,3,0) + VLOOKUP(B258,Lup_KT!$A$2:$C$5,3,0)+VLOOKUP(D258,Lup_KT!$A$2:$C$5,3,0)</f>
        <v>200000</v>
      </c>
    </row>
    <row r="259" spans="1:5" ht="15.75" customHeight="1" x14ac:dyDescent="0.3">
      <c r="A259" s="24" t="s">
        <v>2465</v>
      </c>
      <c r="B259" s="1" t="s">
        <v>605</v>
      </c>
      <c r="C259" s="67" t="s">
        <v>555</v>
      </c>
      <c r="D259" s="67" t="s">
        <v>605</v>
      </c>
      <c r="E259" s="67">
        <f>VLOOKUP(C259,Lup_KT!$A$2:$C$5,3,0) + VLOOKUP(B259,Lup_KT!$A$2:$C$5,3,0)+VLOOKUP(D259,Lup_KT!$A$2:$C$5,3,0)</f>
        <v>200000</v>
      </c>
    </row>
    <row r="260" spans="1:5" ht="15.75" customHeight="1" x14ac:dyDescent="0.3">
      <c r="A260" s="24" t="s">
        <v>2466</v>
      </c>
      <c r="B260" s="1" t="s">
        <v>605</v>
      </c>
      <c r="C260" s="67" t="s">
        <v>555</v>
      </c>
      <c r="D260" s="67" t="s">
        <v>605</v>
      </c>
      <c r="E260" s="67">
        <f>VLOOKUP(C260,Lup_KT!$A$2:$C$5,3,0) + VLOOKUP(B260,Lup_KT!$A$2:$C$5,3,0)+VLOOKUP(D260,Lup_KT!$A$2:$C$5,3,0)</f>
        <v>200000</v>
      </c>
    </row>
    <row r="261" spans="1:5" ht="15.75" customHeight="1" x14ac:dyDescent="0.3">
      <c r="A261" s="24" t="s">
        <v>2467</v>
      </c>
      <c r="B261" s="1" t="s">
        <v>605</v>
      </c>
      <c r="C261" s="67" t="s">
        <v>555</v>
      </c>
      <c r="D261" s="67" t="s">
        <v>605</v>
      </c>
      <c r="E261" s="67">
        <f>VLOOKUP(C261,Lup_KT!$A$2:$C$5,3,0) + VLOOKUP(B261,Lup_KT!$A$2:$C$5,3,0)+VLOOKUP(D261,Lup_KT!$A$2:$C$5,3,0)</f>
        <v>200000</v>
      </c>
    </row>
    <row r="262" spans="1:5" ht="15.75" customHeight="1" x14ac:dyDescent="0.3">
      <c r="A262" s="24" t="s">
        <v>2468</v>
      </c>
      <c r="B262" s="1" t="s">
        <v>605</v>
      </c>
      <c r="C262" s="67" t="s">
        <v>555</v>
      </c>
      <c r="D262" s="67" t="s">
        <v>605</v>
      </c>
      <c r="E262" s="67">
        <f>VLOOKUP(C262,Lup_KT!$A$2:$C$5,3,0) + VLOOKUP(B262,Lup_KT!$A$2:$C$5,3,0)+VLOOKUP(D262,Lup_KT!$A$2:$C$5,3,0)</f>
        <v>200000</v>
      </c>
    </row>
    <row r="263" spans="1:5" ht="15.75" customHeight="1" x14ac:dyDescent="0.3">
      <c r="A263" s="24" t="s">
        <v>2469</v>
      </c>
      <c r="B263" s="1" t="s">
        <v>605</v>
      </c>
      <c r="C263" s="67" t="s">
        <v>555</v>
      </c>
      <c r="D263" s="67" t="s">
        <v>605</v>
      </c>
      <c r="E263" s="67">
        <f>VLOOKUP(C263,Lup_KT!$A$2:$C$5,3,0) + VLOOKUP(B263,Lup_KT!$A$2:$C$5,3,0)+VLOOKUP(D263,Lup_KT!$A$2:$C$5,3,0)</f>
        <v>200000</v>
      </c>
    </row>
    <row r="264" spans="1:5" ht="15.75" customHeight="1" x14ac:dyDescent="0.3">
      <c r="A264" s="24" t="s">
        <v>2470</v>
      </c>
      <c r="B264" s="1" t="s">
        <v>605</v>
      </c>
      <c r="C264" s="67" t="s">
        <v>555</v>
      </c>
      <c r="D264" s="67" t="s">
        <v>605</v>
      </c>
      <c r="E264" s="67">
        <f>VLOOKUP(C264,Lup_KT!$A$2:$C$5,3,0) + VLOOKUP(B264,Lup_KT!$A$2:$C$5,3,0)+VLOOKUP(D264,Lup_KT!$A$2:$C$5,3,0)</f>
        <v>200000</v>
      </c>
    </row>
    <row r="265" spans="1:5" ht="15.75" customHeight="1" x14ac:dyDescent="0.3">
      <c r="A265" s="24" t="s">
        <v>2471</v>
      </c>
      <c r="B265" s="1" t="s">
        <v>605</v>
      </c>
      <c r="C265" s="67" t="s">
        <v>555</v>
      </c>
      <c r="D265" s="67" t="s">
        <v>605</v>
      </c>
      <c r="E265" s="67">
        <f>VLOOKUP(C265,Lup_KT!$A$2:$C$5,3,0) + VLOOKUP(B265,Lup_KT!$A$2:$C$5,3,0)+VLOOKUP(D265,Lup_KT!$A$2:$C$5,3,0)</f>
        <v>200000</v>
      </c>
    </row>
    <row r="266" spans="1:5" ht="15.75" customHeight="1" x14ac:dyDescent="0.3">
      <c r="A266" s="24" t="s">
        <v>2472</v>
      </c>
      <c r="B266" s="1" t="s">
        <v>605</v>
      </c>
      <c r="C266" s="67" t="s">
        <v>555</v>
      </c>
      <c r="D266" s="67" t="s">
        <v>605</v>
      </c>
      <c r="E266" s="67">
        <f>VLOOKUP(C266,Lup_KT!$A$2:$C$5,3,0) + VLOOKUP(B266,Lup_KT!$A$2:$C$5,3,0)+VLOOKUP(D266,Lup_KT!$A$2:$C$5,3,0)</f>
        <v>200000</v>
      </c>
    </row>
    <row r="267" spans="1:5" ht="15.75" customHeight="1" x14ac:dyDescent="0.3">
      <c r="A267" s="24" t="s">
        <v>2473</v>
      </c>
      <c r="B267" s="1" t="s">
        <v>605</v>
      </c>
      <c r="C267" s="67" t="s">
        <v>555</v>
      </c>
      <c r="D267" s="67" t="s">
        <v>605</v>
      </c>
      <c r="E267" s="67">
        <f>VLOOKUP(C267,Lup_KT!$A$2:$C$5,3,0) + VLOOKUP(B267,Lup_KT!$A$2:$C$5,3,0)+VLOOKUP(D267,Lup_KT!$A$2:$C$5,3,0)</f>
        <v>200000</v>
      </c>
    </row>
    <row r="268" spans="1:5" ht="15.75" customHeight="1" x14ac:dyDescent="0.3">
      <c r="A268" s="24" t="s">
        <v>2474</v>
      </c>
      <c r="B268" s="1" t="s">
        <v>605</v>
      </c>
      <c r="C268" s="67" t="s">
        <v>555</v>
      </c>
      <c r="D268" s="67" t="s">
        <v>605</v>
      </c>
      <c r="E268" s="67">
        <f>VLOOKUP(C268,Lup_KT!$A$2:$C$5,3,0) + VLOOKUP(B268,Lup_KT!$A$2:$C$5,3,0)+VLOOKUP(D268,Lup_KT!$A$2:$C$5,3,0)</f>
        <v>200000</v>
      </c>
    </row>
    <row r="269" spans="1:5" ht="15.75" customHeight="1" x14ac:dyDescent="0.3">
      <c r="A269" s="24" t="s">
        <v>2475</v>
      </c>
      <c r="B269" s="1" t="s">
        <v>605</v>
      </c>
      <c r="C269" s="67" t="s">
        <v>555</v>
      </c>
      <c r="D269" s="67" t="s">
        <v>605</v>
      </c>
      <c r="E269" s="67">
        <f>VLOOKUP(C269,Lup_KT!$A$2:$C$5,3,0) + VLOOKUP(B269,Lup_KT!$A$2:$C$5,3,0)+VLOOKUP(D269,Lup_KT!$A$2:$C$5,3,0)</f>
        <v>200000</v>
      </c>
    </row>
    <row r="270" spans="1:5" ht="15.75" customHeight="1" x14ac:dyDescent="0.3">
      <c r="A270" s="24" t="s">
        <v>2476</v>
      </c>
      <c r="B270" s="1" t="s">
        <v>556</v>
      </c>
      <c r="C270" s="67" t="s">
        <v>555</v>
      </c>
      <c r="D270" s="67" t="s">
        <v>605</v>
      </c>
      <c r="E270" s="67">
        <f>VLOOKUP(C270,Lup_KT!$A$2:$C$5,3,0) + VLOOKUP(B270,Lup_KT!$A$2:$C$5,3,0)+VLOOKUP(D270,Lup_KT!$A$2:$C$5,3,0)</f>
        <v>700000</v>
      </c>
    </row>
    <row r="271" spans="1:5" ht="15.75" customHeight="1" x14ac:dyDescent="0.3">
      <c r="A271" s="24" t="s">
        <v>2477</v>
      </c>
      <c r="B271" s="1" t="s">
        <v>605</v>
      </c>
      <c r="C271" s="67" t="s">
        <v>555</v>
      </c>
      <c r="D271" s="67" t="s">
        <v>605</v>
      </c>
      <c r="E271" s="67">
        <f>VLOOKUP(C271,Lup_KT!$A$2:$C$5,3,0) + VLOOKUP(B271,Lup_KT!$A$2:$C$5,3,0)+VLOOKUP(D271,Lup_KT!$A$2:$C$5,3,0)</f>
        <v>200000</v>
      </c>
    </row>
    <row r="272" spans="1:5" ht="15.75" customHeight="1" x14ac:dyDescent="0.3">
      <c r="A272" s="24" t="s">
        <v>2478</v>
      </c>
      <c r="B272" s="1" t="s">
        <v>605</v>
      </c>
      <c r="C272" s="67" t="s">
        <v>555</v>
      </c>
      <c r="D272" s="67" t="s">
        <v>605</v>
      </c>
      <c r="E272" s="67">
        <f>VLOOKUP(C272,Lup_KT!$A$2:$C$5,3,0) + VLOOKUP(B272,Lup_KT!$A$2:$C$5,3,0)+VLOOKUP(D272,Lup_KT!$A$2:$C$5,3,0)</f>
        <v>200000</v>
      </c>
    </row>
    <row r="273" spans="1:5" ht="15.75" customHeight="1" x14ac:dyDescent="0.3">
      <c r="A273" s="24" t="s">
        <v>2479</v>
      </c>
      <c r="B273" s="1" t="s">
        <v>605</v>
      </c>
      <c r="C273" s="67" t="s">
        <v>555</v>
      </c>
      <c r="D273" s="67" t="s">
        <v>605</v>
      </c>
      <c r="E273" s="67">
        <f>VLOOKUP(C273,Lup_KT!$A$2:$C$5,3,0) + VLOOKUP(B273,Lup_KT!$A$2:$C$5,3,0)+VLOOKUP(D273,Lup_KT!$A$2:$C$5,3,0)</f>
        <v>200000</v>
      </c>
    </row>
    <row r="274" spans="1:5" ht="15.75" customHeight="1" x14ac:dyDescent="0.3">
      <c r="A274" s="24" t="s">
        <v>2480</v>
      </c>
      <c r="B274" s="1" t="s">
        <v>605</v>
      </c>
      <c r="C274" s="67" t="s">
        <v>555</v>
      </c>
      <c r="D274" s="67" t="s">
        <v>605</v>
      </c>
      <c r="E274" s="67">
        <f>VLOOKUP(C274,Lup_KT!$A$2:$C$5,3,0) + VLOOKUP(B274,Lup_KT!$A$2:$C$5,3,0)+VLOOKUP(D274,Lup_KT!$A$2:$C$5,3,0)</f>
        <v>200000</v>
      </c>
    </row>
    <row r="275" spans="1:5" ht="15.75" customHeight="1" x14ac:dyDescent="0.3">
      <c r="A275" s="24" t="s">
        <v>2481</v>
      </c>
      <c r="B275" s="1" t="s">
        <v>605</v>
      </c>
      <c r="C275" s="67" t="s">
        <v>555</v>
      </c>
      <c r="D275" s="67" t="s">
        <v>605</v>
      </c>
      <c r="E275" s="67">
        <f>VLOOKUP(C275,Lup_KT!$A$2:$C$5,3,0) + VLOOKUP(B275,Lup_KT!$A$2:$C$5,3,0)+VLOOKUP(D275,Lup_KT!$A$2:$C$5,3,0)</f>
        <v>200000</v>
      </c>
    </row>
    <row r="276" spans="1:5" ht="15.75" customHeight="1" x14ac:dyDescent="0.3">
      <c r="A276" s="24" t="s">
        <v>2482</v>
      </c>
      <c r="B276" s="1" t="s">
        <v>605</v>
      </c>
      <c r="C276" s="67" t="s">
        <v>555</v>
      </c>
      <c r="D276" s="67" t="s">
        <v>605</v>
      </c>
      <c r="E276" s="67">
        <f>VLOOKUP(C276,Lup_KT!$A$2:$C$5,3,0) + VLOOKUP(B276,Lup_KT!$A$2:$C$5,3,0)+VLOOKUP(D276,Lup_KT!$A$2:$C$5,3,0)</f>
        <v>200000</v>
      </c>
    </row>
    <row r="277" spans="1:5" ht="15.75" customHeight="1" x14ac:dyDescent="0.3">
      <c r="A277" s="24" t="s">
        <v>2483</v>
      </c>
      <c r="B277" s="1" t="s">
        <v>556</v>
      </c>
      <c r="C277" s="67" t="s">
        <v>555</v>
      </c>
      <c r="D277" s="67" t="s">
        <v>605</v>
      </c>
      <c r="E277" s="67">
        <f>VLOOKUP(C277,Lup_KT!$A$2:$C$5,3,0) + VLOOKUP(B277,Lup_KT!$A$2:$C$5,3,0)+VLOOKUP(D277,Lup_KT!$A$2:$C$5,3,0)</f>
        <v>700000</v>
      </c>
    </row>
    <row r="278" spans="1:5" ht="15.75" customHeight="1" x14ac:dyDescent="0.3">
      <c r="A278" s="24" t="s">
        <v>2484</v>
      </c>
      <c r="B278" s="1" t="s">
        <v>605</v>
      </c>
      <c r="C278" s="67" t="s">
        <v>555</v>
      </c>
      <c r="D278" s="67" t="s">
        <v>605</v>
      </c>
      <c r="E278" s="67">
        <f>VLOOKUP(C278,Lup_KT!$A$2:$C$5,3,0) + VLOOKUP(B278,Lup_KT!$A$2:$C$5,3,0)+VLOOKUP(D278,Lup_KT!$A$2:$C$5,3,0)</f>
        <v>200000</v>
      </c>
    </row>
    <row r="279" spans="1:5" ht="15.75" customHeight="1" x14ac:dyDescent="0.3">
      <c r="A279" s="24" t="s">
        <v>2485</v>
      </c>
      <c r="B279" s="1" t="s">
        <v>605</v>
      </c>
      <c r="C279" s="67" t="s">
        <v>555</v>
      </c>
      <c r="D279" s="67" t="s">
        <v>605</v>
      </c>
      <c r="E279" s="67">
        <f>VLOOKUP(C279,Lup_KT!$A$2:$C$5,3,0) + VLOOKUP(B279,Lup_KT!$A$2:$C$5,3,0)+VLOOKUP(D279,Lup_KT!$A$2:$C$5,3,0)</f>
        <v>200000</v>
      </c>
    </row>
    <row r="280" spans="1:5" ht="15.75" customHeight="1" x14ac:dyDescent="0.3">
      <c r="A280" s="24" t="s">
        <v>2486</v>
      </c>
      <c r="B280" s="1" t="s">
        <v>605</v>
      </c>
      <c r="C280" s="67" t="s">
        <v>555</v>
      </c>
      <c r="D280" s="67" t="s">
        <v>605</v>
      </c>
      <c r="E280" s="67">
        <f>VLOOKUP(C280,Lup_KT!$A$2:$C$5,3,0) + VLOOKUP(B280,Lup_KT!$A$2:$C$5,3,0)+VLOOKUP(D280,Lup_KT!$A$2:$C$5,3,0)</f>
        <v>200000</v>
      </c>
    </row>
    <row r="281" spans="1:5" ht="15.75" customHeight="1" x14ac:dyDescent="0.3">
      <c r="A281" s="24" t="s">
        <v>2487</v>
      </c>
      <c r="B281" s="1" t="s">
        <v>605</v>
      </c>
      <c r="C281" s="67" t="s">
        <v>555</v>
      </c>
      <c r="D281" s="67" t="s">
        <v>605</v>
      </c>
      <c r="E281" s="67">
        <f>VLOOKUP(C281,Lup_KT!$A$2:$C$5,3,0) + VLOOKUP(B281,Lup_KT!$A$2:$C$5,3,0)+VLOOKUP(D281,Lup_KT!$A$2:$C$5,3,0)</f>
        <v>200000</v>
      </c>
    </row>
    <row r="282" spans="1:5" ht="15.75" customHeight="1" x14ac:dyDescent="0.3">
      <c r="A282" s="24" t="s">
        <v>2488</v>
      </c>
      <c r="B282" s="1" t="s">
        <v>605</v>
      </c>
      <c r="C282" s="67" t="s">
        <v>555</v>
      </c>
      <c r="D282" s="67" t="s">
        <v>605</v>
      </c>
      <c r="E282" s="67">
        <f>VLOOKUP(C282,Lup_KT!$A$2:$C$5,3,0) + VLOOKUP(B282,Lup_KT!$A$2:$C$5,3,0)+VLOOKUP(D282,Lup_KT!$A$2:$C$5,3,0)</f>
        <v>200000</v>
      </c>
    </row>
    <row r="283" spans="1:5" ht="15.75" customHeight="1" x14ac:dyDescent="0.3">
      <c r="A283" s="24" t="s">
        <v>2489</v>
      </c>
      <c r="B283" s="1" t="s">
        <v>605</v>
      </c>
      <c r="C283" s="67" t="s">
        <v>555</v>
      </c>
      <c r="D283" s="67" t="s">
        <v>605</v>
      </c>
      <c r="E283" s="67">
        <f>VLOOKUP(C283,Lup_KT!$A$2:$C$5,3,0) + VLOOKUP(B283,Lup_KT!$A$2:$C$5,3,0)+VLOOKUP(D283,Lup_KT!$A$2:$C$5,3,0)</f>
        <v>200000</v>
      </c>
    </row>
    <row r="284" spans="1:5" ht="15.75" customHeight="1" x14ac:dyDescent="0.3">
      <c r="A284" s="24" t="s">
        <v>2490</v>
      </c>
      <c r="B284" s="1" t="s">
        <v>556</v>
      </c>
      <c r="C284" s="67" t="s">
        <v>555</v>
      </c>
      <c r="D284" s="67" t="s">
        <v>605</v>
      </c>
      <c r="E284" s="67">
        <f>VLOOKUP(C284,Lup_KT!$A$2:$C$5,3,0) + VLOOKUP(B284,Lup_KT!$A$2:$C$5,3,0)+VLOOKUP(D284,Lup_KT!$A$2:$C$5,3,0)</f>
        <v>700000</v>
      </c>
    </row>
    <row r="285" spans="1:5" ht="15.75" customHeight="1" x14ac:dyDescent="0.3">
      <c r="A285" s="24" t="s">
        <v>2491</v>
      </c>
      <c r="B285" s="1" t="s">
        <v>605</v>
      </c>
      <c r="C285" s="67" t="s">
        <v>555</v>
      </c>
      <c r="D285" s="67" t="s">
        <v>605</v>
      </c>
      <c r="E285" s="67">
        <f>VLOOKUP(C285,Lup_KT!$A$2:$C$5,3,0) + VLOOKUP(B285,Lup_KT!$A$2:$C$5,3,0)+VLOOKUP(D285,Lup_KT!$A$2:$C$5,3,0)</f>
        <v>200000</v>
      </c>
    </row>
    <row r="286" spans="1:5" ht="15.75" customHeight="1" x14ac:dyDescent="0.3">
      <c r="A286" s="24" t="s">
        <v>2492</v>
      </c>
      <c r="B286" s="1" t="s">
        <v>605</v>
      </c>
      <c r="C286" s="67" t="s">
        <v>555</v>
      </c>
      <c r="D286" s="67" t="s">
        <v>605</v>
      </c>
      <c r="E286" s="67">
        <f>VLOOKUP(C286,Lup_KT!$A$2:$C$5,3,0) + VLOOKUP(B286,Lup_KT!$A$2:$C$5,3,0)+VLOOKUP(D286,Lup_KT!$A$2:$C$5,3,0)</f>
        <v>200000</v>
      </c>
    </row>
    <row r="287" spans="1:5" ht="15.75" customHeight="1" x14ac:dyDescent="0.3">
      <c r="A287" s="24" t="s">
        <v>2493</v>
      </c>
      <c r="B287" s="1" t="s">
        <v>605</v>
      </c>
      <c r="C287" s="67" t="s">
        <v>555</v>
      </c>
      <c r="D287" s="67" t="s">
        <v>605</v>
      </c>
      <c r="E287" s="67">
        <f>VLOOKUP(C287,Lup_KT!$A$2:$C$5,3,0) + VLOOKUP(B287,Lup_KT!$A$2:$C$5,3,0)+VLOOKUP(D287,Lup_KT!$A$2:$C$5,3,0)</f>
        <v>200000</v>
      </c>
    </row>
    <row r="288" spans="1:5" ht="15.75" customHeight="1" x14ac:dyDescent="0.3">
      <c r="A288" s="24" t="s">
        <v>2494</v>
      </c>
      <c r="B288" s="1" t="s">
        <v>605</v>
      </c>
      <c r="C288" s="67" t="s">
        <v>555</v>
      </c>
      <c r="D288" s="67" t="s">
        <v>605</v>
      </c>
      <c r="E288" s="67">
        <f>VLOOKUP(C288,Lup_KT!$A$2:$C$5,3,0) + VLOOKUP(B288,Lup_KT!$A$2:$C$5,3,0)+VLOOKUP(D288,Lup_KT!$A$2:$C$5,3,0)</f>
        <v>200000</v>
      </c>
    </row>
    <row r="289" spans="1:5" ht="15.75" customHeight="1" x14ac:dyDescent="0.3">
      <c r="A289" s="24" t="s">
        <v>2495</v>
      </c>
      <c r="B289" s="1" t="s">
        <v>605</v>
      </c>
      <c r="C289" s="67" t="s">
        <v>555</v>
      </c>
      <c r="D289" s="67" t="s">
        <v>605</v>
      </c>
      <c r="E289" s="67">
        <f>VLOOKUP(C289,Lup_KT!$A$2:$C$5,3,0) + VLOOKUP(B289,Lup_KT!$A$2:$C$5,3,0)+VLOOKUP(D289,Lup_KT!$A$2:$C$5,3,0)</f>
        <v>200000</v>
      </c>
    </row>
    <row r="290" spans="1:5" ht="15.75" customHeight="1" x14ac:dyDescent="0.3">
      <c r="A290" s="24" t="s">
        <v>2496</v>
      </c>
      <c r="B290" s="1" t="s">
        <v>556</v>
      </c>
      <c r="C290" s="67" t="s">
        <v>555</v>
      </c>
      <c r="D290" s="67" t="s">
        <v>605</v>
      </c>
      <c r="E290" s="67">
        <f>VLOOKUP(C290,Lup_KT!$A$2:$C$5,3,0) + VLOOKUP(B290,Lup_KT!$A$2:$C$5,3,0)+VLOOKUP(D290,Lup_KT!$A$2:$C$5,3,0)</f>
        <v>700000</v>
      </c>
    </row>
    <row r="291" spans="1:5" ht="15.75" customHeight="1" x14ac:dyDescent="0.3">
      <c r="A291" s="24" t="s">
        <v>2497</v>
      </c>
      <c r="B291" s="1" t="s">
        <v>605</v>
      </c>
      <c r="C291" s="67" t="s">
        <v>555</v>
      </c>
      <c r="D291" s="67" t="s">
        <v>605</v>
      </c>
      <c r="E291" s="67">
        <f>VLOOKUP(C291,Lup_KT!$A$2:$C$5,3,0) + VLOOKUP(B291,Lup_KT!$A$2:$C$5,3,0)+VLOOKUP(D291,Lup_KT!$A$2:$C$5,3,0)</f>
        <v>200000</v>
      </c>
    </row>
    <row r="292" spans="1:5" ht="15.75" customHeight="1" x14ac:dyDescent="0.3">
      <c r="A292" s="24" t="s">
        <v>2498</v>
      </c>
      <c r="B292" s="1" t="s">
        <v>605</v>
      </c>
      <c r="C292" s="67" t="s">
        <v>555</v>
      </c>
      <c r="D292" s="67" t="s">
        <v>605</v>
      </c>
      <c r="E292" s="67">
        <f>VLOOKUP(C292,Lup_KT!$A$2:$C$5,3,0) + VLOOKUP(B292,Lup_KT!$A$2:$C$5,3,0)+VLOOKUP(D292,Lup_KT!$A$2:$C$5,3,0)</f>
        <v>200000</v>
      </c>
    </row>
    <row r="293" spans="1:5" ht="15.75" customHeight="1" x14ac:dyDescent="0.3">
      <c r="A293" s="24" t="s">
        <v>2499</v>
      </c>
      <c r="B293" s="1" t="s">
        <v>605</v>
      </c>
      <c r="C293" s="67" t="s">
        <v>555</v>
      </c>
      <c r="D293" s="67" t="s">
        <v>605</v>
      </c>
      <c r="E293" s="67">
        <f>VLOOKUP(C293,Lup_KT!$A$2:$C$5,3,0) + VLOOKUP(B293,Lup_KT!$A$2:$C$5,3,0)+VLOOKUP(D293,Lup_KT!$A$2:$C$5,3,0)</f>
        <v>200000</v>
      </c>
    </row>
    <row r="294" spans="1:5" ht="15.75" customHeight="1" x14ac:dyDescent="0.3">
      <c r="A294" s="24" t="s">
        <v>2500</v>
      </c>
      <c r="B294" s="1" t="s">
        <v>605</v>
      </c>
      <c r="C294" s="67" t="s">
        <v>555</v>
      </c>
      <c r="D294" s="67" t="s">
        <v>605</v>
      </c>
      <c r="E294" s="67">
        <f>VLOOKUP(C294,Lup_KT!$A$2:$C$5,3,0) + VLOOKUP(B294,Lup_KT!$A$2:$C$5,3,0)+VLOOKUP(D294,Lup_KT!$A$2:$C$5,3,0)</f>
        <v>200000</v>
      </c>
    </row>
    <row r="295" spans="1:5" ht="15.75" customHeight="1" x14ac:dyDescent="0.3">
      <c r="A295" s="24" t="s">
        <v>2501</v>
      </c>
      <c r="B295" s="1" t="s">
        <v>605</v>
      </c>
      <c r="C295" s="67" t="s">
        <v>555</v>
      </c>
      <c r="D295" s="67" t="s">
        <v>605</v>
      </c>
      <c r="E295" s="67">
        <f>VLOOKUP(C295,Lup_KT!$A$2:$C$5,3,0) + VLOOKUP(B295,Lup_KT!$A$2:$C$5,3,0)+VLOOKUP(D295,Lup_KT!$A$2:$C$5,3,0)</f>
        <v>200000</v>
      </c>
    </row>
    <row r="296" spans="1:5" ht="15.75" customHeight="1" x14ac:dyDescent="0.3">
      <c r="A296" s="24" t="s">
        <v>2502</v>
      </c>
      <c r="B296" s="1" t="s">
        <v>605</v>
      </c>
      <c r="C296" s="67" t="s">
        <v>555</v>
      </c>
      <c r="D296" s="67" t="s">
        <v>605</v>
      </c>
      <c r="E296" s="67">
        <f>VLOOKUP(C296,Lup_KT!$A$2:$C$5,3,0) + VLOOKUP(B296,Lup_KT!$A$2:$C$5,3,0)+VLOOKUP(D296,Lup_KT!$A$2:$C$5,3,0)</f>
        <v>200000</v>
      </c>
    </row>
    <row r="297" spans="1:5" ht="15.75" customHeight="1" x14ac:dyDescent="0.3">
      <c r="A297" s="24" t="s">
        <v>2503</v>
      </c>
      <c r="B297" s="1" t="s">
        <v>556</v>
      </c>
      <c r="C297" s="67" t="s">
        <v>555</v>
      </c>
      <c r="D297" s="67" t="s">
        <v>605</v>
      </c>
      <c r="E297" s="67">
        <f>VLOOKUP(C297,Lup_KT!$A$2:$C$5,3,0) + VLOOKUP(B297,Lup_KT!$A$2:$C$5,3,0)+VLOOKUP(D297,Lup_KT!$A$2:$C$5,3,0)</f>
        <v>700000</v>
      </c>
    </row>
    <row r="298" spans="1:5" ht="15.75" customHeight="1" x14ac:dyDescent="0.3">
      <c r="A298" s="24" t="s">
        <v>2504</v>
      </c>
      <c r="B298" s="1" t="s">
        <v>605</v>
      </c>
      <c r="C298" s="67" t="s">
        <v>555</v>
      </c>
      <c r="D298" s="67" t="s">
        <v>605</v>
      </c>
      <c r="E298" s="67">
        <f>VLOOKUP(C298,Lup_KT!$A$2:$C$5,3,0) + VLOOKUP(B298,Lup_KT!$A$2:$C$5,3,0)+VLOOKUP(D298,Lup_KT!$A$2:$C$5,3,0)</f>
        <v>200000</v>
      </c>
    </row>
    <row r="299" spans="1:5" ht="15.75" customHeight="1" x14ac:dyDescent="0.3">
      <c r="A299" s="24" t="s">
        <v>2505</v>
      </c>
      <c r="B299" s="1" t="s">
        <v>605</v>
      </c>
      <c r="C299" s="67" t="s">
        <v>555</v>
      </c>
      <c r="D299" s="67" t="s">
        <v>605</v>
      </c>
      <c r="E299" s="67">
        <f>VLOOKUP(C299,Lup_KT!$A$2:$C$5,3,0) + VLOOKUP(B299,Lup_KT!$A$2:$C$5,3,0)+VLOOKUP(D299,Lup_KT!$A$2:$C$5,3,0)</f>
        <v>200000</v>
      </c>
    </row>
    <row r="300" spans="1:5" ht="15.75" customHeight="1" x14ac:dyDescent="0.3">
      <c r="A300" s="24" t="s">
        <v>2506</v>
      </c>
      <c r="B300" s="1" t="s">
        <v>605</v>
      </c>
      <c r="C300" s="67" t="s">
        <v>555</v>
      </c>
      <c r="D300" s="67" t="s">
        <v>605</v>
      </c>
      <c r="E300" s="67">
        <f>VLOOKUP(C300,Lup_KT!$A$2:$C$5,3,0) + VLOOKUP(B300,Lup_KT!$A$2:$C$5,3,0)+VLOOKUP(D300,Lup_KT!$A$2:$C$5,3,0)</f>
        <v>200000</v>
      </c>
    </row>
    <row r="301" spans="1:5" ht="15.75" customHeight="1" x14ac:dyDescent="0.25"/>
    <row r="302" spans="1:5" ht="15.75" customHeight="1" x14ac:dyDescent="0.25"/>
    <row r="303" spans="1:5" ht="15.75" customHeight="1" x14ac:dyDescent="0.25"/>
    <row r="304" spans="1:5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3.2" x14ac:dyDescent="0.25"/>
  <cols>
    <col min="2" max="2" width="28.88671875" customWidth="1"/>
    <col min="3" max="3" width="13.5546875" customWidth="1"/>
  </cols>
  <sheetData>
    <row r="1" spans="1:3" x14ac:dyDescent="0.25">
      <c r="A1" s="1" t="s">
        <v>558</v>
      </c>
      <c r="B1" s="1" t="s">
        <v>559</v>
      </c>
      <c r="C1" s="1" t="s">
        <v>560</v>
      </c>
    </row>
    <row r="2" spans="1:3" x14ac:dyDescent="0.25">
      <c r="A2" s="1" t="s">
        <v>557</v>
      </c>
      <c r="B2" s="1" t="s">
        <v>561</v>
      </c>
      <c r="C2" s="2">
        <v>300000</v>
      </c>
    </row>
    <row r="3" spans="1:3" x14ac:dyDescent="0.25">
      <c r="A3" s="1" t="s">
        <v>555</v>
      </c>
      <c r="B3" s="1" t="s">
        <v>562</v>
      </c>
      <c r="C3" s="2">
        <v>200000</v>
      </c>
    </row>
    <row r="4" spans="1:3" x14ac:dyDescent="0.25">
      <c r="A4" s="63" t="s">
        <v>556</v>
      </c>
      <c r="B4" s="63" t="s">
        <v>563</v>
      </c>
      <c r="C4" s="69">
        <v>500000</v>
      </c>
    </row>
    <row r="5" spans="1:3" x14ac:dyDescent="0.25">
      <c r="A5" s="67" t="s">
        <v>605</v>
      </c>
      <c r="B5" s="67" t="s">
        <v>1897</v>
      </c>
      <c r="C5" s="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4" sqref="G24"/>
    </sheetView>
  </sheetViews>
  <sheetFormatPr defaultRowHeight="13.2" x14ac:dyDescent="0.25"/>
  <cols>
    <col min="1" max="1" width="14.6640625" customWidth="1"/>
    <col min="2" max="2" width="21.21875" customWidth="1"/>
    <col min="3" max="3" width="11.21875" customWidth="1"/>
  </cols>
  <sheetData>
    <row r="1" spans="1:3" x14ac:dyDescent="0.25">
      <c r="A1" s="70" t="s">
        <v>570</v>
      </c>
      <c r="B1" s="67" t="s">
        <v>1898</v>
      </c>
      <c r="C1" s="71" t="s">
        <v>571</v>
      </c>
    </row>
    <row r="2" spans="1:3" x14ac:dyDescent="0.25">
      <c r="A2" s="70" t="s">
        <v>573</v>
      </c>
      <c r="B2" s="67" t="s">
        <v>722</v>
      </c>
      <c r="C2" s="72">
        <v>100000</v>
      </c>
    </row>
    <row r="3" spans="1:3" x14ac:dyDescent="0.25">
      <c r="A3" s="70" t="s">
        <v>1902</v>
      </c>
      <c r="B3" s="67" t="s">
        <v>1903</v>
      </c>
      <c r="C3" s="72">
        <v>500000</v>
      </c>
    </row>
    <row r="4" spans="1:3" x14ac:dyDescent="0.25">
      <c r="A4" s="70" t="s">
        <v>574</v>
      </c>
      <c r="B4" s="67" t="s">
        <v>723</v>
      </c>
      <c r="C4" s="72">
        <v>500000</v>
      </c>
    </row>
    <row r="5" spans="1:3" x14ac:dyDescent="0.25">
      <c r="A5" s="70" t="s">
        <v>1899</v>
      </c>
      <c r="B5" s="67" t="s">
        <v>1900</v>
      </c>
      <c r="C5" s="72">
        <v>200000</v>
      </c>
    </row>
    <row r="6" spans="1:3" x14ac:dyDescent="0.25">
      <c r="A6" s="70" t="s">
        <v>572</v>
      </c>
      <c r="B6" s="67" t="s">
        <v>1901</v>
      </c>
      <c r="C6" s="7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3" sqref="I23"/>
    </sheetView>
  </sheetViews>
  <sheetFormatPr defaultRowHeight="13.2" x14ac:dyDescent="0.25"/>
  <cols>
    <col min="1" max="1" width="17.6640625" customWidth="1"/>
    <col min="2" max="2" width="16.33203125" customWidth="1"/>
  </cols>
  <sheetData>
    <row r="1" spans="1:2" x14ac:dyDescent="0.25">
      <c r="A1" s="1" t="s">
        <v>584</v>
      </c>
      <c r="B1" s="1" t="s">
        <v>585</v>
      </c>
    </row>
    <row r="2" spans="1:2" x14ac:dyDescent="0.25">
      <c r="A2" s="1" t="s">
        <v>589</v>
      </c>
      <c r="B2" s="1" t="s">
        <v>590</v>
      </c>
    </row>
    <row r="3" spans="1:2" x14ac:dyDescent="0.25">
      <c r="A3" s="63" t="s">
        <v>586</v>
      </c>
      <c r="B3" s="63" t="s">
        <v>592</v>
      </c>
    </row>
    <row r="4" spans="1:2" x14ac:dyDescent="0.25">
      <c r="A4" s="37" t="s">
        <v>593</v>
      </c>
      <c r="B4" s="37" t="s">
        <v>594</v>
      </c>
    </row>
    <row r="5" spans="1:2" x14ac:dyDescent="0.25">
      <c r="A5" s="64" t="s">
        <v>1891</v>
      </c>
      <c r="B5" s="64" t="s">
        <v>1892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>
      <selection activeCell="E14" sqref="E14"/>
    </sheetView>
  </sheetViews>
  <sheetFormatPr defaultColWidth="12.6640625" defaultRowHeight="15" customHeight="1" x14ac:dyDescent="0.25"/>
  <cols>
    <col min="1" max="1" width="12.6640625" customWidth="1"/>
    <col min="2" max="2" width="24.44140625" customWidth="1"/>
    <col min="3" max="6" width="12.6640625" customWidth="1"/>
  </cols>
  <sheetData>
    <row r="1" spans="1:3" ht="15.75" customHeight="1" x14ac:dyDescent="0.3">
      <c r="A1" s="22" t="s">
        <v>595</v>
      </c>
      <c r="B1" s="22" t="s">
        <v>596</v>
      </c>
      <c r="C1" s="22" t="s">
        <v>8</v>
      </c>
    </row>
    <row r="2" spans="1:3" ht="15.75" customHeight="1" x14ac:dyDescent="0.3">
      <c r="A2" s="22" t="s">
        <v>22</v>
      </c>
      <c r="B2" s="22" t="s">
        <v>597</v>
      </c>
      <c r="C2" s="40" t="s">
        <v>598</v>
      </c>
    </row>
    <row r="3" spans="1:3" ht="15.75" customHeight="1" x14ac:dyDescent="0.3">
      <c r="A3" s="22" t="s">
        <v>599</v>
      </c>
      <c r="B3" s="22" t="s">
        <v>600</v>
      </c>
      <c r="C3" s="40" t="s">
        <v>601</v>
      </c>
    </row>
    <row r="4" spans="1:3" ht="15.75" customHeight="1" x14ac:dyDescent="0.3">
      <c r="A4" s="22" t="s">
        <v>602</v>
      </c>
      <c r="B4" s="22" t="s">
        <v>603</v>
      </c>
      <c r="C4" s="40" t="s">
        <v>604</v>
      </c>
    </row>
    <row r="5" spans="1:3" ht="15.75" customHeight="1" x14ac:dyDescent="0.3">
      <c r="A5" s="22" t="s">
        <v>605</v>
      </c>
      <c r="B5" s="22" t="s">
        <v>606</v>
      </c>
      <c r="C5" s="40" t="s">
        <v>607</v>
      </c>
    </row>
    <row r="6" spans="1:3" ht="15.75" customHeight="1" x14ac:dyDescent="0.3">
      <c r="A6" s="22" t="s">
        <v>608</v>
      </c>
      <c r="B6" s="22" t="s">
        <v>609</v>
      </c>
      <c r="C6" s="40" t="s">
        <v>610</v>
      </c>
    </row>
    <row r="7" spans="1:3" ht="15.75" customHeight="1" x14ac:dyDescent="0.25"/>
    <row r="8" spans="1:3" ht="15.75" customHeight="1" x14ac:dyDescent="0.3">
      <c r="A8" s="60"/>
      <c r="B8" s="60"/>
      <c r="C8" s="60"/>
    </row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27" sqref="B27"/>
    </sheetView>
  </sheetViews>
  <sheetFormatPr defaultColWidth="12.6640625" defaultRowHeight="15" customHeight="1" x14ac:dyDescent="0.25"/>
  <cols>
    <col min="1" max="1" width="12.6640625" customWidth="1"/>
    <col min="2" max="2" width="44.33203125" customWidth="1"/>
    <col min="3" max="5" width="12.6640625" customWidth="1"/>
  </cols>
  <sheetData>
    <row r="1" spans="1:2" ht="15.75" customHeight="1" x14ac:dyDescent="0.3">
      <c r="A1" s="22" t="s">
        <v>536</v>
      </c>
      <c r="B1" s="22" t="s">
        <v>537</v>
      </c>
    </row>
    <row r="2" spans="1:2" ht="15.75" customHeight="1" x14ac:dyDescent="0.3">
      <c r="A2" s="22" t="s">
        <v>538</v>
      </c>
      <c r="B2" s="22" t="s">
        <v>539</v>
      </c>
    </row>
    <row r="3" spans="1:2" ht="15.75" customHeight="1" x14ac:dyDescent="0.3">
      <c r="A3" s="22" t="s">
        <v>30</v>
      </c>
      <c r="B3" s="22" t="s">
        <v>540</v>
      </c>
    </row>
    <row r="4" spans="1:2" ht="15.75" customHeight="1" x14ac:dyDescent="0.3">
      <c r="A4" s="22" t="s">
        <v>91</v>
      </c>
      <c r="B4" s="22" t="s">
        <v>541</v>
      </c>
    </row>
    <row r="5" spans="1:2" ht="15.75" customHeight="1" x14ac:dyDescent="0.3">
      <c r="A5" s="22" t="s">
        <v>161</v>
      </c>
      <c r="B5" s="22" t="s">
        <v>542</v>
      </c>
    </row>
    <row r="6" spans="1:2" ht="15.75" customHeight="1" x14ac:dyDescent="0.3">
      <c r="A6" s="22" t="s">
        <v>187</v>
      </c>
      <c r="B6" s="22" t="s">
        <v>543</v>
      </c>
    </row>
    <row r="7" spans="1:2" ht="15.75" customHeight="1" x14ac:dyDescent="0.3">
      <c r="A7" s="22" t="s">
        <v>240</v>
      </c>
      <c r="B7" s="22" t="s">
        <v>544</v>
      </c>
    </row>
    <row r="8" spans="1:2" ht="15.75" customHeight="1" x14ac:dyDescent="0.3">
      <c r="A8" s="22" t="s">
        <v>43</v>
      </c>
      <c r="B8" s="22" t="s">
        <v>545</v>
      </c>
    </row>
    <row r="9" spans="1:2" ht="15.75" customHeight="1" x14ac:dyDescent="0.3">
      <c r="A9" s="22" t="s">
        <v>125</v>
      </c>
      <c r="B9" s="22" t="s">
        <v>546</v>
      </c>
    </row>
    <row r="10" spans="1:2" ht="15.75" customHeight="1" x14ac:dyDescent="0.3">
      <c r="A10" s="44" t="s">
        <v>547</v>
      </c>
      <c r="B10" s="44" t="s">
        <v>548</v>
      </c>
    </row>
    <row r="11" spans="1:2" ht="15.75" customHeight="1" x14ac:dyDescent="0.3">
      <c r="A11" s="44" t="s">
        <v>549</v>
      </c>
      <c r="B11" s="44" t="s">
        <v>550</v>
      </c>
    </row>
    <row r="12" spans="1:2" ht="15.75" customHeight="1" x14ac:dyDescent="0.3">
      <c r="A12" s="44" t="s">
        <v>551</v>
      </c>
      <c r="B12" s="44" t="s">
        <v>552</v>
      </c>
    </row>
    <row r="13" spans="1:2" ht="15.75" customHeight="1" x14ac:dyDescent="0.3">
      <c r="A13" s="46" t="s">
        <v>553</v>
      </c>
      <c r="B13" s="46" t="s">
        <v>554</v>
      </c>
    </row>
    <row r="14" spans="1:2" ht="15.75" customHeight="1" x14ac:dyDescent="0.3">
      <c r="A14" s="23" t="s">
        <v>1280</v>
      </c>
      <c r="B14" s="23" t="s">
        <v>1283</v>
      </c>
    </row>
    <row r="15" spans="1:2" ht="15.75" customHeight="1" x14ac:dyDescent="0.3">
      <c r="A15" s="23" t="s">
        <v>1281</v>
      </c>
      <c r="B15" s="23" t="s">
        <v>1284</v>
      </c>
    </row>
    <row r="16" spans="1:2" ht="15.75" customHeight="1" x14ac:dyDescent="0.3">
      <c r="A16" s="23" t="s">
        <v>1282</v>
      </c>
      <c r="B16" s="23" t="s">
        <v>1285</v>
      </c>
    </row>
    <row r="17" spans="1:2" ht="15.75" customHeight="1" x14ac:dyDescent="0.3">
      <c r="A17" s="23" t="s">
        <v>1286</v>
      </c>
      <c r="B17" s="23" t="s">
        <v>1287</v>
      </c>
    </row>
    <row r="18" spans="1:2" ht="15.75" customHeight="1" x14ac:dyDescent="0.3">
      <c r="A18" s="23" t="s">
        <v>1288</v>
      </c>
      <c r="B18" s="23" t="s">
        <v>1289</v>
      </c>
    </row>
    <row r="19" spans="1:2" ht="15.75" customHeight="1" x14ac:dyDescent="0.3">
      <c r="A19" s="23" t="s">
        <v>1290</v>
      </c>
      <c r="B19" s="23" t="s">
        <v>1291</v>
      </c>
    </row>
    <row r="20" spans="1:2" ht="15.75" customHeight="1" x14ac:dyDescent="0.3">
      <c r="A20" s="23" t="s">
        <v>1292</v>
      </c>
      <c r="B20" s="23" t="s">
        <v>1293</v>
      </c>
    </row>
    <row r="21" spans="1:2" ht="15.75" customHeight="1" x14ac:dyDescent="0.3">
      <c r="A21" s="23" t="s">
        <v>1294</v>
      </c>
      <c r="B21" s="23" t="s">
        <v>1295</v>
      </c>
    </row>
    <row r="22" spans="1:2" ht="15.75" customHeight="1" x14ac:dyDescent="0.3">
      <c r="A22" s="23" t="s">
        <v>1296</v>
      </c>
      <c r="B22" s="23" t="s">
        <v>1297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opLeftCell="B1" workbookViewId="0">
      <selection activeCell="I19" sqref="I19"/>
    </sheetView>
  </sheetViews>
  <sheetFormatPr defaultColWidth="12.6640625" defaultRowHeight="15" customHeight="1" x14ac:dyDescent="0.25"/>
  <cols>
    <col min="1" max="1" width="12.6640625" customWidth="1"/>
    <col min="2" max="2" width="13.33203125" customWidth="1"/>
    <col min="3" max="6" width="12.6640625" customWidth="1"/>
  </cols>
  <sheetData>
    <row r="1" spans="1:2" ht="15.75" customHeight="1" x14ac:dyDescent="0.3">
      <c r="A1" s="22" t="s">
        <v>0</v>
      </c>
      <c r="B1" s="22" t="s">
        <v>535</v>
      </c>
    </row>
    <row r="2" spans="1:2" ht="15.75" customHeight="1" x14ac:dyDescent="0.3">
      <c r="A2" s="22" t="str">
        <f>NHANVIEN!A2</f>
        <v>GDNS01</v>
      </c>
      <c r="B2" s="44">
        <v>619231248</v>
      </c>
    </row>
    <row r="3" spans="1:2" ht="15.75" customHeight="1" x14ac:dyDescent="0.3">
      <c r="A3" s="22" t="str">
        <f>NHANVIEN!A3</f>
        <v>TPNS01</v>
      </c>
      <c r="B3" s="22">
        <v>694634519</v>
      </c>
    </row>
    <row r="4" spans="1:2" ht="15.75" customHeight="1" x14ac:dyDescent="0.3">
      <c r="A4" s="22" t="str">
        <f>NHANVIEN!A4</f>
        <v>TNNS02</v>
      </c>
      <c r="B4" s="22">
        <v>821732139</v>
      </c>
    </row>
    <row r="5" spans="1:2" ht="15.75" customHeight="1" x14ac:dyDescent="0.3">
      <c r="A5" s="22" t="str">
        <f>NHANVIEN!A5</f>
        <v>C&amp;B01</v>
      </c>
      <c r="B5" s="22">
        <v>454514681</v>
      </c>
    </row>
    <row r="6" spans="1:2" ht="15.75" customHeight="1" x14ac:dyDescent="0.3">
      <c r="A6" s="22" t="str">
        <f>NHANVIEN!A6</f>
        <v>C&amp;B02</v>
      </c>
      <c r="B6" s="22">
        <v>936807758</v>
      </c>
    </row>
    <row r="7" spans="1:2" ht="15.75" customHeight="1" x14ac:dyDescent="0.3">
      <c r="A7" s="22" t="str">
        <f>NHANVIEN!A7</f>
        <v>C&amp;B03</v>
      </c>
      <c r="B7" s="22">
        <v>367996296</v>
      </c>
    </row>
    <row r="8" spans="1:2" ht="15.75" customHeight="1" x14ac:dyDescent="0.3">
      <c r="A8" s="22" t="str">
        <f>NHANVIEN!A8</f>
        <v>C&amp;B04</v>
      </c>
      <c r="B8" s="22">
        <v>689271904</v>
      </c>
    </row>
    <row r="9" spans="1:2" ht="15.75" customHeight="1" x14ac:dyDescent="0.3">
      <c r="A9" s="22" t="str">
        <f>NHANVIEN!A9</f>
        <v>C&amp;B05</v>
      </c>
      <c r="B9" s="22">
        <v>310825428</v>
      </c>
    </row>
    <row r="10" spans="1:2" ht="15.75" customHeight="1" x14ac:dyDescent="0.3">
      <c r="A10" s="22" t="str">
        <f>NHANVIEN!A10</f>
        <v>C&amp;B06</v>
      </c>
      <c r="B10" s="22">
        <v>877548022</v>
      </c>
    </row>
    <row r="11" spans="1:2" ht="15.75" customHeight="1" x14ac:dyDescent="0.3">
      <c r="A11" s="22" t="str">
        <f>NHANVIEN!A11</f>
        <v>C&amp;B07</v>
      </c>
      <c r="B11" s="22">
        <v>700407344</v>
      </c>
    </row>
    <row r="12" spans="1:2" ht="15.75" customHeight="1" x14ac:dyDescent="0.3">
      <c r="A12" s="22" t="str">
        <f>NHANVIEN!A12</f>
        <v>C&amp;B08</v>
      </c>
      <c r="B12" s="22">
        <v>680528026</v>
      </c>
    </row>
    <row r="13" spans="1:2" ht="15.75" customHeight="1" x14ac:dyDescent="0.3">
      <c r="A13" s="22" t="str">
        <f>NHANVIEN!A13</f>
        <v>C&amp;B09</v>
      </c>
      <c r="B13" s="22">
        <v>685174612</v>
      </c>
    </row>
    <row r="14" spans="1:2" ht="15.75" customHeight="1" x14ac:dyDescent="0.3">
      <c r="A14" s="22" t="str">
        <f>NHANVIEN!A14</f>
        <v>CVTD03</v>
      </c>
      <c r="B14" s="22">
        <v>923645793</v>
      </c>
    </row>
    <row r="15" spans="1:2" ht="15.75" customHeight="1" x14ac:dyDescent="0.3">
      <c r="A15" s="22" t="str">
        <f>NHANVIEN!A15</f>
        <v>CVTD04</v>
      </c>
      <c r="B15" s="22">
        <v>773232664</v>
      </c>
    </row>
    <row r="16" spans="1:2" ht="15.75" customHeight="1" x14ac:dyDescent="0.3">
      <c r="A16" s="22" t="str">
        <f>NHANVIEN!A16</f>
        <v>CVTD05</v>
      </c>
      <c r="B16" s="22">
        <v>657788506</v>
      </c>
    </row>
    <row r="17" spans="1:2" ht="15.75" customHeight="1" x14ac:dyDescent="0.3">
      <c r="A17" s="22" t="str">
        <f>NHANVIEN!A17</f>
        <v>CVTD06</v>
      </c>
      <c r="B17" s="22">
        <v>278762954</v>
      </c>
    </row>
    <row r="18" spans="1:2" ht="15.75" customHeight="1" x14ac:dyDescent="0.3">
      <c r="A18" s="22" t="str">
        <f>NHANVIEN!A18</f>
        <v>CVTD07</v>
      </c>
      <c r="B18" s="22">
        <v>582923003</v>
      </c>
    </row>
    <row r="19" spans="1:2" ht="15.75" customHeight="1" x14ac:dyDescent="0.3">
      <c r="A19" s="22" t="str">
        <f>NHANVIEN!A19</f>
        <v>CVTD08</v>
      </c>
      <c r="B19" s="22">
        <v>224100127</v>
      </c>
    </row>
    <row r="20" spans="1:2" ht="15.75" customHeight="1" x14ac:dyDescent="0.3">
      <c r="A20" s="22" t="str">
        <f>NHANVIEN!A20</f>
        <v>DT&amp;PT01</v>
      </c>
      <c r="B20" s="22">
        <v>426675046</v>
      </c>
    </row>
    <row r="21" spans="1:2" ht="15.75" customHeight="1" x14ac:dyDescent="0.3">
      <c r="A21" s="22" t="str">
        <f>NHANVIEN!A21</f>
        <v>DT&amp;PT02</v>
      </c>
      <c r="B21" s="22">
        <v>253692021</v>
      </c>
    </row>
    <row r="22" spans="1:2" ht="15.75" customHeight="1" x14ac:dyDescent="0.3">
      <c r="A22" s="22" t="str">
        <f>NHANVIEN!A22</f>
        <v>DT&amp;PT03</v>
      </c>
      <c r="B22" s="22">
        <v>674869326</v>
      </c>
    </row>
    <row r="23" spans="1:2" ht="15.75" customHeight="1" x14ac:dyDescent="0.3">
      <c r="A23" s="22" t="str">
        <f>NHANVIEN!A23</f>
        <v>DT&amp;PT04</v>
      </c>
      <c r="B23" s="22">
        <v>727093418</v>
      </c>
    </row>
    <row r="24" spans="1:2" ht="15.75" customHeight="1" x14ac:dyDescent="0.3">
      <c r="A24" s="22" t="str">
        <f>NHANVIEN!A24</f>
        <v>DT&amp;PT05</v>
      </c>
      <c r="B24" s="22">
        <v>989486410</v>
      </c>
    </row>
    <row r="25" spans="1:2" ht="15.75" customHeight="1" x14ac:dyDescent="0.3">
      <c r="A25" s="22" t="str">
        <f>NHANVIEN!A25</f>
        <v>DT&amp;PT06</v>
      </c>
      <c r="B25" s="22">
        <v>268613253</v>
      </c>
    </row>
    <row r="26" spans="1:2" ht="15.75" customHeight="1" x14ac:dyDescent="0.3">
      <c r="A26" s="22" t="str">
        <f>NHANVIEN!A26</f>
        <v>DT&amp;PT07</v>
      </c>
      <c r="B26" s="22">
        <v>695719487</v>
      </c>
    </row>
    <row r="27" spans="1:2" ht="15.75" customHeight="1" x14ac:dyDescent="0.3">
      <c r="A27" s="22" t="str">
        <f>NHANVIEN!A27</f>
        <v>TLNS01</v>
      </c>
      <c r="B27" s="22">
        <v>732628253</v>
      </c>
    </row>
    <row r="28" spans="1:2" ht="15.75" customHeight="1" x14ac:dyDescent="0.3">
      <c r="A28" s="22" t="str">
        <f>NHANVIEN!A28</f>
        <v>TLNS02</v>
      </c>
      <c r="B28" s="22">
        <v>585750255</v>
      </c>
    </row>
    <row r="29" spans="1:2" ht="15.75" customHeight="1" x14ac:dyDescent="0.3">
      <c r="A29" s="22" t="str">
        <f>NHANVIEN!A29</f>
        <v>TLNS03</v>
      </c>
      <c r="B29" s="22">
        <v>353211388</v>
      </c>
    </row>
    <row r="30" spans="1:2" ht="15.75" customHeight="1" x14ac:dyDescent="0.3">
      <c r="A30" s="22" t="str">
        <f>NHANVIEN!A30</f>
        <v>TLNS04</v>
      </c>
      <c r="B30" s="22">
        <v>845682262</v>
      </c>
    </row>
    <row r="31" spans="1:2" ht="15.75" customHeight="1" x14ac:dyDescent="0.3">
      <c r="A31" s="22" t="str">
        <f>NHANVIEN!A31</f>
        <v>TLNS05</v>
      </c>
      <c r="B31" s="22">
        <v>470564580</v>
      </c>
    </row>
    <row r="32" spans="1:2" ht="15.75" customHeight="1" x14ac:dyDescent="0.3">
      <c r="A32" s="22" t="str">
        <f>NHANVIEN!A32</f>
        <v>NVHC01</v>
      </c>
      <c r="B32" s="22">
        <v>972612984</v>
      </c>
    </row>
    <row r="33" spans="1:2" ht="15.75" customHeight="1" x14ac:dyDescent="0.3">
      <c r="A33" s="22" t="str">
        <f>NHANVIEN!A33</f>
        <v>NVHC02</v>
      </c>
      <c r="B33" s="22">
        <v>752163465</v>
      </c>
    </row>
    <row r="34" spans="1:2" ht="15.75" customHeight="1" x14ac:dyDescent="0.3">
      <c r="A34" s="22" t="str">
        <f>NHANVIEN!A34</f>
        <v>NVHC03</v>
      </c>
      <c r="B34" s="22">
        <v>956151185</v>
      </c>
    </row>
    <row r="35" spans="1:2" ht="15.75" customHeight="1" x14ac:dyDescent="0.3">
      <c r="A35" s="22" t="str">
        <f>NHANVIEN!A35</f>
        <v>NVHC04</v>
      </c>
      <c r="B35" s="22">
        <v>780243012</v>
      </c>
    </row>
    <row r="36" spans="1:2" ht="15.75" customHeight="1" x14ac:dyDescent="0.3">
      <c r="A36" s="22" t="str">
        <f>NHANVIEN!A36</f>
        <v>NVHC05</v>
      </c>
      <c r="B36" s="22">
        <v>796323259</v>
      </c>
    </row>
    <row r="37" spans="1:2" ht="15.75" customHeight="1" x14ac:dyDescent="0.3">
      <c r="A37" s="22" t="str">
        <f>NHANVIEN!A37</f>
        <v>NVHC06</v>
      </c>
      <c r="B37" s="22">
        <v>658891632</v>
      </c>
    </row>
    <row r="38" spans="1:2" ht="15.75" customHeight="1" x14ac:dyDescent="0.3">
      <c r="A38" s="22" t="str">
        <f>NHANVIEN!A38</f>
        <v>NVHC07</v>
      </c>
      <c r="B38" s="22">
        <v>812101650</v>
      </c>
    </row>
    <row r="39" spans="1:2" ht="15.75" customHeight="1" x14ac:dyDescent="0.3">
      <c r="A39" s="22" t="str">
        <f>NHANVIEN!A39</f>
        <v>NVHC08</v>
      </c>
      <c r="B39" s="22">
        <v>579631727</v>
      </c>
    </row>
    <row r="40" spans="1:2" ht="15.75" customHeight="1" x14ac:dyDescent="0.3">
      <c r="A40" s="22" t="str">
        <f>NHANVIEN!A40</f>
        <v>NVHC09</v>
      </c>
      <c r="B40" s="22">
        <v>992886609</v>
      </c>
    </row>
    <row r="41" spans="1:2" ht="15.75" customHeight="1" x14ac:dyDescent="0.3">
      <c r="A41" s="22" t="str">
        <f>NHANVIEN!A41</f>
        <v>NVHC10</v>
      </c>
      <c r="B41" s="22">
        <v>706967372</v>
      </c>
    </row>
    <row r="42" spans="1:2" ht="15.75" customHeight="1" x14ac:dyDescent="0.3">
      <c r="A42" s="22" t="str">
        <f>NHANVIEN!A42</f>
        <v>NVNS01</v>
      </c>
      <c r="B42" s="22">
        <v>157210726</v>
      </c>
    </row>
    <row r="43" spans="1:2" ht="15.75" customHeight="1" x14ac:dyDescent="0.3">
      <c r="A43" s="22" t="str">
        <f>NHANVIEN!A43</f>
        <v>NVNS02</v>
      </c>
      <c r="B43" s="22">
        <v>745812951</v>
      </c>
    </row>
    <row r="44" spans="1:2" ht="15.75" customHeight="1" x14ac:dyDescent="0.3">
      <c r="A44" s="22" t="str">
        <f>NHANVIEN!A44</f>
        <v>NVNS03</v>
      </c>
      <c r="B44" s="22">
        <v>280776844</v>
      </c>
    </row>
    <row r="45" spans="1:2" ht="15.75" customHeight="1" x14ac:dyDescent="0.3">
      <c r="A45" s="22" t="str">
        <f>NHANVIEN!A45</f>
        <v>NVNS04</v>
      </c>
      <c r="B45" s="22">
        <v>943637848</v>
      </c>
    </row>
    <row r="46" spans="1:2" ht="15.75" customHeight="1" x14ac:dyDescent="0.3">
      <c r="A46" s="22" t="str">
        <f>NHANVIEN!A46</f>
        <v>NVNS05</v>
      </c>
      <c r="B46" s="22">
        <v>882064215</v>
      </c>
    </row>
    <row r="47" spans="1:2" ht="15.75" customHeight="1" x14ac:dyDescent="0.3">
      <c r="A47" s="22" t="str">
        <f>NHANVIEN!A47</f>
        <v>NVNS06</v>
      </c>
      <c r="B47" s="22">
        <v>123607189</v>
      </c>
    </row>
    <row r="48" spans="1:2" ht="15.75" customHeight="1" x14ac:dyDescent="0.3">
      <c r="A48" s="22" t="str">
        <f>NHANVIEN!A48</f>
        <v>NVNS07</v>
      </c>
      <c r="B48" s="22">
        <v>999374693</v>
      </c>
    </row>
    <row r="49" spans="1:2" ht="15.75" customHeight="1" x14ac:dyDescent="0.3">
      <c r="A49" s="22" t="str">
        <f>NHANVIEN!A49</f>
        <v>NVNS08</v>
      </c>
      <c r="B49" s="22">
        <v>833875315</v>
      </c>
    </row>
    <row r="50" spans="1:2" ht="15.75" customHeight="1" x14ac:dyDescent="0.3">
      <c r="A50" s="22" t="str">
        <f>NHANVIEN!A50</f>
        <v>NVNS09</v>
      </c>
      <c r="B50" s="22">
        <v>180410323</v>
      </c>
    </row>
    <row r="51" spans="1:2" ht="15.75" customHeight="1" x14ac:dyDescent="0.3">
      <c r="A51" s="22" t="str">
        <f>NHANVIEN!A51</f>
        <v>NVNS10</v>
      </c>
      <c r="B51" s="22">
        <v>338265635</v>
      </c>
    </row>
    <row r="52" spans="1:2" ht="15.75" customHeight="1" x14ac:dyDescent="0.3">
      <c r="A52" s="22" t="str">
        <f>NHANVIEN!A52</f>
        <v>NVNS11</v>
      </c>
      <c r="B52" s="22">
        <v>338265635</v>
      </c>
    </row>
    <row r="53" spans="1:2" ht="15.75" customHeight="1" x14ac:dyDescent="0.3">
      <c r="A53" s="22" t="str">
        <f>NHANVIEN!A53</f>
        <v>NVNS12</v>
      </c>
      <c r="B53" s="22">
        <v>338265635</v>
      </c>
    </row>
    <row r="54" spans="1:2" ht="15.75" customHeight="1" x14ac:dyDescent="0.3">
      <c r="A54" s="22" t="str">
        <f>NHANVIEN!A54</f>
        <v>NVNS13</v>
      </c>
      <c r="B54" s="22">
        <v>338265635</v>
      </c>
    </row>
    <row r="55" spans="1:2" ht="15.75" customHeight="1" x14ac:dyDescent="0.3">
      <c r="A55" s="22" t="str">
        <f>NHANVIEN!A55</f>
        <v>NVNS14</v>
      </c>
      <c r="B55" s="22">
        <v>338265635</v>
      </c>
    </row>
    <row r="56" spans="1:2" ht="15.75" customHeight="1" x14ac:dyDescent="0.3">
      <c r="A56" s="22" t="str">
        <f>NHANVIEN!A56</f>
        <v>NVNS15</v>
      </c>
      <c r="B56" s="22">
        <v>338265635</v>
      </c>
    </row>
    <row r="57" spans="1:2" ht="15.75" customHeight="1" x14ac:dyDescent="0.3">
      <c r="A57" s="22" t="str">
        <f>NHANVIEN!A57</f>
        <v>NVNS16</v>
      </c>
      <c r="B57" s="22">
        <v>338265635</v>
      </c>
    </row>
    <row r="58" spans="1:2" ht="15.75" customHeight="1" x14ac:dyDescent="0.3">
      <c r="A58" s="22" t="str">
        <f>NHANVIEN!A58</f>
        <v>NVNS17</v>
      </c>
      <c r="B58" s="22">
        <v>338265635</v>
      </c>
    </row>
    <row r="59" spans="1:2" ht="15.75" customHeight="1" x14ac:dyDescent="0.3">
      <c r="A59" s="22" t="str">
        <f>NHANVIEN!A59</f>
        <v>NVNS18</v>
      </c>
      <c r="B59" s="22">
        <v>338265635</v>
      </c>
    </row>
    <row r="60" spans="1:2" ht="15.75" customHeight="1" x14ac:dyDescent="0.3">
      <c r="A60" s="22" t="str">
        <f>NHANVIEN!A60</f>
        <v>NVNS19</v>
      </c>
      <c r="B60" s="22">
        <v>338265635</v>
      </c>
    </row>
    <row r="61" spans="1:2" ht="15.75" customHeight="1" x14ac:dyDescent="0.3">
      <c r="A61" s="22" t="str">
        <f>NHANVIEN!A61</f>
        <v>NVNS20</v>
      </c>
      <c r="B61" s="22">
        <v>338265635</v>
      </c>
    </row>
    <row r="62" spans="1:2" ht="15.75" customHeight="1" x14ac:dyDescent="0.3">
      <c r="A62" s="22" t="str">
        <f>NHANVIEN!A62</f>
        <v>NVNS21</v>
      </c>
      <c r="B62" s="22">
        <v>338265635</v>
      </c>
    </row>
    <row r="63" spans="1:2" ht="15.75" customHeight="1" x14ac:dyDescent="0.3">
      <c r="A63" s="22" t="str">
        <f>NHANVIEN!A63</f>
        <v>NVNS22</v>
      </c>
      <c r="B63" s="22">
        <v>338265635</v>
      </c>
    </row>
    <row r="64" spans="1:2" ht="15.75" customHeight="1" x14ac:dyDescent="0.3">
      <c r="A64" s="22" t="str">
        <f>NHANVIEN!A64</f>
        <v>NVNS23</v>
      </c>
      <c r="B64" s="22">
        <v>338265635</v>
      </c>
    </row>
    <row r="65" spans="1:2" ht="15.75" customHeight="1" x14ac:dyDescent="0.3">
      <c r="A65" s="22" t="str">
        <f>NHANVIEN!A65</f>
        <v>NVNS24</v>
      </c>
      <c r="B65" s="22">
        <v>338265635</v>
      </c>
    </row>
    <row r="66" spans="1:2" ht="15.75" customHeight="1" x14ac:dyDescent="0.3">
      <c r="A66" s="22" t="str">
        <f>NHANVIEN!A66</f>
        <v>NVNS25</v>
      </c>
      <c r="B66" s="22">
        <v>338265635</v>
      </c>
    </row>
    <row r="67" spans="1:2" ht="15.75" customHeight="1" x14ac:dyDescent="0.3">
      <c r="A67" s="22" t="str">
        <f>NHANVIEN!A67</f>
        <v>NVNS26</v>
      </c>
      <c r="B67" s="22">
        <v>338265635</v>
      </c>
    </row>
    <row r="68" spans="1:2" ht="15.75" customHeight="1" x14ac:dyDescent="0.3">
      <c r="A68" s="22" t="str">
        <f>NHANVIEN!A68</f>
        <v>NVNS27</v>
      </c>
      <c r="B68" s="22">
        <v>338265635</v>
      </c>
    </row>
    <row r="69" spans="1:2" ht="15.75" customHeight="1" x14ac:dyDescent="0.3">
      <c r="A69" s="22" t="str">
        <f>NHANVIEN!A69</f>
        <v>NVNS28</v>
      </c>
      <c r="B69" s="22">
        <v>338265635</v>
      </c>
    </row>
    <row r="70" spans="1:2" ht="15.75" customHeight="1" x14ac:dyDescent="0.3">
      <c r="A70" s="22" t="str">
        <f>NHANVIEN!A70</f>
        <v>NVNS29</v>
      </c>
      <c r="B70" s="22">
        <v>338265635</v>
      </c>
    </row>
    <row r="71" spans="1:2" ht="15.75" customHeight="1" x14ac:dyDescent="0.3">
      <c r="A71" s="22" t="str">
        <f>NHANVIEN!A71</f>
        <v>NVNS30</v>
      </c>
      <c r="B71" s="22">
        <v>338265635</v>
      </c>
    </row>
    <row r="72" spans="1:2" ht="15.75" customHeight="1" x14ac:dyDescent="0.3">
      <c r="A72" s="22" t="str">
        <f>NHANVIEN!A72</f>
        <v>NVNS31</v>
      </c>
      <c r="B72" s="22">
        <v>338265635</v>
      </c>
    </row>
    <row r="73" spans="1:2" ht="15.75" customHeight="1" x14ac:dyDescent="0.3">
      <c r="A73" s="22" t="str">
        <f>NHANVIEN!A73</f>
        <v>NVNS32</v>
      </c>
      <c r="B73" s="22">
        <v>338265635</v>
      </c>
    </row>
    <row r="74" spans="1:2" ht="15.75" customHeight="1" x14ac:dyDescent="0.3">
      <c r="A74" s="22" t="str">
        <f>NHANVIEN!A74</f>
        <v>NVNS33</v>
      </c>
      <c r="B74" s="22">
        <v>338265635</v>
      </c>
    </row>
    <row r="75" spans="1:2" ht="15.75" customHeight="1" x14ac:dyDescent="0.3">
      <c r="A75" s="22" t="str">
        <f>NHANVIEN!A75</f>
        <v>NVNS34</v>
      </c>
      <c r="B75" s="22">
        <v>338265635</v>
      </c>
    </row>
    <row r="76" spans="1:2" ht="15.75" customHeight="1" x14ac:dyDescent="0.3">
      <c r="A76" s="22" t="str">
        <f>NHANVIEN!A76</f>
        <v>NVNS35</v>
      </c>
      <c r="B76" s="22">
        <v>338265635</v>
      </c>
    </row>
    <row r="77" spans="1:2" ht="15.75" customHeight="1" x14ac:dyDescent="0.3">
      <c r="A77" s="22" t="str">
        <f>NHANVIEN!A77</f>
        <v>NVNS36</v>
      </c>
      <c r="B77" s="22">
        <v>338265635</v>
      </c>
    </row>
    <row r="78" spans="1:2" ht="15.75" customHeight="1" x14ac:dyDescent="0.3">
      <c r="A78" s="22" t="str">
        <f>NHANVIEN!A78</f>
        <v>NVNS37</v>
      </c>
      <c r="B78" s="22">
        <v>338265635</v>
      </c>
    </row>
    <row r="79" spans="1:2" ht="15.75" customHeight="1" x14ac:dyDescent="0.3">
      <c r="A79" s="22" t="str">
        <f>NHANVIEN!A79</f>
        <v>NVNS38</v>
      </c>
      <c r="B79" s="22">
        <v>338265635</v>
      </c>
    </row>
    <row r="80" spans="1:2" ht="15.75" customHeight="1" x14ac:dyDescent="0.3">
      <c r="A80" s="22" t="str">
        <f>NHANVIEN!A80</f>
        <v>NVNS39</v>
      </c>
      <c r="B80" s="22">
        <v>338265635</v>
      </c>
    </row>
    <row r="81" spans="1:2" ht="15.75" customHeight="1" x14ac:dyDescent="0.3">
      <c r="A81" s="22" t="str">
        <f>NHANVIEN!A81</f>
        <v>NVNS40</v>
      </c>
      <c r="B81" s="22">
        <v>338265635</v>
      </c>
    </row>
    <row r="82" spans="1:2" ht="15.75" customHeight="1" x14ac:dyDescent="0.3">
      <c r="A82" s="22" t="str">
        <f>NHANVIEN!A82</f>
        <v>NVNS41</v>
      </c>
      <c r="B82" s="22">
        <v>338265635</v>
      </c>
    </row>
    <row r="83" spans="1:2" ht="15.75" customHeight="1" x14ac:dyDescent="0.3">
      <c r="A83" s="22" t="str">
        <f>NHANVIEN!A83</f>
        <v>NVNS42</v>
      </c>
      <c r="B83" s="22">
        <v>338265635</v>
      </c>
    </row>
    <row r="84" spans="1:2" ht="15.75" customHeight="1" x14ac:dyDescent="0.3">
      <c r="A84" s="22" t="str">
        <f>NHANVIEN!A84</f>
        <v>NVNS43</v>
      </c>
      <c r="B84" s="22">
        <v>338265635</v>
      </c>
    </row>
    <row r="85" spans="1:2" ht="15.75" customHeight="1" x14ac:dyDescent="0.3">
      <c r="A85" s="22" t="str">
        <f>NHANVIEN!A85</f>
        <v>NVNS44</v>
      </c>
      <c r="B85" s="22">
        <v>338265635</v>
      </c>
    </row>
    <row r="86" spans="1:2" ht="15.75" customHeight="1" x14ac:dyDescent="0.3">
      <c r="A86" s="22" t="str">
        <f>NHANVIEN!A86</f>
        <v>NVNS45</v>
      </c>
      <c r="B86" s="22">
        <v>338265635</v>
      </c>
    </row>
    <row r="87" spans="1:2" ht="15.75" customHeight="1" x14ac:dyDescent="0.3">
      <c r="A87" s="22" t="str">
        <f>NHANVIEN!A87</f>
        <v>NVNS46</v>
      </c>
      <c r="B87" s="22">
        <v>338265635</v>
      </c>
    </row>
    <row r="88" spans="1:2" ht="15.75" customHeight="1" x14ac:dyDescent="0.3">
      <c r="A88" s="22" t="str">
        <f>NHANVIEN!A88</f>
        <v>NVNS47</v>
      </c>
      <c r="B88" s="22">
        <v>338265635</v>
      </c>
    </row>
    <row r="89" spans="1:2" ht="15.75" customHeight="1" x14ac:dyDescent="0.3">
      <c r="A89" s="22" t="str">
        <f>NHANVIEN!A89</f>
        <v>NVNS48</v>
      </c>
      <c r="B89" s="22">
        <v>338265635</v>
      </c>
    </row>
    <row r="90" spans="1:2" ht="15.75" customHeight="1" x14ac:dyDescent="0.3">
      <c r="A90" s="22" t="str">
        <f>NHANVIEN!A90</f>
        <v>NVNS49</v>
      </c>
      <c r="B90" s="22">
        <v>338265635</v>
      </c>
    </row>
    <row r="91" spans="1:2" ht="15.75" customHeight="1" x14ac:dyDescent="0.3">
      <c r="A91" s="22" t="str">
        <f>NHANVIEN!A91</f>
        <v>NVNS50</v>
      </c>
      <c r="B91" s="22">
        <v>338265635</v>
      </c>
    </row>
    <row r="92" spans="1:2" ht="15.75" customHeight="1" x14ac:dyDescent="0.3">
      <c r="A92" s="22" t="str">
        <f>NHANVIEN!A92</f>
        <v>NVNS51</v>
      </c>
      <c r="B92" s="22">
        <v>338265635</v>
      </c>
    </row>
    <row r="93" spans="1:2" ht="15.75" customHeight="1" x14ac:dyDescent="0.3">
      <c r="A93" s="22" t="str">
        <f>NHANVIEN!A93</f>
        <v>NVNS52</v>
      </c>
      <c r="B93" s="22">
        <v>338265635</v>
      </c>
    </row>
    <row r="94" spans="1:2" ht="15.75" customHeight="1" x14ac:dyDescent="0.3">
      <c r="A94" s="22" t="str">
        <f>NHANVIEN!A94</f>
        <v>NVNS53</v>
      </c>
      <c r="B94" s="22">
        <v>338265635</v>
      </c>
    </row>
    <row r="95" spans="1:2" ht="15.75" customHeight="1" x14ac:dyDescent="0.3">
      <c r="A95" s="22" t="str">
        <f>NHANVIEN!A95</f>
        <v>NVNS54</v>
      </c>
      <c r="B95" s="22">
        <v>338265635</v>
      </c>
    </row>
    <row r="96" spans="1:2" ht="15.75" customHeight="1" x14ac:dyDescent="0.3">
      <c r="A96" s="22" t="str">
        <f>NHANVIEN!A96</f>
        <v>NVNS55</v>
      </c>
      <c r="B96" s="22">
        <v>338265635</v>
      </c>
    </row>
    <row r="97" spans="1:2" ht="15.75" customHeight="1" x14ac:dyDescent="0.3">
      <c r="A97" s="22" t="str">
        <f>NHANVIEN!A97</f>
        <v>NVNS56</v>
      </c>
      <c r="B97" s="22">
        <v>338265635</v>
      </c>
    </row>
    <row r="98" spans="1:2" ht="15.75" customHeight="1" x14ac:dyDescent="0.3">
      <c r="A98" s="22" t="str">
        <f>NHANVIEN!A98</f>
        <v>NVNS57</v>
      </c>
      <c r="B98" s="22">
        <v>338265635</v>
      </c>
    </row>
    <row r="99" spans="1:2" ht="15.75" customHeight="1" x14ac:dyDescent="0.3">
      <c r="A99" s="22" t="str">
        <f>NHANVIEN!A99</f>
        <v>NVNS58</v>
      </c>
      <c r="B99" s="22">
        <v>338265635</v>
      </c>
    </row>
    <row r="100" spans="1:2" ht="15.75" customHeight="1" x14ac:dyDescent="0.3">
      <c r="A100" s="22" t="str">
        <f>NHANVIEN!A100</f>
        <v>NVNS59</v>
      </c>
      <c r="B100" s="22">
        <v>338265635</v>
      </c>
    </row>
    <row r="101" spans="1:2" ht="15.75" customHeight="1" x14ac:dyDescent="0.3">
      <c r="A101" s="22" t="str">
        <f>NHANVIEN!A101</f>
        <v>NVNS60</v>
      </c>
      <c r="B101" s="22">
        <v>338265635</v>
      </c>
    </row>
    <row r="102" spans="1:2" ht="15.75" customHeight="1" x14ac:dyDescent="0.3">
      <c r="A102" s="22" t="str">
        <f>NHANVIEN!A102</f>
        <v>NVNS61</v>
      </c>
      <c r="B102" s="45">
        <v>338265635</v>
      </c>
    </row>
    <row r="103" spans="1:2" ht="15.75" customHeight="1" x14ac:dyDescent="0.3">
      <c r="A103" s="61" t="str">
        <f>NHANVIEN!A103</f>
        <v>CD01</v>
      </c>
      <c r="B103" s="55">
        <v>61744812768</v>
      </c>
    </row>
    <row r="104" spans="1:2" ht="15.75" customHeight="1" x14ac:dyDescent="0.3">
      <c r="A104" s="61" t="str">
        <f>NHANVIEN!A104</f>
        <v>CD02</v>
      </c>
      <c r="B104" s="55">
        <v>88656871981</v>
      </c>
    </row>
    <row r="105" spans="1:2" ht="15.75" customHeight="1" x14ac:dyDescent="0.3">
      <c r="A105" s="61" t="str">
        <f>NHANVIEN!A105</f>
        <v>CD03</v>
      </c>
      <c r="B105" s="55">
        <v>54268515397</v>
      </c>
    </row>
    <row r="106" spans="1:2" ht="15.75" customHeight="1" x14ac:dyDescent="0.3">
      <c r="A106" s="61" t="str">
        <f>NHANVIEN!A106</f>
        <v>CD04</v>
      </c>
      <c r="B106" s="55">
        <v>97726974275</v>
      </c>
    </row>
    <row r="107" spans="1:2" ht="15.75" customHeight="1" x14ac:dyDescent="0.3">
      <c r="A107" s="61" t="str">
        <f>NHANVIEN!A107</f>
        <v>CD05</v>
      </c>
      <c r="B107" s="55">
        <v>23517881597</v>
      </c>
    </row>
    <row r="108" spans="1:2" ht="15.75" customHeight="1" x14ac:dyDescent="0.3">
      <c r="A108" s="61" t="str">
        <f>NHANVIEN!A108</f>
        <v>CD06</v>
      </c>
      <c r="B108" s="55">
        <v>75893283426</v>
      </c>
    </row>
    <row r="109" spans="1:2" ht="15.75" customHeight="1" x14ac:dyDescent="0.3">
      <c r="A109" s="61" t="str">
        <f>NHANVIEN!A109</f>
        <v>CD07</v>
      </c>
      <c r="B109" s="55">
        <v>78274434916</v>
      </c>
    </row>
    <row r="110" spans="1:2" ht="15.75" customHeight="1" x14ac:dyDescent="0.3">
      <c r="A110" s="61" t="str">
        <f>NHANVIEN!A110</f>
        <v>TST01</v>
      </c>
      <c r="B110" s="55">
        <v>52212836218</v>
      </c>
    </row>
    <row r="111" spans="1:2" ht="15.75" customHeight="1" x14ac:dyDescent="0.3">
      <c r="A111" s="61" t="str">
        <f>NHANVIEN!A111</f>
        <v>TST02</v>
      </c>
      <c r="B111" s="55">
        <v>86224794435</v>
      </c>
    </row>
    <row r="112" spans="1:2" ht="15.75" customHeight="1" x14ac:dyDescent="0.3">
      <c r="A112" s="61" t="str">
        <f>NHANVIEN!A112</f>
        <v>TST03</v>
      </c>
      <c r="B112" s="55">
        <v>87399493871</v>
      </c>
    </row>
    <row r="113" spans="1:2" ht="15.75" customHeight="1" x14ac:dyDescent="0.3">
      <c r="A113" s="61" t="str">
        <f>NHANVIEN!A113</f>
        <v>TST04</v>
      </c>
      <c r="B113" s="55">
        <v>65577831412</v>
      </c>
    </row>
    <row r="114" spans="1:2" ht="15.75" customHeight="1" x14ac:dyDescent="0.3">
      <c r="A114" s="61" t="str">
        <f>NHANVIEN!A114</f>
        <v>TST05</v>
      </c>
      <c r="B114" s="55">
        <v>57252433661</v>
      </c>
    </row>
    <row r="115" spans="1:2" ht="15.75" customHeight="1" x14ac:dyDescent="0.3">
      <c r="A115" s="61" t="str">
        <f>NHANVIEN!A115</f>
        <v>DA01</v>
      </c>
      <c r="B115" s="55">
        <v>92837696212</v>
      </c>
    </row>
    <row r="116" spans="1:2" ht="15.75" customHeight="1" x14ac:dyDescent="0.3">
      <c r="A116" s="61" t="str">
        <f>NHANVIEN!A116</f>
        <v>DA02</v>
      </c>
      <c r="B116" s="55">
        <v>54716479676</v>
      </c>
    </row>
    <row r="117" spans="1:2" ht="15.75" customHeight="1" x14ac:dyDescent="0.3">
      <c r="A117" s="61" t="str">
        <f>NHANVIEN!A117</f>
        <v>DA03</v>
      </c>
      <c r="B117" s="55">
        <v>49227415648</v>
      </c>
    </row>
    <row r="118" spans="1:2" ht="15.75" customHeight="1" x14ac:dyDescent="0.3">
      <c r="A118" s="61" t="str">
        <f>NHANVIEN!A118</f>
        <v>DE01</v>
      </c>
      <c r="B118" s="55">
        <v>95488669142</v>
      </c>
    </row>
    <row r="119" spans="1:2" ht="15.75" customHeight="1" x14ac:dyDescent="0.3">
      <c r="A119" s="61" t="str">
        <f>NHANVIEN!A119</f>
        <v>DE02</v>
      </c>
      <c r="B119" s="55">
        <v>39412349674</v>
      </c>
    </row>
    <row r="120" spans="1:2" ht="15.75" customHeight="1" x14ac:dyDescent="0.3">
      <c r="A120" s="61" t="str">
        <f>NHANVIEN!A120</f>
        <v>DE03</v>
      </c>
      <c r="B120" s="55">
        <v>17742912797</v>
      </c>
    </row>
    <row r="121" spans="1:2" ht="15.75" customHeight="1" x14ac:dyDescent="0.3">
      <c r="A121" s="61" t="str">
        <f>NHANVIEN!A121</f>
        <v>DE04</v>
      </c>
      <c r="B121" s="55">
        <v>31644392361</v>
      </c>
    </row>
    <row r="122" spans="1:2" ht="15.75" customHeight="1" x14ac:dyDescent="0.3">
      <c r="A122" s="61" t="str">
        <f>NHANVIEN!A122</f>
        <v>DS01</v>
      </c>
      <c r="B122" s="55">
        <v>28149273118</v>
      </c>
    </row>
    <row r="123" spans="1:2" ht="15.75" customHeight="1" x14ac:dyDescent="0.3">
      <c r="A123" s="61" t="str">
        <f>NHANVIEN!A123</f>
        <v>DS02</v>
      </c>
      <c r="B123" s="55">
        <v>45742894669</v>
      </c>
    </row>
    <row r="124" spans="1:2" ht="15.75" customHeight="1" x14ac:dyDescent="0.3">
      <c r="A124" s="61" t="str">
        <f>NHANVIEN!A124</f>
        <v>DS03</v>
      </c>
      <c r="B124" s="55">
        <v>33816997967</v>
      </c>
    </row>
    <row r="125" spans="1:2" ht="15.75" customHeight="1" x14ac:dyDescent="0.3">
      <c r="A125" s="61" t="str">
        <f>NHANVIEN!A125</f>
        <v>DS04</v>
      </c>
      <c r="B125" s="55">
        <v>85685141571</v>
      </c>
    </row>
    <row r="126" spans="1:2" ht="15.75" customHeight="1" x14ac:dyDescent="0.3">
      <c r="A126" s="61" t="str">
        <f>NHANVIEN!A126</f>
        <v>DS05</v>
      </c>
      <c r="B126" s="55">
        <v>66566852717</v>
      </c>
    </row>
    <row r="127" spans="1:2" ht="15.75" customHeight="1" x14ac:dyDescent="0.3">
      <c r="A127" s="61" t="str">
        <f>NHANVIEN!A127</f>
        <v>CD01</v>
      </c>
      <c r="B127" s="55">
        <v>22299422856</v>
      </c>
    </row>
    <row r="128" spans="1:2" ht="15.75" customHeight="1" x14ac:dyDescent="0.3">
      <c r="A128" s="61" t="str">
        <f>NHANVIEN!A128</f>
        <v>CD02</v>
      </c>
      <c r="B128" s="55">
        <v>11511745317</v>
      </c>
    </row>
    <row r="129" spans="1:2" ht="15.75" customHeight="1" x14ac:dyDescent="0.3">
      <c r="A129" s="61" t="str">
        <f>NHANVIEN!A129</f>
        <v>CD03</v>
      </c>
      <c r="B129" s="55">
        <v>51273187678</v>
      </c>
    </row>
    <row r="130" spans="1:2" ht="15.75" customHeight="1" x14ac:dyDescent="0.3">
      <c r="A130" s="61" t="str">
        <f>NHANVIEN!A130</f>
        <v>CD04</v>
      </c>
      <c r="B130" s="55">
        <v>39162866193</v>
      </c>
    </row>
    <row r="131" spans="1:2" ht="15.75" customHeight="1" x14ac:dyDescent="0.3">
      <c r="A131" s="61" t="str">
        <f>NHANVIEN!A131</f>
        <v>CD05</v>
      </c>
      <c r="B131" s="55">
        <v>89683527354</v>
      </c>
    </row>
    <row r="132" spans="1:2" ht="15.75" customHeight="1" x14ac:dyDescent="0.3">
      <c r="A132" s="61" t="str">
        <f>NHANVIEN!A132</f>
        <v>CD06</v>
      </c>
      <c r="B132" s="55">
        <v>17675331485</v>
      </c>
    </row>
    <row r="133" spans="1:2" ht="15.75" customHeight="1" x14ac:dyDescent="0.3">
      <c r="A133" s="61" t="str">
        <f>NHANVIEN!A133</f>
        <v>CD07</v>
      </c>
      <c r="B133" s="55">
        <v>28266829665</v>
      </c>
    </row>
    <row r="134" spans="1:2" ht="15.75" customHeight="1" x14ac:dyDescent="0.3">
      <c r="A134" s="61" t="str">
        <f>NHANVIEN!A134</f>
        <v>MG01</v>
      </c>
      <c r="B134" s="55">
        <v>85644286817</v>
      </c>
    </row>
    <row r="135" spans="1:2" ht="15.75" customHeight="1" x14ac:dyDescent="0.3">
      <c r="A135" s="61" t="str">
        <f>NHANVIEN!A135</f>
        <v>MG02</v>
      </c>
      <c r="B135" s="55">
        <v>23984157586</v>
      </c>
    </row>
    <row r="136" spans="1:2" ht="15.75" customHeight="1" x14ac:dyDescent="0.3">
      <c r="A136" s="61" t="str">
        <f>NHANVIEN!A136</f>
        <v>MG03</v>
      </c>
      <c r="B136" s="55">
        <v>44595874142</v>
      </c>
    </row>
    <row r="137" spans="1:2" ht="15.75" customHeight="1" x14ac:dyDescent="0.3">
      <c r="A137" s="61" t="str">
        <f>NHANVIEN!A137</f>
        <v>MG04</v>
      </c>
      <c r="B137" s="55">
        <v>28567873469</v>
      </c>
    </row>
    <row r="138" spans="1:2" ht="15.75" customHeight="1" x14ac:dyDescent="0.3">
      <c r="A138" s="61" t="str">
        <f>NHANVIEN!A138</f>
        <v>MA01</v>
      </c>
      <c r="B138" s="55">
        <v>67185141992</v>
      </c>
    </row>
    <row r="139" spans="1:2" ht="15.75" customHeight="1" x14ac:dyDescent="0.3">
      <c r="A139" s="61" t="str">
        <f>NHANVIEN!A139</f>
        <v>MA02</v>
      </c>
      <c r="B139" s="55">
        <v>98298915737</v>
      </c>
    </row>
    <row r="140" spans="1:2" ht="15.75" customHeight="1" x14ac:dyDescent="0.3">
      <c r="A140" s="61" t="str">
        <f>NHANVIEN!A140</f>
        <v>MA03</v>
      </c>
      <c r="B140" s="55">
        <v>61897316992</v>
      </c>
    </row>
    <row r="141" spans="1:2" ht="15.75" customHeight="1" x14ac:dyDescent="0.3">
      <c r="A141" s="61" t="str">
        <f>NHANVIEN!A141</f>
        <v>MA04</v>
      </c>
      <c r="B141" s="55">
        <v>56978834191</v>
      </c>
    </row>
    <row r="142" spans="1:2" ht="15.75" customHeight="1" x14ac:dyDescent="0.3">
      <c r="A142" s="61" t="str">
        <f>NHANVIEN!A142</f>
        <v>MA05</v>
      </c>
      <c r="B142" s="55">
        <v>21258651233</v>
      </c>
    </row>
    <row r="143" spans="1:2" ht="15.75" customHeight="1" x14ac:dyDescent="0.3">
      <c r="A143" s="61" t="str">
        <f>NHANVIEN!A143</f>
        <v>MA06</v>
      </c>
      <c r="B143" s="55">
        <v>91621815416</v>
      </c>
    </row>
    <row r="144" spans="1:2" ht="15.75" customHeight="1" x14ac:dyDescent="0.3">
      <c r="A144" s="61" t="str">
        <f>NHANVIEN!A144</f>
        <v>MA07</v>
      </c>
      <c r="B144" s="55">
        <v>69188739812</v>
      </c>
    </row>
    <row r="145" spans="1:2" ht="15.75" customHeight="1" x14ac:dyDescent="0.3">
      <c r="A145" s="61" t="str">
        <f>NHANVIEN!A145</f>
        <v>MA08</v>
      </c>
      <c r="B145" s="55">
        <v>29578689787</v>
      </c>
    </row>
    <row r="146" spans="1:2" ht="15.75" customHeight="1" x14ac:dyDescent="0.3">
      <c r="A146" s="61" t="str">
        <f>NHANVIEN!A146</f>
        <v>MA09</v>
      </c>
      <c r="B146" s="55">
        <v>41426136788</v>
      </c>
    </row>
    <row r="147" spans="1:2" ht="15.75" customHeight="1" x14ac:dyDescent="0.3">
      <c r="A147" s="61" t="str">
        <f>NHANVIEN!A147</f>
        <v>MA10</v>
      </c>
      <c r="B147" s="55">
        <v>23596693378</v>
      </c>
    </row>
    <row r="148" spans="1:2" ht="15.75" customHeight="1" x14ac:dyDescent="0.3">
      <c r="A148" s="61" t="str">
        <f>NHANVIEN!A148</f>
        <v>MA11</v>
      </c>
      <c r="B148" s="55">
        <v>81913467668</v>
      </c>
    </row>
    <row r="149" spans="1:2" ht="15.75" customHeight="1" x14ac:dyDescent="0.3">
      <c r="A149" s="61" t="str">
        <f>NHANVIEN!A149</f>
        <v>MA12</v>
      </c>
      <c r="B149" s="55">
        <v>26657881398</v>
      </c>
    </row>
    <row r="150" spans="1:2" ht="15.75" customHeight="1" x14ac:dyDescent="0.3">
      <c r="A150" s="61" t="str">
        <f>NHANVIEN!A150</f>
        <v>MA13</v>
      </c>
      <c r="B150" s="55">
        <v>23768834834</v>
      </c>
    </row>
    <row r="151" spans="1:2" ht="15.75" customHeight="1" x14ac:dyDescent="0.3">
      <c r="A151" s="61" t="str">
        <f>NHANVIEN!A151</f>
        <v>MA14</v>
      </c>
      <c r="B151" s="55">
        <v>79774445186</v>
      </c>
    </row>
    <row r="152" spans="1:2" ht="15.75" customHeight="1" x14ac:dyDescent="0.3">
      <c r="A152" s="61" t="str">
        <f>NHANVIEN!A152</f>
        <v>MA15</v>
      </c>
      <c r="B152" s="55">
        <v>47223712686</v>
      </c>
    </row>
    <row r="153" spans="1:2" ht="15.75" customHeight="1" x14ac:dyDescent="0.3">
      <c r="A153" s="61" t="str">
        <f>NHANVIEN!A153</f>
        <v>MA16</v>
      </c>
      <c r="B153" s="55">
        <v>67173238593</v>
      </c>
    </row>
    <row r="154" spans="1:2" ht="15.75" customHeight="1" x14ac:dyDescent="0.3">
      <c r="A154" s="61" t="str">
        <f>NHANVIEN!A154</f>
        <v>MA17</v>
      </c>
      <c r="B154" s="55">
        <v>76872866645</v>
      </c>
    </row>
    <row r="155" spans="1:2" ht="15.75" customHeight="1" x14ac:dyDescent="0.3">
      <c r="A155" s="61" t="str">
        <f>NHANVIEN!A155</f>
        <v>MA18</v>
      </c>
      <c r="B155" s="55">
        <v>31918286247</v>
      </c>
    </row>
    <row r="156" spans="1:2" ht="15.75" customHeight="1" x14ac:dyDescent="0.3">
      <c r="A156" s="61" t="str">
        <f>NHANVIEN!A156</f>
        <v>MA19</v>
      </c>
      <c r="B156" s="55">
        <v>74818813379</v>
      </c>
    </row>
    <row r="157" spans="1:2" ht="15.75" customHeight="1" x14ac:dyDescent="0.3">
      <c r="A157" s="61" t="str">
        <f>NHANVIEN!A157</f>
        <v>MA20</v>
      </c>
      <c r="B157" s="55">
        <v>81275644143</v>
      </c>
    </row>
    <row r="158" spans="1:2" ht="15.75" customHeight="1" x14ac:dyDescent="0.3">
      <c r="A158" s="61" t="str">
        <f>NHANVIEN!A158</f>
        <v>MA21</v>
      </c>
      <c r="B158" s="55">
        <v>92515512125</v>
      </c>
    </row>
    <row r="159" spans="1:2" ht="15.75" customHeight="1" x14ac:dyDescent="0.3">
      <c r="A159" s="61" t="str">
        <f>NHANVIEN!A159</f>
        <v>MA22</v>
      </c>
      <c r="B159" s="55">
        <v>99939188629</v>
      </c>
    </row>
    <row r="160" spans="1:2" ht="15.75" customHeight="1" x14ac:dyDescent="0.3">
      <c r="A160" s="61" t="str">
        <f>NHANVIEN!A160</f>
        <v>MA23</v>
      </c>
      <c r="B160" s="55">
        <v>73959381576</v>
      </c>
    </row>
    <row r="161" spans="1:2" ht="15.75" customHeight="1" x14ac:dyDescent="0.3">
      <c r="A161" s="61" t="str">
        <f>NHANVIEN!A161</f>
        <v>MA24</v>
      </c>
      <c r="B161" s="55">
        <v>19991795817</v>
      </c>
    </row>
    <row r="162" spans="1:2" ht="15.75" customHeight="1" x14ac:dyDescent="0.3">
      <c r="A162" s="61" t="str">
        <f>NHANVIEN!A162</f>
        <v>MA25</v>
      </c>
      <c r="B162" s="55">
        <v>58983263934</v>
      </c>
    </row>
    <row r="163" spans="1:2" ht="15.75" customHeight="1" x14ac:dyDescent="0.3">
      <c r="A163" s="61" t="str">
        <f>NHANVIEN!A163</f>
        <v>SC01</v>
      </c>
      <c r="B163" s="55">
        <v>96334717673</v>
      </c>
    </row>
    <row r="164" spans="1:2" ht="15.75" customHeight="1" x14ac:dyDescent="0.3">
      <c r="A164" s="61" t="str">
        <f>NHANVIEN!A164</f>
        <v>SC02</v>
      </c>
      <c r="B164" s="55">
        <v>75886117494</v>
      </c>
    </row>
    <row r="165" spans="1:2" ht="15.75" customHeight="1" x14ac:dyDescent="0.3">
      <c r="A165" s="61" t="str">
        <f>NHANVIEN!A165</f>
        <v>SC03</v>
      </c>
      <c r="B165" s="55">
        <v>13967213976</v>
      </c>
    </row>
    <row r="166" spans="1:2" ht="15.75" customHeight="1" x14ac:dyDescent="0.3">
      <c r="A166" s="61" t="str">
        <f>NHANVIEN!A166</f>
        <v>SC04</v>
      </c>
      <c r="B166" s="55">
        <v>53622975189</v>
      </c>
    </row>
    <row r="167" spans="1:2" ht="15.75" customHeight="1" x14ac:dyDescent="0.3">
      <c r="A167" s="61" t="str">
        <f>NHANVIEN!A167</f>
        <v>SC05</v>
      </c>
      <c r="B167" s="55">
        <v>64854287871</v>
      </c>
    </row>
    <row r="168" spans="1:2" ht="15.75" customHeight="1" x14ac:dyDescent="0.3">
      <c r="A168" s="61" t="str">
        <f>NHANVIEN!A168</f>
        <v>SC06</v>
      </c>
      <c r="B168" s="55">
        <v>77136593928</v>
      </c>
    </row>
    <row r="169" spans="1:2" ht="15.75" customHeight="1" x14ac:dyDescent="0.3">
      <c r="A169" s="61" t="str">
        <f>NHANVIEN!A169</f>
        <v>SC07</v>
      </c>
      <c r="B169" s="55">
        <v>77118667488</v>
      </c>
    </row>
    <row r="170" spans="1:2" ht="15.75" customHeight="1" x14ac:dyDescent="0.3">
      <c r="A170" s="61" t="str">
        <f>NHANVIEN!A170</f>
        <v>SC08</v>
      </c>
      <c r="B170" s="55">
        <v>11468783447</v>
      </c>
    </row>
    <row r="171" spans="1:2" ht="15.75" customHeight="1" x14ac:dyDescent="0.3">
      <c r="A171" s="61" t="str">
        <f>NHANVIEN!A171</f>
        <v>SC09</v>
      </c>
      <c r="B171" s="55">
        <v>18296437777</v>
      </c>
    </row>
    <row r="172" spans="1:2" ht="15.75" customHeight="1" x14ac:dyDescent="0.3">
      <c r="A172" s="61" t="str">
        <f>NHANVIEN!A172</f>
        <v>SC10</v>
      </c>
      <c r="B172" s="55">
        <v>16834264487</v>
      </c>
    </row>
    <row r="173" spans="1:2" ht="15.75" customHeight="1" x14ac:dyDescent="0.3">
      <c r="A173" s="61" t="str">
        <f>NHANVIEN!A173</f>
        <v>SC11</v>
      </c>
      <c r="B173" s="55">
        <v>81559269142</v>
      </c>
    </row>
    <row r="174" spans="1:2" ht="15.75" customHeight="1" x14ac:dyDescent="0.3">
      <c r="A174" s="61" t="str">
        <f>NHANVIEN!A174</f>
        <v>SC12</v>
      </c>
      <c r="B174" s="55">
        <v>61666938383</v>
      </c>
    </row>
    <row r="175" spans="1:2" ht="15.75" customHeight="1" x14ac:dyDescent="0.3">
      <c r="A175" s="61" t="str">
        <f>NHANVIEN!A175</f>
        <v>DMM01</v>
      </c>
      <c r="B175" s="55">
        <v>45789581143</v>
      </c>
    </row>
    <row r="176" spans="1:2" ht="15.75" customHeight="1" x14ac:dyDescent="0.3">
      <c r="A176" s="61" t="str">
        <f>NHANVIEN!A176</f>
        <v>DMM02</v>
      </c>
      <c r="B176" s="55">
        <v>67382573196</v>
      </c>
    </row>
    <row r="177" spans="1:2" ht="15.75" customHeight="1" x14ac:dyDescent="0.3">
      <c r="A177" s="61" t="str">
        <f>NHANVIEN!A177</f>
        <v>DMM03</v>
      </c>
      <c r="B177" s="55">
        <v>54288236968</v>
      </c>
    </row>
    <row r="178" spans="1:2" ht="15.75" customHeight="1" x14ac:dyDescent="0.3">
      <c r="A178" s="61" t="str">
        <f>NHANVIEN!A178</f>
        <v>DMM04</v>
      </c>
      <c r="B178" s="55">
        <v>75357225317</v>
      </c>
    </row>
    <row r="179" spans="1:2" ht="15.75" customHeight="1" x14ac:dyDescent="0.3">
      <c r="A179" s="61" t="str">
        <f>NHANVIEN!A179</f>
        <v>DMM05</v>
      </c>
      <c r="B179" s="55">
        <v>19482678824</v>
      </c>
    </row>
    <row r="180" spans="1:2" ht="15.75" customHeight="1" x14ac:dyDescent="0.3">
      <c r="A180" s="61" t="str">
        <f>NHANVIEN!A180</f>
        <v>DMM06</v>
      </c>
      <c r="B180" s="55">
        <v>68252339967</v>
      </c>
    </row>
    <row r="181" spans="1:2" ht="15.75" customHeight="1" x14ac:dyDescent="0.3">
      <c r="A181" s="61" t="str">
        <f>NHANVIEN!A181</f>
        <v>DMM07</v>
      </c>
      <c r="B181" s="55">
        <v>44588618269</v>
      </c>
    </row>
    <row r="182" spans="1:2" ht="15.75" customHeight="1" x14ac:dyDescent="0.3">
      <c r="A182" s="61" t="str">
        <f>NHANVIEN!A182</f>
        <v>DMM08</v>
      </c>
      <c r="B182" s="55">
        <v>77626251763</v>
      </c>
    </row>
    <row r="183" spans="1:2" ht="15.75" customHeight="1" x14ac:dyDescent="0.3">
      <c r="A183" s="61" t="str">
        <f>NHANVIEN!A183</f>
        <v>DMM09</v>
      </c>
      <c r="B183" s="55">
        <v>39459873462</v>
      </c>
    </row>
    <row r="184" spans="1:2" ht="15.75" customHeight="1" x14ac:dyDescent="0.3">
      <c r="A184" s="61" t="str">
        <f>NHANVIEN!A184</f>
        <v>DMM10</v>
      </c>
      <c r="B184" s="55">
        <v>79225835776</v>
      </c>
    </row>
    <row r="185" spans="1:2" ht="15.75" customHeight="1" x14ac:dyDescent="0.3">
      <c r="A185" s="61" t="str">
        <f>NHANVIEN!A185</f>
        <v>DMM11</v>
      </c>
      <c r="B185" s="55">
        <v>99185947276</v>
      </c>
    </row>
    <row r="186" spans="1:2" ht="15.75" customHeight="1" x14ac:dyDescent="0.3">
      <c r="A186" s="61" t="str">
        <f>NHANVIEN!A186</f>
        <v>KTT01</v>
      </c>
      <c r="B186" s="55">
        <v>13428596497</v>
      </c>
    </row>
    <row r="187" spans="1:2" ht="15.75" customHeight="1" x14ac:dyDescent="0.3">
      <c r="A187" s="61" t="str">
        <f>NHANVIEN!A187</f>
        <v>KTT02</v>
      </c>
      <c r="B187" s="55">
        <v>39144728341</v>
      </c>
    </row>
    <row r="188" spans="1:2" ht="15.75" customHeight="1" x14ac:dyDescent="0.3">
      <c r="A188" s="61" t="str">
        <f>NHANVIEN!A188</f>
        <v>KTT03</v>
      </c>
      <c r="B188" s="55">
        <v>83617242784</v>
      </c>
    </row>
    <row r="189" spans="1:2" ht="15.75" customHeight="1" x14ac:dyDescent="0.3">
      <c r="A189" s="61" t="str">
        <f>NHANVIEN!A189</f>
        <v>KTT04</v>
      </c>
      <c r="B189" s="55">
        <v>61417676525</v>
      </c>
    </row>
    <row r="190" spans="1:2" ht="15.75" customHeight="1" x14ac:dyDescent="0.3">
      <c r="A190" s="61" t="str">
        <f>NHANVIEN!A190</f>
        <v>KTT05</v>
      </c>
      <c r="B190" s="55">
        <v>25599492642</v>
      </c>
    </row>
    <row r="191" spans="1:2" ht="15.75" customHeight="1" x14ac:dyDescent="0.3">
      <c r="A191" s="61" t="str">
        <f>NHANVIEN!A191</f>
        <v>KTT06</v>
      </c>
      <c r="B191" s="55">
        <v>58793336788</v>
      </c>
    </row>
    <row r="192" spans="1:2" ht="15.75" customHeight="1" x14ac:dyDescent="0.3">
      <c r="A192" s="61" t="str">
        <f>NHANVIEN!A192</f>
        <v>KTT07</v>
      </c>
      <c r="B192" s="55">
        <v>72273168794</v>
      </c>
    </row>
    <row r="193" spans="1:2" ht="15.75" customHeight="1" x14ac:dyDescent="0.3">
      <c r="A193" s="61" t="str">
        <f>NHANVIEN!A193</f>
        <v>KTT08</v>
      </c>
      <c r="B193" s="55">
        <v>28238615161</v>
      </c>
    </row>
    <row r="194" spans="1:2" ht="15.75" customHeight="1" x14ac:dyDescent="0.3">
      <c r="A194" s="61" t="str">
        <f>NHANVIEN!A194</f>
        <v>KTT09</v>
      </c>
      <c r="B194" s="55">
        <v>78571132166</v>
      </c>
    </row>
    <row r="195" spans="1:2" ht="15.75" customHeight="1" x14ac:dyDescent="0.3">
      <c r="A195" s="61" t="str">
        <f>NHANVIEN!A195</f>
        <v>KTT10</v>
      </c>
      <c r="B195" s="55">
        <v>28592279824</v>
      </c>
    </row>
    <row r="196" spans="1:2" ht="15.75" customHeight="1" x14ac:dyDescent="0.3">
      <c r="A196" s="61" t="str">
        <f>NHANVIEN!A196</f>
        <v>KTT11</v>
      </c>
      <c r="B196" s="55">
        <v>77842611945</v>
      </c>
    </row>
    <row r="197" spans="1:2" ht="15.75" customHeight="1" x14ac:dyDescent="0.3">
      <c r="A197" s="61" t="str">
        <f>NHANVIEN!A197</f>
        <v>KTT12</v>
      </c>
      <c r="B197" s="55">
        <v>39878271799</v>
      </c>
    </row>
    <row r="198" spans="1:2" ht="15.75" customHeight="1" x14ac:dyDescent="0.3">
      <c r="A198" s="61" t="str">
        <f>NHANVIEN!A198</f>
        <v>KTT13</v>
      </c>
      <c r="B198" s="55">
        <v>81662888819</v>
      </c>
    </row>
    <row r="199" spans="1:2" ht="15.75" customHeight="1" x14ac:dyDescent="0.3">
      <c r="A199" s="61" t="str">
        <f>NHANVIEN!A199</f>
        <v>KTTH01</v>
      </c>
      <c r="B199" s="55">
        <v>81723849582</v>
      </c>
    </row>
    <row r="200" spans="1:2" ht="15.75" customHeight="1" x14ac:dyDescent="0.3">
      <c r="A200" s="61" t="str">
        <f>NHANVIEN!A200</f>
        <v>KTTH02</v>
      </c>
      <c r="B200" s="55">
        <v>85978939198</v>
      </c>
    </row>
    <row r="201" spans="1:2" ht="15.75" customHeight="1" x14ac:dyDescent="0.3">
      <c r="A201" s="61" t="str">
        <f>NHANVIEN!A201</f>
        <v>KTTH03</v>
      </c>
      <c r="B201" s="55">
        <v>96256878151</v>
      </c>
    </row>
    <row r="202" spans="1:2" ht="15.75" customHeight="1" x14ac:dyDescent="0.3">
      <c r="A202" s="61" t="str">
        <f>NHANVIEN!A202</f>
        <v>KTTH04</v>
      </c>
      <c r="B202" s="55">
        <v>15163771226</v>
      </c>
    </row>
    <row r="203" spans="1:2" ht="15.75" customHeight="1" x14ac:dyDescent="0.3">
      <c r="A203" s="61" t="str">
        <f>NHANVIEN!A203</f>
        <v>KTTH05</v>
      </c>
      <c r="B203" s="55">
        <v>96762761536</v>
      </c>
    </row>
    <row r="204" spans="1:2" ht="15.75" customHeight="1" x14ac:dyDescent="0.3">
      <c r="A204" s="61" t="str">
        <f>NHANVIEN!A204</f>
        <v>KTTH06</v>
      </c>
      <c r="B204" s="55">
        <v>12723242675</v>
      </c>
    </row>
    <row r="205" spans="1:2" ht="15.75" customHeight="1" x14ac:dyDescent="0.3">
      <c r="A205" s="61" t="str">
        <f>NHANVIEN!A205</f>
        <v>KTTH07</v>
      </c>
      <c r="B205" s="55">
        <v>52944166942</v>
      </c>
    </row>
    <row r="206" spans="1:2" ht="15.75" customHeight="1" x14ac:dyDescent="0.3">
      <c r="A206" s="61" t="str">
        <f>NHANVIEN!A206</f>
        <v>KTTH08</v>
      </c>
      <c r="B206" s="55">
        <v>51284833989</v>
      </c>
    </row>
    <row r="207" spans="1:2" ht="15.75" customHeight="1" x14ac:dyDescent="0.3">
      <c r="A207" s="61" t="str">
        <f>NHANVIEN!A207</f>
        <v>KTTH09</v>
      </c>
      <c r="B207" s="55">
        <v>77965485634</v>
      </c>
    </row>
    <row r="208" spans="1:2" ht="15.75" customHeight="1" x14ac:dyDescent="0.3">
      <c r="A208" s="61" t="str">
        <f>NHANVIEN!A208</f>
        <v>KTTH10</v>
      </c>
      <c r="B208" s="55">
        <v>27512556768</v>
      </c>
    </row>
    <row r="209" spans="1:2" ht="15.75" customHeight="1" x14ac:dyDescent="0.3">
      <c r="A209" s="61" t="str">
        <f>NHANVIEN!A209</f>
        <v>KTTH11</v>
      </c>
      <c r="B209" s="55">
        <v>95875447419</v>
      </c>
    </row>
    <row r="210" spans="1:2" ht="15.75" customHeight="1" x14ac:dyDescent="0.3">
      <c r="A210" s="61" t="str">
        <f>NHANVIEN!A210</f>
        <v>KTTH12</v>
      </c>
      <c r="B210" s="55">
        <v>62562663996</v>
      </c>
    </row>
    <row r="211" spans="1:2" ht="15.75" customHeight="1" x14ac:dyDescent="0.3">
      <c r="A211" s="61" t="str">
        <f>NHANVIEN!A211</f>
        <v>KTTH13</v>
      </c>
      <c r="B211" s="55">
        <v>37515286246</v>
      </c>
    </row>
    <row r="212" spans="1:2" ht="15.75" customHeight="1" x14ac:dyDescent="0.3">
      <c r="A212" s="61" t="str">
        <f>NHANVIEN!A212</f>
        <v>KTTH14</v>
      </c>
      <c r="B212" s="55">
        <v>33559871121</v>
      </c>
    </row>
    <row r="213" spans="1:2" ht="15.75" customHeight="1" x14ac:dyDescent="0.3">
      <c r="A213" s="61" t="str">
        <f>NHANVIEN!A213</f>
        <v>KTTH15</v>
      </c>
      <c r="B213" s="55">
        <v>26616793488</v>
      </c>
    </row>
    <row r="214" spans="1:2" ht="15.75" customHeight="1" x14ac:dyDescent="0.3">
      <c r="A214" s="61" t="str">
        <f>NHANVIEN!A214</f>
        <v>KTL01</v>
      </c>
      <c r="B214" s="55">
        <v>38393296571</v>
      </c>
    </row>
    <row r="215" spans="1:2" ht="15.75" customHeight="1" x14ac:dyDescent="0.3">
      <c r="A215" s="61" t="str">
        <f>NHANVIEN!A215</f>
        <v>KTL02</v>
      </c>
      <c r="B215" s="55">
        <v>18386917836</v>
      </c>
    </row>
    <row r="216" spans="1:2" ht="15.75" customHeight="1" x14ac:dyDescent="0.3">
      <c r="A216" s="61" t="str">
        <f>NHANVIEN!A216</f>
        <v>KTL03</v>
      </c>
      <c r="B216" s="55">
        <v>92729567864</v>
      </c>
    </row>
    <row r="217" spans="1:2" ht="15.75" customHeight="1" x14ac:dyDescent="0.3">
      <c r="A217" s="61" t="str">
        <f>NHANVIEN!A217</f>
        <v>KTL04</v>
      </c>
      <c r="B217" s="55">
        <v>21688859474</v>
      </c>
    </row>
    <row r="218" spans="1:2" ht="15.75" customHeight="1" x14ac:dyDescent="0.3">
      <c r="A218" s="61" t="str">
        <f>NHANVIEN!A218</f>
        <v>KTL05</v>
      </c>
      <c r="B218" s="55">
        <v>31999858216</v>
      </c>
    </row>
    <row r="219" spans="1:2" ht="15.75" customHeight="1" x14ac:dyDescent="0.3">
      <c r="A219" s="61" t="str">
        <f>NHANVIEN!A219</f>
        <v>KTL06</v>
      </c>
      <c r="B219" s="55">
        <v>55315958379</v>
      </c>
    </row>
    <row r="220" spans="1:2" ht="15.75" customHeight="1" x14ac:dyDescent="0.3">
      <c r="A220" s="61" t="str">
        <f>NHANVIEN!A220</f>
        <v>KTL07</v>
      </c>
      <c r="B220" s="55">
        <v>26715876334</v>
      </c>
    </row>
    <row r="221" spans="1:2" ht="15.75" customHeight="1" x14ac:dyDescent="0.3">
      <c r="A221" s="61" t="str">
        <f>NHANVIEN!A221</f>
        <v>KTL08</v>
      </c>
      <c r="B221" s="55">
        <v>35421813527</v>
      </c>
    </row>
    <row r="222" spans="1:2" ht="15.75" customHeight="1" x14ac:dyDescent="0.3">
      <c r="A222" s="61" t="str">
        <f>NHANVIEN!A222</f>
        <v>KTL09</v>
      </c>
      <c r="B222" s="55">
        <v>91336183483</v>
      </c>
    </row>
    <row r="223" spans="1:2" ht="15.75" customHeight="1" x14ac:dyDescent="0.3">
      <c r="A223" s="61" t="str">
        <f>NHANVIEN!A223</f>
        <v>KTL10</v>
      </c>
      <c r="B223" s="55">
        <v>96224994517</v>
      </c>
    </row>
    <row r="224" spans="1:2" ht="15.75" customHeight="1" x14ac:dyDescent="0.3">
      <c r="A224" s="61" t="str">
        <f>NHANVIEN!A224</f>
        <v>KTL11</v>
      </c>
      <c r="B224" s="55">
        <v>48121813479</v>
      </c>
    </row>
    <row r="225" spans="1:2" ht="15.75" customHeight="1" x14ac:dyDescent="0.3">
      <c r="A225" s="61" t="str">
        <f>NHANVIEN!A225</f>
        <v>KTL12</v>
      </c>
      <c r="B225" s="55">
        <v>57325567457</v>
      </c>
    </row>
    <row r="226" spans="1:2" ht="15.75" customHeight="1" x14ac:dyDescent="0.3">
      <c r="A226" s="61" t="str">
        <f>NHANVIEN!A226</f>
        <v>KTL13</v>
      </c>
      <c r="B226" s="55">
        <v>51531525481</v>
      </c>
    </row>
    <row r="227" spans="1:2" ht="15.75" customHeight="1" x14ac:dyDescent="0.3">
      <c r="A227" s="61" t="str">
        <f>NHANVIEN!A227</f>
        <v>KTL14</v>
      </c>
      <c r="B227" s="55">
        <v>56312114792</v>
      </c>
    </row>
    <row r="228" spans="1:2" ht="15.75" customHeight="1" x14ac:dyDescent="0.3">
      <c r="A228" s="61" t="str">
        <f>NHANVIEN!A228</f>
        <v>KTL15</v>
      </c>
      <c r="B228" s="55">
        <v>39871838377</v>
      </c>
    </row>
    <row r="229" spans="1:2" ht="15.75" customHeight="1" x14ac:dyDescent="0.3">
      <c r="A229" s="61" t="str">
        <f>NHANVIEN!A229</f>
        <v>KTL16</v>
      </c>
      <c r="B229" s="55">
        <v>98892482578</v>
      </c>
    </row>
    <row r="230" spans="1:2" ht="15.75" customHeight="1" x14ac:dyDescent="0.3">
      <c r="A230" s="61" t="str">
        <f>NHANVIEN!A230</f>
        <v>CD08</v>
      </c>
      <c r="B230" s="55">
        <v>37114283369</v>
      </c>
    </row>
    <row r="231" spans="1:2" ht="15.75" customHeight="1" x14ac:dyDescent="0.3">
      <c r="A231" s="61" t="str">
        <f>NHANVIEN!A231</f>
        <v>CD09</v>
      </c>
      <c r="B231" s="55">
        <v>53441847514</v>
      </c>
    </row>
    <row r="232" spans="1:2" ht="15.75" customHeight="1" x14ac:dyDescent="0.3">
      <c r="A232" s="61" t="str">
        <f>NHANVIEN!A232</f>
        <v>CD10</v>
      </c>
      <c r="B232" s="55">
        <v>31224364465</v>
      </c>
    </row>
    <row r="233" spans="1:2" ht="15.75" customHeight="1" x14ac:dyDescent="0.3">
      <c r="A233" s="61" t="str">
        <f>NHANVIEN!A233</f>
        <v>CD11</v>
      </c>
      <c r="B233" s="55">
        <v>76248863835</v>
      </c>
    </row>
    <row r="234" spans="1:2" ht="15.75" customHeight="1" x14ac:dyDescent="0.3">
      <c r="A234" s="61" t="str">
        <f>NHANVIEN!A234</f>
        <v>CD12</v>
      </c>
      <c r="B234" s="55">
        <v>46255979368</v>
      </c>
    </row>
    <row r="235" spans="1:2" ht="15.75" customHeight="1" x14ac:dyDescent="0.3">
      <c r="A235" s="61" t="str">
        <f>NHANVIEN!A235</f>
        <v>CD13</v>
      </c>
      <c r="B235" s="55">
        <v>74787182273</v>
      </c>
    </row>
    <row r="236" spans="1:2" ht="15.75" customHeight="1" x14ac:dyDescent="0.3">
      <c r="A236" s="61" t="str">
        <f>NHANVIEN!A236</f>
        <v>CD14</v>
      </c>
      <c r="B236" s="55">
        <v>67397447757</v>
      </c>
    </row>
    <row r="237" spans="1:2" ht="15.75" customHeight="1" x14ac:dyDescent="0.3">
      <c r="A237" s="61" t="str">
        <f>NHANVIEN!A237</f>
        <v>CD15</v>
      </c>
      <c r="B237" s="55">
        <v>21112858498</v>
      </c>
    </row>
    <row r="238" spans="1:2" ht="15.75" customHeight="1" x14ac:dyDescent="0.3">
      <c r="A238" s="61" t="str">
        <f>NHANVIEN!A238</f>
        <v>CD16</v>
      </c>
      <c r="B238" s="55">
        <v>92588391111</v>
      </c>
    </row>
    <row r="239" spans="1:2" ht="15.75" customHeight="1" x14ac:dyDescent="0.3">
      <c r="A239" s="61" t="str">
        <f>NHANVIEN!A239</f>
        <v>CD17</v>
      </c>
      <c r="B239" s="55">
        <v>22136757444</v>
      </c>
    </row>
    <row r="240" spans="1:2" ht="15.75" customHeight="1" x14ac:dyDescent="0.3">
      <c r="A240" s="61" t="str">
        <f>NHANVIEN!A240</f>
        <v>CD18</v>
      </c>
      <c r="B240" s="55">
        <v>66755244832</v>
      </c>
    </row>
    <row r="241" spans="1:2" ht="15.75" customHeight="1" x14ac:dyDescent="0.3">
      <c r="A241" s="61" t="str">
        <f>NHANVIEN!A241</f>
        <v>CD19</v>
      </c>
      <c r="B241" s="55">
        <v>23797145537</v>
      </c>
    </row>
    <row r="242" spans="1:2" ht="15.75" customHeight="1" x14ac:dyDescent="0.3">
      <c r="A242" s="61" t="str">
        <f>NHANVIEN!A242</f>
        <v>CD20</v>
      </c>
      <c r="B242" s="55">
        <v>27516252664</v>
      </c>
    </row>
    <row r="243" spans="1:2" ht="15.75" customHeight="1" x14ac:dyDescent="0.3">
      <c r="A243" s="61" t="str">
        <f>NHANVIEN!A243</f>
        <v>CD21</v>
      </c>
      <c r="B243" s="55">
        <v>44292266711</v>
      </c>
    </row>
    <row r="244" spans="1:2" ht="15.75" customHeight="1" x14ac:dyDescent="0.3">
      <c r="A244" s="61" t="str">
        <f>NHANVIEN!A244</f>
        <v>CD22</v>
      </c>
      <c r="B244" s="55">
        <v>69129256679</v>
      </c>
    </row>
    <row r="245" spans="1:2" ht="15.75" customHeight="1" x14ac:dyDescent="0.3">
      <c r="A245" s="61" t="str">
        <f>NHANVIEN!A245</f>
        <v>CD23</v>
      </c>
      <c r="B245" s="55">
        <v>38238379779</v>
      </c>
    </row>
    <row r="246" spans="1:2" ht="15.75" customHeight="1" x14ac:dyDescent="0.3">
      <c r="A246" s="61" t="str">
        <f>NHANVIEN!A246</f>
        <v>CD24</v>
      </c>
      <c r="B246" s="55">
        <v>28722219469</v>
      </c>
    </row>
    <row r="247" spans="1:2" ht="15.75" customHeight="1" x14ac:dyDescent="0.3">
      <c r="A247" s="61" t="str">
        <f>NHANVIEN!A247</f>
        <v>CD25</v>
      </c>
      <c r="B247" s="55">
        <v>73212745152</v>
      </c>
    </row>
    <row r="248" spans="1:2" ht="15.75" customHeight="1" x14ac:dyDescent="0.3">
      <c r="A248" s="61" t="str">
        <f>NHANVIEN!A248</f>
        <v>CD26</v>
      </c>
      <c r="B248" s="55">
        <v>48846389685</v>
      </c>
    </row>
    <row r="249" spans="1:2" ht="15.75" customHeight="1" x14ac:dyDescent="0.3">
      <c r="A249" s="61" t="str">
        <f>NHANVIEN!A249</f>
        <v>CD27</v>
      </c>
      <c r="B249" s="55">
        <v>21596379637</v>
      </c>
    </row>
    <row r="250" spans="1:2" ht="15.75" customHeight="1" x14ac:dyDescent="0.3">
      <c r="A250" s="61" t="str">
        <f>NHANVIEN!A250</f>
        <v>CD28</v>
      </c>
      <c r="B250" s="55">
        <v>79426267287</v>
      </c>
    </row>
    <row r="251" spans="1:2" ht="15.75" customHeight="1" x14ac:dyDescent="0.3">
      <c r="A251" s="61" t="str">
        <f>NHANVIEN!A251</f>
        <v>CD29</v>
      </c>
      <c r="B251" s="55">
        <v>45671592634</v>
      </c>
    </row>
    <row r="252" spans="1:2" ht="15.75" customHeight="1" x14ac:dyDescent="0.3">
      <c r="A252" s="61" t="str">
        <f>NHANVIEN!A252</f>
        <v>CD30</v>
      </c>
      <c r="B252" s="55">
        <v>94411284634</v>
      </c>
    </row>
    <row r="253" spans="1:2" ht="15.75" customHeight="1" x14ac:dyDescent="0.3">
      <c r="A253" s="61" t="str">
        <f>NHANVIEN!A253</f>
        <v>CD31</v>
      </c>
      <c r="B253" s="55">
        <v>13969873479</v>
      </c>
    </row>
    <row r="254" spans="1:2" ht="15.75" customHeight="1" x14ac:dyDescent="0.3">
      <c r="A254" s="61" t="str">
        <f>NHANVIEN!A254</f>
        <v>CD32</v>
      </c>
      <c r="B254" s="55">
        <v>49893193751</v>
      </c>
    </row>
    <row r="255" spans="1:2" ht="15.75" customHeight="1" x14ac:dyDescent="0.3">
      <c r="A255" s="61" t="str">
        <f>NHANVIEN!A255</f>
        <v>CD33</v>
      </c>
      <c r="B255" s="55">
        <v>74789544721</v>
      </c>
    </row>
    <row r="256" spans="1:2" ht="15.75" customHeight="1" x14ac:dyDescent="0.3">
      <c r="A256" s="61" t="str">
        <f>NHANVIEN!A256</f>
        <v>CD34</v>
      </c>
      <c r="B256" s="55">
        <v>93395868924</v>
      </c>
    </row>
    <row r="257" spans="1:2" ht="15.75" customHeight="1" x14ac:dyDescent="0.3">
      <c r="A257" s="61" t="str">
        <f>NHANVIEN!A257</f>
        <v>CD35</v>
      </c>
      <c r="B257" s="55">
        <v>99768916843</v>
      </c>
    </row>
    <row r="258" spans="1:2" ht="15.75" customHeight="1" x14ac:dyDescent="0.3">
      <c r="A258" s="61" t="str">
        <f>NHANVIEN!A258</f>
        <v>CD36</v>
      </c>
      <c r="B258" s="55">
        <v>15352614133</v>
      </c>
    </row>
    <row r="259" spans="1:2" ht="15.75" customHeight="1" x14ac:dyDescent="0.3">
      <c r="A259" s="61" t="str">
        <f>NHANVIEN!A259</f>
        <v>KTTT01</v>
      </c>
      <c r="B259" s="55">
        <v>28389116972</v>
      </c>
    </row>
    <row r="260" spans="1:2" ht="15.75" customHeight="1" x14ac:dyDescent="0.3">
      <c r="A260" s="61" t="str">
        <f>NHANVIEN!A260</f>
        <v>KTTT02</v>
      </c>
      <c r="B260" s="55">
        <v>19636444859</v>
      </c>
    </row>
    <row r="261" spans="1:2" ht="15.75" customHeight="1" x14ac:dyDescent="0.3">
      <c r="A261" s="61" t="str">
        <f>NHANVIEN!A261</f>
        <v>KTTT03</v>
      </c>
      <c r="B261" s="55">
        <v>98582729799</v>
      </c>
    </row>
    <row r="262" spans="1:2" ht="15.75" customHeight="1" x14ac:dyDescent="0.3">
      <c r="A262" s="61" t="str">
        <f>NHANVIEN!A262</f>
        <v>KTTT04</v>
      </c>
      <c r="B262" s="55">
        <v>14751771268</v>
      </c>
    </row>
    <row r="263" spans="1:2" ht="15.75" customHeight="1" x14ac:dyDescent="0.3">
      <c r="A263" s="61" t="str">
        <f>NHANVIEN!A263</f>
        <v>KTTT05</v>
      </c>
      <c r="B263" s="55">
        <v>97962894325</v>
      </c>
    </row>
    <row r="264" spans="1:2" ht="15.75" customHeight="1" x14ac:dyDescent="0.3">
      <c r="A264" s="61" t="str">
        <f>NHANVIEN!A264</f>
        <v>KTTT06</v>
      </c>
      <c r="B264" s="55">
        <v>18768545688</v>
      </c>
    </row>
    <row r="265" spans="1:2" ht="15.75" customHeight="1" x14ac:dyDescent="0.3">
      <c r="A265" s="61" t="str">
        <f>NHANVIEN!A265</f>
        <v>KTTT07</v>
      </c>
      <c r="B265" s="55">
        <v>26541333481</v>
      </c>
    </row>
    <row r="266" spans="1:2" ht="15.75" customHeight="1" x14ac:dyDescent="0.3">
      <c r="A266" s="61" t="str">
        <f>NHANVIEN!A266</f>
        <v>KTTT08</v>
      </c>
      <c r="B266" s="55">
        <v>68979577222</v>
      </c>
    </row>
    <row r="267" spans="1:2" ht="15.75" customHeight="1" x14ac:dyDescent="0.3">
      <c r="A267" s="61" t="str">
        <f>NHANVIEN!A267</f>
        <v>KTTT09</v>
      </c>
      <c r="B267" s="55">
        <v>49895957875</v>
      </c>
    </row>
    <row r="268" spans="1:2" ht="15.75" customHeight="1" x14ac:dyDescent="0.3">
      <c r="A268" s="61" t="str">
        <f>NHANVIEN!A268</f>
        <v>KTTT10</v>
      </c>
      <c r="B268" s="55">
        <v>34591699987</v>
      </c>
    </row>
    <row r="269" spans="1:2" ht="15.75" customHeight="1" x14ac:dyDescent="0.3">
      <c r="A269" s="61" t="str">
        <f>NHANVIEN!A269</f>
        <v>KTTT11</v>
      </c>
      <c r="B269" s="55">
        <v>34177369519</v>
      </c>
    </row>
    <row r="270" spans="1:2" ht="15.75" customHeight="1" x14ac:dyDescent="0.3">
      <c r="A270" s="61" t="str">
        <f>NHANVIEN!A270</f>
        <v>KTTT12</v>
      </c>
      <c r="B270" s="55">
        <v>85221255133</v>
      </c>
    </row>
    <row r="271" spans="1:2" ht="15.75" customHeight="1" x14ac:dyDescent="0.3">
      <c r="A271" s="61" t="str">
        <f>NHANVIEN!A271</f>
        <v>KTTT13</v>
      </c>
      <c r="B271" s="55">
        <v>78533657673</v>
      </c>
    </row>
    <row r="272" spans="1:2" ht="15.75" customHeight="1" x14ac:dyDescent="0.3">
      <c r="A272" s="61" t="str">
        <f>NHANVIEN!A272</f>
        <v>GDNS02</v>
      </c>
      <c r="B272" s="55">
        <v>79735796293</v>
      </c>
    </row>
    <row r="273" spans="1:2" ht="15.75" customHeight="1" x14ac:dyDescent="0.3">
      <c r="A273" s="61" t="str">
        <f>NHANVIEN!A273</f>
        <v>GDNS03</v>
      </c>
      <c r="B273" s="55">
        <v>95387747342</v>
      </c>
    </row>
    <row r="274" spans="1:2" ht="15.75" customHeight="1" x14ac:dyDescent="0.3">
      <c r="A274" s="61" t="str">
        <f>NHANVIEN!A274</f>
        <v>GDNS04</v>
      </c>
      <c r="B274" s="55">
        <v>86985857566</v>
      </c>
    </row>
    <row r="275" spans="1:2" ht="15.75" customHeight="1" x14ac:dyDescent="0.3">
      <c r="A275" s="61" t="str">
        <f>NHANVIEN!A275</f>
        <v>GDNS05</v>
      </c>
      <c r="B275" s="55">
        <v>88621567897</v>
      </c>
    </row>
    <row r="276" spans="1:2" ht="15.75" customHeight="1" x14ac:dyDescent="0.3">
      <c r="A276" s="61" t="str">
        <f>NHANVIEN!A276</f>
        <v>CD37</v>
      </c>
      <c r="B276" s="55">
        <v>78837549993</v>
      </c>
    </row>
    <row r="277" spans="1:2" ht="15.75" customHeight="1" x14ac:dyDescent="0.3">
      <c r="A277" s="61" t="str">
        <f>NHANVIEN!A277</f>
        <v>CD38</v>
      </c>
      <c r="B277" s="55">
        <v>53725669455</v>
      </c>
    </row>
    <row r="278" spans="1:2" ht="15.75" customHeight="1" x14ac:dyDescent="0.3">
      <c r="A278" s="61" t="str">
        <f>NHANVIEN!A278</f>
        <v>CD39</v>
      </c>
      <c r="B278" s="55">
        <v>27528692512</v>
      </c>
    </row>
    <row r="279" spans="1:2" ht="15.75" customHeight="1" x14ac:dyDescent="0.3">
      <c r="A279" s="61" t="str">
        <f>NHANVIEN!A279</f>
        <v>CD40</v>
      </c>
      <c r="B279" s="55">
        <v>97735388139</v>
      </c>
    </row>
    <row r="280" spans="1:2" ht="15.75" customHeight="1" x14ac:dyDescent="0.3">
      <c r="A280" s="61" t="str">
        <f>NHANVIEN!A280</f>
        <v>CD41</v>
      </c>
      <c r="B280" s="55">
        <v>95382424623</v>
      </c>
    </row>
    <row r="281" spans="1:2" ht="15.75" customHeight="1" x14ac:dyDescent="0.3">
      <c r="A281" s="61" t="str">
        <f>NHANVIEN!A281</f>
        <v>CD42</v>
      </c>
      <c r="B281" s="55">
        <v>38258831743</v>
      </c>
    </row>
    <row r="282" spans="1:2" ht="15.75" customHeight="1" x14ac:dyDescent="0.3">
      <c r="A282" s="61" t="str">
        <f>NHANVIEN!A282</f>
        <v>CD43</v>
      </c>
      <c r="B282" s="55">
        <v>92423353714</v>
      </c>
    </row>
    <row r="283" spans="1:2" ht="15.75" customHeight="1" x14ac:dyDescent="0.3">
      <c r="A283" s="61" t="str">
        <f>NHANVIEN!A283</f>
        <v>CD44</v>
      </c>
      <c r="B283" s="55">
        <v>22774263843</v>
      </c>
    </row>
    <row r="284" spans="1:2" ht="15.75" customHeight="1" x14ac:dyDescent="0.3">
      <c r="A284" s="61" t="str">
        <f>NHANVIEN!A284</f>
        <v>CD45</v>
      </c>
      <c r="B284" s="55">
        <v>68613778388</v>
      </c>
    </row>
    <row r="285" spans="1:2" ht="15.75" customHeight="1" x14ac:dyDescent="0.3">
      <c r="A285" s="61" t="str">
        <f>NHANVIEN!A285</f>
        <v>CD46</v>
      </c>
      <c r="B285" s="55">
        <v>22259676898</v>
      </c>
    </row>
    <row r="286" spans="1:2" ht="15.75" customHeight="1" x14ac:dyDescent="0.3">
      <c r="A286" s="61" t="str">
        <f>NHANVIEN!A286</f>
        <v>CD47</v>
      </c>
      <c r="B286" s="55">
        <v>23645434427</v>
      </c>
    </row>
    <row r="287" spans="1:2" ht="15.75" customHeight="1" x14ac:dyDescent="0.3">
      <c r="A287" s="61" t="str">
        <f>NHANVIEN!A287</f>
        <v>CD48</v>
      </c>
      <c r="B287" s="55">
        <v>72243114275</v>
      </c>
    </row>
    <row r="288" spans="1:2" ht="15.75" customHeight="1" x14ac:dyDescent="0.3">
      <c r="A288" s="61" t="str">
        <f>NHANVIEN!A288</f>
        <v>CD49</v>
      </c>
      <c r="B288" s="55">
        <v>19252172663</v>
      </c>
    </row>
    <row r="289" spans="1:2" ht="15.75" customHeight="1" x14ac:dyDescent="0.3">
      <c r="A289" s="61" t="str">
        <f>NHANVIEN!A289</f>
        <v>CD50</v>
      </c>
      <c r="B289" s="55">
        <v>94867635631</v>
      </c>
    </row>
    <row r="290" spans="1:2" ht="15.75" customHeight="1" x14ac:dyDescent="0.3">
      <c r="A290" s="61" t="str">
        <f>NHANVIEN!A290</f>
        <v>CD51</v>
      </c>
      <c r="B290" s="55">
        <v>56734376414</v>
      </c>
    </row>
    <row r="291" spans="1:2" ht="15.75" customHeight="1" x14ac:dyDescent="0.3">
      <c r="A291" s="61" t="str">
        <f>NHANVIEN!A291</f>
        <v>CD52</v>
      </c>
      <c r="B291" s="55">
        <v>68667992353</v>
      </c>
    </row>
    <row r="292" spans="1:2" ht="15.75" customHeight="1" x14ac:dyDescent="0.3">
      <c r="A292" s="61" t="str">
        <f>NHANVIEN!A292</f>
        <v>CD53</v>
      </c>
      <c r="B292" s="55">
        <v>54664993569</v>
      </c>
    </row>
    <row r="293" spans="1:2" ht="15.75" customHeight="1" x14ac:dyDescent="0.3">
      <c r="A293" s="61" t="str">
        <f>NHANVIEN!A293</f>
        <v>CD54</v>
      </c>
      <c r="B293" s="55">
        <v>18535584891</v>
      </c>
    </row>
    <row r="294" spans="1:2" ht="15.75" customHeight="1" x14ac:dyDescent="0.3">
      <c r="A294" s="61" t="str">
        <f>NHANVIEN!A294</f>
        <v>CD55</v>
      </c>
      <c r="B294" s="55">
        <v>95995778428</v>
      </c>
    </row>
    <row r="295" spans="1:2" ht="15.75" customHeight="1" x14ac:dyDescent="0.3">
      <c r="A295" s="61" t="str">
        <f>NHANVIEN!A295</f>
        <v>DA04</v>
      </c>
      <c r="B295" s="55">
        <v>42584911892</v>
      </c>
    </row>
    <row r="296" spans="1:2" ht="15.75" customHeight="1" x14ac:dyDescent="0.3">
      <c r="A296" s="61" t="str">
        <f>NHANVIEN!A296</f>
        <v>DE05</v>
      </c>
      <c r="B296" s="55">
        <v>88897289759</v>
      </c>
    </row>
    <row r="297" spans="1:2" ht="15.75" customHeight="1" x14ac:dyDescent="0.3">
      <c r="A297" s="61" t="str">
        <f>NHANVIEN!A297</f>
        <v>DE06</v>
      </c>
      <c r="B297" s="55">
        <v>55966368263</v>
      </c>
    </row>
    <row r="298" spans="1:2" ht="15.75" customHeight="1" x14ac:dyDescent="0.3">
      <c r="A298" s="61" t="str">
        <f>NHANVIEN!A298</f>
        <v>DE07</v>
      </c>
      <c r="B298" s="55">
        <v>12741313481</v>
      </c>
    </row>
    <row r="299" spans="1:2" ht="15.75" customHeight="1" x14ac:dyDescent="0.3">
      <c r="A299" s="61" t="str">
        <f>NHANVIEN!A299</f>
        <v>DE08</v>
      </c>
      <c r="B299" s="55">
        <v>71262393183</v>
      </c>
    </row>
    <row r="300" spans="1:2" ht="15.75" customHeight="1" x14ac:dyDescent="0.3">
      <c r="A300" s="61" t="str">
        <f>NHANVIEN!A300</f>
        <v>DE09</v>
      </c>
      <c r="B300" s="55">
        <v>81954894121</v>
      </c>
    </row>
    <row r="301" spans="1:2" ht="15.75" customHeight="1" x14ac:dyDescent="0.25"/>
    <row r="302" spans="1:2" ht="15.75" customHeight="1" x14ac:dyDescent="0.25"/>
    <row r="303" spans="1:2" ht="15.75" customHeight="1" x14ac:dyDescent="0.25"/>
    <row r="304" spans="1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I1" zoomScale="90" zoomScaleNormal="90" workbookViewId="0">
      <selection activeCell="O10" sqref="O10"/>
    </sheetView>
  </sheetViews>
  <sheetFormatPr defaultColWidth="12.6640625" defaultRowHeight="15" customHeight="1" x14ac:dyDescent="0.25"/>
  <cols>
    <col min="1" max="1" width="19.77734375" customWidth="1"/>
    <col min="2" max="2" width="16.21875" customWidth="1"/>
    <col min="3" max="3" width="15.88671875" customWidth="1"/>
    <col min="4" max="4" width="21.88671875" customWidth="1"/>
    <col min="5" max="5" width="19" customWidth="1"/>
    <col min="6" max="6" width="19.44140625" customWidth="1"/>
    <col min="7" max="7" width="18.44140625" customWidth="1"/>
    <col min="8" max="8" width="24" customWidth="1"/>
    <col min="9" max="9" width="24.21875" customWidth="1"/>
    <col min="10" max="10" width="14.44140625" customWidth="1"/>
    <col min="11" max="11" width="15.33203125" customWidth="1"/>
    <col min="12" max="12" width="18" customWidth="1"/>
  </cols>
  <sheetData>
    <row r="1" spans="1:25" ht="15.75" customHeight="1" x14ac:dyDescent="0.3">
      <c r="A1" s="13" t="s">
        <v>3106</v>
      </c>
      <c r="B1" s="13" t="s">
        <v>564</v>
      </c>
      <c r="C1" s="13" t="s">
        <v>720</v>
      </c>
      <c r="D1" s="13" t="s">
        <v>565</v>
      </c>
      <c r="E1" s="13" t="s">
        <v>566</v>
      </c>
      <c r="F1" s="13" t="s">
        <v>567</v>
      </c>
      <c r="G1" s="14" t="s">
        <v>568</v>
      </c>
      <c r="H1" s="16" t="s">
        <v>717</v>
      </c>
      <c r="I1" s="16" t="s">
        <v>718</v>
      </c>
      <c r="J1" s="16" t="s">
        <v>719</v>
      </c>
      <c r="K1" s="16" t="s">
        <v>721</v>
      </c>
      <c r="L1" s="17" t="s">
        <v>3107</v>
      </c>
      <c r="M1" s="17" t="s">
        <v>3108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3">
      <c r="A2" s="4" t="s">
        <v>2807</v>
      </c>
      <c r="B2" s="4" t="str">
        <f>NHANVIEN!J2</f>
        <v>GDNS</v>
      </c>
      <c r="C2" s="5">
        <v>0</v>
      </c>
      <c r="D2" s="5">
        <f>KHENTHUONG!E2</f>
        <v>200000</v>
      </c>
      <c r="E2" s="5">
        <f>KILUAT!F2</f>
        <v>0</v>
      </c>
      <c r="F2" s="5">
        <v>45000000</v>
      </c>
      <c r="G2" s="15">
        <f t="shared" ref="G2:G102" si="0">SUM(D2,F2)-SUM(C2,E2)</f>
        <v>45200000</v>
      </c>
      <c r="H2" s="17">
        <f>BAOHIEM!A2</f>
        <v>8118485250</v>
      </c>
      <c r="I2" s="20">
        <v>0.105</v>
      </c>
      <c r="J2" s="18">
        <v>0.1</v>
      </c>
      <c r="K2" s="19">
        <f>G2 - (G2*I2) - (G2*J2)</f>
        <v>35934000</v>
      </c>
      <c r="L2" s="17" t="str">
        <f>KHENTHUONG!A2</f>
        <v>MKT01</v>
      </c>
      <c r="M2" s="17" t="str">
        <f>KILUAT!A2</f>
        <v>MKL01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3">
      <c r="A3" s="4" t="s">
        <v>2808</v>
      </c>
      <c r="B3" s="4" t="str">
        <f>NHANVIEN!J3</f>
        <v>TPNS</v>
      </c>
      <c r="C3" s="5">
        <v>0</v>
      </c>
      <c r="D3" s="5">
        <f>KHENTHUONG!E3</f>
        <v>200000</v>
      </c>
      <c r="E3" s="5">
        <f>KILUAT!F3</f>
        <v>0</v>
      </c>
      <c r="F3" s="5">
        <v>20000000</v>
      </c>
      <c r="G3" s="15">
        <f t="shared" si="0"/>
        <v>20200000</v>
      </c>
      <c r="H3" s="17">
        <f>BAOHIEM!A3</f>
        <v>9037834831</v>
      </c>
      <c r="I3" s="20">
        <v>0.105</v>
      </c>
      <c r="J3" s="18">
        <v>0.1</v>
      </c>
      <c r="K3" s="19">
        <f t="shared" ref="K3:K66" si="1">G3 - (G3*I3) - (G3*J3)</f>
        <v>16059000</v>
      </c>
      <c r="L3" s="17" t="str">
        <f>KHENTHUONG!A3</f>
        <v>MKT02</v>
      </c>
      <c r="M3" s="17" t="str">
        <f>KILUAT!A3</f>
        <v>MKL02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3">
      <c r="A4" s="4" t="s">
        <v>2809</v>
      </c>
      <c r="B4" s="4" t="str">
        <f>NHANVIEN!J4</f>
        <v>TPNS</v>
      </c>
      <c r="C4" s="5">
        <v>0</v>
      </c>
      <c r="D4" s="5">
        <f>KHENTHUONG!E4</f>
        <v>200000</v>
      </c>
      <c r="E4" s="5">
        <f>KILUAT!F4</f>
        <v>500000</v>
      </c>
      <c r="F4" s="5">
        <v>20000000</v>
      </c>
      <c r="G4" s="15">
        <f t="shared" si="0"/>
        <v>19700000</v>
      </c>
      <c r="H4" s="17">
        <f>BAOHIEM!A4</f>
        <v>5138536610</v>
      </c>
      <c r="I4" s="20">
        <v>0.105</v>
      </c>
      <c r="J4" s="18">
        <v>0.1</v>
      </c>
      <c r="K4" s="19">
        <f t="shared" si="1"/>
        <v>15661500</v>
      </c>
      <c r="L4" s="17" t="str">
        <f>KHENTHUONG!A4</f>
        <v>MKT03</v>
      </c>
      <c r="M4" s="17" t="str">
        <f>KILUAT!A4</f>
        <v>MKL03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3">
      <c r="A5" s="4" t="s">
        <v>2810</v>
      </c>
      <c r="B5" s="4" t="str">
        <f>NHANVIEN!J5</f>
        <v>C&amp;B</v>
      </c>
      <c r="C5" s="5">
        <v>0</v>
      </c>
      <c r="D5" s="5">
        <f>KHENTHUONG!E5</f>
        <v>200000</v>
      </c>
      <c r="E5" s="5">
        <f>KILUAT!F5</f>
        <v>0</v>
      </c>
      <c r="F5" s="5">
        <v>12000000</v>
      </c>
      <c r="G5" s="15">
        <f t="shared" si="0"/>
        <v>12200000</v>
      </c>
      <c r="H5" s="17">
        <f>BAOHIEM!A5</f>
        <v>6230745916</v>
      </c>
      <c r="I5" s="20">
        <v>0.105</v>
      </c>
      <c r="J5" s="18">
        <v>0.1</v>
      </c>
      <c r="K5" s="19">
        <f t="shared" si="1"/>
        <v>9699000</v>
      </c>
      <c r="L5" s="17" t="str">
        <f>KHENTHUONG!A5</f>
        <v>MKT04</v>
      </c>
      <c r="M5" s="17" t="str">
        <f>KILUAT!A5</f>
        <v>MKL04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3">
      <c r="A6" s="4" t="s">
        <v>2811</v>
      </c>
      <c r="B6" s="4" t="str">
        <f>NHANVIEN!J6</f>
        <v>C&amp;B</v>
      </c>
      <c r="C6" s="5">
        <v>0</v>
      </c>
      <c r="D6" s="5">
        <f>KHENTHUONG!E6</f>
        <v>200000</v>
      </c>
      <c r="E6" s="5">
        <f>KILUAT!F6</f>
        <v>0</v>
      </c>
      <c r="F6" s="5">
        <v>9000000</v>
      </c>
      <c r="G6" s="15">
        <f t="shared" si="0"/>
        <v>9200000</v>
      </c>
      <c r="H6" s="17">
        <f>BAOHIEM!A6</f>
        <v>5362342142</v>
      </c>
      <c r="I6" s="20">
        <v>0.105</v>
      </c>
      <c r="J6" s="18">
        <v>0.1</v>
      </c>
      <c r="K6" s="19">
        <f t="shared" si="1"/>
        <v>7314000</v>
      </c>
      <c r="L6" s="17" t="str">
        <f>KHENTHUONG!A6</f>
        <v>MKT05</v>
      </c>
      <c r="M6" s="17" t="str">
        <f>KILUAT!A6</f>
        <v>MKL05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3">
      <c r="A7" s="4" t="s">
        <v>2812</v>
      </c>
      <c r="B7" s="4" t="str">
        <f>NHANVIEN!J7</f>
        <v>C&amp;B</v>
      </c>
      <c r="C7" s="5">
        <v>0</v>
      </c>
      <c r="D7" s="5">
        <f>KHENTHUONG!E7</f>
        <v>200000</v>
      </c>
      <c r="E7" s="5">
        <f>KILUAT!F7</f>
        <v>0</v>
      </c>
      <c r="F7" s="5">
        <v>10000000</v>
      </c>
      <c r="G7" s="15">
        <f t="shared" si="0"/>
        <v>10200000</v>
      </c>
      <c r="H7" s="17">
        <f>BAOHIEM!A7</f>
        <v>8336266217</v>
      </c>
      <c r="I7" s="20">
        <v>0.105</v>
      </c>
      <c r="J7" s="18">
        <v>0.1</v>
      </c>
      <c r="K7" s="19">
        <f t="shared" si="1"/>
        <v>8109000</v>
      </c>
      <c r="L7" s="17" t="str">
        <f>KHENTHUONG!A7</f>
        <v>MKT06</v>
      </c>
      <c r="M7" s="17" t="str">
        <f>KILUAT!A7</f>
        <v>MKL06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">
      <c r="A8" s="4" t="s">
        <v>2813</v>
      </c>
      <c r="B8" s="4" t="str">
        <f>NHANVIEN!J8</f>
        <v>C&amp;B</v>
      </c>
      <c r="C8" s="5">
        <v>0</v>
      </c>
      <c r="D8" s="5">
        <f>KHENTHUONG!E8</f>
        <v>200000</v>
      </c>
      <c r="E8" s="5">
        <f>KILUAT!F8</f>
        <v>0</v>
      </c>
      <c r="F8" s="5">
        <v>13000000</v>
      </c>
      <c r="G8" s="15">
        <f t="shared" si="0"/>
        <v>13200000</v>
      </c>
      <c r="H8" s="17">
        <f>BAOHIEM!A8</f>
        <v>4405152523</v>
      </c>
      <c r="I8" s="20">
        <v>0.105</v>
      </c>
      <c r="J8" s="18">
        <v>0.1</v>
      </c>
      <c r="K8" s="19">
        <f t="shared" si="1"/>
        <v>10494000</v>
      </c>
      <c r="L8" s="17" t="str">
        <f>KHENTHUONG!A8</f>
        <v>MKT07</v>
      </c>
      <c r="M8" s="17" t="str">
        <f>KILUAT!A8</f>
        <v>MKL07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">
      <c r="A9" s="4" t="s">
        <v>2814</v>
      </c>
      <c r="B9" s="4" t="str">
        <f>NHANVIEN!J9</f>
        <v>C&amp;B</v>
      </c>
      <c r="C9" s="5">
        <v>0</v>
      </c>
      <c r="D9" s="5">
        <f>KHENTHUONG!E9</f>
        <v>200000</v>
      </c>
      <c r="E9" s="5">
        <f>KILUAT!F9</f>
        <v>500000</v>
      </c>
      <c r="F9" s="5">
        <v>10000000</v>
      </c>
      <c r="G9" s="15">
        <f t="shared" si="0"/>
        <v>9700000</v>
      </c>
      <c r="H9" s="17">
        <f>BAOHIEM!A9</f>
        <v>7316207505</v>
      </c>
      <c r="I9" s="20">
        <v>0.105</v>
      </c>
      <c r="J9" s="18">
        <v>0.1</v>
      </c>
      <c r="K9" s="19">
        <f t="shared" si="1"/>
        <v>7711500</v>
      </c>
      <c r="L9" s="17" t="str">
        <f>KHENTHUONG!A9</f>
        <v>MKT08</v>
      </c>
      <c r="M9" s="17" t="str">
        <f>KILUAT!A9</f>
        <v>MKL08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3">
      <c r="A10" s="4" t="s">
        <v>2815</v>
      </c>
      <c r="B10" s="4" t="str">
        <f>NHANVIEN!J10</f>
        <v>C&amp;B</v>
      </c>
      <c r="C10" s="5">
        <v>0</v>
      </c>
      <c r="D10" s="5">
        <f>KHENTHUONG!E10</f>
        <v>200000</v>
      </c>
      <c r="E10" s="5">
        <f>KILUAT!F10</f>
        <v>0</v>
      </c>
      <c r="F10" s="5">
        <v>10000000</v>
      </c>
      <c r="G10" s="15">
        <f t="shared" si="0"/>
        <v>10200000</v>
      </c>
      <c r="H10" s="17">
        <f>BAOHIEM!A10</f>
        <v>9531442021</v>
      </c>
      <c r="I10" s="20">
        <v>0.105</v>
      </c>
      <c r="J10" s="18">
        <v>0.1</v>
      </c>
      <c r="K10" s="19">
        <f t="shared" si="1"/>
        <v>8109000</v>
      </c>
      <c r="L10" s="17" t="str">
        <f>KHENTHUONG!A10</f>
        <v>MKT09</v>
      </c>
      <c r="M10" s="17" t="str">
        <f>KILUAT!A10</f>
        <v>MKL09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3">
      <c r="A11" s="4" t="s">
        <v>2816</v>
      </c>
      <c r="B11" s="4" t="str">
        <f>NHANVIEN!J11</f>
        <v>C&amp;B</v>
      </c>
      <c r="C11" s="5">
        <v>0</v>
      </c>
      <c r="D11" s="5">
        <f>KHENTHUONG!E11</f>
        <v>200000</v>
      </c>
      <c r="E11" s="5">
        <f>KILUAT!F11</f>
        <v>0</v>
      </c>
      <c r="F11" s="5">
        <v>7000000</v>
      </c>
      <c r="G11" s="15">
        <f t="shared" si="0"/>
        <v>7200000</v>
      </c>
      <c r="H11" s="17">
        <f>BAOHIEM!A11</f>
        <v>6416523961</v>
      </c>
      <c r="I11" s="20">
        <v>0.105</v>
      </c>
      <c r="J11" s="18">
        <v>0.1</v>
      </c>
      <c r="K11" s="19">
        <f t="shared" si="1"/>
        <v>5724000</v>
      </c>
      <c r="L11" s="17" t="str">
        <f>KHENTHUONG!A11</f>
        <v>MKT10</v>
      </c>
      <c r="M11" s="17" t="str">
        <f>KILUAT!A11</f>
        <v>MKL10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3">
      <c r="A12" s="4" t="s">
        <v>2817</v>
      </c>
      <c r="B12" s="4" t="str">
        <f>NHANVIEN!J12</f>
        <v>C&amp;B</v>
      </c>
      <c r="C12" s="5">
        <v>0</v>
      </c>
      <c r="D12" s="5">
        <f>KHENTHUONG!E12</f>
        <v>200000</v>
      </c>
      <c r="E12" s="5">
        <f>KILUAT!F12</f>
        <v>0</v>
      </c>
      <c r="F12" s="5">
        <v>10000000</v>
      </c>
      <c r="G12" s="15">
        <f t="shared" si="0"/>
        <v>10200000</v>
      </c>
      <c r="H12" s="17">
        <f>BAOHIEM!A12</f>
        <v>4020827463</v>
      </c>
      <c r="I12" s="20">
        <v>0.105</v>
      </c>
      <c r="J12" s="18">
        <v>0.1</v>
      </c>
      <c r="K12" s="19">
        <f t="shared" si="1"/>
        <v>8109000</v>
      </c>
      <c r="L12" s="17" t="str">
        <f>KHENTHUONG!A12</f>
        <v>MKT11</v>
      </c>
      <c r="M12" s="17" t="str">
        <f>KILUAT!A12</f>
        <v>MKL11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3">
      <c r="A13" s="4" t="s">
        <v>2818</v>
      </c>
      <c r="B13" s="4" t="str">
        <f>NHANVIEN!J13</f>
        <v>C&amp;B</v>
      </c>
      <c r="C13" s="5">
        <v>0</v>
      </c>
      <c r="D13" s="5">
        <f>KHENTHUONG!E13</f>
        <v>200000</v>
      </c>
      <c r="E13" s="5">
        <f>KILUAT!F13</f>
        <v>0</v>
      </c>
      <c r="F13" s="5">
        <v>10000000</v>
      </c>
      <c r="G13" s="15">
        <f t="shared" si="0"/>
        <v>10200000</v>
      </c>
      <c r="H13" s="17">
        <f>BAOHIEM!A13</f>
        <v>3448124140</v>
      </c>
      <c r="I13" s="20">
        <v>0.105</v>
      </c>
      <c r="J13" s="18">
        <v>0.1</v>
      </c>
      <c r="K13" s="19">
        <f t="shared" si="1"/>
        <v>8109000</v>
      </c>
      <c r="L13" s="17" t="str">
        <f>KHENTHUONG!A13</f>
        <v>MKT12</v>
      </c>
      <c r="M13" s="17" t="str">
        <f>KILUAT!A13</f>
        <v>MKL12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3">
      <c r="A14" s="4" t="s">
        <v>2819</v>
      </c>
      <c r="B14" s="4" t="str">
        <f>NHANVIEN!J14</f>
        <v>CVTD</v>
      </c>
      <c r="C14" s="5">
        <v>0</v>
      </c>
      <c r="D14" s="5">
        <f>KHENTHUONG!E14</f>
        <v>200000</v>
      </c>
      <c r="E14" s="5">
        <f>KILUAT!F14</f>
        <v>0</v>
      </c>
      <c r="F14" s="5">
        <v>10000000</v>
      </c>
      <c r="G14" s="15">
        <f t="shared" si="0"/>
        <v>10200000</v>
      </c>
      <c r="H14" s="17">
        <f>BAOHIEM!A14</f>
        <v>2192099828</v>
      </c>
      <c r="I14" s="20">
        <v>0.105</v>
      </c>
      <c r="J14" s="18">
        <v>0.1</v>
      </c>
      <c r="K14" s="19">
        <f t="shared" si="1"/>
        <v>8109000</v>
      </c>
      <c r="L14" s="17" t="str">
        <f>KHENTHUONG!A14</f>
        <v>MKT13</v>
      </c>
      <c r="M14" s="17" t="str">
        <f>KILUAT!A14</f>
        <v>MKL13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3">
      <c r="A15" s="4" t="s">
        <v>2820</v>
      </c>
      <c r="B15" s="4" t="str">
        <f>NHANVIEN!J15</f>
        <v>CVTD</v>
      </c>
      <c r="C15" s="5">
        <v>0</v>
      </c>
      <c r="D15" s="5">
        <f>KHENTHUONG!E15</f>
        <v>200000</v>
      </c>
      <c r="E15" s="5">
        <f>KILUAT!F15</f>
        <v>0</v>
      </c>
      <c r="F15" s="5">
        <v>9000000</v>
      </c>
      <c r="G15" s="15">
        <f t="shared" si="0"/>
        <v>9200000</v>
      </c>
      <c r="H15" s="17">
        <f>BAOHIEM!A15</f>
        <v>1692100823</v>
      </c>
      <c r="I15" s="20">
        <v>0.105</v>
      </c>
      <c r="J15" s="18">
        <v>0.1</v>
      </c>
      <c r="K15" s="19">
        <f t="shared" si="1"/>
        <v>7314000</v>
      </c>
      <c r="L15" s="17" t="str">
        <f>KHENTHUONG!A15</f>
        <v>MKT14</v>
      </c>
      <c r="M15" s="17" t="str">
        <f>KILUAT!A15</f>
        <v>MKL14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3">
      <c r="A16" s="4" t="s">
        <v>2821</v>
      </c>
      <c r="B16" s="4" t="str">
        <f>NHANVIEN!J16</f>
        <v>CVTD</v>
      </c>
      <c r="C16" s="5">
        <v>0</v>
      </c>
      <c r="D16" s="5">
        <f>KHENTHUONG!E16</f>
        <v>200000</v>
      </c>
      <c r="E16" s="5">
        <f>KILUAT!F16</f>
        <v>0</v>
      </c>
      <c r="F16" s="5">
        <v>9000000</v>
      </c>
      <c r="G16" s="15">
        <f t="shared" si="0"/>
        <v>9200000</v>
      </c>
      <c r="H16" s="17">
        <f>BAOHIEM!A16</f>
        <v>4251793567</v>
      </c>
      <c r="I16" s="20">
        <v>0.105</v>
      </c>
      <c r="J16" s="18">
        <v>0.1</v>
      </c>
      <c r="K16" s="19">
        <f t="shared" si="1"/>
        <v>7314000</v>
      </c>
      <c r="L16" s="17" t="str">
        <f>KHENTHUONG!A16</f>
        <v>MKT15</v>
      </c>
      <c r="M16" s="17" t="str">
        <f>KILUAT!A16</f>
        <v>MKL15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3">
      <c r="A17" s="4" t="s">
        <v>2822</v>
      </c>
      <c r="B17" s="4" t="str">
        <f>NHANVIEN!J17</f>
        <v>CVTD</v>
      </c>
      <c r="C17" s="5">
        <v>0</v>
      </c>
      <c r="D17" s="5">
        <f>KHENTHUONG!E17</f>
        <v>200000</v>
      </c>
      <c r="E17" s="5">
        <f>KILUAT!F17</f>
        <v>0</v>
      </c>
      <c r="F17" s="5">
        <v>9000000</v>
      </c>
      <c r="G17" s="15">
        <f t="shared" si="0"/>
        <v>9200000</v>
      </c>
      <c r="H17" s="17">
        <f>BAOHIEM!A17</f>
        <v>3394122802</v>
      </c>
      <c r="I17" s="20">
        <v>0.105</v>
      </c>
      <c r="J17" s="18">
        <v>0.1</v>
      </c>
      <c r="K17" s="19">
        <f t="shared" si="1"/>
        <v>7314000</v>
      </c>
      <c r="L17" s="17" t="str">
        <f>KHENTHUONG!A17</f>
        <v>MKT16</v>
      </c>
      <c r="M17" s="17" t="str">
        <f>KILUAT!A17</f>
        <v>MKL16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3">
      <c r="A18" s="4" t="s">
        <v>2823</v>
      </c>
      <c r="B18" s="4" t="str">
        <f>NHANVIEN!J18</f>
        <v>CVTD</v>
      </c>
      <c r="C18" s="5">
        <v>0</v>
      </c>
      <c r="D18" s="5">
        <f>KHENTHUONG!E18</f>
        <v>200000</v>
      </c>
      <c r="E18" s="5">
        <f>KILUAT!F18</f>
        <v>0</v>
      </c>
      <c r="F18" s="5">
        <v>12000000</v>
      </c>
      <c r="G18" s="15">
        <f t="shared" si="0"/>
        <v>12200000</v>
      </c>
      <c r="H18" s="17">
        <f>BAOHIEM!A18</f>
        <v>6819260034</v>
      </c>
      <c r="I18" s="20">
        <v>0.105</v>
      </c>
      <c r="J18" s="18">
        <v>0.1</v>
      </c>
      <c r="K18" s="19">
        <f t="shared" si="1"/>
        <v>9699000</v>
      </c>
      <c r="L18" s="17" t="str">
        <f>KHENTHUONG!A18</f>
        <v>MKT17</v>
      </c>
      <c r="M18" s="17" t="str">
        <f>KILUAT!A18</f>
        <v>MKL17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">
      <c r="A19" s="4" t="s">
        <v>2824</v>
      </c>
      <c r="B19" s="4" t="str">
        <f>NHANVIEN!J19</f>
        <v>CVTD</v>
      </c>
      <c r="C19" s="5">
        <v>0</v>
      </c>
      <c r="D19" s="5">
        <f>KHENTHUONG!E19</f>
        <v>200000</v>
      </c>
      <c r="E19" s="5">
        <f>KILUAT!F19</f>
        <v>0</v>
      </c>
      <c r="F19" s="5">
        <v>9000000</v>
      </c>
      <c r="G19" s="15">
        <f t="shared" si="0"/>
        <v>9200000</v>
      </c>
      <c r="H19" s="17">
        <f>BAOHIEM!A19</f>
        <v>8501594370</v>
      </c>
      <c r="I19" s="20">
        <v>0.105</v>
      </c>
      <c r="J19" s="18">
        <v>0.1</v>
      </c>
      <c r="K19" s="19">
        <f t="shared" si="1"/>
        <v>7314000</v>
      </c>
      <c r="L19" s="17" t="str">
        <f>KHENTHUONG!A19</f>
        <v>MKT18</v>
      </c>
      <c r="M19" s="17" t="str">
        <f>KILUAT!A19</f>
        <v>MKL18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">
      <c r="A20" s="4" t="s">
        <v>2825</v>
      </c>
      <c r="B20" s="4" t="str">
        <f>NHANVIEN!J20</f>
        <v>DT&amp;PT</v>
      </c>
      <c r="C20" s="5">
        <v>0</v>
      </c>
      <c r="D20" s="5">
        <f>KHENTHUONG!E20</f>
        <v>200000</v>
      </c>
      <c r="E20" s="5">
        <f>KILUAT!F20</f>
        <v>0</v>
      </c>
      <c r="F20" s="5">
        <v>7000000</v>
      </c>
      <c r="G20" s="15">
        <f t="shared" si="0"/>
        <v>7200000</v>
      </c>
      <c r="H20" s="17">
        <f>BAOHIEM!A20</f>
        <v>1919402316</v>
      </c>
      <c r="I20" s="20">
        <v>0.105</v>
      </c>
      <c r="J20" s="18">
        <v>0.1</v>
      </c>
      <c r="K20" s="19">
        <f t="shared" si="1"/>
        <v>5724000</v>
      </c>
      <c r="L20" s="17" t="str">
        <f>KHENTHUONG!A20</f>
        <v>MKT19</v>
      </c>
      <c r="M20" s="17" t="str">
        <f>KILUAT!A20</f>
        <v>MKL19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">
      <c r="A21" s="4" t="s">
        <v>2826</v>
      </c>
      <c r="B21" s="4" t="str">
        <f>NHANVIEN!J21</f>
        <v>DT&amp;PT</v>
      </c>
      <c r="C21" s="5">
        <v>0</v>
      </c>
      <c r="D21" s="5">
        <f>KHENTHUONG!E21</f>
        <v>200000</v>
      </c>
      <c r="E21" s="5">
        <f>KILUAT!F21</f>
        <v>0</v>
      </c>
      <c r="F21" s="5">
        <v>8000000</v>
      </c>
      <c r="G21" s="15">
        <f t="shared" si="0"/>
        <v>8200000</v>
      </c>
      <c r="H21" s="17">
        <f>BAOHIEM!A21</f>
        <v>9129357842</v>
      </c>
      <c r="I21" s="20">
        <v>0.105</v>
      </c>
      <c r="J21" s="18">
        <v>0.1</v>
      </c>
      <c r="K21" s="19">
        <f t="shared" si="1"/>
        <v>6519000</v>
      </c>
      <c r="L21" s="17" t="str">
        <f>KHENTHUONG!A21</f>
        <v>MKT20</v>
      </c>
      <c r="M21" s="17" t="str">
        <f>KILUAT!A21</f>
        <v>MKL20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4" t="s">
        <v>2827</v>
      </c>
      <c r="B22" s="4" t="str">
        <f>NHANVIEN!J22</f>
        <v>DT&amp;PT</v>
      </c>
      <c r="C22" s="5">
        <v>0</v>
      </c>
      <c r="D22" s="5">
        <f>KHENTHUONG!E22</f>
        <v>200000</v>
      </c>
      <c r="E22" s="5">
        <f>KILUAT!F22</f>
        <v>0</v>
      </c>
      <c r="F22" s="5">
        <v>7000000</v>
      </c>
      <c r="G22" s="15">
        <f t="shared" si="0"/>
        <v>7200000</v>
      </c>
      <c r="H22" s="17">
        <f>BAOHIEM!A22</f>
        <v>9792352662</v>
      </c>
      <c r="I22" s="20">
        <v>0.105</v>
      </c>
      <c r="J22" s="18">
        <v>0.1</v>
      </c>
      <c r="K22" s="19">
        <f t="shared" si="1"/>
        <v>5724000</v>
      </c>
      <c r="L22" s="17" t="str">
        <f>KHENTHUONG!A22</f>
        <v>MKT21</v>
      </c>
      <c r="M22" s="17" t="str">
        <f>KILUAT!A22</f>
        <v>MKL21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4" t="s">
        <v>2828</v>
      </c>
      <c r="B23" s="4" t="str">
        <f>NHANVIEN!J23</f>
        <v>DT&amp;PT</v>
      </c>
      <c r="C23" s="5">
        <v>0</v>
      </c>
      <c r="D23" s="5">
        <f>KHENTHUONG!E23</f>
        <v>200000</v>
      </c>
      <c r="E23" s="5">
        <f>KILUAT!F23</f>
        <v>0</v>
      </c>
      <c r="F23" s="5">
        <v>7000000</v>
      </c>
      <c r="G23" s="15">
        <f t="shared" si="0"/>
        <v>7200000</v>
      </c>
      <c r="H23" s="17">
        <f>BAOHIEM!A23</f>
        <v>2923405808</v>
      </c>
      <c r="I23" s="20">
        <v>0.105</v>
      </c>
      <c r="J23" s="18">
        <v>0.1</v>
      </c>
      <c r="K23" s="19">
        <f t="shared" si="1"/>
        <v>5724000</v>
      </c>
      <c r="L23" s="17" t="str">
        <f>KHENTHUONG!A23</f>
        <v>MKT22</v>
      </c>
      <c r="M23" s="17" t="str">
        <f>KILUAT!A23</f>
        <v>MKL22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4" t="s">
        <v>2829</v>
      </c>
      <c r="B24" s="4" t="str">
        <f>NHANVIEN!J24</f>
        <v>DT&amp;PT</v>
      </c>
      <c r="C24" s="5">
        <v>0</v>
      </c>
      <c r="D24" s="5">
        <f>KHENTHUONG!E24</f>
        <v>200000</v>
      </c>
      <c r="E24" s="5">
        <f>KILUAT!F24</f>
        <v>0</v>
      </c>
      <c r="F24" s="5">
        <v>7000000</v>
      </c>
      <c r="G24" s="15">
        <f t="shared" si="0"/>
        <v>7200000</v>
      </c>
      <c r="H24" s="17">
        <f>BAOHIEM!A24</f>
        <v>2517634696</v>
      </c>
      <c r="I24" s="20">
        <v>0.105</v>
      </c>
      <c r="J24" s="18">
        <v>0.1</v>
      </c>
      <c r="K24" s="19">
        <f t="shared" si="1"/>
        <v>5724000</v>
      </c>
      <c r="L24" s="17" t="str">
        <f>KHENTHUONG!A24</f>
        <v>MKT23</v>
      </c>
      <c r="M24" s="17" t="str">
        <f>KILUAT!A24</f>
        <v>MKL23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4" t="s">
        <v>2830</v>
      </c>
      <c r="B25" s="4" t="str">
        <f>NHANVIEN!J25</f>
        <v>DT&amp;PT</v>
      </c>
      <c r="C25" s="5">
        <v>0</v>
      </c>
      <c r="D25" s="5">
        <f>KHENTHUONG!E25</f>
        <v>200000</v>
      </c>
      <c r="E25" s="5">
        <f>KILUAT!F25</f>
        <v>0</v>
      </c>
      <c r="F25" s="5">
        <v>7000000</v>
      </c>
      <c r="G25" s="15">
        <f t="shared" si="0"/>
        <v>7200000</v>
      </c>
      <c r="H25" s="17">
        <f>BAOHIEM!A25</f>
        <v>4163268215</v>
      </c>
      <c r="I25" s="20">
        <v>0.105</v>
      </c>
      <c r="J25" s="18">
        <v>0.1</v>
      </c>
      <c r="K25" s="19">
        <f t="shared" si="1"/>
        <v>5724000</v>
      </c>
      <c r="L25" s="17" t="str">
        <f>KHENTHUONG!A25</f>
        <v>MKT24</v>
      </c>
      <c r="M25" s="17" t="str">
        <f>KILUAT!A25</f>
        <v>MKL24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4" t="s">
        <v>2831</v>
      </c>
      <c r="B26" s="4" t="str">
        <f>NHANVIEN!J26</f>
        <v>DT&amp;PT</v>
      </c>
      <c r="C26" s="5">
        <v>0</v>
      </c>
      <c r="D26" s="5">
        <f>KHENTHUONG!E26</f>
        <v>200000</v>
      </c>
      <c r="E26" s="5">
        <f>KILUAT!F26</f>
        <v>0</v>
      </c>
      <c r="F26" s="5">
        <v>7000000</v>
      </c>
      <c r="G26" s="15">
        <f t="shared" si="0"/>
        <v>7200000</v>
      </c>
      <c r="H26" s="17">
        <f>BAOHIEM!A26</f>
        <v>9168772558</v>
      </c>
      <c r="I26" s="20">
        <v>0.105</v>
      </c>
      <c r="J26" s="18">
        <v>0.1</v>
      </c>
      <c r="K26" s="19">
        <f t="shared" si="1"/>
        <v>5724000</v>
      </c>
      <c r="L26" s="17" t="str">
        <f>KHENTHUONG!A26</f>
        <v>MKT25</v>
      </c>
      <c r="M26" s="17" t="str">
        <f>KILUAT!A26</f>
        <v>MKL25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4" t="s">
        <v>2832</v>
      </c>
      <c r="B27" s="4" t="str">
        <f>NHANVIEN!J27</f>
        <v>TLNS</v>
      </c>
      <c r="C27" s="5">
        <v>0</v>
      </c>
      <c r="D27" s="5">
        <f>KHENTHUONG!E27</f>
        <v>200000</v>
      </c>
      <c r="E27" s="5">
        <f>KILUAT!F27</f>
        <v>0</v>
      </c>
      <c r="F27" s="5">
        <v>20000000</v>
      </c>
      <c r="G27" s="15">
        <f t="shared" si="0"/>
        <v>20200000</v>
      </c>
      <c r="H27" s="17">
        <f>BAOHIEM!A27</f>
        <v>5269031656</v>
      </c>
      <c r="I27" s="20">
        <v>0.105</v>
      </c>
      <c r="J27" s="18">
        <v>0.1</v>
      </c>
      <c r="K27" s="19">
        <f t="shared" si="1"/>
        <v>16059000</v>
      </c>
      <c r="L27" s="17" t="str">
        <f>KHENTHUONG!A27</f>
        <v>MKT26</v>
      </c>
      <c r="M27" s="17" t="str">
        <f>KILUAT!A27</f>
        <v>MKL26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4" t="s">
        <v>2833</v>
      </c>
      <c r="B28" s="4" t="str">
        <f>NHANVIEN!J28</f>
        <v>TLNS</v>
      </c>
      <c r="C28" s="5">
        <v>0</v>
      </c>
      <c r="D28" s="5">
        <f>KHENTHUONG!E28</f>
        <v>200000</v>
      </c>
      <c r="E28" s="5">
        <f>KILUAT!F28</f>
        <v>0</v>
      </c>
      <c r="F28" s="5">
        <v>20000000</v>
      </c>
      <c r="G28" s="15">
        <f t="shared" si="0"/>
        <v>20200000</v>
      </c>
      <c r="H28" s="17">
        <f>BAOHIEM!A28</f>
        <v>2312960890</v>
      </c>
      <c r="I28" s="20">
        <v>0.105</v>
      </c>
      <c r="J28" s="18">
        <v>0.1</v>
      </c>
      <c r="K28" s="19">
        <f t="shared" si="1"/>
        <v>16059000</v>
      </c>
      <c r="L28" s="17" t="str">
        <f>KHENTHUONG!A28</f>
        <v>MKT27</v>
      </c>
      <c r="M28" s="17" t="str">
        <f>KILUAT!A28</f>
        <v>MKL27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4" t="s">
        <v>2834</v>
      </c>
      <c r="B29" s="4" t="str">
        <f>NHANVIEN!J29</f>
        <v>TLNS</v>
      </c>
      <c r="C29" s="5">
        <v>0</v>
      </c>
      <c r="D29" s="5">
        <f>KHENTHUONG!E29</f>
        <v>200000</v>
      </c>
      <c r="E29" s="5">
        <f>KILUAT!F29</f>
        <v>0</v>
      </c>
      <c r="F29" s="5">
        <v>20000000</v>
      </c>
      <c r="G29" s="15">
        <f t="shared" si="0"/>
        <v>20200000</v>
      </c>
      <c r="H29" s="17">
        <f>BAOHIEM!A29</f>
        <v>8268413701</v>
      </c>
      <c r="I29" s="20">
        <v>0.105</v>
      </c>
      <c r="J29" s="18">
        <v>0.1</v>
      </c>
      <c r="K29" s="19">
        <f t="shared" si="1"/>
        <v>16059000</v>
      </c>
      <c r="L29" s="17" t="str">
        <f>KHENTHUONG!A29</f>
        <v>MKT28</v>
      </c>
      <c r="M29" s="17" t="str">
        <f>KILUAT!A29</f>
        <v>MKL28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4" t="s">
        <v>2835</v>
      </c>
      <c r="B30" s="4" t="str">
        <f>NHANVIEN!J30</f>
        <v>TLNS</v>
      </c>
      <c r="C30" s="5">
        <v>0</v>
      </c>
      <c r="D30" s="5">
        <f>KHENTHUONG!E30</f>
        <v>200000</v>
      </c>
      <c r="E30" s="5">
        <f>KILUAT!F30</f>
        <v>0</v>
      </c>
      <c r="F30" s="5">
        <v>20000000</v>
      </c>
      <c r="G30" s="15">
        <f t="shared" si="0"/>
        <v>20200000</v>
      </c>
      <c r="H30" s="17">
        <f>BAOHIEM!A30</f>
        <v>3253773097</v>
      </c>
      <c r="I30" s="20">
        <v>0.105</v>
      </c>
      <c r="J30" s="18">
        <v>0.1</v>
      </c>
      <c r="K30" s="19">
        <f t="shared" si="1"/>
        <v>16059000</v>
      </c>
      <c r="L30" s="17" t="str">
        <f>KHENTHUONG!A30</f>
        <v>MKT29</v>
      </c>
      <c r="M30" s="17" t="str">
        <f>KILUAT!A30</f>
        <v>MKL29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4" t="s">
        <v>2836</v>
      </c>
      <c r="B31" s="4" t="str">
        <f>NHANVIEN!J31</f>
        <v>TLNS</v>
      </c>
      <c r="C31" s="5">
        <v>0</v>
      </c>
      <c r="D31" s="5">
        <f>KHENTHUONG!E31</f>
        <v>200000</v>
      </c>
      <c r="E31" s="5">
        <f>KILUAT!F31</f>
        <v>0</v>
      </c>
      <c r="F31" s="5">
        <v>20000000</v>
      </c>
      <c r="G31" s="15">
        <f t="shared" si="0"/>
        <v>20200000</v>
      </c>
      <c r="H31" s="17">
        <f>BAOHIEM!A31</f>
        <v>8213329918</v>
      </c>
      <c r="I31" s="20">
        <v>0.105</v>
      </c>
      <c r="J31" s="18">
        <v>0.1</v>
      </c>
      <c r="K31" s="19">
        <f t="shared" si="1"/>
        <v>16059000</v>
      </c>
      <c r="L31" s="17" t="str">
        <f>KHENTHUONG!A31</f>
        <v>MKT30</v>
      </c>
      <c r="M31" s="17" t="str">
        <f>KILUAT!A31</f>
        <v>MKL30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4" t="s">
        <v>2837</v>
      </c>
      <c r="B32" s="4" t="str">
        <f>NHANVIEN!J32</f>
        <v>NVHC</v>
      </c>
      <c r="C32" s="5">
        <v>0</v>
      </c>
      <c r="D32" s="5">
        <f>KHENTHUONG!E32</f>
        <v>200000</v>
      </c>
      <c r="E32" s="5">
        <f>KILUAT!F32</f>
        <v>0</v>
      </c>
      <c r="F32" s="5">
        <v>8000000</v>
      </c>
      <c r="G32" s="15">
        <f t="shared" si="0"/>
        <v>8200000</v>
      </c>
      <c r="H32" s="17">
        <f>BAOHIEM!A32</f>
        <v>3783921280</v>
      </c>
      <c r="I32" s="20">
        <v>0.105</v>
      </c>
      <c r="J32" s="18">
        <v>0.1</v>
      </c>
      <c r="K32" s="19">
        <f t="shared" si="1"/>
        <v>6519000</v>
      </c>
      <c r="L32" s="17" t="str">
        <f>KHENTHUONG!A32</f>
        <v>MKT31</v>
      </c>
      <c r="M32" s="17" t="str">
        <f>KILUAT!A32</f>
        <v>MKL31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4" t="s">
        <v>2838</v>
      </c>
      <c r="B33" s="4" t="str">
        <f>NHANVIEN!J33</f>
        <v>NVHC</v>
      </c>
      <c r="C33" s="5">
        <v>0</v>
      </c>
      <c r="D33" s="5">
        <f>KHENTHUONG!E33</f>
        <v>200000</v>
      </c>
      <c r="E33" s="5">
        <f>KILUAT!F33</f>
        <v>500000</v>
      </c>
      <c r="F33" s="5">
        <v>8000000</v>
      </c>
      <c r="G33" s="15">
        <f t="shared" si="0"/>
        <v>7700000</v>
      </c>
      <c r="H33" s="17">
        <f>BAOHIEM!A33</f>
        <v>2160819033</v>
      </c>
      <c r="I33" s="20">
        <v>0.105</v>
      </c>
      <c r="J33" s="18">
        <v>0.1</v>
      </c>
      <c r="K33" s="19">
        <f t="shared" si="1"/>
        <v>6121500</v>
      </c>
      <c r="L33" s="17" t="str">
        <f>KHENTHUONG!A33</f>
        <v>MKT32</v>
      </c>
      <c r="M33" s="17" t="str">
        <f>KILUAT!A33</f>
        <v>MKL32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4" t="s">
        <v>2839</v>
      </c>
      <c r="B34" s="4" t="str">
        <f>NHANVIEN!J34</f>
        <v>NVHC</v>
      </c>
      <c r="C34" s="5">
        <v>0</v>
      </c>
      <c r="D34" s="5">
        <f>KHENTHUONG!E34</f>
        <v>200000</v>
      </c>
      <c r="E34" s="5">
        <f>KILUAT!F34</f>
        <v>0</v>
      </c>
      <c r="F34" s="5">
        <v>8000000</v>
      </c>
      <c r="G34" s="15">
        <f t="shared" si="0"/>
        <v>8200000</v>
      </c>
      <c r="H34" s="17">
        <f>BAOHIEM!A34</f>
        <v>7683898206</v>
      </c>
      <c r="I34" s="20">
        <v>0.105</v>
      </c>
      <c r="J34" s="18">
        <v>0.1</v>
      </c>
      <c r="K34" s="19">
        <f t="shared" si="1"/>
        <v>6519000</v>
      </c>
      <c r="L34" s="17" t="str">
        <f>KHENTHUONG!A34</f>
        <v>MKT33</v>
      </c>
      <c r="M34" s="17" t="str">
        <f>KILUAT!A34</f>
        <v>MKL33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4" t="s">
        <v>2840</v>
      </c>
      <c r="B35" s="4" t="str">
        <f>NHANVIEN!J35</f>
        <v>NVHC</v>
      </c>
      <c r="C35" s="5">
        <v>0</v>
      </c>
      <c r="D35" s="5">
        <f>KHENTHUONG!E35</f>
        <v>200000</v>
      </c>
      <c r="E35" s="5">
        <f>KILUAT!F35</f>
        <v>0</v>
      </c>
      <c r="F35" s="5">
        <v>8000000</v>
      </c>
      <c r="G35" s="15">
        <f t="shared" si="0"/>
        <v>8200000</v>
      </c>
      <c r="H35" s="17">
        <f>BAOHIEM!A35</f>
        <v>3856920751</v>
      </c>
      <c r="I35" s="20">
        <v>0.105</v>
      </c>
      <c r="J35" s="18">
        <v>0.1</v>
      </c>
      <c r="K35" s="19">
        <f t="shared" si="1"/>
        <v>6519000</v>
      </c>
      <c r="L35" s="17" t="str">
        <f>KHENTHUONG!A35</f>
        <v>MKT34</v>
      </c>
      <c r="M35" s="17" t="str">
        <f>KILUAT!A35</f>
        <v>MKL34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4" t="s">
        <v>2841</v>
      </c>
      <c r="B36" s="4" t="str">
        <f>NHANVIEN!J36</f>
        <v>NVHC</v>
      </c>
      <c r="C36" s="5">
        <v>0</v>
      </c>
      <c r="D36" s="5">
        <f>KHENTHUONG!E36</f>
        <v>200000</v>
      </c>
      <c r="E36" s="5">
        <f>KILUAT!F36</f>
        <v>0</v>
      </c>
      <c r="F36" s="5">
        <v>8000000</v>
      </c>
      <c r="G36" s="15">
        <f t="shared" si="0"/>
        <v>8200000</v>
      </c>
      <c r="H36" s="17">
        <f>BAOHIEM!A36</f>
        <v>6493610582</v>
      </c>
      <c r="I36" s="20">
        <v>0.105</v>
      </c>
      <c r="J36" s="18">
        <v>0.1</v>
      </c>
      <c r="K36" s="19">
        <f t="shared" si="1"/>
        <v>6519000</v>
      </c>
      <c r="L36" s="17" t="str">
        <f>KHENTHUONG!A36</f>
        <v>MKT35</v>
      </c>
      <c r="M36" s="17" t="str">
        <f>KILUAT!A36</f>
        <v>MKL35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4" t="s">
        <v>2842</v>
      </c>
      <c r="B37" s="4" t="str">
        <f>NHANVIEN!J37</f>
        <v>NVHC</v>
      </c>
      <c r="C37" s="5">
        <v>0</v>
      </c>
      <c r="D37" s="5">
        <f>KHENTHUONG!E37</f>
        <v>200000</v>
      </c>
      <c r="E37" s="5">
        <f>KILUAT!F37</f>
        <v>0</v>
      </c>
      <c r="F37" s="5">
        <v>8000000</v>
      </c>
      <c r="G37" s="15">
        <f t="shared" si="0"/>
        <v>8200000</v>
      </c>
      <c r="H37" s="17">
        <f>BAOHIEM!A37</f>
        <v>5336621562</v>
      </c>
      <c r="I37" s="20">
        <v>0.105</v>
      </c>
      <c r="J37" s="18">
        <v>0.1</v>
      </c>
      <c r="K37" s="19">
        <f t="shared" si="1"/>
        <v>6519000</v>
      </c>
      <c r="L37" s="17" t="str">
        <f>KHENTHUONG!A37</f>
        <v>MKT36</v>
      </c>
      <c r="M37" s="17" t="str">
        <f>KILUAT!A37</f>
        <v>MKL36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4" t="s">
        <v>2843</v>
      </c>
      <c r="B38" s="4" t="str">
        <f>NHANVIEN!J38</f>
        <v>NVHC</v>
      </c>
      <c r="C38" s="5">
        <v>0</v>
      </c>
      <c r="D38" s="5">
        <f>KHENTHUONG!E38</f>
        <v>200000</v>
      </c>
      <c r="E38" s="5">
        <f>KILUAT!F38</f>
        <v>0</v>
      </c>
      <c r="F38" s="5">
        <v>8000000</v>
      </c>
      <c r="G38" s="15">
        <f t="shared" si="0"/>
        <v>8200000</v>
      </c>
      <c r="H38" s="17">
        <f>BAOHIEM!A38</f>
        <v>4532827484</v>
      </c>
      <c r="I38" s="20">
        <v>0.105</v>
      </c>
      <c r="J38" s="18">
        <v>0.1</v>
      </c>
      <c r="K38" s="19">
        <f t="shared" si="1"/>
        <v>6519000</v>
      </c>
      <c r="L38" s="17" t="str">
        <f>KHENTHUONG!A38</f>
        <v>MKT37</v>
      </c>
      <c r="M38" s="17" t="str">
        <f>KILUAT!A38</f>
        <v>MKL37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4" t="s">
        <v>2844</v>
      </c>
      <c r="B39" s="4" t="str">
        <f>NHANVIEN!J39</f>
        <v>NVHC</v>
      </c>
      <c r="C39" s="5">
        <v>0</v>
      </c>
      <c r="D39" s="5">
        <f>KHENTHUONG!E39</f>
        <v>200000</v>
      </c>
      <c r="E39" s="5">
        <f>KILUAT!F39</f>
        <v>0</v>
      </c>
      <c r="F39" s="5">
        <v>8000000</v>
      </c>
      <c r="G39" s="15">
        <f t="shared" si="0"/>
        <v>8200000</v>
      </c>
      <c r="H39" s="17">
        <f>BAOHIEM!A39</f>
        <v>3237392199</v>
      </c>
      <c r="I39" s="20">
        <v>0.105</v>
      </c>
      <c r="J39" s="18">
        <v>0.1</v>
      </c>
      <c r="K39" s="19">
        <f t="shared" si="1"/>
        <v>6519000</v>
      </c>
      <c r="L39" s="17" t="str">
        <f>KHENTHUONG!A39</f>
        <v>MKT38</v>
      </c>
      <c r="M39" s="17" t="str">
        <f>KILUAT!A39</f>
        <v>MKL38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4" t="s">
        <v>2845</v>
      </c>
      <c r="B40" s="4" t="str">
        <f>NHANVIEN!J40</f>
        <v>NVHC</v>
      </c>
      <c r="C40" s="5">
        <v>0</v>
      </c>
      <c r="D40" s="5">
        <f>KHENTHUONG!E40</f>
        <v>200000</v>
      </c>
      <c r="E40" s="5">
        <f>KILUAT!F40</f>
        <v>0</v>
      </c>
      <c r="F40" s="5">
        <v>8000000</v>
      </c>
      <c r="G40" s="15">
        <f t="shared" si="0"/>
        <v>8200000</v>
      </c>
      <c r="H40" s="17">
        <f>BAOHIEM!A40</f>
        <v>4142621211</v>
      </c>
      <c r="I40" s="20">
        <v>0.105</v>
      </c>
      <c r="J40" s="18">
        <v>0.1</v>
      </c>
      <c r="K40" s="19">
        <f t="shared" si="1"/>
        <v>6519000</v>
      </c>
      <c r="L40" s="17" t="str">
        <f>KHENTHUONG!A40</f>
        <v>MKT39</v>
      </c>
      <c r="M40" s="17" t="str">
        <f>KILUAT!A40</f>
        <v>MKL39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4" t="s">
        <v>2846</v>
      </c>
      <c r="B41" s="4" t="str">
        <f>NHANVIEN!J41</f>
        <v>NVHC</v>
      </c>
      <c r="C41" s="5">
        <v>0</v>
      </c>
      <c r="D41" s="5">
        <f>KHENTHUONG!E41</f>
        <v>200000</v>
      </c>
      <c r="E41" s="5">
        <f>KILUAT!F41</f>
        <v>0</v>
      </c>
      <c r="F41" s="5">
        <v>8000000</v>
      </c>
      <c r="G41" s="15">
        <f t="shared" si="0"/>
        <v>8200000</v>
      </c>
      <c r="H41" s="17">
        <f>BAOHIEM!A41</f>
        <v>1469200312</v>
      </c>
      <c r="I41" s="20">
        <v>0.105</v>
      </c>
      <c r="J41" s="18">
        <v>0.1</v>
      </c>
      <c r="K41" s="19">
        <f t="shared" si="1"/>
        <v>6519000</v>
      </c>
      <c r="L41" s="17" t="str">
        <f>KHENTHUONG!A41</f>
        <v>MKT40</v>
      </c>
      <c r="M41" s="17" t="str">
        <f>KILUAT!A41</f>
        <v>MKL40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4" t="s">
        <v>2847</v>
      </c>
      <c r="B42" s="4" t="str">
        <f>NHANVIEN!J42</f>
        <v>NVNS</v>
      </c>
      <c r="C42" s="5">
        <v>0</v>
      </c>
      <c r="D42" s="5">
        <f>KHENTHUONG!E42</f>
        <v>200000</v>
      </c>
      <c r="E42" s="5">
        <f>KILUAT!F42</f>
        <v>0</v>
      </c>
      <c r="F42" s="5">
        <v>10000000</v>
      </c>
      <c r="G42" s="15">
        <f t="shared" si="0"/>
        <v>10200000</v>
      </c>
      <c r="H42" s="17">
        <f>BAOHIEM!A42</f>
        <v>4353482944</v>
      </c>
      <c r="I42" s="20">
        <v>0.105</v>
      </c>
      <c r="J42" s="18">
        <v>0.1</v>
      </c>
      <c r="K42" s="19">
        <f t="shared" si="1"/>
        <v>8109000</v>
      </c>
      <c r="L42" s="17" t="str">
        <f>KHENTHUONG!A42</f>
        <v>MKT41</v>
      </c>
      <c r="M42" s="17" t="str">
        <f>KILUAT!A42</f>
        <v>MKL41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4" t="s">
        <v>2848</v>
      </c>
      <c r="B43" s="4" t="str">
        <f>NHANVIEN!J43</f>
        <v>NVNS</v>
      </c>
      <c r="C43" s="5">
        <v>0</v>
      </c>
      <c r="D43" s="5">
        <f>KHENTHUONG!E43</f>
        <v>200000</v>
      </c>
      <c r="E43" s="5">
        <f>KILUAT!F43</f>
        <v>0</v>
      </c>
      <c r="F43" s="5">
        <v>9000000</v>
      </c>
      <c r="G43" s="15">
        <f t="shared" si="0"/>
        <v>9200000</v>
      </c>
      <c r="H43" s="17">
        <f>BAOHIEM!A43</f>
        <v>5253853369</v>
      </c>
      <c r="I43" s="20">
        <v>0.105</v>
      </c>
      <c r="J43" s="18">
        <v>0.1</v>
      </c>
      <c r="K43" s="19">
        <f t="shared" si="1"/>
        <v>7314000</v>
      </c>
      <c r="L43" s="17" t="str">
        <f>KHENTHUONG!A43</f>
        <v>MKT42</v>
      </c>
      <c r="M43" s="17" t="str">
        <f>KILUAT!A43</f>
        <v>MKL42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4" t="s">
        <v>2849</v>
      </c>
      <c r="B44" s="4" t="str">
        <f>NHANVIEN!J44</f>
        <v>NVNS</v>
      </c>
      <c r="C44" s="5">
        <v>0</v>
      </c>
      <c r="D44" s="5">
        <f>KHENTHUONG!E44</f>
        <v>200000</v>
      </c>
      <c r="E44" s="5">
        <f>KILUAT!F44</f>
        <v>0</v>
      </c>
      <c r="F44" s="5">
        <v>9000000</v>
      </c>
      <c r="G44" s="15">
        <f t="shared" si="0"/>
        <v>9200000</v>
      </c>
      <c r="H44" s="17">
        <f>BAOHIEM!A44</f>
        <v>6422728511</v>
      </c>
      <c r="I44" s="20">
        <v>0.105</v>
      </c>
      <c r="J44" s="18">
        <v>0.1</v>
      </c>
      <c r="K44" s="19">
        <f t="shared" si="1"/>
        <v>7314000</v>
      </c>
      <c r="L44" s="17" t="str">
        <f>KHENTHUONG!A44</f>
        <v>MKT43</v>
      </c>
      <c r="M44" s="17" t="str">
        <f>KILUAT!A44</f>
        <v>MKL43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4" t="s">
        <v>2850</v>
      </c>
      <c r="B45" s="4" t="str">
        <f>NHANVIEN!J45</f>
        <v>NVNS</v>
      </c>
      <c r="C45" s="5">
        <v>0</v>
      </c>
      <c r="D45" s="5">
        <f>KHENTHUONG!E45</f>
        <v>200000</v>
      </c>
      <c r="E45" s="5">
        <f>KILUAT!F45</f>
        <v>0</v>
      </c>
      <c r="F45" s="5">
        <v>8000000</v>
      </c>
      <c r="G45" s="15">
        <f t="shared" si="0"/>
        <v>8200000</v>
      </c>
      <c r="H45" s="17">
        <f>BAOHIEM!A45</f>
        <v>5232536318</v>
      </c>
      <c r="I45" s="20">
        <v>0.105</v>
      </c>
      <c r="J45" s="18">
        <v>0.1</v>
      </c>
      <c r="K45" s="19">
        <f t="shared" si="1"/>
        <v>6519000</v>
      </c>
      <c r="L45" s="17" t="str">
        <f>KHENTHUONG!A45</f>
        <v>MKT44</v>
      </c>
      <c r="M45" s="17" t="str">
        <f>KILUAT!A45</f>
        <v>MKL44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4" t="s">
        <v>2851</v>
      </c>
      <c r="B46" s="4" t="str">
        <f>NHANVIEN!J46</f>
        <v>NVNS</v>
      </c>
      <c r="C46" s="5">
        <v>0</v>
      </c>
      <c r="D46" s="5">
        <f>KHENTHUONG!E46</f>
        <v>200000</v>
      </c>
      <c r="E46" s="5">
        <f>KILUAT!F46</f>
        <v>0</v>
      </c>
      <c r="F46" s="5">
        <v>9000000</v>
      </c>
      <c r="G46" s="15">
        <f t="shared" si="0"/>
        <v>9200000</v>
      </c>
      <c r="H46" s="17">
        <f>BAOHIEM!A46</f>
        <v>8139221305</v>
      </c>
      <c r="I46" s="20">
        <v>0.105</v>
      </c>
      <c r="J46" s="18">
        <v>0.1</v>
      </c>
      <c r="K46" s="19">
        <f t="shared" si="1"/>
        <v>7314000</v>
      </c>
      <c r="L46" s="17" t="str">
        <f>KHENTHUONG!A46</f>
        <v>MKT45</v>
      </c>
      <c r="M46" s="17" t="str">
        <f>KILUAT!A46</f>
        <v>MKL45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4" t="s">
        <v>2852</v>
      </c>
      <c r="B47" s="4" t="str">
        <f>NHANVIEN!J47</f>
        <v>NVNS</v>
      </c>
      <c r="C47" s="5">
        <v>0</v>
      </c>
      <c r="D47" s="5">
        <f>KHENTHUONG!E47</f>
        <v>200000</v>
      </c>
      <c r="E47" s="5">
        <f>KILUAT!F47</f>
        <v>0</v>
      </c>
      <c r="F47" s="5">
        <v>9000000</v>
      </c>
      <c r="G47" s="15">
        <f t="shared" si="0"/>
        <v>9200000</v>
      </c>
      <c r="H47" s="17">
        <f>BAOHIEM!A47</f>
        <v>5068234380</v>
      </c>
      <c r="I47" s="20">
        <v>0.105</v>
      </c>
      <c r="J47" s="18">
        <v>0.1</v>
      </c>
      <c r="K47" s="19">
        <f t="shared" si="1"/>
        <v>7314000</v>
      </c>
      <c r="L47" s="17" t="str">
        <f>KHENTHUONG!A47</f>
        <v>MKT46</v>
      </c>
      <c r="M47" s="17" t="str">
        <f>KILUAT!A47</f>
        <v>MKL46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4" t="s">
        <v>2853</v>
      </c>
      <c r="B48" s="4" t="str">
        <f>NHANVIEN!J48</f>
        <v>NVNS</v>
      </c>
      <c r="C48" s="5">
        <v>0</v>
      </c>
      <c r="D48" s="5">
        <f>KHENTHUONG!E48</f>
        <v>200000</v>
      </c>
      <c r="E48" s="5">
        <f>KILUAT!F48</f>
        <v>0</v>
      </c>
      <c r="F48" s="5">
        <v>7000000</v>
      </c>
      <c r="G48" s="15">
        <f t="shared" si="0"/>
        <v>7200000</v>
      </c>
      <c r="H48" s="17">
        <f>BAOHIEM!A48</f>
        <v>4259822925</v>
      </c>
      <c r="I48" s="20">
        <v>0.105</v>
      </c>
      <c r="J48" s="18">
        <v>0.1</v>
      </c>
      <c r="K48" s="19">
        <f t="shared" si="1"/>
        <v>5724000</v>
      </c>
      <c r="L48" s="17" t="str">
        <f>KHENTHUONG!A48</f>
        <v>MKT47</v>
      </c>
      <c r="M48" s="17" t="str">
        <f>KILUAT!A48</f>
        <v>MKL47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4" t="s">
        <v>2854</v>
      </c>
      <c r="B49" s="4" t="str">
        <f>NHANVIEN!J49</f>
        <v>NVNS</v>
      </c>
      <c r="C49" s="5">
        <v>0</v>
      </c>
      <c r="D49" s="5">
        <f>KHENTHUONG!E49</f>
        <v>200000</v>
      </c>
      <c r="E49" s="5">
        <f>KILUAT!F49</f>
        <v>0</v>
      </c>
      <c r="F49" s="5">
        <v>9000000</v>
      </c>
      <c r="G49" s="15">
        <f t="shared" si="0"/>
        <v>9200000</v>
      </c>
      <c r="H49" s="17">
        <f>BAOHIEM!A49</f>
        <v>8262862712</v>
      </c>
      <c r="I49" s="20">
        <v>0.105</v>
      </c>
      <c r="J49" s="18">
        <v>0.1</v>
      </c>
      <c r="K49" s="19">
        <f t="shared" si="1"/>
        <v>7314000</v>
      </c>
      <c r="L49" s="17" t="str">
        <f>KHENTHUONG!A49</f>
        <v>MKT48</v>
      </c>
      <c r="M49" s="17" t="str">
        <f>KILUAT!A49</f>
        <v>MKL48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4" t="s">
        <v>2855</v>
      </c>
      <c r="B50" s="4" t="str">
        <f>NHANVIEN!J50</f>
        <v>NVNS</v>
      </c>
      <c r="C50" s="5">
        <v>0</v>
      </c>
      <c r="D50" s="5">
        <f>KHENTHUONG!E50</f>
        <v>200000</v>
      </c>
      <c r="E50" s="5">
        <f>KILUAT!F50</f>
        <v>0</v>
      </c>
      <c r="F50" s="5">
        <v>9000000</v>
      </c>
      <c r="G50" s="15">
        <f t="shared" si="0"/>
        <v>9200000</v>
      </c>
      <c r="H50" s="17">
        <f>BAOHIEM!A50</f>
        <v>4357133172</v>
      </c>
      <c r="I50" s="20">
        <v>0.105</v>
      </c>
      <c r="J50" s="18">
        <v>0.1</v>
      </c>
      <c r="K50" s="19">
        <f t="shared" si="1"/>
        <v>7314000</v>
      </c>
      <c r="L50" s="17" t="str">
        <f>KHENTHUONG!A50</f>
        <v>MKT49</v>
      </c>
      <c r="M50" s="17" t="str">
        <f>KILUAT!A50</f>
        <v>MKL49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4" t="s">
        <v>2856</v>
      </c>
      <c r="B51" s="4" t="str">
        <f>NHANVIEN!J51</f>
        <v>NVNS</v>
      </c>
      <c r="C51" s="5">
        <v>0</v>
      </c>
      <c r="D51" s="5">
        <f>KHENTHUONG!E51</f>
        <v>200000</v>
      </c>
      <c r="E51" s="5">
        <f>KILUAT!F51</f>
        <v>0</v>
      </c>
      <c r="F51" s="5">
        <v>9000000</v>
      </c>
      <c r="G51" s="15">
        <f t="shared" si="0"/>
        <v>9200000</v>
      </c>
      <c r="H51" s="17">
        <f>BAOHIEM!A51</f>
        <v>2551455155</v>
      </c>
      <c r="I51" s="20">
        <v>0.105</v>
      </c>
      <c r="J51" s="18">
        <v>0.1</v>
      </c>
      <c r="K51" s="19">
        <f t="shared" si="1"/>
        <v>7314000</v>
      </c>
      <c r="L51" s="17" t="str">
        <f>KHENTHUONG!A51</f>
        <v>MKT50</v>
      </c>
      <c r="M51" s="17" t="str">
        <f>KILUAT!A51</f>
        <v>MKL50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4" t="s">
        <v>2857</v>
      </c>
      <c r="B52" s="4" t="str">
        <f>NHANVIEN!J52</f>
        <v>NVNS</v>
      </c>
      <c r="C52" s="5">
        <v>0</v>
      </c>
      <c r="D52" s="5">
        <f>KHENTHUONG!E52</f>
        <v>200000</v>
      </c>
      <c r="E52" s="5">
        <f>KILUAT!F52</f>
        <v>0</v>
      </c>
      <c r="F52" s="5">
        <v>9000000</v>
      </c>
      <c r="G52" s="15">
        <f t="shared" si="0"/>
        <v>9200000</v>
      </c>
      <c r="H52" s="17">
        <f>BAOHIEM!A52</f>
        <v>4531568215</v>
      </c>
      <c r="I52" s="20">
        <v>0.105</v>
      </c>
      <c r="J52" s="18">
        <v>0.1</v>
      </c>
      <c r="K52" s="19">
        <f t="shared" si="1"/>
        <v>7314000</v>
      </c>
      <c r="L52" s="17" t="str">
        <f>KHENTHUONG!A52</f>
        <v>MKT51</v>
      </c>
      <c r="M52" s="17" t="str">
        <f>KILUAT!A52</f>
        <v>MKL51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4" t="s">
        <v>2858</v>
      </c>
      <c r="B53" s="4" t="str">
        <f>NHANVIEN!J53</f>
        <v>NVNS</v>
      </c>
      <c r="C53" s="5">
        <v>0</v>
      </c>
      <c r="D53" s="5">
        <f>KHENTHUONG!E53</f>
        <v>200000</v>
      </c>
      <c r="E53" s="5">
        <f>KILUAT!F53</f>
        <v>0</v>
      </c>
      <c r="F53" s="5">
        <v>9000000</v>
      </c>
      <c r="G53" s="15">
        <f t="shared" si="0"/>
        <v>9200000</v>
      </c>
      <c r="H53" s="17">
        <f>BAOHIEM!A53</f>
        <v>1235489932</v>
      </c>
      <c r="I53" s="20">
        <v>0.105</v>
      </c>
      <c r="J53" s="18">
        <v>0.1</v>
      </c>
      <c r="K53" s="19">
        <f t="shared" si="1"/>
        <v>7314000</v>
      </c>
      <c r="L53" s="17" t="str">
        <f>KHENTHUONG!A53</f>
        <v>MKT52</v>
      </c>
      <c r="M53" s="17" t="str">
        <f>KILUAT!A53</f>
        <v>MKL52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4" t="s">
        <v>2859</v>
      </c>
      <c r="B54" s="4" t="str">
        <f>NHANVIEN!J54</f>
        <v>NVNS</v>
      </c>
      <c r="C54" s="5">
        <v>0</v>
      </c>
      <c r="D54" s="5">
        <f>KHENTHUONG!E54</f>
        <v>200000</v>
      </c>
      <c r="E54" s="5">
        <f>KILUAT!F54</f>
        <v>0</v>
      </c>
      <c r="F54" s="5">
        <v>9000000</v>
      </c>
      <c r="G54" s="15">
        <f t="shared" si="0"/>
        <v>9200000</v>
      </c>
      <c r="H54" s="17">
        <f>BAOHIEM!A54</f>
        <v>2454582165</v>
      </c>
      <c r="I54" s="20">
        <v>0.105</v>
      </c>
      <c r="J54" s="18">
        <v>0.1</v>
      </c>
      <c r="K54" s="19">
        <f t="shared" si="1"/>
        <v>7314000</v>
      </c>
      <c r="L54" s="17" t="str">
        <f>KHENTHUONG!A54</f>
        <v>MKT53</v>
      </c>
      <c r="M54" s="17" t="str">
        <f>KILUAT!A54</f>
        <v>MKL53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4" t="s">
        <v>2860</v>
      </c>
      <c r="B55" s="4" t="str">
        <f>NHANVIEN!J55</f>
        <v>NVNS</v>
      </c>
      <c r="C55" s="5">
        <v>0</v>
      </c>
      <c r="D55" s="5">
        <f>KHENTHUONG!E55</f>
        <v>200000</v>
      </c>
      <c r="E55" s="5">
        <f>KILUAT!F55</f>
        <v>0</v>
      </c>
      <c r="F55" s="5">
        <v>9000000</v>
      </c>
      <c r="G55" s="15">
        <f t="shared" si="0"/>
        <v>9200000</v>
      </c>
      <c r="H55" s="17">
        <f>BAOHIEM!A55</f>
        <v>5116551613</v>
      </c>
      <c r="I55" s="20">
        <v>0.105</v>
      </c>
      <c r="J55" s="18">
        <v>0.1</v>
      </c>
      <c r="K55" s="19">
        <f t="shared" si="1"/>
        <v>7314000</v>
      </c>
      <c r="L55" s="17" t="str">
        <f>KHENTHUONG!A55</f>
        <v>MKT54</v>
      </c>
      <c r="M55" s="17" t="str">
        <f>KILUAT!A55</f>
        <v>MKL54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4" t="s">
        <v>2861</v>
      </c>
      <c r="B56" s="4" t="str">
        <f>NHANVIEN!J56</f>
        <v>NVNS</v>
      </c>
      <c r="C56" s="5">
        <v>0</v>
      </c>
      <c r="D56" s="5">
        <f>KHENTHUONG!E56</f>
        <v>200000</v>
      </c>
      <c r="E56" s="5">
        <f>KILUAT!F56</f>
        <v>0</v>
      </c>
      <c r="F56" s="5">
        <v>9000000</v>
      </c>
      <c r="G56" s="15">
        <f t="shared" si="0"/>
        <v>9200000</v>
      </c>
      <c r="H56" s="17">
        <f>BAOHIEM!A56</f>
        <v>6261131351</v>
      </c>
      <c r="I56" s="20">
        <v>0.105</v>
      </c>
      <c r="J56" s="18">
        <v>0.1</v>
      </c>
      <c r="K56" s="19">
        <f t="shared" si="1"/>
        <v>7314000</v>
      </c>
      <c r="L56" s="17" t="str">
        <f>KHENTHUONG!A56</f>
        <v>MKT55</v>
      </c>
      <c r="M56" s="17" t="str">
        <f>KILUAT!A56</f>
        <v>MKL55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4" t="s">
        <v>2862</v>
      </c>
      <c r="B57" s="4" t="str">
        <f>NHANVIEN!J57</f>
        <v>NVNS</v>
      </c>
      <c r="C57" s="5">
        <v>0</v>
      </c>
      <c r="D57" s="5">
        <f>KHENTHUONG!E57</f>
        <v>200000</v>
      </c>
      <c r="E57" s="5">
        <f>KILUAT!F57</f>
        <v>500000</v>
      </c>
      <c r="F57" s="5">
        <v>9000000</v>
      </c>
      <c r="G57" s="15">
        <f t="shared" si="0"/>
        <v>8700000</v>
      </c>
      <c r="H57" s="17">
        <f>BAOHIEM!A57</f>
        <v>3515154869</v>
      </c>
      <c r="I57" s="20">
        <v>0.105</v>
      </c>
      <c r="J57" s="18">
        <v>0.1</v>
      </c>
      <c r="K57" s="19">
        <f t="shared" si="1"/>
        <v>6916500</v>
      </c>
      <c r="L57" s="17" t="str">
        <f>KHENTHUONG!A57</f>
        <v>MKT56</v>
      </c>
      <c r="M57" s="17" t="str">
        <f>KILUAT!A57</f>
        <v>MKL56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4" t="s">
        <v>2863</v>
      </c>
      <c r="B58" s="4" t="str">
        <f>NHANVIEN!J58</f>
        <v>NVNS</v>
      </c>
      <c r="C58" s="5">
        <v>0</v>
      </c>
      <c r="D58" s="5">
        <f>KHENTHUONG!E58</f>
        <v>200000</v>
      </c>
      <c r="E58" s="5">
        <f>KILUAT!F58</f>
        <v>0</v>
      </c>
      <c r="F58" s="5">
        <v>9000000</v>
      </c>
      <c r="G58" s="15">
        <f t="shared" si="0"/>
        <v>9200000</v>
      </c>
      <c r="H58" s="17">
        <f>BAOHIEM!A58</f>
        <v>5214485236</v>
      </c>
      <c r="I58" s="20">
        <v>0.105</v>
      </c>
      <c r="J58" s="18">
        <v>0.1</v>
      </c>
      <c r="K58" s="19">
        <f t="shared" si="1"/>
        <v>7314000</v>
      </c>
      <c r="L58" s="17" t="str">
        <f>KHENTHUONG!A58</f>
        <v>MKT57</v>
      </c>
      <c r="M58" s="17" t="str">
        <f>KILUAT!A58</f>
        <v>MKL57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4" t="s">
        <v>2864</v>
      </c>
      <c r="B59" s="4" t="str">
        <f>NHANVIEN!J59</f>
        <v>NVNS</v>
      </c>
      <c r="C59" s="5">
        <v>0</v>
      </c>
      <c r="D59" s="5">
        <f>KHENTHUONG!E59</f>
        <v>200000</v>
      </c>
      <c r="E59" s="5">
        <f>KILUAT!F59</f>
        <v>0</v>
      </c>
      <c r="F59" s="5">
        <v>9000000</v>
      </c>
      <c r="G59" s="15">
        <f t="shared" si="0"/>
        <v>9200000</v>
      </c>
      <c r="H59" s="17">
        <f>BAOHIEM!A59</f>
        <v>2542921458</v>
      </c>
      <c r="I59" s="20">
        <v>0.105</v>
      </c>
      <c r="J59" s="18">
        <v>0.1</v>
      </c>
      <c r="K59" s="19">
        <f t="shared" si="1"/>
        <v>7314000</v>
      </c>
      <c r="L59" s="17" t="str">
        <f>KHENTHUONG!A59</f>
        <v>MKT58</v>
      </c>
      <c r="M59" s="17" t="str">
        <f>KILUAT!A59</f>
        <v>MKL58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4" t="s">
        <v>2865</v>
      </c>
      <c r="B60" s="4" t="str">
        <f>NHANVIEN!J60</f>
        <v>NVNS</v>
      </c>
      <c r="C60" s="5">
        <v>0</v>
      </c>
      <c r="D60" s="5">
        <f>KHENTHUONG!E60</f>
        <v>200000</v>
      </c>
      <c r="E60" s="5">
        <f>KILUAT!F60</f>
        <v>0</v>
      </c>
      <c r="F60" s="5">
        <v>9000000</v>
      </c>
      <c r="G60" s="15">
        <f t="shared" si="0"/>
        <v>9200000</v>
      </c>
      <c r="H60" s="17">
        <f>BAOHIEM!A60</f>
        <v>2022552555</v>
      </c>
      <c r="I60" s="20">
        <v>0.105</v>
      </c>
      <c r="J60" s="18">
        <v>0.1</v>
      </c>
      <c r="K60" s="19">
        <f t="shared" si="1"/>
        <v>7314000</v>
      </c>
      <c r="L60" s="17" t="str">
        <f>KHENTHUONG!A60</f>
        <v>MKT59</v>
      </c>
      <c r="M60" s="17" t="str">
        <f>KILUAT!A60</f>
        <v>MKL59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4" t="s">
        <v>2866</v>
      </c>
      <c r="B61" s="4" t="str">
        <f>NHANVIEN!J61</f>
        <v>NVNS</v>
      </c>
      <c r="C61" s="5">
        <v>0</v>
      </c>
      <c r="D61" s="5">
        <f>KHENTHUONG!E61</f>
        <v>200000</v>
      </c>
      <c r="E61" s="5">
        <f>KILUAT!F61</f>
        <v>0</v>
      </c>
      <c r="F61" s="5">
        <v>9000000</v>
      </c>
      <c r="G61" s="15">
        <f t="shared" si="0"/>
        <v>9200000</v>
      </c>
      <c r="H61" s="17">
        <f>BAOHIEM!A61</f>
        <v>2552155665</v>
      </c>
      <c r="I61" s="20">
        <v>0.105</v>
      </c>
      <c r="J61" s="18">
        <v>0.1</v>
      </c>
      <c r="K61" s="19">
        <f t="shared" si="1"/>
        <v>7314000</v>
      </c>
      <c r="L61" s="17" t="str">
        <f>KHENTHUONG!A61</f>
        <v>MKT60</v>
      </c>
      <c r="M61" s="17" t="str">
        <f>KILUAT!A61</f>
        <v>MKL60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4" t="s">
        <v>2867</v>
      </c>
      <c r="B62" s="4" t="str">
        <f>NHANVIEN!J62</f>
        <v>NVNS</v>
      </c>
      <c r="C62" s="5">
        <v>0</v>
      </c>
      <c r="D62" s="5">
        <f>KHENTHUONG!E62</f>
        <v>200000</v>
      </c>
      <c r="E62" s="5">
        <f>KILUAT!F62</f>
        <v>0</v>
      </c>
      <c r="F62" s="5">
        <v>9000000</v>
      </c>
      <c r="G62" s="15">
        <f t="shared" si="0"/>
        <v>9200000</v>
      </c>
      <c r="H62" s="17">
        <f>BAOHIEM!A62</f>
        <v>6464654158</v>
      </c>
      <c r="I62" s="20">
        <v>0.105</v>
      </c>
      <c r="J62" s="18">
        <v>0.1</v>
      </c>
      <c r="K62" s="19">
        <f t="shared" si="1"/>
        <v>7314000</v>
      </c>
      <c r="L62" s="17" t="str">
        <f>KHENTHUONG!A62</f>
        <v>MKT61</v>
      </c>
      <c r="M62" s="17" t="str">
        <f>KILUAT!A62</f>
        <v>MKL61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4" t="s">
        <v>2868</v>
      </c>
      <c r="B63" s="4" t="str">
        <f>NHANVIEN!J63</f>
        <v>NVNS</v>
      </c>
      <c r="C63" s="5">
        <v>0</v>
      </c>
      <c r="D63" s="5">
        <f>KHENTHUONG!E63</f>
        <v>200000</v>
      </c>
      <c r="E63" s="5">
        <f>KILUAT!F63</f>
        <v>0</v>
      </c>
      <c r="F63" s="5">
        <v>9000000</v>
      </c>
      <c r="G63" s="15">
        <f t="shared" si="0"/>
        <v>9200000</v>
      </c>
      <c r="H63" s="17">
        <f>BAOHIEM!A63</f>
        <v>8521476224</v>
      </c>
      <c r="I63" s="20">
        <v>0.105</v>
      </c>
      <c r="J63" s="18">
        <v>0.1</v>
      </c>
      <c r="K63" s="19">
        <f t="shared" si="1"/>
        <v>7314000</v>
      </c>
      <c r="L63" s="17" t="str">
        <f>KHENTHUONG!A63</f>
        <v>MKT62</v>
      </c>
      <c r="M63" s="17" t="str">
        <f>KILUAT!A63</f>
        <v>MKL62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4" t="s">
        <v>2869</v>
      </c>
      <c r="B64" s="4" t="str">
        <f>NHANVIEN!J64</f>
        <v>NVNS</v>
      </c>
      <c r="C64" s="5">
        <v>0</v>
      </c>
      <c r="D64" s="5">
        <f>KHENTHUONG!E64</f>
        <v>200000</v>
      </c>
      <c r="E64" s="5">
        <f>KILUAT!F64</f>
        <v>0</v>
      </c>
      <c r="F64" s="5">
        <v>9000000</v>
      </c>
      <c r="G64" s="15">
        <f t="shared" si="0"/>
        <v>9200000</v>
      </c>
      <c r="H64" s="17">
        <f>BAOHIEM!A64</f>
        <v>6151616716</v>
      </c>
      <c r="I64" s="20">
        <v>0.105</v>
      </c>
      <c r="J64" s="18">
        <v>0.1</v>
      </c>
      <c r="K64" s="19">
        <f t="shared" si="1"/>
        <v>7314000</v>
      </c>
      <c r="L64" s="17" t="str">
        <f>KHENTHUONG!A64</f>
        <v>MKT63</v>
      </c>
      <c r="M64" s="17" t="str">
        <f>KILUAT!A64</f>
        <v>MKL63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4" t="s">
        <v>2870</v>
      </c>
      <c r="B65" s="4" t="str">
        <f>NHANVIEN!J65</f>
        <v>NVNS</v>
      </c>
      <c r="C65" s="5">
        <v>0</v>
      </c>
      <c r="D65" s="5">
        <f>KHENTHUONG!E65</f>
        <v>200000</v>
      </c>
      <c r="E65" s="5">
        <f>KILUAT!F65</f>
        <v>0</v>
      </c>
      <c r="F65" s="5">
        <v>9000000</v>
      </c>
      <c r="G65" s="15">
        <f t="shared" si="0"/>
        <v>9200000</v>
      </c>
      <c r="H65" s="17">
        <f>BAOHIEM!A65</f>
        <v>1515199848</v>
      </c>
      <c r="I65" s="20">
        <v>0.105</v>
      </c>
      <c r="J65" s="18">
        <v>0.1</v>
      </c>
      <c r="K65" s="19">
        <f t="shared" si="1"/>
        <v>7314000</v>
      </c>
      <c r="L65" s="17" t="str">
        <f>KHENTHUONG!A65</f>
        <v>MKT64</v>
      </c>
      <c r="M65" s="17" t="str">
        <f>KILUAT!A65</f>
        <v>MKL64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4" t="s">
        <v>2871</v>
      </c>
      <c r="B66" s="4" t="str">
        <f>NHANVIEN!J66</f>
        <v>NVNS</v>
      </c>
      <c r="C66" s="5">
        <v>0</v>
      </c>
      <c r="D66" s="5">
        <f>KHENTHUONG!E66</f>
        <v>200000</v>
      </c>
      <c r="E66" s="5">
        <f>KILUAT!F66</f>
        <v>0</v>
      </c>
      <c r="F66" s="5">
        <v>9000000</v>
      </c>
      <c r="G66" s="15">
        <f t="shared" si="0"/>
        <v>9200000</v>
      </c>
      <c r="H66" s="17">
        <f>BAOHIEM!A66</f>
        <v>8459214523</v>
      </c>
      <c r="I66" s="20">
        <v>0.105</v>
      </c>
      <c r="J66" s="18">
        <v>0.1</v>
      </c>
      <c r="K66" s="19">
        <f t="shared" si="1"/>
        <v>7314000</v>
      </c>
      <c r="L66" s="17" t="str">
        <f>KHENTHUONG!A66</f>
        <v>MKT65</v>
      </c>
      <c r="M66" s="17" t="str">
        <f>KILUAT!A66</f>
        <v>MKL65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4" t="s">
        <v>2872</v>
      </c>
      <c r="B67" s="4" t="str">
        <f>NHANVIEN!J67</f>
        <v>NVNS</v>
      </c>
      <c r="C67" s="5">
        <v>0</v>
      </c>
      <c r="D67" s="5">
        <f>KHENTHUONG!E67</f>
        <v>200000</v>
      </c>
      <c r="E67" s="5">
        <f>KILUAT!F67</f>
        <v>0</v>
      </c>
      <c r="F67" s="5">
        <v>9000000</v>
      </c>
      <c r="G67" s="15">
        <f t="shared" si="0"/>
        <v>9200000</v>
      </c>
      <c r="H67" s="17">
        <f>BAOHIEM!A67</f>
        <v>6216151861</v>
      </c>
      <c r="I67" s="20">
        <v>0.105</v>
      </c>
      <c r="J67" s="18">
        <v>0.1</v>
      </c>
      <c r="K67" s="19">
        <f t="shared" ref="K67:K102" si="2">G67 - (G67*I67) - (G67*J67)</f>
        <v>7314000</v>
      </c>
      <c r="L67" s="17" t="str">
        <f>KHENTHUONG!A67</f>
        <v>MKT66</v>
      </c>
      <c r="M67" s="17" t="str">
        <f>KILUAT!A67</f>
        <v>MKL66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4" t="s">
        <v>2873</v>
      </c>
      <c r="B68" s="4" t="str">
        <f>NHANVIEN!J68</f>
        <v>NVNS</v>
      </c>
      <c r="C68" s="5">
        <v>0</v>
      </c>
      <c r="D68" s="5">
        <f>KHENTHUONG!E68</f>
        <v>200000</v>
      </c>
      <c r="E68" s="5">
        <f>KILUAT!F68</f>
        <v>0</v>
      </c>
      <c r="F68" s="5">
        <v>9000000</v>
      </c>
      <c r="G68" s="15">
        <f t="shared" si="0"/>
        <v>9200000</v>
      </c>
      <c r="H68" s="17">
        <f>BAOHIEM!A68</f>
        <v>4548916513</v>
      </c>
      <c r="I68" s="20">
        <v>0.105</v>
      </c>
      <c r="J68" s="18">
        <v>0.1</v>
      </c>
      <c r="K68" s="19">
        <f t="shared" si="2"/>
        <v>7314000</v>
      </c>
      <c r="L68" s="17" t="str">
        <f>KHENTHUONG!A68</f>
        <v>MKT67</v>
      </c>
      <c r="M68" s="17" t="str">
        <f>KILUAT!A68</f>
        <v>MKL67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4" t="s">
        <v>2874</v>
      </c>
      <c r="B69" s="4" t="str">
        <f>NHANVIEN!J69</f>
        <v>NVNS</v>
      </c>
      <c r="C69" s="5">
        <v>0</v>
      </c>
      <c r="D69" s="5">
        <f>KHENTHUONG!E69</f>
        <v>200000</v>
      </c>
      <c r="E69" s="5">
        <f>KILUAT!F69</f>
        <v>0</v>
      </c>
      <c r="F69" s="5">
        <v>9000000</v>
      </c>
      <c r="G69" s="15">
        <f t="shared" si="0"/>
        <v>9200000</v>
      </c>
      <c r="H69" s="17">
        <f>BAOHIEM!A69</f>
        <v>8548946516</v>
      </c>
      <c r="I69" s="20">
        <v>0.105</v>
      </c>
      <c r="J69" s="18">
        <v>0.1</v>
      </c>
      <c r="K69" s="19">
        <f t="shared" si="2"/>
        <v>7314000</v>
      </c>
      <c r="L69" s="17" t="str">
        <f>KHENTHUONG!A69</f>
        <v>MKT68</v>
      </c>
      <c r="M69" s="17" t="str">
        <f>KILUAT!A69</f>
        <v>MKL68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4" t="s">
        <v>2875</v>
      </c>
      <c r="B70" s="4" t="str">
        <f>NHANVIEN!J70</f>
        <v>NVNS</v>
      </c>
      <c r="C70" s="5">
        <v>4000000</v>
      </c>
      <c r="D70" s="5">
        <f>KHENTHUONG!E70</f>
        <v>200000</v>
      </c>
      <c r="E70" s="5">
        <f>KILUAT!F70</f>
        <v>0</v>
      </c>
      <c r="F70" s="5">
        <v>9000000</v>
      </c>
      <c r="G70" s="15">
        <f t="shared" si="0"/>
        <v>5200000</v>
      </c>
      <c r="H70" s="17">
        <f>BAOHIEM!A70</f>
        <v>6846516516</v>
      </c>
      <c r="I70" s="20">
        <v>0.105</v>
      </c>
      <c r="J70" s="18">
        <v>0.1</v>
      </c>
      <c r="K70" s="19">
        <f t="shared" si="2"/>
        <v>4134000</v>
      </c>
      <c r="L70" s="17" t="str">
        <f>KHENTHUONG!A70</f>
        <v>MKT69</v>
      </c>
      <c r="M70" s="17" t="str">
        <f>KILUAT!A70</f>
        <v>MKL69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4" t="s">
        <v>2876</v>
      </c>
      <c r="B71" s="4" t="str">
        <f>NHANVIEN!J71</f>
        <v>NVNS</v>
      </c>
      <c r="C71" s="5">
        <v>0</v>
      </c>
      <c r="D71" s="5">
        <f>KHENTHUONG!E71</f>
        <v>200000</v>
      </c>
      <c r="E71" s="5">
        <f>KILUAT!F71</f>
        <v>0</v>
      </c>
      <c r="F71" s="5">
        <v>9000000</v>
      </c>
      <c r="G71" s="15">
        <f t="shared" si="0"/>
        <v>9200000</v>
      </c>
      <c r="H71" s="17">
        <f>BAOHIEM!A71</f>
        <v>6846515313</v>
      </c>
      <c r="I71" s="20">
        <v>0.105</v>
      </c>
      <c r="J71" s="18">
        <v>0.1</v>
      </c>
      <c r="K71" s="19">
        <f t="shared" si="2"/>
        <v>7314000</v>
      </c>
      <c r="L71" s="17" t="str">
        <f>KHENTHUONG!A71</f>
        <v>MKT70</v>
      </c>
      <c r="M71" s="17" t="str">
        <f>KILUAT!A71</f>
        <v>MKL70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4" t="s">
        <v>2877</v>
      </c>
      <c r="B72" s="4" t="str">
        <f>NHANVIEN!J72</f>
        <v>NVNS</v>
      </c>
      <c r="C72" s="5">
        <v>0</v>
      </c>
      <c r="D72" s="5">
        <f>KHENTHUONG!E72</f>
        <v>200000</v>
      </c>
      <c r="E72" s="5">
        <f>KILUAT!F72</f>
        <v>0</v>
      </c>
      <c r="F72" s="5">
        <v>9000000</v>
      </c>
      <c r="G72" s="15">
        <f t="shared" si="0"/>
        <v>9200000</v>
      </c>
      <c r="H72" s="17">
        <f>BAOHIEM!A72</f>
        <v>6546816515</v>
      </c>
      <c r="I72" s="20">
        <v>0.105</v>
      </c>
      <c r="J72" s="18">
        <v>0.1</v>
      </c>
      <c r="K72" s="19">
        <f t="shared" si="2"/>
        <v>7314000</v>
      </c>
      <c r="L72" s="17" t="str">
        <f>KHENTHUONG!A72</f>
        <v>MKT71</v>
      </c>
      <c r="M72" s="17" t="str">
        <f>KILUAT!A72</f>
        <v>MKL71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4" t="s">
        <v>2878</v>
      </c>
      <c r="B73" s="4" t="str">
        <f>NHANVIEN!J73</f>
        <v>NVNS</v>
      </c>
      <c r="C73" s="5">
        <v>0</v>
      </c>
      <c r="D73" s="5">
        <f>KHENTHUONG!E73</f>
        <v>200000</v>
      </c>
      <c r="E73" s="5">
        <f>KILUAT!F73</f>
        <v>0</v>
      </c>
      <c r="F73" s="5">
        <v>9000000</v>
      </c>
      <c r="G73" s="15">
        <f t="shared" si="0"/>
        <v>9200000</v>
      </c>
      <c r="H73" s="17">
        <f>BAOHIEM!A73</f>
        <v>2561515115</v>
      </c>
      <c r="I73" s="20">
        <v>0.105</v>
      </c>
      <c r="J73" s="18">
        <v>0.1</v>
      </c>
      <c r="K73" s="19">
        <f t="shared" si="2"/>
        <v>7314000</v>
      </c>
      <c r="L73" s="17" t="str">
        <f>KHENTHUONG!A73</f>
        <v>MKT72</v>
      </c>
      <c r="M73" s="17" t="str">
        <f>KILUAT!A73</f>
        <v>MKL72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4" t="s">
        <v>2879</v>
      </c>
      <c r="B74" s="4" t="str">
        <f>NHANVIEN!J74</f>
        <v>NVNS</v>
      </c>
      <c r="C74" s="5">
        <v>0</v>
      </c>
      <c r="D74" s="5">
        <f>KHENTHUONG!E74</f>
        <v>200000</v>
      </c>
      <c r="E74" s="5">
        <f>KILUAT!F74</f>
        <v>0</v>
      </c>
      <c r="F74" s="5">
        <v>9000000</v>
      </c>
      <c r="G74" s="15">
        <f t="shared" si="0"/>
        <v>9200000</v>
      </c>
      <c r="H74" s="17">
        <f>BAOHIEM!A74</f>
        <v>4521152125</v>
      </c>
      <c r="I74" s="20">
        <v>0.105</v>
      </c>
      <c r="J74" s="18">
        <v>0.1</v>
      </c>
      <c r="K74" s="19">
        <f t="shared" si="2"/>
        <v>7314000</v>
      </c>
      <c r="L74" s="17" t="str">
        <f>KHENTHUONG!A74</f>
        <v>MKT73</v>
      </c>
      <c r="M74" s="17" t="str">
        <f>KILUAT!A74</f>
        <v>MKL73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4" t="s">
        <v>2880</v>
      </c>
      <c r="B75" s="4" t="str">
        <f>NHANVIEN!J75</f>
        <v>NVNS</v>
      </c>
      <c r="C75" s="5">
        <v>0</v>
      </c>
      <c r="D75" s="5">
        <f>KHENTHUONG!E75</f>
        <v>200000</v>
      </c>
      <c r="E75" s="5">
        <f>KILUAT!F75</f>
        <v>0</v>
      </c>
      <c r="F75" s="5">
        <v>9000000</v>
      </c>
      <c r="G75" s="15">
        <f t="shared" si="0"/>
        <v>9200000</v>
      </c>
      <c r="H75" s="17">
        <f>BAOHIEM!A75</f>
        <v>5161651655</v>
      </c>
      <c r="I75" s="20">
        <v>0.105</v>
      </c>
      <c r="J75" s="18">
        <v>0.1</v>
      </c>
      <c r="K75" s="19">
        <f t="shared" si="2"/>
        <v>7314000</v>
      </c>
      <c r="L75" s="17" t="str">
        <f>KHENTHUONG!A75</f>
        <v>MKT74</v>
      </c>
      <c r="M75" s="17" t="str">
        <f>KILUAT!A75</f>
        <v>MKL74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4" t="s">
        <v>2881</v>
      </c>
      <c r="B76" s="4" t="str">
        <f>NHANVIEN!J76</f>
        <v>NVNS</v>
      </c>
      <c r="C76" s="5">
        <v>0</v>
      </c>
      <c r="D76" s="5">
        <f>KHENTHUONG!E76</f>
        <v>200000</v>
      </c>
      <c r="E76" s="5">
        <f>KILUAT!F76</f>
        <v>0</v>
      </c>
      <c r="F76" s="5">
        <v>9000000</v>
      </c>
      <c r="G76" s="15">
        <f t="shared" si="0"/>
        <v>9200000</v>
      </c>
      <c r="H76" s="17">
        <f>BAOHIEM!A76</f>
        <v>7841641616</v>
      </c>
      <c r="I76" s="20">
        <v>0.105</v>
      </c>
      <c r="J76" s="18">
        <v>0.1</v>
      </c>
      <c r="K76" s="19">
        <f t="shared" si="2"/>
        <v>7314000</v>
      </c>
      <c r="L76" s="17" t="str">
        <f>KHENTHUONG!A76</f>
        <v>MKT75</v>
      </c>
      <c r="M76" s="17" t="str">
        <f>KILUAT!A76</f>
        <v>MKL75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4" t="s">
        <v>2882</v>
      </c>
      <c r="B77" s="4" t="str">
        <f>NHANVIEN!J77</f>
        <v>NVNS</v>
      </c>
      <c r="C77" s="5">
        <v>0</v>
      </c>
      <c r="D77" s="5">
        <f>KHENTHUONG!E77</f>
        <v>200000</v>
      </c>
      <c r="E77" s="5">
        <f>KILUAT!F77</f>
        <v>0</v>
      </c>
      <c r="F77" s="5">
        <v>9000000</v>
      </c>
      <c r="G77" s="15">
        <f t="shared" si="0"/>
        <v>9200000</v>
      </c>
      <c r="H77" s="17">
        <f>BAOHIEM!A77</f>
        <v>8461161664</v>
      </c>
      <c r="I77" s="20">
        <v>0.105</v>
      </c>
      <c r="J77" s="18">
        <v>0.1</v>
      </c>
      <c r="K77" s="19">
        <f t="shared" si="2"/>
        <v>7314000</v>
      </c>
      <c r="L77" s="17" t="str">
        <f>KHENTHUONG!A77</f>
        <v>MKT76</v>
      </c>
      <c r="M77" s="17" t="str">
        <f>KILUAT!A77</f>
        <v>MKL76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4" t="s">
        <v>2883</v>
      </c>
      <c r="B78" s="4" t="str">
        <f>NHANVIEN!J78</f>
        <v>NVNS</v>
      </c>
      <c r="C78" s="5">
        <v>0</v>
      </c>
      <c r="D78" s="5">
        <f>KHENTHUONG!E78</f>
        <v>200000</v>
      </c>
      <c r="E78" s="5">
        <f>KILUAT!F78</f>
        <v>0</v>
      </c>
      <c r="F78" s="5">
        <v>9000000</v>
      </c>
      <c r="G78" s="15">
        <f t="shared" si="0"/>
        <v>9200000</v>
      </c>
      <c r="H78" s="17">
        <f>BAOHIEM!A78</f>
        <v>2150255025</v>
      </c>
      <c r="I78" s="20">
        <v>0.105</v>
      </c>
      <c r="J78" s="18">
        <v>0.1</v>
      </c>
      <c r="K78" s="19">
        <f t="shared" si="2"/>
        <v>7314000</v>
      </c>
      <c r="L78" s="17" t="str">
        <f>KHENTHUONG!A78</f>
        <v>MKT77</v>
      </c>
      <c r="M78" s="17" t="str">
        <f>KILUAT!A78</f>
        <v>MKL77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4" t="s">
        <v>2884</v>
      </c>
      <c r="B79" s="4" t="str">
        <f>NHANVIEN!J79</f>
        <v>NVNS</v>
      </c>
      <c r="C79" s="5">
        <v>0</v>
      </c>
      <c r="D79" s="5">
        <f>KHENTHUONG!E79</f>
        <v>200000</v>
      </c>
      <c r="E79" s="5">
        <f>KILUAT!F79</f>
        <v>0</v>
      </c>
      <c r="F79" s="5">
        <v>9000000</v>
      </c>
      <c r="G79" s="15">
        <f t="shared" si="0"/>
        <v>9200000</v>
      </c>
      <c r="H79" s="17">
        <f>BAOHIEM!A79</f>
        <v>2222555555</v>
      </c>
      <c r="I79" s="20">
        <v>0.105</v>
      </c>
      <c r="J79" s="18">
        <v>0.1</v>
      </c>
      <c r="K79" s="19">
        <f t="shared" si="2"/>
        <v>7314000</v>
      </c>
      <c r="L79" s="17" t="str">
        <f>KHENTHUONG!A79</f>
        <v>MKT78</v>
      </c>
      <c r="M79" s="17" t="str">
        <f>KILUAT!A79</f>
        <v>MKL78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4" t="s">
        <v>2885</v>
      </c>
      <c r="B80" s="4" t="str">
        <f>NHANVIEN!J80</f>
        <v>NVNS</v>
      </c>
      <c r="C80" s="5">
        <v>0</v>
      </c>
      <c r="D80" s="5">
        <f>KHENTHUONG!E80</f>
        <v>200000</v>
      </c>
      <c r="E80" s="5">
        <f>KILUAT!F80</f>
        <v>0</v>
      </c>
      <c r="F80" s="5">
        <v>9000000</v>
      </c>
      <c r="G80" s="15">
        <f t="shared" si="0"/>
        <v>9200000</v>
      </c>
      <c r="H80" s="17">
        <f>BAOHIEM!A80</f>
        <v>8215254554</v>
      </c>
      <c r="I80" s="20">
        <v>0.105</v>
      </c>
      <c r="J80" s="18">
        <v>0.1</v>
      </c>
      <c r="K80" s="19">
        <f t="shared" si="2"/>
        <v>7314000</v>
      </c>
      <c r="L80" s="17" t="str">
        <f>KHENTHUONG!A80</f>
        <v>MKT79</v>
      </c>
      <c r="M80" s="17" t="str">
        <f>KILUAT!A80</f>
        <v>MKL79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4" t="s">
        <v>2886</v>
      </c>
      <c r="B81" s="4" t="str">
        <f>NHANVIEN!J81</f>
        <v>NVNS</v>
      </c>
      <c r="C81" s="5">
        <v>0</v>
      </c>
      <c r="D81" s="5">
        <f>KHENTHUONG!E81</f>
        <v>200000</v>
      </c>
      <c r="E81" s="5">
        <f>KILUAT!F81</f>
        <v>0</v>
      </c>
      <c r="F81" s="5">
        <v>9000000</v>
      </c>
      <c r="G81" s="15">
        <f t="shared" si="0"/>
        <v>9200000</v>
      </c>
      <c r="H81" s="17">
        <f>BAOHIEM!A81</f>
        <v>6516131161</v>
      </c>
      <c r="I81" s="20">
        <v>0.105</v>
      </c>
      <c r="J81" s="18">
        <v>0.1</v>
      </c>
      <c r="K81" s="19">
        <f t="shared" si="2"/>
        <v>7314000</v>
      </c>
      <c r="L81" s="17" t="str">
        <f>KHENTHUONG!A81</f>
        <v>MKT80</v>
      </c>
      <c r="M81" s="17" t="str">
        <f>KILUAT!A81</f>
        <v>MKL80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4" t="s">
        <v>2887</v>
      </c>
      <c r="B82" s="4" t="str">
        <f>NHANVIEN!J82</f>
        <v>NVNS</v>
      </c>
      <c r="C82" s="5">
        <v>0</v>
      </c>
      <c r="D82" s="5">
        <f>KHENTHUONG!E82</f>
        <v>200000</v>
      </c>
      <c r="E82" s="5">
        <f>KILUAT!F82</f>
        <v>0</v>
      </c>
      <c r="F82" s="5">
        <v>9000000</v>
      </c>
      <c r="G82" s="15">
        <f t="shared" si="0"/>
        <v>9200000</v>
      </c>
      <c r="H82" s="17">
        <f>BAOHIEM!A82</f>
        <v>6544841654</v>
      </c>
      <c r="I82" s="20">
        <v>0.105</v>
      </c>
      <c r="J82" s="18">
        <v>0.1</v>
      </c>
      <c r="K82" s="19">
        <f t="shared" si="2"/>
        <v>7314000</v>
      </c>
      <c r="L82" s="17" t="str">
        <f>KHENTHUONG!A82</f>
        <v>MKT81</v>
      </c>
      <c r="M82" s="17" t="str">
        <f>KILUAT!A82</f>
        <v>MKL81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4" t="s">
        <v>2888</v>
      </c>
      <c r="B83" s="4" t="str">
        <f>NHANVIEN!J83</f>
        <v>NVNS</v>
      </c>
      <c r="C83" s="5">
        <v>0</v>
      </c>
      <c r="D83" s="5">
        <f>KHENTHUONG!E83</f>
        <v>200000</v>
      </c>
      <c r="E83" s="5">
        <f>KILUAT!F83</f>
        <v>0</v>
      </c>
      <c r="F83" s="5">
        <v>9000000</v>
      </c>
      <c r="G83" s="15">
        <f t="shared" si="0"/>
        <v>9200000</v>
      </c>
      <c r="H83" s="17">
        <f>BAOHIEM!A83</f>
        <v>9631478155</v>
      </c>
      <c r="I83" s="20">
        <v>0.105</v>
      </c>
      <c r="J83" s="18">
        <v>0.1</v>
      </c>
      <c r="K83" s="19">
        <f t="shared" si="2"/>
        <v>7314000</v>
      </c>
      <c r="L83" s="17" t="str">
        <f>KHENTHUONG!A83</f>
        <v>MKT82</v>
      </c>
      <c r="M83" s="17" t="str">
        <f>KILUAT!A83</f>
        <v>MKL82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4" t="s">
        <v>2889</v>
      </c>
      <c r="B84" s="4" t="str">
        <f>NHANVIEN!J84</f>
        <v>NVNS</v>
      </c>
      <c r="C84" s="5">
        <v>0</v>
      </c>
      <c r="D84" s="5">
        <f>KHENTHUONG!E84</f>
        <v>200000</v>
      </c>
      <c r="E84" s="5">
        <f>KILUAT!F84</f>
        <v>0</v>
      </c>
      <c r="F84" s="5">
        <v>9000000</v>
      </c>
      <c r="G84" s="15">
        <f t="shared" si="0"/>
        <v>9200000</v>
      </c>
      <c r="H84" s="17">
        <f>BAOHIEM!A84</f>
        <v>2225558787</v>
      </c>
      <c r="I84" s="20">
        <v>0.105</v>
      </c>
      <c r="J84" s="18">
        <v>0.1</v>
      </c>
      <c r="K84" s="19">
        <f t="shared" si="2"/>
        <v>7314000</v>
      </c>
      <c r="L84" s="17" t="str">
        <f>KHENTHUONG!A84</f>
        <v>MKT83</v>
      </c>
      <c r="M84" s="17" t="str">
        <f>KILUAT!A84</f>
        <v>MKL83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4" t="s">
        <v>2890</v>
      </c>
      <c r="B85" s="4" t="str">
        <f>NHANVIEN!J85</f>
        <v>NVNS</v>
      </c>
      <c r="C85" s="5">
        <v>0</v>
      </c>
      <c r="D85" s="5">
        <f>KHENTHUONG!E85</f>
        <v>200000</v>
      </c>
      <c r="E85" s="5">
        <f>KILUAT!F85</f>
        <v>0</v>
      </c>
      <c r="F85" s="5">
        <v>9000000</v>
      </c>
      <c r="G85" s="15">
        <f t="shared" si="0"/>
        <v>9200000</v>
      </c>
      <c r="H85" s="17">
        <f>BAOHIEM!A85</f>
        <v>9632588771</v>
      </c>
      <c r="I85" s="20">
        <v>0.105</v>
      </c>
      <c r="J85" s="18">
        <v>0.1</v>
      </c>
      <c r="K85" s="19">
        <f t="shared" si="2"/>
        <v>7314000</v>
      </c>
      <c r="L85" s="17" t="str">
        <f>KHENTHUONG!A85</f>
        <v>MKT84</v>
      </c>
      <c r="M85" s="17" t="str">
        <f>KILUAT!A85</f>
        <v>MKL84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4" t="s">
        <v>2891</v>
      </c>
      <c r="B86" s="4" t="str">
        <f>NHANVIEN!J86</f>
        <v>NVNS</v>
      </c>
      <c r="C86" s="5">
        <v>0</v>
      </c>
      <c r="D86" s="5">
        <f>KHENTHUONG!E86</f>
        <v>200000</v>
      </c>
      <c r="E86" s="5">
        <f>KILUAT!F86</f>
        <v>0</v>
      </c>
      <c r="F86" s="5">
        <v>9000000</v>
      </c>
      <c r="G86" s="15">
        <f t="shared" si="0"/>
        <v>9200000</v>
      </c>
      <c r="H86" s="17">
        <f>BAOHIEM!A86</f>
        <v>1478523690</v>
      </c>
      <c r="I86" s="20">
        <v>0.105</v>
      </c>
      <c r="J86" s="18">
        <v>0.1</v>
      </c>
      <c r="K86" s="19">
        <f t="shared" si="2"/>
        <v>7314000</v>
      </c>
      <c r="L86" s="17" t="str">
        <f>KHENTHUONG!A86</f>
        <v>MKT85</v>
      </c>
      <c r="M86" s="17" t="str">
        <f>KILUAT!A86</f>
        <v>MKL85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4" t="s">
        <v>2892</v>
      </c>
      <c r="B87" s="4" t="str">
        <f>NHANVIEN!J87</f>
        <v>NVNS</v>
      </c>
      <c r="C87" s="5">
        <v>0</v>
      </c>
      <c r="D87" s="5">
        <f>KHENTHUONG!E87</f>
        <v>200000</v>
      </c>
      <c r="E87" s="5">
        <f>KILUAT!F87</f>
        <v>0</v>
      </c>
      <c r="F87" s="5">
        <v>9000000</v>
      </c>
      <c r="G87" s="15">
        <f t="shared" si="0"/>
        <v>9200000</v>
      </c>
      <c r="H87" s="17">
        <f>BAOHIEM!A87</f>
        <v>1254789933</v>
      </c>
      <c r="I87" s="20">
        <v>0.105</v>
      </c>
      <c r="J87" s="18">
        <v>0.1</v>
      </c>
      <c r="K87" s="19">
        <f t="shared" si="2"/>
        <v>7314000</v>
      </c>
      <c r="L87" s="17" t="str">
        <f>KHENTHUONG!A87</f>
        <v>MKT86</v>
      </c>
      <c r="M87" s="17" t="str">
        <f>KILUAT!A87</f>
        <v>MKL86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4" t="s">
        <v>2893</v>
      </c>
      <c r="B88" s="4" t="str">
        <f>NHANVIEN!J88</f>
        <v>NVNS</v>
      </c>
      <c r="C88" s="5">
        <v>0</v>
      </c>
      <c r="D88" s="5">
        <f>KHENTHUONG!E88</f>
        <v>200000</v>
      </c>
      <c r="E88" s="5">
        <f>KILUAT!F88</f>
        <v>0</v>
      </c>
      <c r="F88" s="5">
        <v>9000000</v>
      </c>
      <c r="G88" s="15">
        <f t="shared" si="0"/>
        <v>9200000</v>
      </c>
      <c r="H88" s="17">
        <f>BAOHIEM!A88</f>
        <v>2145369875</v>
      </c>
      <c r="I88" s="20">
        <v>0.105</v>
      </c>
      <c r="J88" s="18">
        <v>0.1</v>
      </c>
      <c r="K88" s="19">
        <f t="shared" si="2"/>
        <v>7314000</v>
      </c>
      <c r="L88" s="17" t="str">
        <f>KHENTHUONG!A88</f>
        <v>MKT87</v>
      </c>
      <c r="M88" s="17" t="str">
        <f>KILUAT!A88</f>
        <v>MKL87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4" t="s">
        <v>2894</v>
      </c>
      <c r="B89" s="4" t="str">
        <f>NHANVIEN!J89</f>
        <v>NVNS</v>
      </c>
      <c r="C89" s="5">
        <v>0</v>
      </c>
      <c r="D89" s="5">
        <f>KHENTHUONG!E89</f>
        <v>200000</v>
      </c>
      <c r="E89" s="5">
        <f>KILUAT!F89</f>
        <v>0</v>
      </c>
      <c r="F89" s="5">
        <v>9000000</v>
      </c>
      <c r="G89" s="15">
        <f t="shared" si="0"/>
        <v>9200000</v>
      </c>
      <c r="H89" s="17">
        <f>BAOHIEM!A89</f>
        <v>1230255473</v>
      </c>
      <c r="I89" s="20">
        <v>0.105</v>
      </c>
      <c r="J89" s="18">
        <v>0.1</v>
      </c>
      <c r="K89" s="19">
        <f t="shared" si="2"/>
        <v>7314000</v>
      </c>
      <c r="L89" s="17" t="str">
        <f>KHENTHUONG!A89</f>
        <v>MKT88</v>
      </c>
      <c r="M89" s="17" t="str">
        <f>KILUAT!A89</f>
        <v>MKL88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4" t="s">
        <v>2895</v>
      </c>
      <c r="B90" s="4" t="str">
        <f>NHANVIEN!J90</f>
        <v>NVNS</v>
      </c>
      <c r="C90" s="5">
        <v>0</v>
      </c>
      <c r="D90" s="5">
        <f>KHENTHUONG!E90</f>
        <v>200000</v>
      </c>
      <c r="E90" s="5">
        <f>KILUAT!F90</f>
        <v>0</v>
      </c>
      <c r="F90" s="5">
        <v>9000000</v>
      </c>
      <c r="G90" s="15">
        <f t="shared" si="0"/>
        <v>9200000</v>
      </c>
      <c r="H90" s="17">
        <f>BAOHIEM!A90</f>
        <v>7892115152</v>
      </c>
      <c r="I90" s="20">
        <v>0.105</v>
      </c>
      <c r="J90" s="18">
        <v>0.1</v>
      </c>
      <c r="K90" s="19">
        <f t="shared" si="2"/>
        <v>7314000</v>
      </c>
      <c r="L90" s="17" t="str">
        <f>KHENTHUONG!A90</f>
        <v>MKT89</v>
      </c>
      <c r="M90" s="17" t="str">
        <f>KILUAT!A90</f>
        <v>MKL89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4" t="s">
        <v>2896</v>
      </c>
      <c r="B91" s="4" t="str">
        <f>NHANVIEN!J91</f>
        <v>NVNS</v>
      </c>
      <c r="C91" s="5">
        <v>0</v>
      </c>
      <c r="D91" s="5">
        <f>KHENTHUONG!E91</f>
        <v>200000</v>
      </c>
      <c r="E91" s="5">
        <f>KILUAT!F91</f>
        <v>0</v>
      </c>
      <c r="F91" s="5">
        <v>9000000</v>
      </c>
      <c r="G91" s="15">
        <f t="shared" si="0"/>
        <v>9200000</v>
      </c>
      <c r="H91" s="17">
        <f>BAOHIEM!A91</f>
        <v>8521751650</v>
      </c>
      <c r="I91" s="20">
        <v>0.105</v>
      </c>
      <c r="J91" s="18">
        <v>0.1</v>
      </c>
      <c r="K91" s="19">
        <f t="shared" si="2"/>
        <v>7314000</v>
      </c>
      <c r="L91" s="17" t="str">
        <f>KHENTHUONG!A91</f>
        <v>MKT90</v>
      </c>
      <c r="M91" s="17" t="str">
        <f>KILUAT!A91</f>
        <v>MKL90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4" t="s">
        <v>2897</v>
      </c>
      <c r="B92" s="4" t="str">
        <f>NHANVIEN!J92</f>
        <v>NVNS</v>
      </c>
      <c r="C92" s="5">
        <v>0</v>
      </c>
      <c r="D92" s="5">
        <f>KHENTHUONG!E92</f>
        <v>200000</v>
      </c>
      <c r="E92" s="5">
        <f>KILUAT!F92</f>
        <v>0</v>
      </c>
      <c r="F92" s="5">
        <v>9000000</v>
      </c>
      <c r="G92" s="15">
        <f t="shared" si="0"/>
        <v>9200000</v>
      </c>
      <c r="H92" s="17">
        <f>BAOHIEM!A92</f>
        <v>6165165160</v>
      </c>
      <c r="I92" s="20">
        <v>0.105</v>
      </c>
      <c r="J92" s="18">
        <v>0.1</v>
      </c>
      <c r="K92" s="19">
        <f t="shared" si="2"/>
        <v>7314000</v>
      </c>
      <c r="L92" s="17" t="str">
        <f>KHENTHUONG!A92</f>
        <v>MKT91</v>
      </c>
      <c r="M92" s="17" t="str">
        <f>KILUAT!A92</f>
        <v>MKL91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4" t="s">
        <v>2898</v>
      </c>
      <c r="B93" s="4" t="str">
        <f>NHANVIEN!J93</f>
        <v>NVNS</v>
      </c>
      <c r="C93" s="5">
        <v>0</v>
      </c>
      <c r="D93" s="5">
        <f>KHENTHUONG!E93</f>
        <v>200000</v>
      </c>
      <c r="E93" s="5">
        <f>KILUAT!F93</f>
        <v>0</v>
      </c>
      <c r="F93" s="5">
        <v>9000000</v>
      </c>
      <c r="G93" s="15">
        <f t="shared" si="0"/>
        <v>9200000</v>
      </c>
      <c r="H93" s="17">
        <f>BAOHIEM!A93</f>
        <v>8552155225</v>
      </c>
      <c r="I93" s="20">
        <v>0.105</v>
      </c>
      <c r="J93" s="18">
        <v>0.1</v>
      </c>
      <c r="K93" s="19">
        <f t="shared" si="2"/>
        <v>7314000</v>
      </c>
      <c r="L93" s="17" t="str">
        <f>KHENTHUONG!A93</f>
        <v>MKT92</v>
      </c>
      <c r="M93" s="17" t="str">
        <f>KILUAT!A93</f>
        <v>MKL92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4" t="s">
        <v>2899</v>
      </c>
      <c r="B94" s="4" t="str">
        <f>NHANVIEN!J94</f>
        <v>NVNS</v>
      </c>
      <c r="C94" s="5">
        <v>0</v>
      </c>
      <c r="D94" s="5">
        <f>KHENTHUONG!E94</f>
        <v>200000</v>
      </c>
      <c r="E94" s="5">
        <f>KILUAT!F94</f>
        <v>0</v>
      </c>
      <c r="F94" s="5">
        <v>9000000</v>
      </c>
      <c r="G94" s="15">
        <f t="shared" si="0"/>
        <v>9200000</v>
      </c>
      <c r="H94" s="17">
        <f>BAOHIEM!A94</f>
        <v>2713772587</v>
      </c>
      <c r="I94" s="20">
        <v>0.105</v>
      </c>
      <c r="J94" s="18">
        <v>0.1</v>
      </c>
      <c r="K94" s="19">
        <f t="shared" si="2"/>
        <v>7314000</v>
      </c>
      <c r="L94" s="17" t="str">
        <f>KHENTHUONG!A94</f>
        <v>MKT93</v>
      </c>
      <c r="M94" s="17" t="str">
        <f>KILUAT!A94</f>
        <v>MKL93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4" t="s">
        <v>2900</v>
      </c>
      <c r="B95" s="4" t="str">
        <f>NHANVIEN!J95</f>
        <v>NVNS</v>
      </c>
      <c r="C95" s="5">
        <v>0</v>
      </c>
      <c r="D95" s="5">
        <f>KHENTHUONG!E95</f>
        <v>200000</v>
      </c>
      <c r="E95" s="5">
        <f>KILUAT!F95</f>
        <v>0</v>
      </c>
      <c r="F95" s="5">
        <v>9000000</v>
      </c>
      <c r="G95" s="15">
        <f t="shared" si="0"/>
        <v>9200000</v>
      </c>
      <c r="H95" s="17">
        <f>BAOHIEM!A95</f>
        <v>5115578652</v>
      </c>
      <c r="I95" s="20">
        <v>0.105</v>
      </c>
      <c r="J95" s="18">
        <v>0.1</v>
      </c>
      <c r="K95" s="19">
        <f t="shared" si="2"/>
        <v>7314000</v>
      </c>
      <c r="L95" s="17" t="str">
        <f>KHENTHUONG!A95</f>
        <v>MKT94</v>
      </c>
      <c r="M95" s="17" t="str">
        <f>KILUAT!A95</f>
        <v>MKL94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4" t="s">
        <v>2901</v>
      </c>
      <c r="B96" s="4" t="str">
        <f>NHANVIEN!J96</f>
        <v>NVNS</v>
      </c>
      <c r="C96" s="5">
        <v>0</v>
      </c>
      <c r="D96" s="5">
        <f>KHENTHUONG!E96</f>
        <v>200000</v>
      </c>
      <c r="E96" s="5">
        <f>KILUAT!F96</f>
        <v>0</v>
      </c>
      <c r="F96" s="5">
        <v>9000000</v>
      </c>
      <c r="G96" s="15">
        <f t="shared" si="0"/>
        <v>9200000</v>
      </c>
      <c r="H96" s="17">
        <f>BAOHIEM!A96</f>
        <v>8451313512</v>
      </c>
      <c r="I96" s="20">
        <v>0.105</v>
      </c>
      <c r="J96" s="18">
        <v>0.1</v>
      </c>
      <c r="K96" s="19">
        <f t="shared" si="2"/>
        <v>7314000</v>
      </c>
      <c r="L96" s="17" t="str">
        <f>KHENTHUONG!A96</f>
        <v>MKT95</v>
      </c>
      <c r="M96" s="17" t="str">
        <f>KILUAT!A96</f>
        <v>MKL95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4" t="s">
        <v>2902</v>
      </c>
      <c r="B97" s="4" t="str">
        <f>NHANVIEN!J97</f>
        <v>NVNS</v>
      </c>
      <c r="C97" s="5">
        <v>0</v>
      </c>
      <c r="D97" s="5">
        <f>KHENTHUONG!E97</f>
        <v>200000</v>
      </c>
      <c r="E97" s="5">
        <f>KILUAT!F97</f>
        <v>0</v>
      </c>
      <c r="F97" s="5">
        <v>9000000</v>
      </c>
      <c r="G97" s="15">
        <f t="shared" si="0"/>
        <v>9200000</v>
      </c>
      <c r="H97" s="17">
        <f>BAOHIEM!A97</f>
        <v>1111111111</v>
      </c>
      <c r="I97" s="20">
        <v>0.105</v>
      </c>
      <c r="J97" s="18">
        <v>0.1</v>
      </c>
      <c r="K97" s="19">
        <f t="shared" si="2"/>
        <v>7314000</v>
      </c>
      <c r="L97" s="17" t="str">
        <f>KHENTHUONG!A97</f>
        <v>MKT96</v>
      </c>
      <c r="M97" s="17" t="str">
        <f>KILUAT!A97</f>
        <v>MKL96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4" t="s">
        <v>2903</v>
      </c>
      <c r="B98" s="4" t="str">
        <f>NHANVIEN!J98</f>
        <v>NVNS</v>
      </c>
      <c r="C98" s="5">
        <v>0</v>
      </c>
      <c r="D98" s="5">
        <f>KHENTHUONG!E98</f>
        <v>200000</v>
      </c>
      <c r="E98" s="5">
        <f>KILUAT!F98</f>
        <v>0</v>
      </c>
      <c r="F98" s="5">
        <v>9000000</v>
      </c>
      <c r="G98" s="15">
        <f t="shared" si="0"/>
        <v>9200000</v>
      </c>
      <c r="H98" s="17">
        <f>BAOHIEM!A98</f>
        <v>4841616185</v>
      </c>
      <c r="I98" s="20">
        <v>0.105</v>
      </c>
      <c r="J98" s="18">
        <v>0.1</v>
      </c>
      <c r="K98" s="19">
        <f t="shared" si="2"/>
        <v>7314000</v>
      </c>
      <c r="L98" s="17" t="str">
        <f>KHENTHUONG!A98</f>
        <v>MKT97</v>
      </c>
      <c r="M98" s="17" t="str">
        <f>KILUAT!A98</f>
        <v>MKL97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4" t="s">
        <v>2904</v>
      </c>
      <c r="B99" s="4" t="str">
        <f>NHANVIEN!J99</f>
        <v>NVNS</v>
      </c>
      <c r="C99" s="5">
        <v>0</v>
      </c>
      <c r="D99" s="5">
        <f>KHENTHUONG!E99</f>
        <v>200000</v>
      </c>
      <c r="E99" s="5">
        <f>KILUAT!F99</f>
        <v>0</v>
      </c>
      <c r="F99" s="5">
        <v>9000000</v>
      </c>
      <c r="G99" s="15">
        <f t="shared" si="0"/>
        <v>9200000</v>
      </c>
      <c r="H99" s="17">
        <f>BAOHIEM!A99</f>
        <v>8125453548</v>
      </c>
      <c r="I99" s="20">
        <v>0.105</v>
      </c>
      <c r="J99" s="18">
        <v>0.1</v>
      </c>
      <c r="K99" s="19">
        <f t="shared" si="2"/>
        <v>7314000</v>
      </c>
      <c r="L99" s="17" t="str">
        <f>KHENTHUONG!A99</f>
        <v>MKT98</v>
      </c>
      <c r="M99" s="17" t="str">
        <f>KILUAT!A99</f>
        <v>MKL98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4" t="s">
        <v>2905</v>
      </c>
      <c r="B100" s="4" t="str">
        <f>NHANVIEN!J100</f>
        <v>NVNS</v>
      </c>
      <c r="C100" s="5">
        <v>0</v>
      </c>
      <c r="D100" s="5">
        <f>KHENTHUONG!E100</f>
        <v>200000</v>
      </c>
      <c r="E100" s="5">
        <f>KILUAT!F100</f>
        <v>0</v>
      </c>
      <c r="F100" s="5">
        <v>9000000</v>
      </c>
      <c r="G100" s="15">
        <f t="shared" si="0"/>
        <v>9200000</v>
      </c>
      <c r="H100" s="17">
        <f>BAOHIEM!A100</f>
        <v>214526588</v>
      </c>
      <c r="I100" s="20">
        <v>0.105</v>
      </c>
      <c r="J100" s="18">
        <v>0.1</v>
      </c>
      <c r="K100" s="19">
        <f t="shared" si="2"/>
        <v>7314000</v>
      </c>
      <c r="L100" s="17" t="str">
        <f>KHENTHUONG!A100</f>
        <v>MKT99</v>
      </c>
      <c r="M100" s="17" t="str">
        <f>KILUAT!A100</f>
        <v>MKL99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4" t="s">
        <v>2906</v>
      </c>
      <c r="B101" s="4" t="str">
        <f>NHANVIEN!J101</f>
        <v>NVNS</v>
      </c>
      <c r="C101" s="5">
        <v>0</v>
      </c>
      <c r="D101" s="5">
        <f>KHENTHUONG!E101</f>
        <v>200000</v>
      </c>
      <c r="E101" s="5">
        <f>KILUAT!F101</f>
        <v>0</v>
      </c>
      <c r="F101" s="5">
        <v>9000000</v>
      </c>
      <c r="G101" s="15">
        <f t="shared" si="0"/>
        <v>9200000</v>
      </c>
      <c r="H101" s="17">
        <f>BAOHIEM!A101</f>
        <v>6544516562</v>
      </c>
      <c r="I101" s="20">
        <v>0.105</v>
      </c>
      <c r="J101" s="18">
        <v>0.1</v>
      </c>
      <c r="K101" s="19">
        <f t="shared" si="2"/>
        <v>7314000</v>
      </c>
      <c r="L101" s="17" t="str">
        <f>KHENTHUONG!A101</f>
        <v>MKT100</v>
      </c>
      <c r="M101" s="17" t="str">
        <f>KILUAT!A101</f>
        <v>MKL100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4" t="s">
        <v>2907</v>
      </c>
      <c r="B102" s="4" t="str">
        <f>NHANVIEN!J102</f>
        <v>NVNS</v>
      </c>
      <c r="C102" s="5">
        <v>0</v>
      </c>
      <c r="D102" s="5">
        <f>KHENTHUONG!E102</f>
        <v>200000</v>
      </c>
      <c r="E102" s="5">
        <f>KILUAT!F102</f>
        <v>0</v>
      </c>
      <c r="F102" s="5">
        <v>9000000</v>
      </c>
      <c r="G102" s="15">
        <f t="shared" si="0"/>
        <v>9200000</v>
      </c>
      <c r="H102" s="17" t="str">
        <f>BAOHIEM!A102</f>
        <v>8566977415</v>
      </c>
      <c r="I102" s="20">
        <v>0.105</v>
      </c>
      <c r="J102" s="18">
        <v>0.1</v>
      </c>
      <c r="K102" s="19">
        <f t="shared" si="2"/>
        <v>7314000</v>
      </c>
      <c r="L102" s="17" t="str">
        <f>KHENTHUONG!A102</f>
        <v>MKT101</v>
      </c>
      <c r="M102" s="17" t="str">
        <f>KILUAT!A102</f>
        <v>MKL101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4" t="s">
        <v>2908</v>
      </c>
      <c r="B103" s="4" t="str">
        <f>NHANVIEN!J103</f>
        <v>CD</v>
      </c>
      <c r="C103" s="5">
        <v>2000000</v>
      </c>
      <c r="D103" s="5">
        <f>KHENTHUONG!E103</f>
        <v>200000</v>
      </c>
      <c r="E103" s="5">
        <f>KILUAT!F103</f>
        <v>0</v>
      </c>
      <c r="F103" s="5">
        <v>12000000</v>
      </c>
      <c r="G103" s="15">
        <f t="shared" ref="G103:G166" si="3">SUM(D103,F103)-SUM(C103,E103)</f>
        <v>10200000</v>
      </c>
      <c r="H103" s="17">
        <f>BAOHIEM!A103</f>
        <v>2437893289</v>
      </c>
      <c r="I103" s="20">
        <v>0.105</v>
      </c>
      <c r="J103" s="18">
        <v>0.1</v>
      </c>
      <c r="K103" s="19">
        <f t="shared" ref="K103:K166" si="4">G103 - (G103*I103) - (G103*J103)</f>
        <v>8109000</v>
      </c>
      <c r="L103" s="17" t="str">
        <f>KHENTHUONG!A103</f>
        <v>MKT102</v>
      </c>
      <c r="M103" s="17" t="str">
        <f>KILUAT!A103</f>
        <v>MKL102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4" t="s">
        <v>2909</v>
      </c>
      <c r="B104" s="4" t="str">
        <f>NHANVIEN!J104</f>
        <v>CD</v>
      </c>
      <c r="C104" s="5">
        <v>0</v>
      </c>
      <c r="D104" s="5">
        <f>KHENTHUONG!E104</f>
        <v>200000</v>
      </c>
      <c r="E104" s="5">
        <f>KILUAT!F104</f>
        <v>0</v>
      </c>
      <c r="F104" s="5">
        <v>12000000</v>
      </c>
      <c r="G104" s="15">
        <f t="shared" si="3"/>
        <v>12200000</v>
      </c>
      <c r="H104" s="17">
        <f>BAOHIEM!A104</f>
        <v>3636115886</v>
      </c>
      <c r="I104" s="20">
        <v>0.105</v>
      </c>
      <c r="J104" s="18">
        <v>0.1</v>
      </c>
      <c r="K104" s="19">
        <f t="shared" si="4"/>
        <v>9699000</v>
      </c>
      <c r="L104" s="17" t="str">
        <f>KHENTHUONG!A104</f>
        <v>MKT103</v>
      </c>
      <c r="M104" s="17" t="str">
        <f>KILUAT!A104</f>
        <v>MKL103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4" t="s">
        <v>2910</v>
      </c>
      <c r="B105" s="4" t="str">
        <f>NHANVIEN!J105</f>
        <v>CD</v>
      </c>
      <c r="C105" s="5">
        <v>0</v>
      </c>
      <c r="D105" s="5">
        <f>KHENTHUONG!E105</f>
        <v>200000</v>
      </c>
      <c r="E105" s="5">
        <f>KILUAT!F105</f>
        <v>0</v>
      </c>
      <c r="F105" s="5">
        <v>15000000</v>
      </c>
      <c r="G105" s="15">
        <f t="shared" si="3"/>
        <v>15200000</v>
      </c>
      <c r="H105" s="17">
        <f>BAOHIEM!A105</f>
        <v>9178492411</v>
      </c>
      <c r="I105" s="20">
        <v>0.105</v>
      </c>
      <c r="J105" s="18">
        <v>0.1</v>
      </c>
      <c r="K105" s="19">
        <f t="shared" si="4"/>
        <v>12084000</v>
      </c>
      <c r="L105" s="17" t="str">
        <f>KHENTHUONG!A105</f>
        <v>MKT104</v>
      </c>
      <c r="M105" s="17" t="str">
        <f>KILUAT!A105</f>
        <v>MKL104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4" t="s">
        <v>2911</v>
      </c>
      <c r="B106" s="4" t="str">
        <f>NHANVIEN!J106</f>
        <v>CD</v>
      </c>
      <c r="C106" s="5">
        <v>0</v>
      </c>
      <c r="D106" s="5">
        <f>KHENTHUONG!E106</f>
        <v>200000</v>
      </c>
      <c r="E106" s="5">
        <f>KILUAT!F106</f>
        <v>0</v>
      </c>
      <c r="F106" s="5">
        <v>13000000</v>
      </c>
      <c r="G106" s="15">
        <f t="shared" si="3"/>
        <v>13200000</v>
      </c>
      <c r="H106" s="17">
        <f>BAOHIEM!A106</f>
        <v>9214778489</v>
      </c>
      <c r="I106" s="20">
        <v>0.105</v>
      </c>
      <c r="J106" s="18">
        <v>0.1</v>
      </c>
      <c r="K106" s="19">
        <f t="shared" si="4"/>
        <v>10494000</v>
      </c>
      <c r="L106" s="17" t="str">
        <f>KHENTHUONG!A106</f>
        <v>MKT105</v>
      </c>
      <c r="M106" s="17" t="str">
        <f>KILUAT!A106</f>
        <v>MKL105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4" t="s">
        <v>2912</v>
      </c>
      <c r="B107" s="4" t="str">
        <f>NHANVIEN!J107</f>
        <v>CD</v>
      </c>
      <c r="C107" s="5">
        <v>0</v>
      </c>
      <c r="D107" s="5">
        <f>KHENTHUONG!E107</f>
        <v>200000</v>
      </c>
      <c r="E107" s="5">
        <f>KILUAT!F107</f>
        <v>0</v>
      </c>
      <c r="F107" s="5">
        <v>12000000</v>
      </c>
      <c r="G107" s="15">
        <f t="shared" si="3"/>
        <v>12200000</v>
      </c>
      <c r="H107" s="17">
        <f>BAOHIEM!A107</f>
        <v>6851426267</v>
      </c>
      <c r="I107" s="20">
        <v>0.105</v>
      </c>
      <c r="J107" s="18">
        <v>0.1</v>
      </c>
      <c r="K107" s="19">
        <f t="shared" si="4"/>
        <v>9699000</v>
      </c>
      <c r="L107" s="17" t="str">
        <f>KHENTHUONG!A107</f>
        <v>MKT106</v>
      </c>
      <c r="M107" s="17" t="str">
        <f>KILUAT!A107</f>
        <v>MKL106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4" t="s">
        <v>2913</v>
      </c>
      <c r="B108" s="4" t="str">
        <f>NHANVIEN!J108</f>
        <v>CD</v>
      </c>
      <c r="C108" s="5">
        <v>0</v>
      </c>
      <c r="D108" s="5">
        <f>KHENTHUONG!E108</f>
        <v>200000</v>
      </c>
      <c r="E108" s="5">
        <f>KILUAT!F108</f>
        <v>0</v>
      </c>
      <c r="F108" s="5">
        <v>12000000</v>
      </c>
      <c r="G108" s="15">
        <f t="shared" si="3"/>
        <v>12200000</v>
      </c>
      <c r="H108" s="17">
        <f>BAOHIEM!A108</f>
        <v>5645625791</v>
      </c>
      <c r="I108" s="20">
        <v>0.105</v>
      </c>
      <c r="J108" s="18">
        <v>0.1</v>
      </c>
      <c r="K108" s="19">
        <f t="shared" si="4"/>
        <v>9699000</v>
      </c>
      <c r="L108" s="17" t="str">
        <f>KHENTHUONG!A108</f>
        <v>MKT107</v>
      </c>
      <c r="M108" s="17" t="str">
        <f>KILUAT!A108</f>
        <v>MKL107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4" t="s">
        <v>2914</v>
      </c>
      <c r="B109" s="4" t="str">
        <f>NHANVIEN!J109</f>
        <v>CD</v>
      </c>
      <c r="C109" s="5">
        <v>0</v>
      </c>
      <c r="D109" s="5">
        <f>KHENTHUONG!E109</f>
        <v>200000</v>
      </c>
      <c r="E109" s="5">
        <f>KILUAT!F109</f>
        <v>0</v>
      </c>
      <c r="F109" s="5">
        <v>12000000</v>
      </c>
      <c r="G109" s="15">
        <f t="shared" si="3"/>
        <v>12200000</v>
      </c>
      <c r="H109" s="17">
        <f>BAOHIEM!A109</f>
        <v>1799824199</v>
      </c>
      <c r="I109" s="20">
        <v>0.105</v>
      </c>
      <c r="J109" s="18">
        <v>0.1</v>
      </c>
      <c r="K109" s="19">
        <f t="shared" si="4"/>
        <v>9699000</v>
      </c>
      <c r="L109" s="17" t="str">
        <f>KHENTHUONG!A109</f>
        <v>MKT108</v>
      </c>
      <c r="M109" s="17" t="str">
        <f>KILUAT!A109</f>
        <v>MKL108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4" t="s">
        <v>2915</v>
      </c>
      <c r="B110" s="4" t="str">
        <f>NHANVIEN!J110</f>
        <v>TST</v>
      </c>
      <c r="C110" s="5">
        <v>0</v>
      </c>
      <c r="D110" s="5">
        <f>KHENTHUONG!E110</f>
        <v>200000</v>
      </c>
      <c r="E110" s="5">
        <f>KILUAT!F110</f>
        <v>0</v>
      </c>
      <c r="F110" s="5">
        <v>10000000</v>
      </c>
      <c r="G110" s="15">
        <f t="shared" si="3"/>
        <v>10200000</v>
      </c>
      <c r="H110" s="17">
        <f>BAOHIEM!A110</f>
        <v>5856849191</v>
      </c>
      <c r="I110" s="20">
        <v>0.105</v>
      </c>
      <c r="J110" s="18">
        <v>0.1</v>
      </c>
      <c r="K110" s="19">
        <f t="shared" si="4"/>
        <v>8109000</v>
      </c>
      <c r="L110" s="17" t="str">
        <f>KHENTHUONG!A110</f>
        <v>MKT109</v>
      </c>
      <c r="M110" s="17" t="str">
        <f>KILUAT!A110</f>
        <v>MKL109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4" t="s">
        <v>2916</v>
      </c>
      <c r="B111" s="4" t="str">
        <f>NHANVIEN!J111</f>
        <v>TST</v>
      </c>
      <c r="C111" s="5">
        <v>0</v>
      </c>
      <c r="D111" s="5">
        <f>KHENTHUONG!E111</f>
        <v>200000</v>
      </c>
      <c r="E111" s="5">
        <f>KILUAT!F111</f>
        <v>0</v>
      </c>
      <c r="F111" s="5">
        <v>10000000</v>
      </c>
      <c r="G111" s="15">
        <f t="shared" si="3"/>
        <v>10200000</v>
      </c>
      <c r="H111" s="17">
        <f>BAOHIEM!A111</f>
        <v>7648375948</v>
      </c>
      <c r="I111" s="20">
        <v>0.105</v>
      </c>
      <c r="J111" s="18">
        <v>0.1</v>
      </c>
      <c r="K111" s="19">
        <f t="shared" si="4"/>
        <v>8109000</v>
      </c>
      <c r="L111" s="17" t="str">
        <f>KHENTHUONG!A111</f>
        <v>MKT110</v>
      </c>
      <c r="M111" s="17" t="str">
        <f>KILUAT!A111</f>
        <v>MKL110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4" t="s">
        <v>2917</v>
      </c>
      <c r="B112" s="4" t="str">
        <f>NHANVIEN!J112</f>
        <v>TST</v>
      </c>
      <c r="C112" s="5">
        <v>0</v>
      </c>
      <c r="D112" s="5">
        <f>KHENTHUONG!E112</f>
        <v>200000</v>
      </c>
      <c r="E112" s="5">
        <f>KILUAT!F112</f>
        <v>0</v>
      </c>
      <c r="F112" s="5">
        <v>10000000</v>
      </c>
      <c r="G112" s="15">
        <f t="shared" si="3"/>
        <v>10200000</v>
      </c>
      <c r="H112" s="17">
        <f>BAOHIEM!A112</f>
        <v>6634769345</v>
      </c>
      <c r="I112" s="20">
        <v>0.105</v>
      </c>
      <c r="J112" s="18">
        <v>0.1</v>
      </c>
      <c r="K112" s="19">
        <f t="shared" si="4"/>
        <v>8109000</v>
      </c>
      <c r="L112" s="17" t="str">
        <f>KHENTHUONG!A112</f>
        <v>MKT111</v>
      </c>
      <c r="M112" s="17" t="str">
        <f>KILUAT!A112</f>
        <v>MKL111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4" t="s">
        <v>2918</v>
      </c>
      <c r="B113" s="4" t="str">
        <f>NHANVIEN!J113</f>
        <v>TST</v>
      </c>
      <c r="C113" s="5">
        <v>0</v>
      </c>
      <c r="D113" s="5">
        <f>KHENTHUONG!E113</f>
        <v>200000</v>
      </c>
      <c r="E113" s="5">
        <f>KILUAT!F113</f>
        <v>0</v>
      </c>
      <c r="F113" s="5">
        <v>10000000</v>
      </c>
      <c r="G113" s="15">
        <f t="shared" si="3"/>
        <v>10200000</v>
      </c>
      <c r="H113" s="17">
        <f>BAOHIEM!A113</f>
        <v>2173958542</v>
      </c>
      <c r="I113" s="20">
        <v>0.105</v>
      </c>
      <c r="J113" s="18">
        <v>0.1</v>
      </c>
      <c r="K113" s="19">
        <f t="shared" si="4"/>
        <v>8109000</v>
      </c>
      <c r="L113" s="17" t="str">
        <f>KHENTHUONG!A113</f>
        <v>MKT112</v>
      </c>
      <c r="M113" s="17" t="str">
        <f>KILUAT!A113</f>
        <v>MKL112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4" t="s">
        <v>2919</v>
      </c>
      <c r="B114" s="4" t="str">
        <f>NHANVIEN!J114</f>
        <v>TST</v>
      </c>
      <c r="C114" s="5">
        <v>0</v>
      </c>
      <c r="D114" s="5">
        <f>KHENTHUONG!E114</f>
        <v>200000</v>
      </c>
      <c r="E114" s="5">
        <f>KILUAT!F114</f>
        <v>0</v>
      </c>
      <c r="F114" s="5">
        <v>10000000</v>
      </c>
      <c r="G114" s="15">
        <f t="shared" si="3"/>
        <v>10200000</v>
      </c>
      <c r="H114" s="17">
        <f>BAOHIEM!A114</f>
        <v>1165897823</v>
      </c>
      <c r="I114" s="20">
        <v>0.105</v>
      </c>
      <c r="J114" s="18">
        <v>0.1</v>
      </c>
      <c r="K114" s="19">
        <f t="shared" si="4"/>
        <v>8109000</v>
      </c>
      <c r="L114" s="17" t="str">
        <f>KHENTHUONG!A114</f>
        <v>MKT113</v>
      </c>
      <c r="M114" s="17" t="str">
        <f>KILUAT!A114</f>
        <v>MKL113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4" t="s">
        <v>2920</v>
      </c>
      <c r="B115" s="4" t="str">
        <f>NHANVIEN!J115</f>
        <v>DA</v>
      </c>
      <c r="C115" s="5">
        <v>0</v>
      </c>
      <c r="D115" s="5">
        <f>KHENTHUONG!E115</f>
        <v>200000</v>
      </c>
      <c r="E115" s="5">
        <f>KILUAT!F115</f>
        <v>0</v>
      </c>
      <c r="F115" s="5">
        <v>13000000</v>
      </c>
      <c r="G115" s="15">
        <f t="shared" si="3"/>
        <v>13200000</v>
      </c>
      <c r="H115" s="17">
        <f>BAOHIEM!A115</f>
        <v>5454966662</v>
      </c>
      <c r="I115" s="20">
        <v>0.105</v>
      </c>
      <c r="J115" s="18">
        <v>0.1</v>
      </c>
      <c r="K115" s="19">
        <f t="shared" si="4"/>
        <v>10494000</v>
      </c>
      <c r="L115" s="17" t="str">
        <f>KHENTHUONG!A115</f>
        <v>MKT114</v>
      </c>
      <c r="M115" s="17" t="str">
        <f>KILUAT!A115</f>
        <v>MKL114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4" t="s">
        <v>2921</v>
      </c>
      <c r="B116" s="4" t="str">
        <f>NHANVIEN!J116</f>
        <v>DA</v>
      </c>
      <c r="C116" s="5">
        <v>0</v>
      </c>
      <c r="D116" s="5">
        <f>KHENTHUONG!E116</f>
        <v>200000</v>
      </c>
      <c r="E116" s="5">
        <f>KILUAT!F116</f>
        <v>0</v>
      </c>
      <c r="F116" s="5">
        <v>13000000</v>
      </c>
      <c r="G116" s="15">
        <f t="shared" si="3"/>
        <v>13200000</v>
      </c>
      <c r="H116" s="17">
        <f>BAOHIEM!A116</f>
        <v>3969986291</v>
      </c>
      <c r="I116" s="20">
        <v>0.105</v>
      </c>
      <c r="J116" s="18">
        <v>0.1</v>
      </c>
      <c r="K116" s="19">
        <f t="shared" si="4"/>
        <v>10494000</v>
      </c>
      <c r="L116" s="17" t="str">
        <f>KHENTHUONG!A116</f>
        <v>MKT115</v>
      </c>
      <c r="M116" s="17" t="str">
        <f>KILUAT!A116</f>
        <v>MKL115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4" t="s">
        <v>2922</v>
      </c>
      <c r="B117" s="4" t="str">
        <f>NHANVIEN!J117</f>
        <v>DA</v>
      </c>
      <c r="C117" s="5">
        <v>0</v>
      </c>
      <c r="D117" s="5">
        <f>KHENTHUONG!E117</f>
        <v>200000</v>
      </c>
      <c r="E117" s="5">
        <f>KILUAT!F117</f>
        <v>0</v>
      </c>
      <c r="F117" s="5">
        <v>13000000</v>
      </c>
      <c r="G117" s="15">
        <f t="shared" si="3"/>
        <v>13200000</v>
      </c>
      <c r="H117" s="17">
        <f>BAOHIEM!A117</f>
        <v>7616871346</v>
      </c>
      <c r="I117" s="20">
        <v>0.105</v>
      </c>
      <c r="J117" s="18">
        <v>0.1</v>
      </c>
      <c r="K117" s="19">
        <f t="shared" si="4"/>
        <v>10494000</v>
      </c>
      <c r="L117" s="17" t="str">
        <f>KHENTHUONG!A117</f>
        <v>MKT116</v>
      </c>
      <c r="M117" s="17" t="str">
        <f>KILUAT!A117</f>
        <v>MKL116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4" t="s">
        <v>2923</v>
      </c>
      <c r="B118" s="4" t="str">
        <f>NHANVIEN!J118</f>
        <v>DE</v>
      </c>
      <c r="C118" s="5">
        <v>0</v>
      </c>
      <c r="D118" s="5">
        <f>KHENTHUONG!E118</f>
        <v>200000</v>
      </c>
      <c r="E118" s="5">
        <f>KILUAT!F118</f>
        <v>0</v>
      </c>
      <c r="F118" s="5">
        <v>19000000</v>
      </c>
      <c r="G118" s="15">
        <f t="shared" si="3"/>
        <v>19200000</v>
      </c>
      <c r="H118" s="17">
        <f>BAOHIEM!A118</f>
        <v>1756274819</v>
      </c>
      <c r="I118" s="20">
        <v>0.105</v>
      </c>
      <c r="J118" s="18">
        <v>0.1</v>
      </c>
      <c r="K118" s="19">
        <f t="shared" si="4"/>
        <v>15264000</v>
      </c>
      <c r="L118" s="17" t="str">
        <f>KHENTHUONG!A118</f>
        <v>MKT117</v>
      </c>
      <c r="M118" s="17" t="str">
        <f>KILUAT!A118</f>
        <v>MKL117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4" t="s">
        <v>2924</v>
      </c>
      <c r="B119" s="4" t="str">
        <f>NHANVIEN!J119</f>
        <v>DE</v>
      </c>
      <c r="C119" s="5">
        <v>0</v>
      </c>
      <c r="D119" s="5">
        <f>KHENTHUONG!E119</f>
        <v>200000</v>
      </c>
      <c r="E119" s="5">
        <f>KILUAT!F119</f>
        <v>0</v>
      </c>
      <c r="F119" s="5">
        <v>19000000</v>
      </c>
      <c r="G119" s="15">
        <f t="shared" si="3"/>
        <v>19200000</v>
      </c>
      <c r="H119" s="17">
        <f>BAOHIEM!A119</f>
        <v>9422887921</v>
      </c>
      <c r="I119" s="20">
        <v>0.105</v>
      </c>
      <c r="J119" s="18">
        <v>0.1</v>
      </c>
      <c r="K119" s="19">
        <f t="shared" si="4"/>
        <v>15264000</v>
      </c>
      <c r="L119" s="17" t="str">
        <f>KHENTHUONG!A119</f>
        <v>MKT118</v>
      </c>
      <c r="M119" s="17" t="str">
        <f>KILUAT!A119</f>
        <v>MKL118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4" t="s">
        <v>2925</v>
      </c>
      <c r="B120" s="4" t="str">
        <f>NHANVIEN!J120</f>
        <v>DE</v>
      </c>
      <c r="C120" s="5">
        <v>0</v>
      </c>
      <c r="D120" s="5">
        <f>KHENTHUONG!E120</f>
        <v>200000</v>
      </c>
      <c r="E120" s="5">
        <f>KILUAT!F120</f>
        <v>0</v>
      </c>
      <c r="F120" s="5">
        <v>19000000</v>
      </c>
      <c r="G120" s="15">
        <f t="shared" si="3"/>
        <v>19200000</v>
      </c>
      <c r="H120" s="17">
        <f>BAOHIEM!A120</f>
        <v>8122869279</v>
      </c>
      <c r="I120" s="20">
        <v>0.105</v>
      </c>
      <c r="J120" s="18">
        <v>0.1</v>
      </c>
      <c r="K120" s="19">
        <f t="shared" si="4"/>
        <v>15264000</v>
      </c>
      <c r="L120" s="17" t="str">
        <f>KHENTHUONG!A120</f>
        <v>MKT119</v>
      </c>
      <c r="M120" s="17" t="str">
        <f>KILUAT!A120</f>
        <v>MKL119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4" t="s">
        <v>2926</v>
      </c>
      <c r="B121" s="4" t="str">
        <f>NHANVIEN!J121</f>
        <v>DE</v>
      </c>
      <c r="C121" s="5">
        <v>0</v>
      </c>
      <c r="D121" s="5">
        <f>KHENTHUONG!E121</f>
        <v>200000</v>
      </c>
      <c r="E121" s="5">
        <f>KILUAT!F121</f>
        <v>0</v>
      </c>
      <c r="F121" s="5">
        <v>19000000</v>
      </c>
      <c r="G121" s="15">
        <f t="shared" si="3"/>
        <v>19200000</v>
      </c>
      <c r="H121" s="17">
        <f>BAOHIEM!A121</f>
        <v>8768857974</v>
      </c>
      <c r="I121" s="20">
        <v>0.105</v>
      </c>
      <c r="J121" s="18">
        <v>0.1</v>
      </c>
      <c r="K121" s="19">
        <f t="shared" si="4"/>
        <v>15264000</v>
      </c>
      <c r="L121" s="17" t="str">
        <f>KHENTHUONG!A121</f>
        <v>MKT120</v>
      </c>
      <c r="M121" s="17" t="str">
        <f>KILUAT!A121</f>
        <v>MKL120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4" t="s">
        <v>2927</v>
      </c>
      <c r="B122" s="4" t="str">
        <f>NHANVIEN!J122</f>
        <v>DS</v>
      </c>
      <c r="C122" s="5">
        <v>0</v>
      </c>
      <c r="D122" s="5">
        <f>KHENTHUONG!E122</f>
        <v>200000</v>
      </c>
      <c r="E122" s="5">
        <f>KILUAT!F122</f>
        <v>0</v>
      </c>
      <c r="F122" s="5">
        <v>20000000</v>
      </c>
      <c r="G122" s="15">
        <f t="shared" si="3"/>
        <v>20200000</v>
      </c>
      <c r="H122" s="17">
        <f>BAOHIEM!A122</f>
        <v>7948468156</v>
      </c>
      <c r="I122" s="20">
        <v>0.105</v>
      </c>
      <c r="J122" s="18">
        <v>0.1</v>
      </c>
      <c r="K122" s="19">
        <f t="shared" si="4"/>
        <v>16059000</v>
      </c>
      <c r="L122" s="17" t="str">
        <f>KHENTHUONG!A122</f>
        <v>MKT121</v>
      </c>
      <c r="M122" s="17" t="str">
        <f>KILUAT!A122</f>
        <v>MKL121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4" t="s">
        <v>2928</v>
      </c>
      <c r="B123" s="4" t="str">
        <f>NHANVIEN!J123</f>
        <v>DS</v>
      </c>
      <c r="C123" s="5">
        <v>0</v>
      </c>
      <c r="D123" s="5">
        <f>KHENTHUONG!E123</f>
        <v>200000</v>
      </c>
      <c r="E123" s="5">
        <f>KILUAT!F123</f>
        <v>0</v>
      </c>
      <c r="F123" s="5">
        <v>20000000</v>
      </c>
      <c r="G123" s="15">
        <f t="shared" si="3"/>
        <v>20200000</v>
      </c>
      <c r="H123" s="17">
        <f>BAOHIEM!A123</f>
        <v>7745213984</v>
      </c>
      <c r="I123" s="20">
        <v>0.105</v>
      </c>
      <c r="J123" s="18">
        <v>0.1</v>
      </c>
      <c r="K123" s="19">
        <f t="shared" si="4"/>
        <v>16059000</v>
      </c>
      <c r="L123" s="17" t="str">
        <f>KHENTHUONG!A123</f>
        <v>MKT122</v>
      </c>
      <c r="M123" s="17" t="str">
        <f>KILUAT!A123</f>
        <v>MKL122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4" t="s">
        <v>2929</v>
      </c>
      <c r="B124" s="4" t="str">
        <f>NHANVIEN!J124</f>
        <v>DS</v>
      </c>
      <c r="C124" s="5">
        <v>0</v>
      </c>
      <c r="D124" s="5">
        <f>KHENTHUONG!E124</f>
        <v>200000</v>
      </c>
      <c r="E124" s="5">
        <f>KILUAT!F124</f>
        <v>0</v>
      </c>
      <c r="F124" s="5">
        <v>20000000</v>
      </c>
      <c r="G124" s="15">
        <f t="shared" si="3"/>
        <v>20200000</v>
      </c>
      <c r="H124" s="17">
        <f>BAOHIEM!A124</f>
        <v>8893228993</v>
      </c>
      <c r="I124" s="20">
        <v>0.105</v>
      </c>
      <c r="J124" s="18">
        <v>0.1</v>
      </c>
      <c r="K124" s="19">
        <f t="shared" si="4"/>
        <v>16059000</v>
      </c>
      <c r="L124" s="17" t="str">
        <f>KHENTHUONG!A124</f>
        <v>MKT123</v>
      </c>
      <c r="M124" s="17" t="str">
        <f>KILUAT!A124</f>
        <v>MKL123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4" t="s">
        <v>2930</v>
      </c>
      <c r="B125" s="4" t="str">
        <f>NHANVIEN!J125</f>
        <v>DS</v>
      </c>
      <c r="C125" s="5">
        <v>0</v>
      </c>
      <c r="D125" s="5">
        <f>KHENTHUONG!E125</f>
        <v>200000</v>
      </c>
      <c r="E125" s="5">
        <f>KILUAT!F125</f>
        <v>0</v>
      </c>
      <c r="F125" s="5">
        <v>20000000</v>
      </c>
      <c r="G125" s="15">
        <f t="shared" si="3"/>
        <v>20200000</v>
      </c>
      <c r="H125" s="17">
        <f>BAOHIEM!A125</f>
        <v>3897499314</v>
      </c>
      <c r="I125" s="20">
        <v>0.105</v>
      </c>
      <c r="J125" s="18">
        <v>0.1</v>
      </c>
      <c r="K125" s="19">
        <f t="shared" si="4"/>
        <v>16059000</v>
      </c>
      <c r="L125" s="17" t="str">
        <f>KHENTHUONG!A125</f>
        <v>MKT124</v>
      </c>
      <c r="M125" s="17" t="str">
        <f>KILUAT!A125</f>
        <v>MKL124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4" t="s">
        <v>2931</v>
      </c>
      <c r="B126" s="4" t="str">
        <f>NHANVIEN!J126</f>
        <v>DS</v>
      </c>
      <c r="C126" s="5">
        <v>0</v>
      </c>
      <c r="D126" s="5">
        <f>KHENTHUONG!E126</f>
        <v>200000</v>
      </c>
      <c r="E126" s="5">
        <f>KILUAT!F126</f>
        <v>0</v>
      </c>
      <c r="F126" s="5">
        <v>20000000</v>
      </c>
      <c r="G126" s="15">
        <f t="shared" si="3"/>
        <v>20200000</v>
      </c>
      <c r="H126" s="17">
        <f>BAOHIEM!A126</f>
        <v>4186613628</v>
      </c>
      <c r="I126" s="20">
        <v>0.105</v>
      </c>
      <c r="J126" s="18">
        <v>0.1</v>
      </c>
      <c r="K126" s="19">
        <f t="shared" si="4"/>
        <v>16059000</v>
      </c>
      <c r="L126" s="17" t="str">
        <f>KHENTHUONG!A126</f>
        <v>MKT125</v>
      </c>
      <c r="M126" s="17" t="str">
        <f>KILUAT!A126</f>
        <v>MKL125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4" t="s">
        <v>2932</v>
      </c>
      <c r="B127" s="4" t="str">
        <f>NHANVIEN!J127</f>
        <v>CD</v>
      </c>
      <c r="C127" s="5">
        <v>0</v>
      </c>
      <c r="D127" s="5">
        <f>KHENTHUONG!E127</f>
        <v>200000</v>
      </c>
      <c r="E127" s="5">
        <f>KILUAT!F127</f>
        <v>0</v>
      </c>
      <c r="F127" s="5">
        <v>11000000</v>
      </c>
      <c r="G127" s="15">
        <f t="shared" si="3"/>
        <v>11200000</v>
      </c>
      <c r="H127" s="17">
        <f>BAOHIEM!A127</f>
        <v>8334953667</v>
      </c>
      <c r="I127" s="20">
        <v>0.105</v>
      </c>
      <c r="J127" s="18">
        <v>0.1</v>
      </c>
      <c r="K127" s="19">
        <f t="shared" si="4"/>
        <v>8904000</v>
      </c>
      <c r="L127" s="17" t="str">
        <f>KHENTHUONG!A127</f>
        <v>MKT126</v>
      </c>
      <c r="M127" s="17" t="str">
        <f>KILUAT!A127</f>
        <v>MKL126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4" t="s">
        <v>2933</v>
      </c>
      <c r="B128" s="4" t="str">
        <f>NHANVIEN!J128</f>
        <v>CD</v>
      </c>
      <c r="C128" s="5">
        <v>0</v>
      </c>
      <c r="D128" s="5">
        <f>KHENTHUONG!E128</f>
        <v>200000</v>
      </c>
      <c r="E128" s="5">
        <f>KILUAT!F128</f>
        <v>0</v>
      </c>
      <c r="F128" s="5">
        <v>11000000</v>
      </c>
      <c r="G128" s="15">
        <f t="shared" si="3"/>
        <v>11200000</v>
      </c>
      <c r="H128" s="17">
        <f>BAOHIEM!A128</f>
        <v>3223917149</v>
      </c>
      <c r="I128" s="20">
        <v>0.105</v>
      </c>
      <c r="J128" s="18">
        <v>0.1</v>
      </c>
      <c r="K128" s="19">
        <f t="shared" si="4"/>
        <v>8904000</v>
      </c>
      <c r="L128" s="17" t="str">
        <f>KHENTHUONG!A128</f>
        <v>MKT127</v>
      </c>
      <c r="M128" s="17" t="str">
        <f>KILUAT!A128</f>
        <v>MKL127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4" t="s">
        <v>2934</v>
      </c>
      <c r="B129" s="4" t="str">
        <f>NHANVIEN!J129</f>
        <v>CD</v>
      </c>
      <c r="C129" s="5">
        <v>0</v>
      </c>
      <c r="D129" s="5">
        <f>KHENTHUONG!E129</f>
        <v>200000</v>
      </c>
      <c r="E129" s="5">
        <f>KILUAT!F129</f>
        <v>0</v>
      </c>
      <c r="F129" s="5">
        <v>11000000</v>
      </c>
      <c r="G129" s="15">
        <f t="shared" si="3"/>
        <v>11200000</v>
      </c>
      <c r="H129" s="17">
        <f>BAOHIEM!A129</f>
        <v>9219796983</v>
      </c>
      <c r="I129" s="20">
        <v>0.105</v>
      </c>
      <c r="J129" s="18">
        <v>0.1</v>
      </c>
      <c r="K129" s="19">
        <f t="shared" si="4"/>
        <v>8904000</v>
      </c>
      <c r="L129" s="17" t="str">
        <f>KHENTHUONG!A129</f>
        <v>MKT128</v>
      </c>
      <c r="M129" s="17" t="str">
        <f>KILUAT!A129</f>
        <v>MKL128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4" t="s">
        <v>2935</v>
      </c>
      <c r="B130" s="4" t="str">
        <f>NHANVIEN!J130</f>
        <v>CD</v>
      </c>
      <c r="C130" s="5">
        <v>0</v>
      </c>
      <c r="D130" s="5">
        <f>KHENTHUONG!E130</f>
        <v>200000</v>
      </c>
      <c r="E130" s="5">
        <f>KILUAT!F130</f>
        <v>0</v>
      </c>
      <c r="F130" s="5">
        <v>11000000</v>
      </c>
      <c r="G130" s="15">
        <f t="shared" si="3"/>
        <v>11200000</v>
      </c>
      <c r="H130" s="17">
        <f>BAOHIEM!A130</f>
        <v>5373827154</v>
      </c>
      <c r="I130" s="20">
        <v>0.105</v>
      </c>
      <c r="J130" s="18">
        <v>0.1</v>
      </c>
      <c r="K130" s="19">
        <f t="shared" si="4"/>
        <v>8904000</v>
      </c>
      <c r="L130" s="17" t="str">
        <f>KHENTHUONG!A130</f>
        <v>MKT129</v>
      </c>
      <c r="M130" s="17" t="str">
        <f>KILUAT!A130</f>
        <v>MKL129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4" t="s">
        <v>2936</v>
      </c>
      <c r="B131" s="4" t="str">
        <f>NHANVIEN!J131</f>
        <v>CD</v>
      </c>
      <c r="C131" s="5">
        <v>0</v>
      </c>
      <c r="D131" s="5">
        <f>KHENTHUONG!E131</f>
        <v>200000</v>
      </c>
      <c r="E131" s="5">
        <f>KILUAT!F131</f>
        <v>0</v>
      </c>
      <c r="F131" s="5">
        <v>11000000</v>
      </c>
      <c r="G131" s="15">
        <f t="shared" si="3"/>
        <v>11200000</v>
      </c>
      <c r="H131" s="17">
        <f>BAOHIEM!A131</f>
        <v>1654826675</v>
      </c>
      <c r="I131" s="20">
        <v>0.105</v>
      </c>
      <c r="J131" s="18">
        <v>0.1</v>
      </c>
      <c r="K131" s="19">
        <f t="shared" si="4"/>
        <v>8904000</v>
      </c>
      <c r="L131" s="17" t="str">
        <f>KHENTHUONG!A131</f>
        <v>MKT130</v>
      </c>
      <c r="M131" s="17" t="str">
        <f>KILUAT!A131</f>
        <v>MKL130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4" t="s">
        <v>2937</v>
      </c>
      <c r="B132" s="4" t="str">
        <f>NHANVIEN!J132</f>
        <v>CD</v>
      </c>
      <c r="C132" s="5">
        <v>0</v>
      </c>
      <c r="D132" s="5">
        <f>KHENTHUONG!E132</f>
        <v>200000</v>
      </c>
      <c r="E132" s="5">
        <f>KILUAT!F132</f>
        <v>0</v>
      </c>
      <c r="F132" s="5">
        <v>11000000</v>
      </c>
      <c r="G132" s="15">
        <f t="shared" si="3"/>
        <v>11200000</v>
      </c>
      <c r="H132" s="17">
        <f>BAOHIEM!A132</f>
        <v>4491151924</v>
      </c>
      <c r="I132" s="20">
        <v>0.105</v>
      </c>
      <c r="J132" s="18">
        <v>0.1</v>
      </c>
      <c r="K132" s="19">
        <f t="shared" si="4"/>
        <v>8904000</v>
      </c>
      <c r="L132" s="17" t="str">
        <f>KHENTHUONG!A132</f>
        <v>MKT131</v>
      </c>
      <c r="M132" s="17" t="str">
        <f>KILUAT!A132</f>
        <v>MKL131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4" t="s">
        <v>2938</v>
      </c>
      <c r="B133" s="4" t="str">
        <f>NHANVIEN!J133</f>
        <v>CD</v>
      </c>
      <c r="C133" s="5">
        <v>0</v>
      </c>
      <c r="D133" s="5">
        <f>KHENTHUONG!E133</f>
        <v>200000</v>
      </c>
      <c r="E133" s="5">
        <f>KILUAT!F133</f>
        <v>0</v>
      </c>
      <c r="F133" s="5">
        <v>11000000</v>
      </c>
      <c r="G133" s="15">
        <f t="shared" si="3"/>
        <v>11200000</v>
      </c>
      <c r="H133" s="17">
        <f>BAOHIEM!A133</f>
        <v>2823987683</v>
      </c>
      <c r="I133" s="20">
        <v>0.105</v>
      </c>
      <c r="J133" s="18">
        <v>0.1</v>
      </c>
      <c r="K133" s="19">
        <f t="shared" si="4"/>
        <v>8904000</v>
      </c>
      <c r="L133" s="17" t="str">
        <f>KHENTHUONG!A133</f>
        <v>MKT132</v>
      </c>
      <c r="M133" s="17" t="str">
        <f>KILUAT!A133</f>
        <v>MKL132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4" t="s">
        <v>2939</v>
      </c>
      <c r="B134" s="4" t="str">
        <f>NHANVIEN!J134</f>
        <v>MG</v>
      </c>
      <c r="C134" s="5">
        <v>0</v>
      </c>
      <c r="D134" s="5">
        <f>KHENTHUONG!E134</f>
        <v>200000</v>
      </c>
      <c r="E134" s="5">
        <f>KILUAT!F134</f>
        <v>0</v>
      </c>
      <c r="F134" s="5">
        <v>20000000</v>
      </c>
      <c r="G134" s="15">
        <f t="shared" si="3"/>
        <v>20200000</v>
      </c>
      <c r="H134" s="17">
        <f>BAOHIEM!A134</f>
        <v>2128681382</v>
      </c>
      <c r="I134" s="20">
        <v>0.105</v>
      </c>
      <c r="J134" s="18">
        <v>0.1</v>
      </c>
      <c r="K134" s="19">
        <f t="shared" si="4"/>
        <v>16059000</v>
      </c>
      <c r="L134" s="17" t="str">
        <f>KHENTHUONG!A134</f>
        <v>MKT133</v>
      </c>
      <c r="M134" s="17" t="str">
        <f>KILUAT!A134</f>
        <v>MKL133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4" t="s">
        <v>2940</v>
      </c>
      <c r="B135" s="4" t="str">
        <f>NHANVIEN!J135</f>
        <v>MG</v>
      </c>
      <c r="C135" s="5">
        <v>0</v>
      </c>
      <c r="D135" s="5">
        <f>KHENTHUONG!E135</f>
        <v>200000</v>
      </c>
      <c r="E135" s="5">
        <f>KILUAT!F135</f>
        <v>0</v>
      </c>
      <c r="F135" s="5">
        <v>20000000</v>
      </c>
      <c r="G135" s="15">
        <f t="shared" si="3"/>
        <v>20200000</v>
      </c>
      <c r="H135" s="17">
        <f>BAOHIEM!A135</f>
        <v>7551744219</v>
      </c>
      <c r="I135" s="20">
        <v>0.105</v>
      </c>
      <c r="J135" s="18">
        <v>0.1</v>
      </c>
      <c r="K135" s="19">
        <f t="shared" si="4"/>
        <v>16059000</v>
      </c>
      <c r="L135" s="17" t="str">
        <f>KHENTHUONG!A135</f>
        <v>MKT134</v>
      </c>
      <c r="M135" s="17" t="str">
        <f>KILUAT!A135</f>
        <v>MKL134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4" t="s">
        <v>2941</v>
      </c>
      <c r="B136" s="4" t="str">
        <f>NHANVIEN!J136</f>
        <v>MG</v>
      </c>
      <c r="C136" s="5">
        <v>0</v>
      </c>
      <c r="D136" s="5">
        <f>KHENTHUONG!E136</f>
        <v>200000</v>
      </c>
      <c r="E136" s="5">
        <f>KILUAT!F136</f>
        <v>0</v>
      </c>
      <c r="F136" s="5">
        <v>20000000</v>
      </c>
      <c r="G136" s="15">
        <f t="shared" si="3"/>
        <v>20200000</v>
      </c>
      <c r="H136" s="17">
        <f>BAOHIEM!A136</f>
        <v>5458772741</v>
      </c>
      <c r="I136" s="20">
        <v>0.105</v>
      </c>
      <c r="J136" s="18">
        <v>0.1</v>
      </c>
      <c r="K136" s="19">
        <f t="shared" si="4"/>
        <v>16059000</v>
      </c>
      <c r="L136" s="17" t="str">
        <f>KHENTHUONG!A136</f>
        <v>MKT135</v>
      </c>
      <c r="M136" s="17" t="str">
        <f>KILUAT!A136</f>
        <v>MKL135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4" t="s">
        <v>2942</v>
      </c>
      <c r="B137" s="4" t="str">
        <f>NHANVIEN!J137</f>
        <v>MG</v>
      </c>
      <c r="C137" s="5">
        <v>0</v>
      </c>
      <c r="D137" s="5">
        <f>KHENTHUONG!E137</f>
        <v>200000</v>
      </c>
      <c r="E137" s="5">
        <f>KILUAT!F137</f>
        <v>0</v>
      </c>
      <c r="F137" s="5">
        <v>20000000</v>
      </c>
      <c r="G137" s="15">
        <f t="shared" si="3"/>
        <v>20200000</v>
      </c>
      <c r="H137" s="17">
        <f>BAOHIEM!A137</f>
        <v>8341376985</v>
      </c>
      <c r="I137" s="20">
        <v>0.105</v>
      </c>
      <c r="J137" s="18">
        <v>0.1</v>
      </c>
      <c r="K137" s="19">
        <f t="shared" si="4"/>
        <v>16059000</v>
      </c>
      <c r="L137" s="17" t="str">
        <f>KHENTHUONG!A137</f>
        <v>MKT136</v>
      </c>
      <c r="M137" s="17" t="str">
        <f>KILUAT!A137</f>
        <v>MKL136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4" t="s">
        <v>2943</v>
      </c>
      <c r="B138" s="4" t="str">
        <f>NHANVIEN!J138</f>
        <v>MA</v>
      </c>
      <c r="C138" s="5">
        <v>0</v>
      </c>
      <c r="D138" s="5">
        <f>KHENTHUONG!E138</f>
        <v>200000</v>
      </c>
      <c r="E138" s="5">
        <f>KILUAT!F138</f>
        <v>0</v>
      </c>
      <c r="F138" s="5">
        <v>15000000</v>
      </c>
      <c r="G138" s="15">
        <f t="shared" si="3"/>
        <v>15200000</v>
      </c>
      <c r="H138" s="17">
        <f>BAOHIEM!A138</f>
        <v>9825669294</v>
      </c>
      <c r="I138" s="20">
        <v>0.105</v>
      </c>
      <c r="J138" s="18">
        <v>0.1</v>
      </c>
      <c r="K138" s="19">
        <f t="shared" si="4"/>
        <v>12084000</v>
      </c>
      <c r="L138" s="17" t="str">
        <f>KHENTHUONG!A138</f>
        <v>MKT137</v>
      </c>
      <c r="M138" s="17" t="str">
        <f>KILUAT!A138</f>
        <v>MKL137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4" t="s">
        <v>2944</v>
      </c>
      <c r="B139" s="4" t="str">
        <f>NHANVIEN!J139</f>
        <v>MA</v>
      </c>
      <c r="C139" s="5">
        <v>0</v>
      </c>
      <c r="D139" s="5">
        <f>KHENTHUONG!E139</f>
        <v>200000</v>
      </c>
      <c r="E139" s="5">
        <f>KILUAT!F139</f>
        <v>0</v>
      </c>
      <c r="F139" s="5">
        <v>15000000</v>
      </c>
      <c r="G139" s="15">
        <f t="shared" si="3"/>
        <v>15200000</v>
      </c>
      <c r="H139" s="17">
        <f>BAOHIEM!A139</f>
        <v>9215125693</v>
      </c>
      <c r="I139" s="20">
        <v>0.105</v>
      </c>
      <c r="J139" s="18">
        <v>0.1</v>
      </c>
      <c r="K139" s="19">
        <f t="shared" si="4"/>
        <v>12084000</v>
      </c>
      <c r="L139" s="17" t="str">
        <f>KHENTHUONG!A139</f>
        <v>MKT138</v>
      </c>
      <c r="M139" s="17" t="str">
        <f>KILUAT!A139</f>
        <v>MKL138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4" t="s">
        <v>2945</v>
      </c>
      <c r="B140" s="4" t="str">
        <f>NHANVIEN!J140</f>
        <v>MA</v>
      </c>
      <c r="C140" s="5">
        <v>0</v>
      </c>
      <c r="D140" s="5">
        <f>KHENTHUONG!E140</f>
        <v>200000</v>
      </c>
      <c r="E140" s="5">
        <f>KILUAT!F140</f>
        <v>500000</v>
      </c>
      <c r="F140" s="5">
        <v>15000000</v>
      </c>
      <c r="G140" s="15">
        <f t="shared" si="3"/>
        <v>14700000</v>
      </c>
      <c r="H140" s="17">
        <f>BAOHIEM!A140</f>
        <v>3927196192</v>
      </c>
      <c r="I140" s="20">
        <v>0.105</v>
      </c>
      <c r="J140" s="18">
        <v>0.1</v>
      </c>
      <c r="K140" s="19">
        <f t="shared" si="4"/>
        <v>11686500</v>
      </c>
      <c r="L140" s="17" t="str">
        <f>KHENTHUONG!A140</f>
        <v>MKT139</v>
      </c>
      <c r="M140" s="17" t="str">
        <f>KILUAT!A140</f>
        <v>MKL139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4" t="s">
        <v>2946</v>
      </c>
      <c r="B141" s="4" t="str">
        <f>NHANVIEN!J141</f>
        <v>MA</v>
      </c>
      <c r="C141" s="5">
        <v>0</v>
      </c>
      <c r="D141" s="5">
        <f>KHENTHUONG!E141</f>
        <v>200000</v>
      </c>
      <c r="E141" s="5">
        <f>KILUAT!F141</f>
        <v>0</v>
      </c>
      <c r="F141" s="5">
        <v>15000000</v>
      </c>
      <c r="G141" s="15">
        <f t="shared" si="3"/>
        <v>15200000</v>
      </c>
      <c r="H141" s="17">
        <f>BAOHIEM!A141</f>
        <v>2917318154</v>
      </c>
      <c r="I141" s="20">
        <v>0.105</v>
      </c>
      <c r="J141" s="18">
        <v>0.1</v>
      </c>
      <c r="K141" s="19">
        <f t="shared" si="4"/>
        <v>12084000</v>
      </c>
      <c r="L141" s="17" t="str">
        <f>KHENTHUONG!A141</f>
        <v>MKT140</v>
      </c>
      <c r="M141" s="17" t="str">
        <f>KILUAT!A141</f>
        <v>MKL140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4" t="s">
        <v>2947</v>
      </c>
      <c r="B142" s="4" t="str">
        <f>NHANVIEN!J142</f>
        <v>MA</v>
      </c>
      <c r="C142" s="5">
        <v>0</v>
      </c>
      <c r="D142" s="5">
        <f>KHENTHUONG!E142</f>
        <v>200000</v>
      </c>
      <c r="E142" s="5">
        <f>KILUAT!F142</f>
        <v>0</v>
      </c>
      <c r="F142" s="5">
        <v>15000000</v>
      </c>
      <c r="G142" s="15">
        <f t="shared" si="3"/>
        <v>15200000</v>
      </c>
      <c r="H142" s="17">
        <f>BAOHIEM!A142</f>
        <v>6286414531</v>
      </c>
      <c r="I142" s="20">
        <v>0.105</v>
      </c>
      <c r="J142" s="18">
        <v>0.1</v>
      </c>
      <c r="K142" s="19">
        <f t="shared" si="4"/>
        <v>12084000</v>
      </c>
      <c r="L142" s="17" t="str">
        <f>KHENTHUONG!A142</f>
        <v>MKT141</v>
      </c>
      <c r="M142" s="17" t="str">
        <f>KILUAT!A142</f>
        <v>MKL141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4" t="s">
        <v>2948</v>
      </c>
      <c r="B143" s="4" t="str">
        <f>NHANVIEN!J143</f>
        <v>MA</v>
      </c>
      <c r="C143" s="5">
        <v>0</v>
      </c>
      <c r="D143" s="5">
        <f>KHENTHUONG!E143</f>
        <v>200000</v>
      </c>
      <c r="E143" s="5">
        <f>KILUAT!F143</f>
        <v>0</v>
      </c>
      <c r="F143" s="5">
        <v>15000000</v>
      </c>
      <c r="G143" s="15">
        <f t="shared" si="3"/>
        <v>15200000</v>
      </c>
      <c r="H143" s="17">
        <f>BAOHIEM!A143</f>
        <v>5374686412</v>
      </c>
      <c r="I143" s="20">
        <v>0.105</v>
      </c>
      <c r="J143" s="18">
        <v>0.1</v>
      </c>
      <c r="K143" s="19">
        <f t="shared" si="4"/>
        <v>12084000</v>
      </c>
      <c r="L143" s="17" t="str">
        <f>KHENTHUONG!A143</f>
        <v>MKT142</v>
      </c>
      <c r="M143" s="17" t="str">
        <f>KILUAT!A143</f>
        <v>MKL142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4" t="s">
        <v>2949</v>
      </c>
      <c r="B144" s="4" t="str">
        <f>NHANVIEN!J144</f>
        <v>MA</v>
      </c>
      <c r="C144" s="5">
        <v>0</v>
      </c>
      <c r="D144" s="5">
        <f>KHENTHUONG!E144</f>
        <v>200000</v>
      </c>
      <c r="E144" s="5">
        <f>KILUAT!F144</f>
        <v>0</v>
      </c>
      <c r="F144" s="5">
        <v>15000000</v>
      </c>
      <c r="G144" s="15">
        <f t="shared" si="3"/>
        <v>15200000</v>
      </c>
      <c r="H144" s="17">
        <f>BAOHIEM!A144</f>
        <v>1936867627</v>
      </c>
      <c r="I144" s="20">
        <v>0.105</v>
      </c>
      <c r="J144" s="18">
        <v>0.1</v>
      </c>
      <c r="K144" s="19">
        <f t="shared" si="4"/>
        <v>12084000</v>
      </c>
      <c r="L144" s="17" t="str">
        <f>KHENTHUONG!A144</f>
        <v>MKT143</v>
      </c>
      <c r="M144" s="17" t="str">
        <f>KILUAT!A144</f>
        <v>MKL143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4" t="s">
        <v>2950</v>
      </c>
      <c r="B145" s="4" t="str">
        <f>NHANVIEN!J145</f>
        <v>MA</v>
      </c>
      <c r="C145" s="5">
        <v>0</v>
      </c>
      <c r="D145" s="5">
        <f>KHENTHUONG!E145</f>
        <v>200000</v>
      </c>
      <c r="E145" s="5">
        <f>KILUAT!F145</f>
        <v>0</v>
      </c>
      <c r="F145" s="5">
        <v>15000000</v>
      </c>
      <c r="G145" s="15">
        <f t="shared" si="3"/>
        <v>15200000</v>
      </c>
      <c r="H145" s="17">
        <f>BAOHIEM!A145</f>
        <v>9772754591</v>
      </c>
      <c r="I145" s="20">
        <v>0.105</v>
      </c>
      <c r="J145" s="18">
        <v>0.1</v>
      </c>
      <c r="K145" s="19">
        <f t="shared" si="4"/>
        <v>12084000</v>
      </c>
      <c r="L145" s="17" t="str">
        <f>KHENTHUONG!A145</f>
        <v>MKT144</v>
      </c>
      <c r="M145" s="17" t="str">
        <f>KILUAT!A145</f>
        <v>MKL144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4" t="s">
        <v>2951</v>
      </c>
      <c r="B146" s="4" t="str">
        <f>NHANVIEN!J146</f>
        <v>MA</v>
      </c>
      <c r="C146" s="5">
        <v>0</v>
      </c>
      <c r="D146" s="5">
        <f>KHENTHUONG!E146</f>
        <v>200000</v>
      </c>
      <c r="E146" s="5">
        <f>KILUAT!F146</f>
        <v>0</v>
      </c>
      <c r="F146" s="5">
        <v>15000000</v>
      </c>
      <c r="G146" s="15">
        <f t="shared" si="3"/>
        <v>15200000</v>
      </c>
      <c r="H146" s="17">
        <f>BAOHIEM!A146</f>
        <v>7186229272</v>
      </c>
      <c r="I146" s="20">
        <v>0.105</v>
      </c>
      <c r="J146" s="18">
        <v>0.1</v>
      </c>
      <c r="K146" s="19">
        <f t="shared" si="4"/>
        <v>12084000</v>
      </c>
      <c r="L146" s="17" t="str">
        <f>KHENTHUONG!A146</f>
        <v>MKT145</v>
      </c>
      <c r="M146" s="17" t="str">
        <f>KILUAT!A146</f>
        <v>MKL145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4" t="s">
        <v>2952</v>
      </c>
      <c r="B147" s="4" t="str">
        <f>NHANVIEN!J147</f>
        <v>MA</v>
      </c>
      <c r="C147" s="5">
        <v>0</v>
      </c>
      <c r="D147" s="5">
        <f>KHENTHUONG!E147</f>
        <v>200000</v>
      </c>
      <c r="E147" s="5">
        <f>KILUAT!F147</f>
        <v>0</v>
      </c>
      <c r="F147" s="5">
        <v>15000000</v>
      </c>
      <c r="G147" s="15">
        <f t="shared" si="3"/>
        <v>15200000</v>
      </c>
      <c r="H147" s="17">
        <f>BAOHIEM!A147</f>
        <v>9829812834</v>
      </c>
      <c r="I147" s="20">
        <v>0.105</v>
      </c>
      <c r="J147" s="18">
        <v>0.1</v>
      </c>
      <c r="K147" s="19">
        <f t="shared" si="4"/>
        <v>12084000</v>
      </c>
      <c r="L147" s="17" t="str">
        <f>KHENTHUONG!A147</f>
        <v>MKT146</v>
      </c>
      <c r="M147" s="17" t="str">
        <f>KILUAT!A147</f>
        <v>MKL146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4" t="s">
        <v>2953</v>
      </c>
      <c r="B148" s="4" t="str">
        <f>NHANVIEN!J148</f>
        <v>MA</v>
      </c>
      <c r="C148" s="5">
        <v>0</v>
      </c>
      <c r="D148" s="5">
        <f>KHENTHUONG!E148</f>
        <v>200000</v>
      </c>
      <c r="E148" s="5">
        <f>KILUAT!F148</f>
        <v>0</v>
      </c>
      <c r="F148" s="5">
        <v>15000000</v>
      </c>
      <c r="G148" s="15">
        <f t="shared" si="3"/>
        <v>15200000</v>
      </c>
      <c r="H148" s="17">
        <f>BAOHIEM!A148</f>
        <v>7568486153</v>
      </c>
      <c r="I148" s="20">
        <v>0.105</v>
      </c>
      <c r="J148" s="18">
        <v>0.1</v>
      </c>
      <c r="K148" s="19">
        <f t="shared" si="4"/>
        <v>12084000</v>
      </c>
      <c r="L148" s="17" t="str">
        <f>KHENTHUONG!A148</f>
        <v>MKT147</v>
      </c>
      <c r="M148" s="17" t="str">
        <f>KILUAT!A148</f>
        <v>MKL147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4" t="s">
        <v>2954</v>
      </c>
      <c r="B149" s="4" t="str">
        <f>NHANVIEN!J149</f>
        <v>MA</v>
      </c>
      <c r="C149" s="5">
        <v>0</v>
      </c>
      <c r="D149" s="5">
        <f>KHENTHUONG!E149</f>
        <v>200000</v>
      </c>
      <c r="E149" s="5">
        <f>KILUAT!F149</f>
        <v>0</v>
      </c>
      <c r="F149" s="5">
        <v>15000000</v>
      </c>
      <c r="G149" s="15">
        <f t="shared" si="3"/>
        <v>15200000</v>
      </c>
      <c r="H149" s="17">
        <f>BAOHIEM!A149</f>
        <v>2177717396</v>
      </c>
      <c r="I149" s="20">
        <v>0.105</v>
      </c>
      <c r="J149" s="18">
        <v>0.1</v>
      </c>
      <c r="K149" s="19">
        <f t="shared" si="4"/>
        <v>12084000</v>
      </c>
      <c r="L149" s="17" t="str">
        <f>KHENTHUONG!A149</f>
        <v>MKT148</v>
      </c>
      <c r="M149" s="17" t="str">
        <f>KILUAT!A149</f>
        <v>MKL148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4" t="s">
        <v>2955</v>
      </c>
      <c r="B150" s="4" t="str">
        <f>NHANVIEN!J150</f>
        <v>MA</v>
      </c>
      <c r="C150" s="5">
        <v>0</v>
      </c>
      <c r="D150" s="5">
        <f>KHENTHUONG!E150</f>
        <v>200000</v>
      </c>
      <c r="E150" s="5">
        <f>KILUAT!F150</f>
        <v>0</v>
      </c>
      <c r="F150" s="5">
        <v>15000000</v>
      </c>
      <c r="G150" s="15">
        <f t="shared" si="3"/>
        <v>15200000</v>
      </c>
      <c r="H150" s="17">
        <f>BAOHIEM!A150</f>
        <v>7355992499</v>
      </c>
      <c r="I150" s="20">
        <v>0.105</v>
      </c>
      <c r="J150" s="18">
        <v>0.1</v>
      </c>
      <c r="K150" s="19">
        <f t="shared" si="4"/>
        <v>12084000</v>
      </c>
      <c r="L150" s="17" t="str">
        <f>KHENTHUONG!A150</f>
        <v>MKT149</v>
      </c>
      <c r="M150" s="17" t="str">
        <f>KILUAT!A150</f>
        <v>MKL149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4" t="s">
        <v>2956</v>
      </c>
      <c r="B151" s="4" t="str">
        <f>NHANVIEN!J151</f>
        <v>MA</v>
      </c>
      <c r="C151" s="5">
        <v>0</v>
      </c>
      <c r="D151" s="5">
        <f>KHENTHUONG!E151</f>
        <v>200000</v>
      </c>
      <c r="E151" s="5">
        <f>KILUAT!F151</f>
        <v>0</v>
      </c>
      <c r="F151" s="5">
        <v>15000000</v>
      </c>
      <c r="G151" s="15">
        <f t="shared" si="3"/>
        <v>15200000</v>
      </c>
      <c r="H151" s="17">
        <f>BAOHIEM!A151</f>
        <v>6383536951</v>
      </c>
      <c r="I151" s="20">
        <v>0.105</v>
      </c>
      <c r="J151" s="18">
        <v>0.1</v>
      </c>
      <c r="K151" s="19">
        <f t="shared" si="4"/>
        <v>12084000</v>
      </c>
      <c r="L151" s="17" t="str">
        <f>KHENTHUONG!A151</f>
        <v>MKT150</v>
      </c>
      <c r="M151" s="17" t="str">
        <f>KILUAT!A151</f>
        <v>MKL150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4" t="s">
        <v>2957</v>
      </c>
      <c r="B152" s="4" t="str">
        <f>NHANVIEN!J152</f>
        <v>MA</v>
      </c>
      <c r="C152" s="5">
        <v>0</v>
      </c>
      <c r="D152" s="5">
        <f>KHENTHUONG!E152</f>
        <v>200000</v>
      </c>
      <c r="E152" s="5">
        <f>KILUAT!F152</f>
        <v>0</v>
      </c>
      <c r="F152" s="5">
        <v>15000000</v>
      </c>
      <c r="G152" s="15">
        <f t="shared" si="3"/>
        <v>15200000</v>
      </c>
      <c r="H152" s="17">
        <f>BAOHIEM!A152</f>
        <v>1687762642</v>
      </c>
      <c r="I152" s="20">
        <v>0.105</v>
      </c>
      <c r="J152" s="18">
        <v>0.1</v>
      </c>
      <c r="K152" s="19">
        <f t="shared" si="4"/>
        <v>12084000</v>
      </c>
      <c r="L152" s="17" t="str">
        <f>KHENTHUONG!A152</f>
        <v>MKT151</v>
      </c>
      <c r="M152" s="17" t="str">
        <f>KILUAT!A152</f>
        <v>MKL151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4" t="s">
        <v>2958</v>
      </c>
      <c r="B153" s="4" t="str">
        <f>NHANVIEN!J153</f>
        <v>MA</v>
      </c>
      <c r="C153" s="5">
        <v>0</v>
      </c>
      <c r="D153" s="5">
        <f>KHENTHUONG!E153</f>
        <v>200000</v>
      </c>
      <c r="E153" s="5">
        <f>KILUAT!F153</f>
        <v>0</v>
      </c>
      <c r="F153" s="5">
        <v>15000000</v>
      </c>
      <c r="G153" s="15">
        <f t="shared" si="3"/>
        <v>15200000</v>
      </c>
      <c r="H153" s="17">
        <f>BAOHIEM!A153</f>
        <v>5813676333</v>
      </c>
      <c r="I153" s="20">
        <v>0.105</v>
      </c>
      <c r="J153" s="18">
        <v>0.1</v>
      </c>
      <c r="K153" s="19">
        <f t="shared" si="4"/>
        <v>12084000</v>
      </c>
      <c r="L153" s="17" t="str">
        <f>KHENTHUONG!A153</f>
        <v>MKT152</v>
      </c>
      <c r="M153" s="17" t="str">
        <f>KILUAT!A153</f>
        <v>MKL152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4" t="s">
        <v>2959</v>
      </c>
      <c r="B154" s="4" t="str">
        <f>NHANVIEN!J154</f>
        <v>MA</v>
      </c>
      <c r="C154" s="5">
        <v>0</v>
      </c>
      <c r="D154" s="5">
        <f>KHENTHUONG!E154</f>
        <v>200000</v>
      </c>
      <c r="E154" s="5">
        <f>KILUAT!F154</f>
        <v>0</v>
      </c>
      <c r="F154" s="5">
        <v>15000000</v>
      </c>
      <c r="G154" s="15">
        <f t="shared" si="3"/>
        <v>15200000</v>
      </c>
      <c r="H154" s="17">
        <f>BAOHIEM!A154</f>
        <v>3382299753</v>
      </c>
      <c r="I154" s="20">
        <v>0.105</v>
      </c>
      <c r="J154" s="18">
        <v>0.1</v>
      </c>
      <c r="K154" s="19">
        <f t="shared" si="4"/>
        <v>12084000</v>
      </c>
      <c r="L154" s="17" t="str">
        <f>KHENTHUONG!A154</f>
        <v>MKT153</v>
      </c>
      <c r="M154" s="17" t="str">
        <f>KILUAT!A154</f>
        <v>MKL153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4" t="s">
        <v>2960</v>
      </c>
      <c r="B155" s="4" t="str">
        <f>NHANVIEN!J155</f>
        <v>MA</v>
      </c>
      <c r="C155" s="5">
        <v>0</v>
      </c>
      <c r="D155" s="5">
        <f>KHENTHUONG!E155</f>
        <v>200000</v>
      </c>
      <c r="E155" s="5">
        <f>KILUAT!F155</f>
        <v>500000</v>
      </c>
      <c r="F155" s="5">
        <v>15000000</v>
      </c>
      <c r="G155" s="15">
        <f t="shared" si="3"/>
        <v>14700000</v>
      </c>
      <c r="H155" s="17">
        <f>BAOHIEM!A155</f>
        <v>7984942416</v>
      </c>
      <c r="I155" s="20">
        <v>0.105</v>
      </c>
      <c r="J155" s="18">
        <v>0.1</v>
      </c>
      <c r="K155" s="19">
        <f t="shared" si="4"/>
        <v>11686500</v>
      </c>
      <c r="L155" s="17" t="str">
        <f>KHENTHUONG!A155</f>
        <v>MKT154</v>
      </c>
      <c r="M155" s="17" t="str">
        <f>KILUAT!A155</f>
        <v>MKL154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4" t="s">
        <v>2961</v>
      </c>
      <c r="B156" s="4" t="str">
        <f>NHANVIEN!J156</f>
        <v>MA</v>
      </c>
      <c r="C156" s="5">
        <v>0</v>
      </c>
      <c r="D156" s="5">
        <f>KHENTHUONG!E156</f>
        <v>200000</v>
      </c>
      <c r="E156" s="5">
        <f>KILUAT!F156</f>
        <v>0</v>
      </c>
      <c r="F156" s="5">
        <v>15000000</v>
      </c>
      <c r="G156" s="15">
        <f t="shared" si="3"/>
        <v>15200000</v>
      </c>
      <c r="H156" s="17">
        <f>BAOHIEM!A156</f>
        <v>7933451376</v>
      </c>
      <c r="I156" s="20">
        <v>0.105</v>
      </c>
      <c r="J156" s="18">
        <v>0.1</v>
      </c>
      <c r="K156" s="19">
        <f t="shared" si="4"/>
        <v>12084000</v>
      </c>
      <c r="L156" s="17" t="str">
        <f>KHENTHUONG!A156</f>
        <v>MKT155</v>
      </c>
      <c r="M156" s="17" t="str">
        <f>KILUAT!A156</f>
        <v>MKL155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4" t="s">
        <v>2962</v>
      </c>
      <c r="B157" s="4" t="str">
        <f>NHANVIEN!J157</f>
        <v>MA</v>
      </c>
      <c r="C157" s="5">
        <v>0</v>
      </c>
      <c r="D157" s="5">
        <f>KHENTHUONG!E157</f>
        <v>200000</v>
      </c>
      <c r="E157" s="5">
        <f>KILUAT!F157</f>
        <v>0</v>
      </c>
      <c r="F157" s="5">
        <v>15000000</v>
      </c>
      <c r="G157" s="15">
        <f t="shared" si="3"/>
        <v>15200000</v>
      </c>
      <c r="H157" s="17">
        <f>BAOHIEM!A157</f>
        <v>7932363411</v>
      </c>
      <c r="I157" s="20">
        <v>0.105</v>
      </c>
      <c r="J157" s="18">
        <v>0.1</v>
      </c>
      <c r="K157" s="19">
        <f t="shared" si="4"/>
        <v>12084000</v>
      </c>
      <c r="L157" s="17" t="str">
        <f>KHENTHUONG!A157</f>
        <v>MKT156</v>
      </c>
      <c r="M157" s="17" t="str">
        <f>KILUAT!A157</f>
        <v>MKL156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4" t="s">
        <v>2963</v>
      </c>
      <c r="B158" s="4" t="str">
        <f>NHANVIEN!J158</f>
        <v>MA</v>
      </c>
      <c r="C158" s="5">
        <v>0</v>
      </c>
      <c r="D158" s="5">
        <f>KHENTHUONG!E158</f>
        <v>200000</v>
      </c>
      <c r="E158" s="5">
        <f>KILUAT!F158</f>
        <v>0</v>
      </c>
      <c r="F158" s="5">
        <v>15000000</v>
      </c>
      <c r="G158" s="15">
        <f t="shared" si="3"/>
        <v>15200000</v>
      </c>
      <c r="H158" s="17">
        <f>BAOHIEM!A158</f>
        <v>6734646342</v>
      </c>
      <c r="I158" s="20">
        <v>0.105</v>
      </c>
      <c r="J158" s="18">
        <v>0.1</v>
      </c>
      <c r="K158" s="19">
        <f t="shared" si="4"/>
        <v>12084000</v>
      </c>
      <c r="L158" s="17" t="str">
        <f>KHENTHUONG!A158</f>
        <v>MKT157</v>
      </c>
      <c r="M158" s="17" t="str">
        <f>KILUAT!A158</f>
        <v>MKL157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4" t="s">
        <v>2964</v>
      </c>
      <c r="B159" s="4" t="str">
        <f>NHANVIEN!J159</f>
        <v>MA</v>
      </c>
      <c r="C159" s="5">
        <v>0</v>
      </c>
      <c r="D159" s="5">
        <f>KHENTHUONG!E159</f>
        <v>200000</v>
      </c>
      <c r="E159" s="5">
        <f>KILUAT!F159</f>
        <v>0</v>
      </c>
      <c r="F159" s="5">
        <v>15000000</v>
      </c>
      <c r="G159" s="15">
        <f t="shared" si="3"/>
        <v>15200000</v>
      </c>
      <c r="H159" s="17">
        <f>BAOHIEM!A159</f>
        <v>5843615918</v>
      </c>
      <c r="I159" s="20">
        <v>0.105</v>
      </c>
      <c r="J159" s="18">
        <v>0.1</v>
      </c>
      <c r="K159" s="19">
        <f t="shared" si="4"/>
        <v>12084000</v>
      </c>
      <c r="L159" s="17" t="str">
        <f>KHENTHUONG!A159</f>
        <v>MKT158</v>
      </c>
      <c r="M159" s="17" t="str">
        <f>KILUAT!A159</f>
        <v>MKL158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4" t="s">
        <v>2965</v>
      </c>
      <c r="B160" s="4" t="str">
        <f>NHANVIEN!J160</f>
        <v>MA</v>
      </c>
      <c r="C160" s="5">
        <v>0</v>
      </c>
      <c r="D160" s="5">
        <f>KHENTHUONG!E160</f>
        <v>200000</v>
      </c>
      <c r="E160" s="5">
        <f>KILUAT!F160</f>
        <v>0</v>
      </c>
      <c r="F160" s="5">
        <v>15000000</v>
      </c>
      <c r="G160" s="15">
        <f t="shared" si="3"/>
        <v>15200000</v>
      </c>
      <c r="H160" s="17">
        <f>BAOHIEM!A160</f>
        <v>7166925242</v>
      </c>
      <c r="I160" s="20">
        <v>0.105</v>
      </c>
      <c r="J160" s="18">
        <v>0.1</v>
      </c>
      <c r="K160" s="19">
        <f t="shared" si="4"/>
        <v>12084000</v>
      </c>
      <c r="L160" s="17" t="str">
        <f>KHENTHUONG!A160</f>
        <v>MKT159</v>
      </c>
      <c r="M160" s="17" t="str">
        <f>KILUAT!A160</f>
        <v>MKL159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4" t="s">
        <v>2966</v>
      </c>
      <c r="B161" s="4" t="str">
        <f>NHANVIEN!J161</f>
        <v>MA</v>
      </c>
      <c r="C161" s="5">
        <v>0</v>
      </c>
      <c r="D161" s="5">
        <f>KHENTHUONG!E161</f>
        <v>200000</v>
      </c>
      <c r="E161" s="5">
        <f>KILUAT!F161</f>
        <v>0</v>
      </c>
      <c r="F161" s="5">
        <v>15000000</v>
      </c>
      <c r="G161" s="15">
        <f t="shared" si="3"/>
        <v>15200000</v>
      </c>
      <c r="H161" s="17">
        <f>BAOHIEM!A161</f>
        <v>3815181394</v>
      </c>
      <c r="I161" s="20">
        <v>0.105</v>
      </c>
      <c r="J161" s="18">
        <v>0.1</v>
      </c>
      <c r="K161" s="19">
        <f t="shared" si="4"/>
        <v>12084000</v>
      </c>
      <c r="L161" s="17" t="str">
        <f>KHENTHUONG!A161</f>
        <v>MKT160</v>
      </c>
      <c r="M161" s="17" t="str">
        <f>KILUAT!A161</f>
        <v>MKL160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4" t="s">
        <v>2967</v>
      </c>
      <c r="B162" s="4" t="str">
        <f>NHANVIEN!J162</f>
        <v>MA</v>
      </c>
      <c r="C162" s="5">
        <v>0</v>
      </c>
      <c r="D162" s="5">
        <f>KHENTHUONG!E162</f>
        <v>200000</v>
      </c>
      <c r="E162" s="5">
        <f>KILUAT!F162</f>
        <v>0</v>
      </c>
      <c r="F162" s="5">
        <v>15000000</v>
      </c>
      <c r="G162" s="15">
        <f t="shared" si="3"/>
        <v>15200000</v>
      </c>
      <c r="H162" s="17">
        <f>BAOHIEM!A162</f>
        <v>2996767651</v>
      </c>
      <c r="I162" s="20">
        <v>0.105</v>
      </c>
      <c r="J162" s="18">
        <v>0.1</v>
      </c>
      <c r="K162" s="19">
        <f t="shared" si="4"/>
        <v>12084000</v>
      </c>
      <c r="L162" s="17" t="str">
        <f>KHENTHUONG!A162</f>
        <v>MKT161</v>
      </c>
      <c r="M162" s="17" t="str">
        <f>KILUAT!A162</f>
        <v>MKL161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4" t="s">
        <v>2968</v>
      </c>
      <c r="B163" s="4" t="str">
        <f>NHANVIEN!J163</f>
        <v>SC</v>
      </c>
      <c r="C163" s="5">
        <v>0</v>
      </c>
      <c r="D163" s="5">
        <f>KHENTHUONG!E163</f>
        <v>200000</v>
      </c>
      <c r="E163" s="5">
        <f>KILUAT!F163</f>
        <v>0</v>
      </c>
      <c r="F163" s="5">
        <v>16000000</v>
      </c>
      <c r="G163" s="15">
        <f t="shared" si="3"/>
        <v>16200000</v>
      </c>
      <c r="H163" s="17">
        <f>BAOHIEM!A163</f>
        <v>9614792216</v>
      </c>
      <c r="I163" s="20">
        <v>0.105</v>
      </c>
      <c r="J163" s="18">
        <v>0.1</v>
      </c>
      <c r="K163" s="19">
        <f t="shared" si="4"/>
        <v>12879000</v>
      </c>
      <c r="L163" s="17" t="str">
        <f>KHENTHUONG!A163</f>
        <v>MKT162</v>
      </c>
      <c r="M163" s="17" t="str">
        <f>KILUAT!A163</f>
        <v>MKL162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4" t="s">
        <v>2969</v>
      </c>
      <c r="B164" s="4" t="str">
        <f>NHANVIEN!J164</f>
        <v>SC</v>
      </c>
      <c r="C164" s="5">
        <v>0</v>
      </c>
      <c r="D164" s="5">
        <f>KHENTHUONG!E164</f>
        <v>200000</v>
      </c>
      <c r="E164" s="5">
        <f>KILUAT!F164</f>
        <v>0</v>
      </c>
      <c r="F164" s="5">
        <v>16000000</v>
      </c>
      <c r="G164" s="15">
        <f t="shared" si="3"/>
        <v>16200000</v>
      </c>
      <c r="H164" s="17">
        <f>BAOHIEM!A164</f>
        <v>9741195559</v>
      </c>
      <c r="I164" s="20">
        <v>0.105</v>
      </c>
      <c r="J164" s="18">
        <v>0.1</v>
      </c>
      <c r="K164" s="19">
        <f t="shared" si="4"/>
        <v>12879000</v>
      </c>
      <c r="L164" s="17" t="str">
        <f>KHENTHUONG!A164</f>
        <v>MKT163</v>
      </c>
      <c r="M164" s="17" t="str">
        <f>KILUAT!A164</f>
        <v>MKL163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4" t="s">
        <v>2970</v>
      </c>
      <c r="B165" s="4" t="str">
        <f>NHANVIEN!J165</f>
        <v>SC</v>
      </c>
      <c r="C165" s="5">
        <v>0</v>
      </c>
      <c r="D165" s="5">
        <f>KHENTHUONG!E165</f>
        <v>200000</v>
      </c>
      <c r="E165" s="5">
        <f>KILUAT!F165</f>
        <v>0</v>
      </c>
      <c r="F165" s="5">
        <v>16000000</v>
      </c>
      <c r="G165" s="15">
        <f t="shared" si="3"/>
        <v>16200000</v>
      </c>
      <c r="H165" s="17">
        <f>BAOHIEM!A165</f>
        <v>8369294154</v>
      </c>
      <c r="I165" s="20">
        <v>0.105</v>
      </c>
      <c r="J165" s="18">
        <v>0.1</v>
      </c>
      <c r="K165" s="19">
        <f t="shared" si="4"/>
        <v>12879000</v>
      </c>
      <c r="L165" s="17" t="str">
        <f>KHENTHUONG!A165</f>
        <v>MKT164</v>
      </c>
      <c r="M165" s="17" t="str">
        <f>KILUAT!A165</f>
        <v>MKL164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4" t="s">
        <v>2971</v>
      </c>
      <c r="B166" s="4" t="str">
        <f>NHANVIEN!J166</f>
        <v>SC</v>
      </c>
      <c r="C166" s="5">
        <v>0</v>
      </c>
      <c r="D166" s="5">
        <f>KHENTHUONG!E166</f>
        <v>200000</v>
      </c>
      <c r="E166" s="5">
        <f>KILUAT!F166</f>
        <v>0</v>
      </c>
      <c r="F166" s="5">
        <v>16000000</v>
      </c>
      <c r="G166" s="15">
        <f t="shared" si="3"/>
        <v>16200000</v>
      </c>
      <c r="H166" s="17">
        <f>BAOHIEM!A166</f>
        <v>5681935497</v>
      </c>
      <c r="I166" s="20">
        <v>0.105</v>
      </c>
      <c r="J166" s="18">
        <v>0.1</v>
      </c>
      <c r="K166" s="19">
        <f t="shared" si="4"/>
        <v>12879000</v>
      </c>
      <c r="L166" s="17" t="str">
        <f>KHENTHUONG!A166</f>
        <v>MKT165</v>
      </c>
      <c r="M166" s="17" t="str">
        <f>KILUAT!A166</f>
        <v>MKL165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4" t="s">
        <v>2972</v>
      </c>
      <c r="B167" s="4" t="str">
        <f>NHANVIEN!J167</f>
        <v>SC</v>
      </c>
      <c r="C167" s="5">
        <v>0</v>
      </c>
      <c r="D167" s="5">
        <f>KHENTHUONG!E167</f>
        <v>200000</v>
      </c>
      <c r="E167" s="5">
        <f>KILUAT!F167</f>
        <v>0</v>
      </c>
      <c r="F167" s="5">
        <v>16000000</v>
      </c>
      <c r="G167" s="15">
        <f t="shared" ref="G167:G230" si="5">SUM(D167,F167)-SUM(C167,E167)</f>
        <v>16200000</v>
      </c>
      <c r="H167" s="17">
        <f>BAOHIEM!A167</f>
        <v>4598153973</v>
      </c>
      <c r="I167" s="20">
        <v>0.105</v>
      </c>
      <c r="J167" s="18">
        <v>0.1</v>
      </c>
      <c r="K167" s="19">
        <f t="shared" ref="K167:K230" si="6">G167 - (G167*I167) - (G167*J167)</f>
        <v>12879000</v>
      </c>
      <c r="L167" s="17" t="str">
        <f>KHENTHUONG!A167</f>
        <v>MKT166</v>
      </c>
      <c r="M167" s="17" t="str">
        <f>KILUAT!A167</f>
        <v>MKL166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4" t="s">
        <v>2973</v>
      </c>
      <c r="B168" s="4" t="str">
        <f>NHANVIEN!J168</f>
        <v>SC</v>
      </c>
      <c r="C168" s="5">
        <v>0</v>
      </c>
      <c r="D168" s="5">
        <f>KHENTHUONG!E168</f>
        <v>200000</v>
      </c>
      <c r="E168" s="5">
        <f>KILUAT!F168</f>
        <v>0</v>
      </c>
      <c r="F168" s="5">
        <v>16000000</v>
      </c>
      <c r="G168" s="15">
        <f t="shared" si="5"/>
        <v>16200000</v>
      </c>
      <c r="H168" s="17">
        <f>BAOHIEM!A168</f>
        <v>1125158366</v>
      </c>
      <c r="I168" s="20">
        <v>0.105</v>
      </c>
      <c r="J168" s="18">
        <v>0.1</v>
      </c>
      <c r="K168" s="19">
        <f t="shared" si="6"/>
        <v>12879000</v>
      </c>
      <c r="L168" s="17" t="str">
        <f>KHENTHUONG!A168</f>
        <v>MKT167</v>
      </c>
      <c r="M168" s="17" t="str">
        <f>KILUAT!A168</f>
        <v>MKL167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4" t="s">
        <v>2974</v>
      </c>
      <c r="B169" s="4" t="str">
        <f>NHANVIEN!J169</f>
        <v>SC</v>
      </c>
      <c r="C169" s="5">
        <v>0</v>
      </c>
      <c r="D169" s="5">
        <f>KHENTHUONG!E169</f>
        <v>200000</v>
      </c>
      <c r="E169" s="5">
        <f>KILUAT!F169</f>
        <v>500000</v>
      </c>
      <c r="F169" s="5">
        <v>16000000</v>
      </c>
      <c r="G169" s="15">
        <f t="shared" si="5"/>
        <v>15700000</v>
      </c>
      <c r="H169" s="17">
        <f>BAOHIEM!A169</f>
        <v>9545462542</v>
      </c>
      <c r="I169" s="20">
        <v>0.105</v>
      </c>
      <c r="J169" s="18">
        <v>0.1</v>
      </c>
      <c r="K169" s="19">
        <f t="shared" si="6"/>
        <v>12481500</v>
      </c>
      <c r="L169" s="17" t="str">
        <f>KHENTHUONG!A169</f>
        <v>MKT168</v>
      </c>
      <c r="M169" s="17" t="str">
        <f>KILUAT!A169</f>
        <v>MKL168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4" t="s">
        <v>2975</v>
      </c>
      <c r="B170" s="4" t="str">
        <f>NHANVIEN!J170</f>
        <v>SC</v>
      </c>
      <c r="C170" s="5">
        <v>0</v>
      </c>
      <c r="D170" s="5">
        <f>KHENTHUONG!E170</f>
        <v>200000</v>
      </c>
      <c r="E170" s="5">
        <f>KILUAT!F170</f>
        <v>0</v>
      </c>
      <c r="F170" s="5">
        <v>16000000</v>
      </c>
      <c r="G170" s="15">
        <f t="shared" si="5"/>
        <v>16200000</v>
      </c>
      <c r="H170" s="17">
        <f>BAOHIEM!A170</f>
        <v>2791781138</v>
      </c>
      <c r="I170" s="20">
        <v>0.105</v>
      </c>
      <c r="J170" s="18">
        <v>0.1</v>
      </c>
      <c r="K170" s="19">
        <f t="shared" si="6"/>
        <v>12879000</v>
      </c>
      <c r="L170" s="17" t="str">
        <f>KHENTHUONG!A170</f>
        <v>MKT169</v>
      </c>
      <c r="M170" s="17" t="str">
        <f>KILUAT!A170</f>
        <v>MKL169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4" t="s">
        <v>2976</v>
      </c>
      <c r="B171" s="4" t="str">
        <f>NHANVIEN!J171</f>
        <v>SC</v>
      </c>
      <c r="C171" s="5">
        <v>0</v>
      </c>
      <c r="D171" s="5">
        <f>KHENTHUONG!E171</f>
        <v>200000</v>
      </c>
      <c r="E171" s="5">
        <f>KILUAT!F171</f>
        <v>0</v>
      </c>
      <c r="F171" s="5">
        <v>16000000</v>
      </c>
      <c r="G171" s="15">
        <f t="shared" si="5"/>
        <v>16200000</v>
      </c>
      <c r="H171" s="17">
        <f>BAOHIEM!A171</f>
        <v>8637878863</v>
      </c>
      <c r="I171" s="20">
        <v>0.105</v>
      </c>
      <c r="J171" s="18">
        <v>0.1</v>
      </c>
      <c r="K171" s="19">
        <f t="shared" si="6"/>
        <v>12879000</v>
      </c>
      <c r="L171" s="17" t="str">
        <f>KHENTHUONG!A171</f>
        <v>MKT170</v>
      </c>
      <c r="M171" s="17" t="str">
        <f>KILUAT!A171</f>
        <v>MKL170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4" t="s">
        <v>2977</v>
      </c>
      <c r="B172" s="4" t="str">
        <f>NHANVIEN!J172</f>
        <v>SC</v>
      </c>
      <c r="C172" s="5">
        <v>0</v>
      </c>
      <c r="D172" s="5">
        <f>KHENTHUONG!E172</f>
        <v>200000</v>
      </c>
      <c r="E172" s="5">
        <f>KILUAT!F172</f>
        <v>0</v>
      </c>
      <c r="F172" s="5">
        <v>16000000</v>
      </c>
      <c r="G172" s="15">
        <f t="shared" si="5"/>
        <v>16200000</v>
      </c>
      <c r="H172" s="17">
        <f>BAOHIEM!A172</f>
        <v>5761486377</v>
      </c>
      <c r="I172" s="20">
        <v>0.105</v>
      </c>
      <c r="J172" s="18">
        <v>0.1</v>
      </c>
      <c r="K172" s="19">
        <f t="shared" si="6"/>
        <v>12879000</v>
      </c>
      <c r="L172" s="17" t="str">
        <f>KHENTHUONG!A172</f>
        <v>MKT171</v>
      </c>
      <c r="M172" s="17" t="str">
        <f>KILUAT!A172</f>
        <v>MKL171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4" t="s">
        <v>2978</v>
      </c>
      <c r="B173" s="4" t="str">
        <f>NHANVIEN!J173</f>
        <v>SC</v>
      </c>
      <c r="C173" s="5">
        <v>0</v>
      </c>
      <c r="D173" s="5">
        <f>KHENTHUONG!E173</f>
        <v>200000</v>
      </c>
      <c r="E173" s="5">
        <f>KILUAT!F173</f>
        <v>0</v>
      </c>
      <c r="F173" s="5">
        <v>16000000</v>
      </c>
      <c r="G173" s="15">
        <f t="shared" si="5"/>
        <v>16200000</v>
      </c>
      <c r="H173" s="17">
        <f>BAOHIEM!A173</f>
        <v>3953446823</v>
      </c>
      <c r="I173" s="20">
        <v>0.105</v>
      </c>
      <c r="J173" s="18">
        <v>0.1</v>
      </c>
      <c r="K173" s="19">
        <f t="shared" si="6"/>
        <v>12879000</v>
      </c>
      <c r="L173" s="17" t="str">
        <f>KHENTHUONG!A173</f>
        <v>MKT172</v>
      </c>
      <c r="M173" s="17" t="str">
        <f>KILUAT!A173</f>
        <v>MKL172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4" t="s">
        <v>2979</v>
      </c>
      <c r="B174" s="4" t="str">
        <f>NHANVIEN!J174</f>
        <v>SC</v>
      </c>
      <c r="C174" s="5">
        <v>0</v>
      </c>
      <c r="D174" s="5">
        <f>KHENTHUONG!E174</f>
        <v>1000000</v>
      </c>
      <c r="E174" s="5">
        <f>KILUAT!F174</f>
        <v>0</v>
      </c>
      <c r="F174" s="5">
        <v>16000000</v>
      </c>
      <c r="G174" s="15">
        <f t="shared" si="5"/>
        <v>17000000</v>
      </c>
      <c r="H174" s="17">
        <f>BAOHIEM!A174</f>
        <v>7213638712</v>
      </c>
      <c r="I174" s="20">
        <v>0.105</v>
      </c>
      <c r="J174" s="18">
        <v>0.1</v>
      </c>
      <c r="K174" s="19">
        <f t="shared" si="6"/>
        <v>13515000</v>
      </c>
      <c r="L174" s="17" t="str">
        <f>KHENTHUONG!A174</f>
        <v>MKT173</v>
      </c>
      <c r="M174" s="17" t="str">
        <f>KILUAT!A174</f>
        <v>MKL173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4" t="s">
        <v>2980</v>
      </c>
      <c r="B175" s="4" t="str">
        <f>NHANVIEN!J175</f>
        <v>DMM</v>
      </c>
      <c r="C175" s="5">
        <v>0</v>
      </c>
      <c r="D175" s="5">
        <f>KHENTHUONG!E175</f>
        <v>200000</v>
      </c>
      <c r="E175" s="5">
        <f>KILUAT!F175</f>
        <v>500000</v>
      </c>
      <c r="F175" s="5">
        <v>20000000</v>
      </c>
      <c r="G175" s="15">
        <f t="shared" si="5"/>
        <v>19700000</v>
      </c>
      <c r="H175" s="17">
        <f>BAOHIEM!A175</f>
        <v>5735266127</v>
      </c>
      <c r="I175" s="20">
        <v>0.105</v>
      </c>
      <c r="J175" s="18">
        <v>0.1</v>
      </c>
      <c r="K175" s="19">
        <f t="shared" si="6"/>
        <v>15661500</v>
      </c>
      <c r="L175" s="17" t="str">
        <f>KHENTHUONG!A175</f>
        <v>MKT174</v>
      </c>
      <c r="M175" s="17" t="str">
        <f>KILUAT!A175</f>
        <v>MKL174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4" t="s">
        <v>2981</v>
      </c>
      <c r="B176" s="4" t="str">
        <f>NHANVIEN!J176</f>
        <v>DMM</v>
      </c>
      <c r="C176" s="5">
        <v>0</v>
      </c>
      <c r="D176" s="5">
        <f>KHENTHUONG!E176</f>
        <v>200000</v>
      </c>
      <c r="E176" s="5">
        <f>KILUAT!F176</f>
        <v>0</v>
      </c>
      <c r="F176" s="5">
        <v>20000000</v>
      </c>
      <c r="G176" s="15">
        <f t="shared" si="5"/>
        <v>20200000</v>
      </c>
      <c r="H176" s="17">
        <f>BAOHIEM!A176</f>
        <v>4535358315</v>
      </c>
      <c r="I176" s="20">
        <v>0.105</v>
      </c>
      <c r="J176" s="18">
        <v>0.1</v>
      </c>
      <c r="K176" s="19">
        <f t="shared" si="6"/>
        <v>16059000</v>
      </c>
      <c r="L176" s="17" t="str">
        <f>KHENTHUONG!A176</f>
        <v>MKT175</v>
      </c>
      <c r="M176" s="17" t="str">
        <f>KILUAT!A176</f>
        <v>MKL175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4" t="s">
        <v>2982</v>
      </c>
      <c r="B177" s="4" t="str">
        <f>NHANVIEN!J177</f>
        <v>DMM</v>
      </c>
      <c r="C177" s="5">
        <v>0</v>
      </c>
      <c r="D177" s="5">
        <f>KHENTHUONG!E177</f>
        <v>200000</v>
      </c>
      <c r="E177" s="5">
        <f>KILUAT!F177</f>
        <v>0</v>
      </c>
      <c r="F177" s="5">
        <v>20000000</v>
      </c>
      <c r="G177" s="15">
        <f t="shared" si="5"/>
        <v>20200000</v>
      </c>
      <c r="H177" s="17">
        <f>BAOHIEM!A177</f>
        <v>9612496113</v>
      </c>
      <c r="I177" s="20">
        <v>0.105</v>
      </c>
      <c r="J177" s="18">
        <v>0.1</v>
      </c>
      <c r="K177" s="19">
        <f t="shared" si="6"/>
        <v>16059000</v>
      </c>
      <c r="L177" s="17" t="str">
        <f>KHENTHUONG!A177</f>
        <v>MKT176</v>
      </c>
      <c r="M177" s="17" t="str">
        <f>KILUAT!A177</f>
        <v>MKL176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4" t="s">
        <v>2983</v>
      </c>
      <c r="B178" s="4" t="str">
        <f>NHANVIEN!J178</f>
        <v>DMM</v>
      </c>
      <c r="C178" s="5">
        <v>0</v>
      </c>
      <c r="D178" s="5">
        <f>KHENTHUONG!E178</f>
        <v>200000</v>
      </c>
      <c r="E178" s="5">
        <f>KILUAT!F178</f>
        <v>0</v>
      </c>
      <c r="F178" s="5">
        <v>20000000</v>
      </c>
      <c r="G178" s="15">
        <f t="shared" si="5"/>
        <v>20200000</v>
      </c>
      <c r="H178" s="17">
        <f>BAOHIEM!A178</f>
        <v>5417423868</v>
      </c>
      <c r="I178" s="20">
        <v>0.105</v>
      </c>
      <c r="J178" s="18">
        <v>0.1</v>
      </c>
      <c r="K178" s="19">
        <f t="shared" si="6"/>
        <v>16059000</v>
      </c>
      <c r="L178" s="17" t="str">
        <f>KHENTHUONG!A178</f>
        <v>MKT177</v>
      </c>
      <c r="M178" s="17" t="str">
        <f>KILUAT!A178</f>
        <v>MKL177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4" t="s">
        <v>2984</v>
      </c>
      <c r="B179" s="4" t="str">
        <f>NHANVIEN!J179</f>
        <v>DMM</v>
      </c>
      <c r="C179" s="5">
        <v>0</v>
      </c>
      <c r="D179" s="5">
        <f>KHENTHUONG!E179</f>
        <v>200000</v>
      </c>
      <c r="E179" s="5">
        <f>KILUAT!F179</f>
        <v>0</v>
      </c>
      <c r="F179" s="5">
        <v>20000000</v>
      </c>
      <c r="G179" s="15">
        <f t="shared" si="5"/>
        <v>20200000</v>
      </c>
      <c r="H179" s="17">
        <f>BAOHIEM!A179</f>
        <v>7438682568</v>
      </c>
      <c r="I179" s="20">
        <v>0.105</v>
      </c>
      <c r="J179" s="18">
        <v>0.1</v>
      </c>
      <c r="K179" s="19">
        <f t="shared" si="6"/>
        <v>16059000</v>
      </c>
      <c r="L179" s="17" t="str">
        <f>KHENTHUONG!A179</f>
        <v>MKT178</v>
      </c>
      <c r="M179" s="17" t="str">
        <f>KILUAT!A179</f>
        <v>MKL178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4" t="s">
        <v>2985</v>
      </c>
      <c r="B180" s="4" t="str">
        <f>NHANVIEN!J180</f>
        <v>DMM</v>
      </c>
      <c r="C180" s="5">
        <v>0</v>
      </c>
      <c r="D180" s="5">
        <f>KHENTHUONG!E180</f>
        <v>200000</v>
      </c>
      <c r="E180" s="5">
        <f>KILUAT!F180</f>
        <v>0</v>
      </c>
      <c r="F180" s="5">
        <v>20000000</v>
      </c>
      <c r="G180" s="15">
        <f t="shared" si="5"/>
        <v>20200000</v>
      </c>
      <c r="H180" s="17">
        <f>BAOHIEM!A180</f>
        <v>6868477986</v>
      </c>
      <c r="I180" s="20">
        <v>0.105</v>
      </c>
      <c r="J180" s="18">
        <v>0.1</v>
      </c>
      <c r="K180" s="19">
        <f t="shared" si="6"/>
        <v>16059000</v>
      </c>
      <c r="L180" s="17" t="str">
        <f>KHENTHUONG!A180</f>
        <v>MKT179</v>
      </c>
      <c r="M180" s="17" t="str">
        <f>KILUAT!A180</f>
        <v>MKL179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4" t="s">
        <v>2986</v>
      </c>
      <c r="B181" s="4" t="str">
        <f>NHANVIEN!J181</f>
        <v>DMM</v>
      </c>
      <c r="C181" s="5">
        <v>0</v>
      </c>
      <c r="D181" s="5">
        <f>KHENTHUONG!E181</f>
        <v>200000</v>
      </c>
      <c r="E181" s="5">
        <f>KILUAT!F181</f>
        <v>0</v>
      </c>
      <c r="F181" s="5">
        <v>20000000</v>
      </c>
      <c r="G181" s="15">
        <f t="shared" si="5"/>
        <v>20200000</v>
      </c>
      <c r="H181" s="17">
        <f>BAOHIEM!A181</f>
        <v>6782162758</v>
      </c>
      <c r="I181" s="20">
        <v>0.105</v>
      </c>
      <c r="J181" s="18">
        <v>0.1</v>
      </c>
      <c r="K181" s="19">
        <f t="shared" si="6"/>
        <v>16059000</v>
      </c>
      <c r="L181" s="17" t="str">
        <f>KHENTHUONG!A181</f>
        <v>MKT180</v>
      </c>
      <c r="M181" s="17" t="str">
        <f>KILUAT!A181</f>
        <v>MKL180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4" t="s">
        <v>2987</v>
      </c>
      <c r="B182" s="4" t="str">
        <f>NHANVIEN!J182</f>
        <v>DMM</v>
      </c>
      <c r="C182" s="5">
        <v>0</v>
      </c>
      <c r="D182" s="5">
        <f>KHENTHUONG!E182</f>
        <v>200000</v>
      </c>
      <c r="E182" s="5">
        <f>KILUAT!F182</f>
        <v>0</v>
      </c>
      <c r="F182" s="5">
        <v>20000000</v>
      </c>
      <c r="G182" s="15">
        <f t="shared" si="5"/>
        <v>20200000</v>
      </c>
      <c r="H182" s="17">
        <f>BAOHIEM!A182</f>
        <v>6768646212</v>
      </c>
      <c r="I182" s="20">
        <v>0.105</v>
      </c>
      <c r="J182" s="18">
        <v>0.1</v>
      </c>
      <c r="K182" s="19">
        <f t="shared" si="6"/>
        <v>16059000</v>
      </c>
      <c r="L182" s="17" t="str">
        <f>KHENTHUONG!A182</f>
        <v>MKT181</v>
      </c>
      <c r="M182" s="17" t="str">
        <f>KILUAT!A182</f>
        <v>MKL181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4" t="s">
        <v>2988</v>
      </c>
      <c r="B183" s="4" t="str">
        <f>NHANVIEN!J183</f>
        <v>DMM</v>
      </c>
      <c r="C183" s="5">
        <v>0</v>
      </c>
      <c r="D183" s="5">
        <f>KHENTHUONG!E183</f>
        <v>200000</v>
      </c>
      <c r="E183" s="5">
        <f>KILUAT!F183</f>
        <v>0</v>
      </c>
      <c r="F183" s="5">
        <v>20000000</v>
      </c>
      <c r="G183" s="15">
        <f t="shared" si="5"/>
        <v>20200000</v>
      </c>
      <c r="H183" s="17">
        <f>BAOHIEM!A183</f>
        <v>7623492766</v>
      </c>
      <c r="I183" s="20">
        <v>0.105</v>
      </c>
      <c r="J183" s="18">
        <v>0.1</v>
      </c>
      <c r="K183" s="19">
        <f t="shared" si="6"/>
        <v>16059000</v>
      </c>
      <c r="L183" s="17" t="str">
        <f>KHENTHUONG!A183</f>
        <v>MKT182</v>
      </c>
      <c r="M183" s="17" t="str">
        <f>KILUAT!A183</f>
        <v>MKL182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4" t="s">
        <v>2989</v>
      </c>
      <c r="B184" s="4" t="str">
        <f>NHANVIEN!J184</f>
        <v>DMM</v>
      </c>
      <c r="C184" s="5">
        <v>0</v>
      </c>
      <c r="D184" s="5">
        <f>KHENTHUONG!E184</f>
        <v>200000</v>
      </c>
      <c r="E184" s="5">
        <f>KILUAT!F184</f>
        <v>0</v>
      </c>
      <c r="F184" s="5">
        <v>20000000</v>
      </c>
      <c r="G184" s="15">
        <f t="shared" si="5"/>
        <v>20200000</v>
      </c>
      <c r="H184" s="17">
        <f>BAOHIEM!A184</f>
        <v>5754612487</v>
      </c>
      <c r="I184" s="20">
        <v>0.105</v>
      </c>
      <c r="J184" s="18">
        <v>0.1</v>
      </c>
      <c r="K184" s="19">
        <f t="shared" si="6"/>
        <v>16059000</v>
      </c>
      <c r="L184" s="17" t="str">
        <f>KHENTHUONG!A184</f>
        <v>MKT183</v>
      </c>
      <c r="M184" s="17" t="str">
        <f>KILUAT!A184</f>
        <v>MKL183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4" t="s">
        <v>2990</v>
      </c>
      <c r="B185" s="4" t="str">
        <f>NHANVIEN!J185</f>
        <v>DMM</v>
      </c>
      <c r="C185" s="5">
        <v>0</v>
      </c>
      <c r="D185" s="5">
        <f>KHENTHUONG!E185</f>
        <v>200000</v>
      </c>
      <c r="E185" s="5">
        <f>KILUAT!F185</f>
        <v>0</v>
      </c>
      <c r="F185" s="5">
        <v>20000000</v>
      </c>
      <c r="G185" s="15">
        <f t="shared" si="5"/>
        <v>20200000</v>
      </c>
      <c r="H185" s="17">
        <f>BAOHIEM!A185</f>
        <v>1844137326</v>
      </c>
      <c r="I185" s="20">
        <v>0.105</v>
      </c>
      <c r="J185" s="18">
        <v>0.1</v>
      </c>
      <c r="K185" s="19">
        <f t="shared" si="6"/>
        <v>16059000</v>
      </c>
      <c r="L185" s="17" t="str">
        <f>KHENTHUONG!A185</f>
        <v>MKT184</v>
      </c>
      <c r="M185" s="17" t="str">
        <f>KILUAT!A185</f>
        <v>MKL184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4" t="s">
        <v>2991</v>
      </c>
      <c r="B186" s="4" t="str">
        <f>NHANVIEN!J186</f>
        <v>KTT</v>
      </c>
      <c r="C186" s="5">
        <v>0</v>
      </c>
      <c r="D186" s="5">
        <f>KHENTHUONG!E186</f>
        <v>200000</v>
      </c>
      <c r="E186" s="5">
        <f>KILUAT!F186</f>
        <v>0</v>
      </c>
      <c r="F186" s="5">
        <v>20000000</v>
      </c>
      <c r="G186" s="15">
        <f t="shared" si="5"/>
        <v>20200000</v>
      </c>
      <c r="H186" s="17">
        <f>BAOHIEM!A186</f>
        <v>5545548158</v>
      </c>
      <c r="I186" s="20">
        <v>0.105</v>
      </c>
      <c r="J186" s="18">
        <v>0.1</v>
      </c>
      <c r="K186" s="19">
        <f t="shared" si="6"/>
        <v>16059000</v>
      </c>
      <c r="L186" s="17" t="str">
        <f>KHENTHUONG!A186</f>
        <v>MKT185</v>
      </c>
      <c r="M186" s="17" t="str">
        <f>KILUAT!A186</f>
        <v>MKL185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4" t="s">
        <v>2992</v>
      </c>
      <c r="B187" s="4" t="str">
        <f>NHANVIEN!J187</f>
        <v>KTT</v>
      </c>
      <c r="C187" s="5">
        <v>0</v>
      </c>
      <c r="D187" s="5">
        <f>KHENTHUONG!E187</f>
        <v>200000</v>
      </c>
      <c r="E187" s="5">
        <f>KILUAT!F187</f>
        <v>0</v>
      </c>
      <c r="F187" s="5">
        <v>20000000</v>
      </c>
      <c r="G187" s="15">
        <f t="shared" si="5"/>
        <v>20200000</v>
      </c>
      <c r="H187" s="17">
        <f>BAOHIEM!A187</f>
        <v>4431647598</v>
      </c>
      <c r="I187" s="20">
        <v>0.105</v>
      </c>
      <c r="J187" s="18">
        <v>0.1</v>
      </c>
      <c r="K187" s="19">
        <f t="shared" si="6"/>
        <v>16059000</v>
      </c>
      <c r="L187" s="17" t="str">
        <f>KHENTHUONG!A187</f>
        <v>MKT186</v>
      </c>
      <c r="M187" s="17" t="str">
        <f>KILUAT!A187</f>
        <v>MKL186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4" t="s">
        <v>2993</v>
      </c>
      <c r="B188" s="4" t="str">
        <f>NHANVIEN!J188</f>
        <v>KTT</v>
      </c>
      <c r="C188" s="5">
        <v>0</v>
      </c>
      <c r="D188" s="5">
        <f>KHENTHUONG!E188</f>
        <v>500000</v>
      </c>
      <c r="E188" s="5">
        <f>KILUAT!F188</f>
        <v>0</v>
      </c>
      <c r="F188" s="5">
        <v>20000000</v>
      </c>
      <c r="G188" s="15">
        <f t="shared" si="5"/>
        <v>20500000</v>
      </c>
      <c r="H188" s="17">
        <f>BAOHIEM!A188</f>
        <v>8322616248</v>
      </c>
      <c r="I188" s="20">
        <v>0.105</v>
      </c>
      <c r="J188" s="18">
        <v>0.1</v>
      </c>
      <c r="K188" s="19">
        <f t="shared" si="6"/>
        <v>16297500</v>
      </c>
      <c r="L188" s="17" t="str">
        <f>KHENTHUONG!A188</f>
        <v>MKT187</v>
      </c>
      <c r="M188" s="17" t="str">
        <f>KILUAT!A188</f>
        <v>MKL187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4" t="s">
        <v>2994</v>
      </c>
      <c r="B189" s="4" t="str">
        <f>NHANVIEN!J189</f>
        <v>KTT</v>
      </c>
      <c r="C189" s="5">
        <v>0</v>
      </c>
      <c r="D189" s="5">
        <f>KHENTHUONG!E189</f>
        <v>200000</v>
      </c>
      <c r="E189" s="5">
        <f>KILUAT!F189</f>
        <v>0</v>
      </c>
      <c r="F189" s="5">
        <v>20000000</v>
      </c>
      <c r="G189" s="15">
        <f t="shared" si="5"/>
        <v>20200000</v>
      </c>
      <c r="H189" s="17">
        <f>BAOHIEM!A189</f>
        <v>7185724314</v>
      </c>
      <c r="I189" s="20">
        <v>0.105</v>
      </c>
      <c r="J189" s="18">
        <v>0.1</v>
      </c>
      <c r="K189" s="19">
        <f t="shared" si="6"/>
        <v>16059000</v>
      </c>
      <c r="L189" s="17" t="str">
        <f>KHENTHUONG!A189</f>
        <v>MKT188</v>
      </c>
      <c r="M189" s="17" t="str">
        <f>KILUAT!A189</f>
        <v>MKL188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4" t="s">
        <v>2995</v>
      </c>
      <c r="B190" s="4" t="str">
        <f>NHANVIEN!J190</f>
        <v>KTT</v>
      </c>
      <c r="C190" s="5">
        <v>0</v>
      </c>
      <c r="D190" s="5">
        <f>KHENTHUONG!E190</f>
        <v>200000</v>
      </c>
      <c r="E190" s="5">
        <f>KILUAT!F190</f>
        <v>0</v>
      </c>
      <c r="F190" s="5">
        <v>20000000</v>
      </c>
      <c r="G190" s="15">
        <f t="shared" si="5"/>
        <v>20200000</v>
      </c>
      <c r="H190" s="17">
        <f>BAOHIEM!A190</f>
        <v>6752613897</v>
      </c>
      <c r="I190" s="20">
        <v>0.105</v>
      </c>
      <c r="J190" s="18">
        <v>0.1</v>
      </c>
      <c r="K190" s="19">
        <f t="shared" si="6"/>
        <v>16059000</v>
      </c>
      <c r="L190" s="17" t="str">
        <f>KHENTHUONG!A190</f>
        <v>MKT189</v>
      </c>
      <c r="M190" s="17" t="str">
        <f>KILUAT!A190</f>
        <v>MKL189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4" t="s">
        <v>2996</v>
      </c>
      <c r="B191" s="4" t="str">
        <f>NHANVIEN!J191</f>
        <v>KTT</v>
      </c>
      <c r="C191" s="5">
        <v>0</v>
      </c>
      <c r="D191" s="5">
        <f>KHENTHUONG!E191</f>
        <v>200000</v>
      </c>
      <c r="E191" s="5">
        <f>KILUAT!F191</f>
        <v>0</v>
      </c>
      <c r="F191" s="5">
        <v>20000000</v>
      </c>
      <c r="G191" s="15">
        <f t="shared" si="5"/>
        <v>20200000</v>
      </c>
      <c r="H191" s="17">
        <f>BAOHIEM!A191</f>
        <v>2388489611</v>
      </c>
      <c r="I191" s="20">
        <v>0.105</v>
      </c>
      <c r="J191" s="18">
        <v>0.1</v>
      </c>
      <c r="K191" s="19">
        <f t="shared" si="6"/>
        <v>16059000</v>
      </c>
      <c r="L191" s="17" t="str">
        <f>KHENTHUONG!A191</f>
        <v>MKT190</v>
      </c>
      <c r="M191" s="17" t="str">
        <f>KILUAT!A191</f>
        <v>MKL190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4" t="s">
        <v>2997</v>
      </c>
      <c r="B192" s="4" t="str">
        <f>NHANVIEN!J192</f>
        <v>KTT</v>
      </c>
      <c r="C192" s="5">
        <v>0</v>
      </c>
      <c r="D192" s="5">
        <f>KHENTHUONG!E192</f>
        <v>200000</v>
      </c>
      <c r="E192" s="5">
        <f>KILUAT!F192</f>
        <v>0</v>
      </c>
      <c r="F192" s="5">
        <v>20000000</v>
      </c>
      <c r="G192" s="15">
        <f t="shared" si="5"/>
        <v>20200000</v>
      </c>
      <c r="H192" s="17">
        <f>BAOHIEM!A192</f>
        <v>6371127652</v>
      </c>
      <c r="I192" s="20">
        <v>0.105</v>
      </c>
      <c r="J192" s="18">
        <v>0.1</v>
      </c>
      <c r="K192" s="19">
        <f t="shared" si="6"/>
        <v>16059000</v>
      </c>
      <c r="L192" s="17" t="str">
        <f>KHENTHUONG!A192</f>
        <v>MKT191</v>
      </c>
      <c r="M192" s="17" t="str">
        <f>KILUAT!A192</f>
        <v>MKL191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4" t="s">
        <v>2998</v>
      </c>
      <c r="B193" s="4" t="str">
        <f>NHANVIEN!J193</f>
        <v>KTT</v>
      </c>
      <c r="C193" s="5">
        <v>0</v>
      </c>
      <c r="D193" s="5">
        <f>KHENTHUONG!E193</f>
        <v>200000</v>
      </c>
      <c r="E193" s="5">
        <f>KILUAT!F193</f>
        <v>0</v>
      </c>
      <c r="F193" s="5">
        <v>20000000</v>
      </c>
      <c r="G193" s="15">
        <f t="shared" si="5"/>
        <v>20200000</v>
      </c>
      <c r="H193" s="17">
        <f>BAOHIEM!A193</f>
        <v>6972867899</v>
      </c>
      <c r="I193" s="20">
        <v>0.105</v>
      </c>
      <c r="J193" s="18">
        <v>0.1</v>
      </c>
      <c r="K193" s="19">
        <f t="shared" si="6"/>
        <v>16059000</v>
      </c>
      <c r="L193" s="17" t="str">
        <f>KHENTHUONG!A193</f>
        <v>MKT192</v>
      </c>
      <c r="M193" s="17" t="str">
        <f>KILUAT!A193</f>
        <v>MKL192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4" t="s">
        <v>2999</v>
      </c>
      <c r="B194" s="4" t="str">
        <f>NHANVIEN!J194</f>
        <v>KTT</v>
      </c>
      <c r="C194" s="5">
        <v>0</v>
      </c>
      <c r="D194" s="5">
        <f>KHENTHUONG!E194</f>
        <v>200000</v>
      </c>
      <c r="E194" s="5">
        <f>KILUAT!F194</f>
        <v>0</v>
      </c>
      <c r="F194" s="5">
        <v>20000000</v>
      </c>
      <c r="G194" s="15">
        <f t="shared" si="5"/>
        <v>20200000</v>
      </c>
      <c r="H194" s="17">
        <f>BAOHIEM!A194</f>
        <v>8955474557</v>
      </c>
      <c r="I194" s="20">
        <v>0.105</v>
      </c>
      <c r="J194" s="18">
        <v>0.1</v>
      </c>
      <c r="K194" s="19">
        <f t="shared" si="6"/>
        <v>16059000</v>
      </c>
      <c r="L194" s="17" t="str">
        <f>KHENTHUONG!A194</f>
        <v>MKT193</v>
      </c>
      <c r="M194" s="17" t="str">
        <f>KILUAT!A194</f>
        <v>MKL193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4" t="s">
        <v>3000</v>
      </c>
      <c r="B195" s="4" t="str">
        <f>NHANVIEN!J195</f>
        <v>KTT</v>
      </c>
      <c r="C195" s="5">
        <v>0</v>
      </c>
      <c r="D195" s="5">
        <f>KHENTHUONG!E195</f>
        <v>200000</v>
      </c>
      <c r="E195" s="5">
        <f>KILUAT!F195</f>
        <v>0</v>
      </c>
      <c r="F195" s="5">
        <v>20000000</v>
      </c>
      <c r="G195" s="15">
        <f t="shared" si="5"/>
        <v>20200000</v>
      </c>
      <c r="H195" s="17">
        <f>BAOHIEM!A195</f>
        <v>6963678922</v>
      </c>
      <c r="I195" s="20">
        <v>0.105</v>
      </c>
      <c r="J195" s="18">
        <v>0.1</v>
      </c>
      <c r="K195" s="19">
        <f t="shared" si="6"/>
        <v>16059000</v>
      </c>
      <c r="L195" s="17" t="str">
        <f>KHENTHUONG!A195</f>
        <v>MKT194</v>
      </c>
      <c r="M195" s="17" t="str">
        <f>KILUAT!A195</f>
        <v>MKL194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4" t="s">
        <v>3001</v>
      </c>
      <c r="B196" s="4" t="str">
        <f>NHANVIEN!J196</f>
        <v>KTT</v>
      </c>
      <c r="C196" s="5">
        <v>0</v>
      </c>
      <c r="D196" s="5">
        <f>KHENTHUONG!E196</f>
        <v>200000</v>
      </c>
      <c r="E196" s="5">
        <f>KILUAT!F196</f>
        <v>0</v>
      </c>
      <c r="F196" s="5">
        <v>20000000</v>
      </c>
      <c r="G196" s="15">
        <f t="shared" si="5"/>
        <v>20200000</v>
      </c>
      <c r="H196" s="17">
        <f>BAOHIEM!A196</f>
        <v>4257164941</v>
      </c>
      <c r="I196" s="20">
        <v>0.105</v>
      </c>
      <c r="J196" s="18">
        <v>0.1</v>
      </c>
      <c r="K196" s="19">
        <f t="shared" si="6"/>
        <v>16059000</v>
      </c>
      <c r="L196" s="17" t="str">
        <f>KHENTHUONG!A196</f>
        <v>MKT195</v>
      </c>
      <c r="M196" s="17" t="str">
        <f>KILUAT!A196</f>
        <v>MKL195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4" t="s">
        <v>3002</v>
      </c>
      <c r="B197" s="4" t="str">
        <f>NHANVIEN!J197</f>
        <v>KTT</v>
      </c>
      <c r="C197" s="5">
        <v>0</v>
      </c>
      <c r="D197" s="5">
        <f>KHENTHUONG!E197</f>
        <v>200000</v>
      </c>
      <c r="E197" s="5">
        <f>KILUAT!F197</f>
        <v>0</v>
      </c>
      <c r="F197" s="5">
        <v>20000000</v>
      </c>
      <c r="G197" s="15">
        <f t="shared" si="5"/>
        <v>20200000</v>
      </c>
      <c r="H197" s="17">
        <f>BAOHIEM!A197</f>
        <v>4411583559</v>
      </c>
      <c r="I197" s="20">
        <v>0.105</v>
      </c>
      <c r="J197" s="18">
        <v>0.1</v>
      </c>
      <c r="K197" s="19">
        <f t="shared" si="6"/>
        <v>16059000</v>
      </c>
      <c r="L197" s="17" t="str">
        <f>KHENTHUONG!A197</f>
        <v>MKT196</v>
      </c>
      <c r="M197" s="17" t="str">
        <f>KILUAT!A197</f>
        <v>MKL196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4" t="s">
        <v>3003</v>
      </c>
      <c r="B198" s="4" t="str">
        <f>NHANVIEN!J198</f>
        <v>KTT</v>
      </c>
      <c r="C198" s="5">
        <v>0</v>
      </c>
      <c r="D198" s="5">
        <f>KHENTHUONG!E198</f>
        <v>200000</v>
      </c>
      <c r="E198" s="5">
        <f>KILUAT!F198</f>
        <v>0</v>
      </c>
      <c r="F198" s="5">
        <v>20000000</v>
      </c>
      <c r="G198" s="15">
        <f t="shared" si="5"/>
        <v>20200000</v>
      </c>
      <c r="H198" s="17">
        <f>BAOHIEM!A198</f>
        <v>5662184242</v>
      </c>
      <c r="I198" s="20">
        <v>0.105</v>
      </c>
      <c r="J198" s="18">
        <v>0.1</v>
      </c>
      <c r="K198" s="19">
        <f t="shared" si="6"/>
        <v>16059000</v>
      </c>
      <c r="L198" s="17" t="str">
        <f>KHENTHUONG!A198</f>
        <v>MKT197</v>
      </c>
      <c r="M198" s="17" t="str">
        <f>KILUAT!A198</f>
        <v>MKL197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4" t="s">
        <v>3004</v>
      </c>
      <c r="B199" s="4" t="str">
        <f>NHANVIEN!J199</f>
        <v>KTTH</v>
      </c>
      <c r="C199" s="5">
        <v>0</v>
      </c>
      <c r="D199" s="5">
        <f>KHENTHUONG!E199</f>
        <v>200000</v>
      </c>
      <c r="E199" s="5">
        <f>KILUAT!F199</f>
        <v>0</v>
      </c>
      <c r="F199" s="5">
        <v>16000000</v>
      </c>
      <c r="G199" s="15">
        <f t="shared" si="5"/>
        <v>16200000</v>
      </c>
      <c r="H199" s="17">
        <f>BAOHIEM!A199</f>
        <v>6927631797</v>
      </c>
      <c r="I199" s="20">
        <v>0.105</v>
      </c>
      <c r="J199" s="18">
        <v>0.1</v>
      </c>
      <c r="K199" s="19">
        <f t="shared" si="6"/>
        <v>12879000</v>
      </c>
      <c r="L199" s="17" t="str">
        <f>KHENTHUONG!A199</f>
        <v>MKT198</v>
      </c>
      <c r="M199" s="17" t="str">
        <f>KILUAT!A199</f>
        <v>MKL198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4" t="s">
        <v>3005</v>
      </c>
      <c r="B200" s="4" t="str">
        <f>NHANVIEN!J200</f>
        <v>KTTH</v>
      </c>
      <c r="C200" s="5">
        <v>0</v>
      </c>
      <c r="D200" s="5">
        <f>KHENTHUONG!E200</f>
        <v>200000</v>
      </c>
      <c r="E200" s="5">
        <f>KILUAT!F200</f>
        <v>0</v>
      </c>
      <c r="F200" s="5">
        <v>16000000</v>
      </c>
      <c r="G200" s="15">
        <f t="shared" si="5"/>
        <v>16200000</v>
      </c>
      <c r="H200" s="17">
        <f>BAOHIEM!A200</f>
        <v>8627415169</v>
      </c>
      <c r="I200" s="20">
        <v>0.105</v>
      </c>
      <c r="J200" s="18">
        <v>0.1</v>
      </c>
      <c r="K200" s="19">
        <f t="shared" si="6"/>
        <v>12879000</v>
      </c>
      <c r="L200" s="17" t="str">
        <f>KHENTHUONG!A200</f>
        <v>MKT199</v>
      </c>
      <c r="M200" s="17" t="str">
        <f>KILUAT!A200</f>
        <v>MKL199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4" t="s">
        <v>3006</v>
      </c>
      <c r="B201" s="4" t="str">
        <f>NHANVIEN!J201</f>
        <v>KTTH</v>
      </c>
      <c r="C201" s="5">
        <v>0</v>
      </c>
      <c r="D201" s="5">
        <f>KHENTHUONG!E201</f>
        <v>200000</v>
      </c>
      <c r="E201" s="5">
        <f>KILUAT!F201</f>
        <v>0</v>
      </c>
      <c r="F201" s="5">
        <v>16000000</v>
      </c>
      <c r="G201" s="15">
        <f t="shared" si="5"/>
        <v>16200000</v>
      </c>
      <c r="H201" s="17">
        <f>BAOHIEM!A201</f>
        <v>8652173354</v>
      </c>
      <c r="I201" s="20">
        <v>0.105</v>
      </c>
      <c r="J201" s="18">
        <v>0.1</v>
      </c>
      <c r="K201" s="19">
        <f t="shared" si="6"/>
        <v>12879000</v>
      </c>
      <c r="L201" s="17" t="str">
        <f>KHENTHUONG!A201</f>
        <v>MKT200</v>
      </c>
      <c r="M201" s="17" t="str">
        <f>KILUAT!A201</f>
        <v>MKL200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4" t="s">
        <v>3007</v>
      </c>
      <c r="B202" s="4" t="str">
        <f>NHANVIEN!J202</f>
        <v>KTTH</v>
      </c>
      <c r="C202" s="5">
        <v>0</v>
      </c>
      <c r="D202" s="5">
        <f>KHENTHUONG!E202</f>
        <v>200000</v>
      </c>
      <c r="E202" s="5">
        <f>KILUAT!F202</f>
        <v>0</v>
      </c>
      <c r="F202" s="5">
        <v>16000000</v>
      </c>
      <c r="G202" s="15">
        <f t="shared" si="5"/>
        <v>16200000</v>
      </c>
      <c r="H202" s="17">
        <f>BAOHIEM!A202</f>
        <v>7798249472</v>
      </c>
      <c r="I202" s="20">
        <v>0.105</v>
      </c>
      <c r="J202" s="18">
        <v>0.1</v>
      </c>
      <c r="K202" s="19">
        <f t="shared" si="6"/>
        <v>12879000</v>
      </c>
      <c r="L202" s="17" t="str">
        <f>KHENTHUONG!A202</f>
        <v>MKT201</v>
      </c>
      <c r="M202" s="17" t="str">
        <f>KILUAT!A202</f>
        <v>MKL201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4" t="s">
        <v>3008</v>
      </c>
      <c r="B203" s="4" t="str">
        <f>NHANVIEN!J203</f>
        <v>KTTH</v>
      </c>
      <c r="C203" s="5">
        <v>0</v>
      </c>
      <c r="D203" s="5">
        <f>KHENTHUONG!E203</f>
        <v>200000</v>
      </c>
      <c r="E203" s="5">
        <f>KILUAT!F203</f>
        <v>0</v>
      </c>
      <c r="F203" s="5">
        <v>16000000</v>
      </c>
      <c r="G203" s="15">
        <f t="shared" si="5"/>
        <v>16200000</v>
      </c>
      <c r="H203" s="17">
        <f>BAOHIEM!A203</f>
        <v>7694151866</v>
      </c>
      <c r="I203" s="20">
        <v>0.105</v>
      </c>
      <c r="J203" s="18">
        <v>0.1</v>
      </c>
      <c r="K203" s="19">
        <f t="shared" si="6"/>
        <v>12879000</v>
      </c>
      <c r="L203" s="17" t="str">
        <f>KHENTHUONG!A203</f>
        <v>MKT202</v>
      </c>
      <c r="M203" s="17" t="str">
        <f>KILUAT!A203</f>
        <v>MKL202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4" t="s">
        <v>3009</v>
      </c>
      <c r="B204" s="4" t="str">
        <f>NHANVIEN!J204</f>
        <v>KTTH</v>
      </c>
      <c r="C204" s="5">
        <v>0</v>
      </c>
      <c r="D204" s="5">
        <f>KHENTHUONG!E204</f>
        <v>200000</v>
      </c>
      <c r="E204" s="5">
        <f>KILUAT!F204</f>
        <v>0</v>
      </c>
      <c r="F204" s="5">
        <v>16000000</v>
      </c>
      <c r="G204" s="15">
        <f t="shared" si="5"/>
        <v>16200000</v>
      </c>
      <c r="H204" s="17">
        <f>BAOHIEM!A204</f>
        <v>4337146265</v>
      </c>
      <c r="I204" s="20">
        <v>0.105</v>
      </c>
      <c r="J204" s="18">
        <v>0.1</v>
      </c>
      <c r="K204" s="19">
        <f t="shared" si="6"/>
        <v>12879000</v>
      </c>
      <c r="L204" s="17" t="str">
        <f>KHENTHUONG!A204</f>
        <v>MKT203</v>
      </c>
      <c r="M204" s="17" t="str">
        <f>KILUAT!A204</f>
        <v>MKL203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4" t="s">
        <v>3010</v>
      </c>
      <c r="B205" s="4" t="str">
        <f>NHANVIEN!J205</f>
        <v>KTTH</v>
      </c>
      <c r="C205" s="5">
        <v>0</v>
      </c>
      <c r="D205" s="5">
        <f>KHENTHUONG!E205</f>
        <v>200000</v>
      </c>
      <c r="E205" s="5">
        <f>KILUAT!F205</f>
        <v>0</v>
      </c>
      <c r="F205" s="5">
        <v>16000000</v>
      </c>
      <c r="G205" s="15">
        <f t="shared" si="5"/>
        <v>16200000</v>
      </c>
      <c r="H205" s="17">
        <f>BAOHIEM!A205</f>
        <v>9171416197</v>
      </c>
      <c r="I205" s="20">
        <v>0.105</v>
      </c>
      <c r="J205" s="18">
        <v>0.1</v>
      </c>
      <c r="K205" s="19">
        <f t="shared" si="6"/>
        <v>12879000</v>
      </c>
      <c r="L205" s="17" t="str">
        <f>KHENTHUONG!A205</f>
        <v>MKT204</v>
      </c>
      <c r="M205" s="17" t="str">
        <f>KILUAT!A205</f>
        <v>MKL204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4" t="s">
        <v>3011</v>
      </c>
      <c r="B206" s="4" t="str">
        <f>NHANVIEN!J206</f>
        <v>KTTH</v>
      </c>
      <c r="C206" s="5">
        <v>0</v>
      </c>
      <c r="D206" s="5">
        <f>KHENTHUONG!E206</f>
        <v>200000</v>
      </c>
      <c r="E206" s="5">
        <f>KILUAT!F206</f>
        <v>0</v>
      </c>
      <c r="F206" s="5">
        <v>16000000</v>
      </c>
      <c r="G206" s="15">
        <f t="shared" si="5"/>
        <v>16200000</v>
      </c>
      <c r="H206" s="17">
        <f>BAOHIEM!A206</f>
        <v>9949251917</v>
      </c>
      <c r="I206" s="20">
        <v>0.105</v>
      </c>
      <c r="J206" s="18">
        <v>0.1</v>
      </c>
      <c r="K206" s="19">
        <f t="shared" si="6"/>
        <v>12879000</v>
      </c>
      <c r="L206" s="17" t="str">
        <f>KHENTHUONG!A206</f>
        <v>MKT205</v>
      </c>
      <c r="M206" s="17" t="str">
        <f>KILUAT!A206</f>
        <v>MKL205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4" t="s">
        <v>3012</v>
      </c>
      <c r="B207" s="4" t="str">
        <f>NHANVIEN!J207</f>
        <v>KTTH</v>
      </c>
      <c r="C207" s="5">
        <v>0</v>
      </c>
      <c r="D207" s="5">
        <f>KHENTHUONG!E207</f>
        <v>200000</v>
      </c>
      <c r="E207" s="5">
        <f>KILUAT!F207</f>
        <v>0</v>
      </c>
      <c r="F207" s="5">
        <v>16000000</v>
      </c>
      <c r="G207" s="15">
        <f t="shared" si="5"/>
        <v>16200000</v>
      </c>
      <c r="H207" s="17">
        <f>BAOHIEM!A207</f>
        <v>4537591439</v>
      </c>
      <c r="I207" s="20">
        <v>0.105</v>
      </c>
      <c r="J207" s="18">
        <v>0.1</v>
      </c>
      <c r="K207" s="19">
        <f t="shared" si="6"/>
        <v>12879000</v>
      </c>
      <c r="L207" s="17" t="str">
        <f>KHENTHUONG!A207</f>
        <v>MKT206</v>
      </c>
      <c r="M207" s="17" t="str">
        <f>KILUAT!A207</f>
        <v>MKL206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4" t="s">
        <v>3013</v>
      </c>
      <c r="B208" s="4" t="str">
        <f>NHANVIEN!J208</f>
        <v>KTTH</v>
      </c>
      <c r="C208" s="5">
        <v>0</v>
      </c>
      <c r="D208" s="5">
        <f>KHENTHUONG!E208</f>
        <v>200000</v>
      </c>
      <c r="E208" s="5">
        <f>KILUAT!F208</f>
        <v>0</v>
      </c>
      <c r="F208" s="5">
        <v>16000000</v>
      </c>
      <c r="G208" s="15">
        <f t="shared" si="5"/>
        <v>16200000</v>
      </c>
      <c r="H208" s="17">
        <f>BAOHIEM!A208</f>
        <v>6585154154</v>
      </c>
      <c r="I208" s="20">
        <v>0.105</v>
      </c>
      <c r="J208" s="18">
        <v>0.1</v>
      </c>
      <c r="K208" s="19">
        <f t="shared" si="6"/>
        <v>12879000</v>
      </c>
      <c r="L208" s="17" t="str">
        <f>KHENTHUONG!A208</f>
        <v>MKT207</v>
      </c>
      <c r="M208" s="17" t="str">
        <f>KILUAT!A208</f>
        <v>MKL207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4" t="s">
        <v>3014</v>
      </c>
      <c r="B209" s="4" t="str">
        <f>NHANVIEN!J209</f>
        <v>KTTH</v>
      </c>
      <c r="C209" s="5">
        <v>0</v>
      </c>
      <c r="D209" s="5">
        <f>KHENTHUONG!E209</f>
        <v>500000</v>
      </c>
      <c r="E209" s="5">
        <f>KILUAT!F209</f>
        <v>0</v>
      </c>
      <c r="F209" s="5">
        <v>16000000</v>
      </c>
      <c r="G209" s="15">
        <f t="shared" si="5"/>
        <v>16500000</v>
      </c>
      <c r="H209" s="17">
        <f>BAOHIEM!A209</f>
        <v>4847878474</v>
      </c>
      <c r="I209" s="20">
        <v>0.105</v>
      </c>
      <c r="J209" s="18">
        <v>0.1</v>
      </c>
      <c r="K209" s="19">
        <f t="shared" si="6"/>
        <v>13117500</v>
      </c>
      <c r="L209" s="17" t="str">
        <f>KHENTHUONG!A209</f>
        <v>MKT208</v>
      </c>
      <c r="M209" s="17" t="str">
        <f>KILUAT!A209</f>
        <v>MKL208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4" t="s">
        <v>3015</v>
      </c>
      <c r="B210" s="4" t="str">
        <f>NHANVIEN!J210</f>
        <v>KTTH</v>
      </c>
      <c r="C210" s="5">
        <v>0</v>
      </c>
      <c r="D210" s="5">
        <f>KHENTHUONG!E210</f>
        <v>200000</v>
      </c>
      <c r="E210" s="5">
        <f>KILUAT!F210</f>
        <v>0</v>
      </c>
      <c r="F210" s="5">
        <v>16000000</v>
      </c>
      <c r="G210" s="15">
        <f t="shared" si="5"/>
        <v>16200000</v>
      </c>
      <c r="H210" s="17">
        <f>BAOHIEM!A210</f>
        <v>7283187362</v>
      </c>
      <c r="I210" s="20">
        <v>0.105</v>
      </c>
      <c r="J210" s="18">
        <v>0.1</v>
      </c>
      <c r="K210" s="19">
        <f t="shared" si="6"/>
        <v>12879000</v>
      </c>
      <c r="L210" s="17" t="str">
        <f>KHENTHUONG!A210</f>
        <v>MKT209</v>
      </c>
      <c r="M210" s="17" t="str">
        <f>KILUAT!A210</f>
        <v>MKL209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4" t="s">
        <v>3016</v>
      </c>
      <c r="B211" s="4" t="str">
        <f>NHANVIEN!J211</f>
        <v>KTTH</v>
      </c>
      <c r="C211" s="5">
        <v>0</v>
      </c>
      <c r="D211" s="5">
        <f>KHENTHUONG!E211</f>
        <v>200000</v>
      </c>
      <c r="E211" s="5">
        <f>KILUAT!F211</f>
        <v>0</v>
      </c>
      <c r="F211" s="5">
        <v>16000000</v>
      </c>
      <c r="G211" s="15">
        <f t="shared" si="5"/>
        <v>16200000</v>
      </c>
      <c r="H211" s="17">
        <f>BAOHIEM!A211</f>
        <v>4571662613</v>
      </c>
      <c r="I211" s="20">
        <v>0.105</v>
      </c>
      <c r="J211" s="18">
        <v>0.1</v>
      </c>
      <c r="K211" s="19">
        <f t="shared" si="6"/>
        <v>12879000</v>
      </c>
      <c r="L211" s="17" t="str">
        <f>KHENTHUONG!A211</f>
        <v>MKT210</v>
      </c>
      <c r="M211" s="17" t="str">
        <f>KILUAT!A211</f>
        <v>MKL210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4" t="s">
        <v>3017</v>
      </c>
      <c r="B212" s="4" t="str">
        <f>NHANVIEN!J212</f>
        <v>KTTH</v>
      </c>
      <c r="C212" s="5">
        <v>0</v>
      </c>
      <c r="D212" s="5">
        <f>KHENTHUONG!E212</f>
        <v>200000</v>
      </c>
      <c r="E212" s="5">
        <f>KILUAT!F212</f>
        <v>0</v>
      </c>
      <c r="F212" s="5">
        <v>16000000</v>
      </c>
      <c r="G212" s="15">
        <f t="shared" si="5"/>
        <v>16200000</v>
      </c>
      <c r="H212" s="17">
        <f>BAOHIEM!A212</f>
        <v>7725493781</v>
      </c>
      <c r="I212" s="20">
        <v>0.105</v>
      </c>
      <c r="J212" s="18">
        <v>0.1</v>
      </c>
      <c r="K212" s="19">
        <f t="shared" si="6"/>
        <v>12879000</v>
      </c>
      <c r="L212" s="17" t="str">
        <f>KHENTHUONG!A212</f>
        <v>MKT211</v>
      </c>
      <c r="M212" s="17" t="str">
        <f>KILUAT!A212</f>
        <v>MKL211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4" t="s">
        <v>3018</v>
      </c>
      <c r="B213" s="4" t="str">
        <f>NHANVIEN!J213</f>
        <v>KTTH</v>
      </c>
      <c r="C213" s="5">
        <v>0</v>
      </c>
      <c r="D213" s="5">
        <f>KHENTHUONG!E213</f>
        <v>200000</v>
      </c>
      <c r="E213" s="5">
        <f>KILUAT!F213</f>
        <v>0</v>
      </c>
      <c r="F213" s="5">
        <v>16000000</v>
      </c>
      <c r="G213" s="15">
        <f t="shared" si="5"/>
        <v>16200000</v>
      </c>
      <c r="H213" s="17">
        <f>BAOHIEM!A213</f>
        <v>8182291325</v>
      </c>
      <c r="I213" s="20">
        <v>0.105</v>
      </c>
      <c r="J213" s="18">
        <v>0.1</v>
      </c>
      <c r="K213" s="19">
        <f t="shared" si="6"/>
        <v>12879000</v>
      </c>
      <c r="L213" s="17" t="str">
        <f>KHENTHUONG!A213</f>
        <v>MKT212</v>
      </c>
      <c r="M213" s="17" t="str">
        <f>KILUAT!A213</f>
        <v>MKL212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4" t="s">
        <v>3019</v>
      </c>
      <c r="B214" s="4" t="str">
        <f>NHANVIEN!J214</f>
        <v>KTL</v>
      </c>
      <c r="C214" s="5">
        <v>0</v>
      </c>
      <c r="D214" s="5">
        <f>KHENTHUONG!E214</f>
        <v>200000</v>
      </c>
      <c r="E214" s="5">
        <f>KILUAT!F214</f>
        <v>200000</v>
      </c>
      <c r="F214" s="5">
        <v>22000000</v>
      </c>
      <c r="G214" s="15">
        <f t="shared" si="5"/>
        <v>22000000</v>
      </c>
      <c r="H214" s="17">
        <f>BAOHIEM!A214</f>
        <v>6743492514</v>
      </c>
      <c r="I214" s="20">
        <v>0.105</v>
      </c>
      <c r="J214" s="18">
        <v>0.1</v>
      </c>
      <c r="K214" s="19">
        <f t="shared" si="6"/>
        <v>17490000</v>
      </c>
      <c r="L214" s="17" t="str">
        <f>KHENTHUONG!A214</f>
        <v>MKT213</v>
      </c>
      <c r="M214" s="17" t="str">
        <f>KILUAT!A214</f>
        <v>MKL213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4" t="s">
        <v>3020</v>
      </c>
      <c r="B215" s="4" t="str">
        <f>NHANVIEN!J215</f>
        <v>KTL</v>
      </c>
      <c r="C215" s="5">
        <v>0</v>
      </c>
      <c r="D215" s="5">
        <f>KHENTHUONG!E215</f>
        <v>500000</v>
      </c>
      <c r="E215" s="5">
        <f>KILUAT!F215</f>
        <v>0</v>
      </c>
      <c r="F215" s="5">
        <v>22000000</v>
      </c>
      <c r="G215" s="15">
        <f t="shared" si="5"/>
        <v>22500000</v>
      </c>
      <c r="H215" s="17">
        <f>BAOHIEM!A215</f>
        <v>3486717152</v>
      </c>
      <c r="I215" s="20">
        <v>0.105</v>
      </c>
      <c r="J215" s="18">
        <v>0.1</v>
      </c>
      <c r="K215" s="19">
        <f t="shared" si="6"/>
        <v>17887500</v>
      </c>
      <c r="L215" s="17" t="str">
        <f>KHENTHUONG!A215</f>
        <v>MKT214</v>
      </c>
      <c r="M215" s="17" t="str">
        <f>KILUAT!A215</f>
        <v>MKL214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4" t="s">
        <v>3021</v>
      </c>
      <c r="B216" s="4" t="str">
        <f>NHANVIEN!J216</f>
        <v>KTL</v>
      </c>
      <c r="C216" s="5">
        <v>0</v>
      </c>
      <c r="D216" s="5">
        <f>KHENTHUONG!E216</f>
        <v>200000</v>
      </c>
      <c r="E216" s="5">
        <f>KILUAT!F216</f>
        <v>0</v>
      </c>
      <c r="F216" s="5">
        <v>22000000</v>
      </c>
      <c r="G216" s="15">
        <f t="shared" si="5"/>
        <v>22200000</v>
      </c>
      <c r="H216" s="17">
        <f>BAOHIEM!A216</f>
        <v>8382877942</v>
      </c>
      <c r="I216" s="20">
        <v>0.105</v>
      </c>
      <c r="J216" s="18">
        <v>0.1</v>
      </c>
      <c r="K216" s="19">
        <f t="shared" si="6"/>
        <v>17649000</v>
      </c>
      <c r="L216" s="17" t="str">
        <f>KHENTHUONG!A216</f>
        <v>MKT215</v>
      </c>
      <c r="M216" s="17" t="str">
        <f>KILUAT!A216</f>
        <v>MKL215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4" t="s">
        <v>3022</v>
      </c>
      <c r="B217" s="4" t="str">
        <f>NHANVIEN!J217</f>
        <v>KTL</v>
      </c>
      <c r="C217" s="5">
        <v>0</v>
      </c>
      <c r="D217" s="5">
        <f>KHENTHUONG!E217</f>
        <v>200000</v>
      </c>
      <c r="E217" s="5">
        <f>KILUAT!F217</f>
        <v>0</v>
      </c>
      <c r="F217" s="5">
        <v>22000000</v>
      </c>
      <c r="G217" s="15">
        <f t="shared" si="5"/>
        <v>22200000</v>
      </c>
      <c r="H217" s="17">
        <f>BAOHIEM!A217</f>
        <v>6955829229</v>
      </c>
      <c r="I217" s="20">
        <v>0.105</v>
      </c>
      <c r="J217" s="18">
        <v>0.1</v>
      </c>
      <c r="K217" s="19">
        <f t="shared" si="6"/>
        <v>17649000</v>
      </c>
      <c r="L217" s="17" t="str">
        <f>KHENTHUONG!A217</f>
        <v>MKT216</v>
      </c>
      <c r="M217" s="17" t="str">
        <f>KILUAT!A217</f>
        <v>MKL216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4" t="s">
        <v>3023</v>
      </c>
      <c r="B218" s="4" t="str">
        <f>NHANVIEN!J218</f>
        <v>KTL</v>
      </c>
      <c r="C218" s="5">
        <v>0</v>
      </c>
      <c r="D218" s="5">
        <f>KHENTHUONG!E218</f>
        <v>200000</v>
      </c>
      <c r="E218" s="5">
        <f>KILUAT!F218</f>
        <v>0</v>
      </c>
      <c r="F218" s="5">
        <v>22000000</v>
      </c>
      <c r="G218" s="15">
        <f t="shared" si="5"/>
        <v>22200000</v>
      </c>
      <c r="H218" s="17">
        <f>BAOHIEM!A218</f>
        <v>3434164795</v>
      </c>
      <c r="I218" s="20">
        <v>0.105</v>
      </c>
      <c r="J218" s="18">
        <v>0.1</v>
      </c>
      <c r="K218" s="19">
        <f t="shared" si="6"/>
        <v>17649000</v>
      </c>
      <c r="L218" s="17" t="str">
        <f>KHENTHUONG!A218</f>
        <v>MKT217</v>
      </c>
      <c r="M218" s="17" t="str">
        <f>KILUAT!A218</f>
        <v>MKL217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4" t="s">
        <v>3024</v>
      </c>
      <c r="B219" s="4" t="str">
        <f>NHANVIEN!J219</f>
        <v>KTL</v>
      </c>
      <c r="C219" s="5">
        <v>0</v>
      </c>
      <c r="D219" s="5">
        <f>KHENTHUONG!E219</f>
        <v>200000</v>
      </c>
      <c r="E219" s="5">
        <f>KILUAT!F219</f>
        <v>0</v>
      </c>
      <c r="F219" s="5">
        <v>22000000</v>
      </c>
      <c r="G219" s="15">
        <f t="shared" si="5"/>
        <v>22200000</v>
      </c>
      <c r="H219" s="17">
        <f>BAOHIEM!A219</f>
        <v>2781817651</v>
      </c>
      <c r="I219" s="20">
        <v>0.105</v>
      </c>
      <c r="J219" s="18">
        <v>0.1</v>
      </c>
      <c r="K219" s="19">
        <f t="shared" si="6"/>
        <v>17649000</v>
      </c>
      <c r="L219" s="17" t="str">
        <f>KHENTHUONG!A219</f>
        <v>MKT218</v>
      </c>
      <c r="M219" s="17" t="str">
        <f>KILUAT!A219</f>
        <v>MKL218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4" t="s">
        <v>3025</v>
      </c>
      <c r="B220" s="4" t="str">
        <f>NHANVIEN!J220</f>
        <v>KTL</v>
      </c>
      <c r="C220" s="5">
        <v>0</v>
      </c>
      <c r="D220" s="5">
        <f>KHENTHUONG!E220</f>
        <v>200000</v>
      </c>
      <c r="E220" s="5">
        <f>KILUAT!F220</f>
        <v>0</v>
      </c>
      <c r="F220" s="5">
        <v>22000000</v>
      </c>
      <c r="G220" s="15">
        <f t="shared" si="5"/>
        <v>22200000</v>
      </c>
      <c r="H220" s="17">
        <f>BAOHIEM!A220</f>
        <v>8466333398</v>
      </c>
      <c r="I220" s="20">
        <v>0.105</v>
      </c>
      <c r="J220" s="18">
        <v>0.1</v>
      </c>
      <c r="K220" s="19">
        <f t="shared" si="6"/>
        <v>17649000</v>
      </c>
      <c r="L220" s="17" t="str">
        <f>KHENTHUONG!A220</f>
        <v>MKT219</v>
      </c>
      <c r="M220" s="17" t="str">
        <f>KILUAT!A220</f>
        <v>MKL219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>
      <c r="A221" s="4" t="s">
        <v>3026</v>
      </c>
      <c r="B221" s="4" t="str">
        <f>NHANVIEN!J221</f>
        <v>KTL</v>
      </c>
      <c r="C221" s="5">
        <v>0</v>
      </c>
      <c r="D221" s="5">
        <f>KHENTHUONG!E221</f>
        <v>200000</v>
      </c>
      <c r="E221" s="5">
        <f>KILUAT!F221</f>
        <v>0</v>
      </c>
      <c r="F221" s="5">
        <v>22000000</v>
      </c>
      <c r="G221" s="15">
        <f t="shared" si="5"/>
        <v>22200000</v>
      </c>
      <c r="H221" s="17">
        <f>BAOHIEM!A221</f>
        <v>2846353737</v>
      </c>
      <c r="I221" s="20">
        <v>0.105</v>
      </c>
      <c r="J221" s="18">
        <v>0.1</v>
      </c>
      <c r="K221" s="19">
        <f t="shared" si="6"/>
        <v>17649000</v>
      </c>
      <c r="L221" s="17" t="str">
        <f>KHENTHUONG!A221</f>
        <v>MKT220</v>
      </c>
      <c r="M221" s="17" t="str">
        <f>KILUAT!A221</f>
        <v>MKL220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3">
      <c r="A222" s="4" t="s">
        <v>3027</v>
      </c>
      <c r="B222" s="4" t="str">
        <f>NHANVIEN!J222</f>
        <v>KTL</v>
      </c>
      <c r="C222" s="5">
        <v>0</v>
      </c>
      <c r="D222" s="5">
        <f>KHENTHUONG!E222</f>
        <v>200000</v>
      </c>
      <c r="E222" s="5">
        <f>KILUAT!F222</f>
        <v>0</v>
      </c>
      <c r="F222" s="5">
        <v>22000000</v>
      </c>
      <c r="G222" s="15">
        <f t="shared" si="5"/>
        <v>22200000</v>
      </c>
      <c r="H222" s="17">
        <f>BAOHIEM!A222</f>
        <v>3921753613</v>
      </c>
      <c r="I222" s="20">
        <v>0.105</v>
      </c>
      <c r="J222" s="18">
        <v>0.1</v>
      </c>
      <c r="K222" s="19">
        <f t="shared" si="6"/>
        <v>17649000</v>
      </c>
      <c r="L222" s="17" t="str">
        <f>KHENTHUONG!A222</f>
        <v>MKT221</v>
      </c>
      <c r="M222" s="17" t="str">
        <f>KILUAT!A222</f>
        <v>MKL221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3">
      <c r="A223" s="4" t="s">
        <v>3028</v>
      </c>
      <c r="B223" s="4" t="str">
        <f>NHANVIEN!J223</f>
        <v>KTL</v>
      </c>
      <c r="C223" s="5">
        <v>0</v>
      </c>
      <c r="D223" s="5">
        <f>KHENTHUONG!E223</f>
        <v>200000</v>
      </c>
      <c r="E223" s="5">
        <f>KILUAT!F223</f>
        <v>0</v>
      </c>
      <c r="F223" s="5">
        <v>22000000</v>
      </c>
      <c r="G223" s="15">
        <f t="shared" si="5"/>
        <v>22200000</v>
      </c>
      <c r="H223" s="17">
        <f>BAOHIEM!A223</f>
        <v>2437493573</v>
      </c>
      <c r="I223" s="20">
        <v>0.105</v>
      </c>
      <c r="J223" s="18">
        <v>0.1</v>
      </c>
      <c r="K223" s="19">
        <f t="shared" si="6"/>
        <v>17649000</v>
      </c>
      <c r="L223" s="17" t="str">
        <f>KHENTHUONG!A223</f>
        <v>MKT222</v>
      </c>
      <c r="M223" s="17" t="str">
        <f>KILUAT!A223</f>
        <v>MKL222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3">
      <c r="A224" s="4" t="s">
        <v>3029</v>
      </c>
      <c r="B224" s="4" t="str">
        <f>NHANVIEN!J224</f>
        <v>KTL</v>
      </c>
      <c r="C224" s="5">
        <v>0</v>
      </c>
      <c r="D224" s="5">
        <f>KHENTHUONG!E224</f>
        <v>200000</v>
      </c>
      <c r="E224" s="5">
        <f>KILUAT!F224</f>
        <v>0</v>
      </c>
      <c r="F224" s="5">
        <v>22000000</v>
      </c>
      <c r="G224" s="15">
        <f t="shared" si="5"/>
        <v>22200000</v>
      </c>
      <c r="H224" s="17">
        <f>BAOHIEM!A224</f>
        <v>6897738285</v>
      </c>
      <c r="I224" s="20">
        <v>0.105</v>
      </c>
      <c r="J224" s="18">
        <v>0.1</v>
      </c>
      <c r="K224" s="19">
        <f t="shared" si="6"/>
        <v>17649000</v>
      </c>
      <c r="L224" s="17" t="str">
        <f>KHENTHUONG!A224</f>
        <v>MKT223</v>
      </c>
      <c r="M224" s="17" t="str">
        <f>KILUAT!A224</f>
        <v>MKL223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3">
      <c r="A225" s="4" t="s">
        <v>3030</v>
      </c>
      <c r="B225" s="4" t="str">
        <f>NHANVIEN!J225</f>
        <v>KTL</v>
      </c>
      <c r="C225" s="5">
        <v>0</v>
      </c>
      <c r="D225" s="5">
        <f>KHENTHUONG!E225</f>
        <v>200000</v>
      </c>
      <c r="E225" s="5">
        <f>KILUAT!F225</f>
        <v>0</v>
      </c>
      <c r="F225" s="5">
        <v>22000000</v>
      </c>
      <c r="G225" s="15">
        <f t="shared" si="5"/>
        <v>22200000</v>
      </c>
      <c r="H225" s="17">
        <f>BAOHIEM!A225</f>
        <v>4415475914</v>
      </c>
      <c r="I225" s="20">
        <v>0.105</v>
      </c>
      <c r="J225" s="18">
        <v>0.1</v>
      </c>
      <c r="K225" s="19">
        <f t="shared" si="6"/>
        <v>17649000</v>
      </c>
      <c r="L225" s="17" t="str">
        <f>KHENTHUONG!A225</f>
        <v>MKT224</v>
      </c>
      <c r="M225" s="17" t="str">
        <f>KILUAT!A225</f>
        <v>MKL224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3">
      <c r="A226" s="4" t="s">
        <v>3031</v>
      </c>
      <c r="B226" s="4" t="str">
        <f>NHANVIEN!J226</f>
        <v>KTL</v>
      </c>
      <c r="C226" s="5">
        <v>0</v>
      </c>
      <c r="D226" s="5">
        <f>KHENTHUONG!E226</f>
        <v>200000</v>
      </c>
      <c r="E226" s="5">
        <f>KILUAT!F226</f>
        <v>0</v>
      </c>
      <c r="F226" s="5">
        <v>22000000</v>
      </c>
      <c r="G226" s="15">
        <f t="shared" si="5"/>
        <v>22200000</v>
      </c>
      <c r="H226" s="17">
        <f>BAOHIEM!A226</f>
        <v>4214957311</v>
      </c>
      <c r="I226" s="20">
        <v>0.105</v>
      </c>
      <c r="J226" s="18">
        <v>0.1</v>
      </c>
      <c r="K226" s="19">
        <f t="shared" si="6"/>
        <v>17649000</v>
      </c>
      <c r="L226" s="17" t="str">
        <f>KHENTHUONG!A226</f>
        <v>MKT225</v>
      </c>
      <c r="M226" s="17" t="str">
        <f>KILUAT!A226</f>
        <v>MKL225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3">
      <c r="A227" s="4" t="s">
        <v>3032</v>
      </c>
      <c r="B227" s="4" t="str">
        <f>NHANVIEN!J227</f>
        <v>KTL</v>
      </c>
      <c r="C227" s="5">
        <v>0</v>
      </c>
      <c r="D227" s="5">
        <f>KHENTHUONG!E227</f>
        <v>200000</v>
      </c>
      <c r="E227" s="5">
        <f>KILUAT!F227</f>
        <v>0</v>
      </c>
      <c r="F227" s="5">
        <v>22000000</v>
      </c>
      <c r="G227" s="15">
        <f t="shared" si="5"/>
        <v>22200000</v>
      </c>
      <c r="H227" s="17">
        <f>BAOHIEM!A227</f>
        <v>1435322934</v>
      </c>
      <c r="I227" s="20">
        <v>0.105</v>
      </c>
      <c r="J227" s="18">
        <v>0.1</v>
      </c>
      <c r="K227" s="19">
        <f t="shared" si="6"/>
        <v>17649000</v>
      </c>
      <c r="L227" s="17" t="str">
        <f>KHENTHUONG!A227</f>
        <v>MKT226</v>
      </c>
      <c r="M227" s="17" t="str">
        <f>KILUAT!A227</f>
        <v>MKL226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3">
      <c r="A228" s="4" t="s">
        <v>3033</v>
      </c>
      <c r="B228" s="4" t="str">
        <f>NHANVIEN!J228</f>
        <v>KTL</v>
      </c>
      <c r="C228" s="5">
        <v>0</v>
      </c>
      <c r="D228" s="5">
        <f>KHENTHUONG!E228</f>
        <v>200000</v>
      </c>
      <c r="E228" s="5">
        <f>KILUAT!F228</f>
        <v>0</v>
      </c>
      <c r="F228" s="5">
        <v>22000000</v>
      </c>
      <c r="G228" s="15">
        <f t="shared" si="5"/>
        <v>22200000</v>
      </c>
      <c r="H228" s="17">
        <f>BAOHIEM!A228</f>
        <v>9824989556</v>
      </c>
      <c r="I228" s="20">
        <v>0.105</v>
      </c>
      <c r="J228" s="18">
        <v>0.1</v>
      </c>
      <c r="K228" s="19">
        <f t="shared" si="6"/>
        <v>17649000</v>
      </c>
      <c r="L228" s="17" t="str">
        <f>KHENTHUONG!A228</f>
        <v>MKT227</v>
      </c>
      <c r="M228" s="17" t="str">
        <f>KILUAT!A228</f>
        <v>MKL227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3">
      <c r="A229" s="4" t="s">
        <v>3034</v>
      </c>
      <c r="B229" s="4" t="str">
        <f>NHANVIEN!J229</f>
        <v>KTL</v>
      </c>
      <c r="C229" s="5">
        <v>0</v>
      </c>
      <c r="D229" s="5">
        <f>KHENTHUONG!E229</f>
        <v>200000</v>
      </c>
      <c r="E229" s="5">
        <f>KILUAT!F229</f>
        <v>0</v>
      </c>
      <c r="F229" s="5">
        <v>22000000</v>
      </c>
      <c r="G229" s="15">
        <f t="shared" si="5"/>
        <v>22200000</v>
      </c>
      <c r="H229" s="17">
        <f>BAOHIEM!A229</f>
        <v>1956195411</v>
      </c>
      <c r="I229" s="20">
        <v>0.105</v>
      </c>
      <c r="J229" s="18">
        <v>0.1</v>
      </c>
      <c r="K229" s="19">
        <f t="shared" si="6"/>
        <v>17649000</v>
      </c>
      <c r="L229" s="17" t="str">
        <f>KHENTHUONG!A229</f>
        <v>MKT228</v>
      </c>
      <c r="M229" s="17" t="str">
        <f>KILUAT!A229</f>
        <v>MKL228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3">
      <c r="A230" s="4" t="s">
        <v>3035</v>
      </c>
      <c r="B230" s="4" t="str">
        <f>NHANVIEN!J230</f>
        <v>CD</v>
      </c>
      <c r="C230" s="5">
        <v>0</v>
      </c>
      <c r="D230" s="5">
        <f>KHENTHUONG!E230</f>
        <v>200000</v>
      </c>
      <c r="E230" s="5">
        <f>KILUAT!F230</f>
        <v>200000</v>
      </c>
      <c r="F230" s="5">
        <v>20000000</v>
      </c>
      <c r="G230" s="15">
        <f t="shared" si="5"/>
        <v>20000000</v>
      </c>
      <c r="H230" s="17">
        <f>BAOHIEM!A230</f>
        <v>1695234942</v>
      </c>
      <c r="I230" s="20">
        <v>0.105</v>
      </c>
      <c r="J230" s="18">
        <v>0.1</v>
      </c>
      <c r="K230" s="19">
        <f t="shared" si="6"/>
        <v>15900000</v>
      </c>
      <c r="L230" s="17" t="str">
        <f>KHENTHUONG!A230</f>
        <v>MKT229</v>
      </c>
      <c r="M230" s="17" t="str">
        <f>KILUAT!A230</f>
        <v>MKL229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3">
      <c r="A231" s="4" t="s">
        <v>3036</v>
      </c>
      <c r="B231" s="4" t="str">
        <f>NHANVIEN!J231</f>
        <v>CD</v>
      </c>
      <c r="C231" s="5">
        <v>0</v>
      </c>
      <c r="D231" s="5">
        <f>KHENTHUONG!E231</f>
        <v>200000</v>
      </c>
      <c r="E231" s="5">
        <f>KILUAT!F231</f>
        <v>0</v>
      </c>
      <c r="F231" s="5">
        <v>20000000</v>
      </c>
      <c r="G231" s="15">
        <f t="shared" ref="G231:G294" si="7">SUM(D231,F231)-SUM(C231,E231)</f>
        <v>20200000</v>
      </c>
      <c r="H231" s="17">
        <f>BAOHIEM!A231</f>
        <v>1478795523</v>
      </c>
      <c r="I231" s="20">
        <v>0.105</v>
      </c>
      <c r="J231" s="18">
        <v>0.1</v>
      </c>
      <c r="K231" s="19">
        <f t="shared" ref="K231:K294" si="8">G231 - (G231*I231) - (G231*J231)</f>
        <v>16059000</v>
      </c>
      <c r="L231" s="17" t="str">
        <f>KHENTHUONG!A231</f>
        <v>MKT230</v>
      </c>
      <c r="M231" s="17" t="str">
        <f>KILUAT!A231</f>
        <v>MKL230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3">
      <c r="A232" s="4" t="s">
        <v>3037</v>
      </c>
      <c r="B232" s="4" t="str">
        <f>NHANVIEN!J232</f>
        <v>CD</v>
      </c>
      <c r="C232" s="5">
        <v>0</v>
      </c>
      <c r="D232" s="5">
        <f>KHENTHUONG!E232</f>
        <v>200000</v>
      </c>
      <c r="E232" s="5">
        <f>KILUAT!F232</f>
        <v>0</v>
      </c>
      <c r="F232" s="5">
        <v>20000000</v>
      </c>
      <c r="G232" s="15">
        <f t="shared" si="7"/>
        <v>20200000</v>
      </c>
      <c r="H232" s="17">
        <f>BAOHIEM!A232</f>
        <v>7681182764</v>
      </c>
      <c r="I232" s="20">
        <v>0.105</v>
      </c>
      <c r="J232" s="18">
        <v>0.1</v>
      </c>
      <c r="K232" s="19">
        <f t="shared" si="8"/>
        <v>16059000</v>
      </c>
      <c r="L232" s="17" t="str">
        <f>KHENTHUONG!A232</f>
        <v>MKT231</v>
      </c>
      <c r="M232" s="17" t="str">
        <f>KILUAT!A232</f>
        <v>MKL231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3">
      <c r="A233" s="4" t="s">
        <v>3038</v>
      </c>
      <c r="B233" s="4" t="str">
        <f>NHANVIEN!J233</f>
        <v>CD</v>
      </c>
      <c r="C233" s="5">
        <v>0</v>
      </c>
      <c r="D233" s="5">
        <f>KHENTHUONG!E233</f>
        <v>200000</v>
      </c>
      <c r="E233" s="5">
        <f>KILUAT!F233</f>
        <v>500000</v>
      </c>
      <c r="F233" s="5">
        <v>20000000</v>
      </c>
      <c r="G233" s="15">
        <f t="shared" si="7"/>
        <v>19700000</v>
      </c>
      <c r="H233" s="17">
        <f>BAOHIEM!A233</f>
        <v>5462941195</v>
      </c>
      <c r="I233" s="20">
        <v>0.105</v>
      </c>
      <c r="J233" s="18">
        <v>0.1</v>
      </c>
      <c r="K233" s="19">
        <f t="shared" si="8"/>
        <v>15661500</v>
      </c>
      <c r="L233" s="17" t="str">
        <f>KHENTHUONG!A233</f>
        <v>MKT232</v>
      </c>
      <c r="M233" s="17" t="str">
        <f>KILUAT!A233</f>
        <v>MKL232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3">
      <c r="A234" s="4" t="s">
        <v>3039</v>
      </c>
      <c r="B234" s="4" t="str">
        <f>NHANVIEN!J234</f>
        <v>CD</v>
      </c>
      <c r="C234" s="5">
        <v>0</v>
      </c>
      <c r="D234" s="5">
        <f>KHENTHUONG!E234</f>
        <v>200000</v>
      </c>
      <c r="E234" s="5">
        <f>KILUAT!F234</f>
        <v>0</v>
      </c>
      <c r="F234" s="5">
        <v>20000000</v>
      </c>
      <c r="G234" s="15">
        <f t="shared" si="7"/>
        <v>20200000</v>
      </c>
      <c r="H234" s="17">
        <f>BAOHIEM!A234</f>
        <v>1552114692</v>
      </c>
      <c r="I234" s="20">
        <v>0.105</v>
      </c>
      <c r="J234" s="18">
        <v>0.1</v>
      </c>
      <c r="K234" s="19">
        <f t="shared" si="8"/>
        <v>16059000</v>
      </c>
      <c r="L234" s="17" t="str">
        <f>KHENTHUONG!A234</f>
        <v>MKT233</v>
      </c>
      <c r="M234" s="17" t="str">
        <f>KILUAT!A234</f>
        <v>MKL233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3">
      <c r="A235" s="4" t="s">
        <v>3040</v>
      </c>
      <c r="B235" s="4" t="str">
        <f>NHANVIEN!J235</f>
        <v>CD</v>
      </c>
      <c r="C235" s="5">
        <v>0</v>
      </c>
      <c r="D235" s="5">
        <f>KHENTHUONG!E235</f>
        <v>200000</v>
      </c>
      <c r="E235" s="5">
        <f>KILUAT!F235</f>
        <v>0</v>
      </c>
      <c r="F235" s="5">
        <v>20000000</v>
      </c>
      <c r="G235" s="15">
        <f t="shared" si="7"/>
        <v>20200000</v>
      </c>
      <c r="H235" s="17">
        <f>BAOHIEM!A235</f>
        <v>7798788949</v>
      </c>
      <c r="I235" s="20">
        <v>0.105</v>
      </c>
      <c r="J235" s="18">
        <v>0.1</v>
      </c>
      <c r="K235" s="19">
        <f t="shared" si="8"/>
        <v>16059000</v>
      </c>
      <c r="L235" s="17" t="str">
        <f>KHENTHUONG!A235</f>
        <v>MKT234</v>
      </c>
      <c r="M235" s="17" t="str">
        <f>KILUAT!A235</f>
        <v>MKL234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3">
      <c r="A236" s="4" t="s">
        <v>3041</v>
      </c>
      <c r="B236" s="4" t="str">
        <f>NHANVIEN!J236</f>
        <v>CD</v>
      </c>
      <c r="C236" s="5">
        <v>0</v>
      </c>
      <c r="D236" s="5">
        <f>KHENTHUONG!E236</f>
        <v>200000</v>
      </c>
      <c r="E236" s="5">
        <f>KILUAT!F236</f>
        <v>0</v>
      </c>
      <c r="F236" s="5">
        <v>20000000</v>
      </c>
      <c r="G236" s="15">
        <f t="shared" si="7"/>
        <v>20200000</v>
      </c>
      <c r="H236" s="17">
        <f>BAOHIEM!A236</f>
        <v>2534993598</v>
      </c>
      <c r="I236" s="20">
        <v>0.105</v>
      </c>
      <c r="J236" s="18">
        <v>0.1</v>
      </c>
      <c r="K236" s="19">
        <f t="shared" si="8"/>
        <v>16059000</v>
      </c>
      <c r="L236" s="17" t="str">
        <f>KHENTHUONG!A236</f>
        <v>MKT235</v>
      </c>
      <c r="M236" s="17" t="str">
        <f>KILUAT!A236</f>
        <v>MKL235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3">
      <c r="A237" s="4" t="s">
        <v>3042</v>
      </c>
      <c r="B237" s="4" t="str">
        <f>NHANVIEN!J237</f>
        <v>CD</v>
      </c>
      <c r="C237" s="5">
        <v>0</v>
      </c>
      <c r="D237" s="5">
        <f>KHENTHUONG!E237</f>
        <v>200000</v>
      </c>
      <c r="E237" s="5">
        <f>KILUAT!F237</f>
        <v>0</v>
      </c>
      <c r="F237" s="5">
        <v>20000000</v>
      </c>
      <c r="G237" s="15">
        <f t="shared" si="7"/>
        <v>20200000</v>
      </c>
      <c r="H237" s="17">
        <f>BAOHIEM!A237</f>
        <v>2332385591</v>
      </c>
      <c r="I237" s="20">
        <v>0.105</v>
      </c>
      <c r="J237" s="18">
        <v>0.1</v>
      </c>
      <c r="K237" s="19">
        <f t="shared" si="8"/>
        <v>16059000</v>
      </c>
      <c r="L237" s="17" t="str">
        <f>KHENTHUONG!A237</f>
        <v>MKT236</v>
      </c>
      <c r="M237" s="17" t="str">
        <f>KILUAT!A237</f>
        <v>MKL236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3">
      <c r="A238" s="4" t="s">
        <v>3043</v>
      </c>
      <c r="B238" s="4" t="str">
        <f>NHANVIEN!J238</f>
        <v>CD</v>
      </c>
      <c r="C238" s="5">
        <v>500000</v>
      </c>
      <c r="D238" s="5">
        <f>KHENTHUONG!E238</f>
        <v>200000</v>
      </c>
      <c r="E238" s="5">
        <f>KILUAT!F238</f>
        <v>0</v>
      </c>
      <c r="F238" s="5">
        <v>20000000</v>
      </c>
      <c r="G238" s="15">
        <f t="shared" si="7"/>
        <v>19700000</v>
      </c>
      <c r="H238" s="17">
        <f>BAOHIEM!A238</f>
        <v>6857943194</v>
      </c>
      <c r="I238" s="20">
        <v>0.105</v>
      </c>
      <c r="J238" s="18">
        <v>0.1</v>
      </c>
      <c r="K238" s="19">
        <f t="shared" si="8"/>
        <v>15661500</v>
      </c>
      <c r="L238" s="17" t="str">
        <f>KHENTHUONG!A238</f>
        <v>MKT237</v>
      </c>
      <c r="M238" s="17" t="str">
        <f>KILUAT!A238</f>
        <v>MKL237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3">
      <c r="A239" s="4" t="s">
        <v>3044</v>
      </c>
      <c r="B239" s="4" t="str">
        <f>NHANVIEN!J239</f>
        <v>CD</v>
      </c>
      <c r="C239" s="5">
        <v>0</v>
      </c>
      <c r="D239" s="5">
        <f>KHENTHUONG!E239</f>
        <v>200000</v>
      </c>
      <c r="E239" s="5">
        <f>KILUAT!F239</f>
        <v>0</v>
      </c>
      <c r="F239" s="5">
        <v>20000000</v>
      </c>
      <c r="G239" s="15">
        <f t="shared" si="7"/>
        <v>20200000</v>
      </c>
      <c r="H239" s="17">
        <f>BAOHIEM!A239</f>
        <v>1458952165</v>
      </c>
      <c r="I239" s="20">
        <v>0.105</v>
      </c>
      <c r="J239" s="18">
        <v>0.1</v>
      </c>
      <c r="K239" s="19">
        <f t="shared" si="8"/>
        <v>16059000</v>
      </c>
      <c r="L239" s="17" t="str">
        <f>KHENTHUONG!A239</f>
        <v>MKT238</v>
      </c>
      <c r="M239" s="17" t="str">
        <f>KILUAT!A239</f>
        <v>MKL238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3">
      <c r="A240" s="4" t="s">
        <v>3045</v>
      </c>
      <c r="B240" s="4" t="str">
        <f>NHANVIEN!J240</f>
        <v>CD</v>
      </c>
      <c r="C240" s="5">
        <v>0</v>
      </c>
      <c r="D240" s="5">
        <f>KHENTHUONG!E240</f>
        <v>200000</v>
      </c>
      <c r="E240" s="5">
        <f>KILUAT!F240</f>
        <v>0</v>
      </c>
      <c r="F240" s="5">
        <v>20000000</v>
      </c>
      <c r="G240" s="15">
        <f t="shared" si="7"/>
        <v>20200000</v>
      </c>
      <c r="H240" s="17">
        <f>BAOHIEM!A240</f>
        <v>2241666838</v>
      </c>
      <c r="I240" s="20">
        <v>0.105</v>
      </c>
      <c r="J240" s="18">
        <v>0.1</v>
      </c>
      <c r="K240" s="19">
        <f t="shared" si="8"/>
        <v>16059000</v>
      </c>
      <c r="L240" s="17" t="str">
        <f>KHENTHUONG!A240</f>
        <v>MKT239</v>
      </c>
      <c r="M240" s="17" t="str">
        <f>KILUAT!A240</f>
        <v>MKL239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3">
      <c r="A241" s="4" t="s">
        <v>3046</v>
      </c>
      <c r="B241" s="4" t="str">
        <f>NHANVIEN!J241</f>
        <v>CD</v>
      </c>
      <c r="C241" s="5">
        <v>0</v>
      </c>
      <c r="D241" s="5">
        <f>KHENTHUONG!E241</f>
        <v>200000</v>
      </c>
      <c r="E241" s="5">
        <f>KILUAT!F241</f>
        <v>0</v>
      </c>
      <c r="F241" s="5">
        <v>20000000</v>
      </c>
      <c r="G241" s="15">
        <f t="shared" si="7"/>
        <v>20200000</v>
      </c>
      <c r="H241" s="17">
        <f>BAOHIEM!A241</f>
        <v>1563329326</v>
      </c>
      <c r="I241" s="20">
        <v>0.105</v>
      </c>
      <c r="J241" s="18">
        <v>0.1</v>
      </c>
      <c r="K241" s="19">
        <f t="shared" si="8"/>
        <v>16059000</v>
      </c>
      <c r="L241" s="17" t="str">
        <f>KHENTHUONG!A241</f>
        <v>MKT240</v>
      </c>
      <c r="M241" s="17" t="str">
        <f>KILUAT!A241</f>
        <v>MKL240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3">
      <c r="A242" s="4" t="s">
        <v>3047</v>
      </c>
      <c r="B242" s="4" t="str">
        <f>NHANVIEN!J242</f>
        <v>CD</v>
      </c>
      <c r="C242" s="5">
        <v>0</v>
      </c>
      <c r="D242" s="5">
        <f>KHENTHUONG!E242</f>
        <v>200000</v>
      </c>
      <c r="E242" s="5">
        <f>KILUAT!F242</f>
        <v>0</v>
      </c>
      <c r="F242" s="5">
        <v>20000000</v>
      </c>
      <c r="G242" s="15">
        <f t="shared" si="7"/>
        <v>20200000</v>
      </c>
      <c r="H242" s="17">
        <f>BAOHIEM!A242</f>
        <v>8449617182</v>
      </c>
      <c r="I242" s="20">
        <v>0.105</v>
      </c>
      <c r="J242" s="18">
        <v>0.1</v>
      </c>
      <c r="K242" s="19">
        <f t="shared" si="8"/>
        <v>16059000</v>
      </c>
      <c r="L242" s="17" t="str">
        <f>KHENTHUONG!A242</f>
        <v>MKT241</v>
      </c>
      <c r="M242" s="17" t="str">
        <f>KILUAT!A242</f>
        <v>MKL241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3">
      <c r="A243" s="4" t="s">
        <v>3048</v>
      </c>
      <c r="B243" s="4" t="str">
        <f>NHANVIEN!J243</f>
        <v>CD</v>
      </c>
      <c r="C243" s="5">
        <v>0</v>
      </c>
      <c r="D243" s="5">
        <f>KHENTHUONG!E243</f>
        <v>200000</v>
      </c>
      <c r="E243" s="5">
        <f>KILUAT!F243</f>
        <v>0</v>
      </c>
      <c r="F243" s="5">
        <v>20000000</v>
      </c>
      <c r="G243" s="15">
        <f t="shared" si="7"/>
        <v>20200000</v>
      </c>
      <c r="H243" s="17">
        <f>BAOHIEM!A243</f>
        <v>3513635958</v>
      </c>
      <c r="I243" s="20">
        <v>0.105</v>
      </c>
      <c r="J243" s="18">
        <v>0.1</v>
      </c>
      <c r="K243" s="19">
        <f t="shared" si="8"/>
        <v>16059000</v>
      </c>
      <c r="L243" s="17" t="str">
        <f>KHENTHUONG!A243</f>
        <v>MKT242</v>
      </c>
      <c r="M243" s="17" t="str">
        <f>KILUAT!A243</f>
        <v>MKL242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3">
      <c r="A244" s="4" t="s">
        <v>3049</v>
      </c>
      <c r="B244" s="4" t="str">
        <f>NHANVIEN!J244</f>
        <v>CD</v>
      </c>
      <c r="C244" s="5">
        <v>0</v>
      </c>
      <c r="D244" s="5">
        <f>KHENTHUONG!E244</f>
        <v>200000</v>
      </c>
      <c r="E244" s="5">
        <f>KILUAT!F244</f>
        <v>0</v>
      </c>
      <c r="F244" s="5">
        <v>20000000</v>
      </c>
      <c r="G244" s="15">
        <f t="shared" si="7"/>
        <v>20200000</v>
      </c>
      <c r="H244" s="17">
        <f>BAOHIEM!A244</f>
        <v>4919951558</v>
      </c>
      <c r="I244" s="20">
        <v>0.105</v>
      </c>
      <c r="J244" s="18">
        <v>0.1</v>
      </c>
      <c r="K244" s="19">
        <f t="shared" si="8"/>
        <v>16059000</v>
      </c>
      <c r="L244" s="17" t="str">
        <f>KHENTHUONG!A244</f>
        <v>MKT243</v>
      </c>
      <c r="M244" s="17" t="str">
        <f>KILUAT!A244</f>
        <v>MKL243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3">
      <c r="A245" s="4" t="s">
        <v>3050</v>
      </c>
      <c r="B245" s="4" t="str">
        <f>NHANVIEN!J245</f>
        <v>CD</v>
      </c>
      <c r="C245" s="5">
        <v>0</v>
      </c>
      <c r="D245" s="5">
        <f>KHENTHUONG!E245</f>
        <v>200000</v>
      </c>
      <c r="E245" s="5">
        <f>KILUAT!F245</f>
        <v>0</v>
      </c>
      <c r="F245" s="5">
        <v>20000000</v>
      </c>
      <c r="G245" s="15">
        <f t="shared" si="7"/>
        <v>20200000</v>
      </c>
      <c r="H245" s="17">
        <f>BAOHIEM!A245</f>
        <v>9837966415</v>
      </c>
      <c r="I245" s="20">
        <v>0.105</v>
      </c>
      <c r="J245" s="18">
        <v>0.1</v>
      </c>
      <c r="K245" s="19">
        <f t="shared" si="8"/>
        <v>16059000</v>
      </c>
      <c r="L245" s="17" t="str">
        <f>KHENTHUONG!A245</f>
        <v>MKT244</v>
      </c>
      <c r="M245" s="17" t="str">
        <f>KILUAT!A245</f>
        <v>MKL244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3">
      <c r="A246" s="4" t="s">
        <v>3051</v>
      </c>
      <c r="B246" s="4" t="str">
        <f>NHANVIEN!J246</f>
        <v>CD</v>
      </c>
      <c r="C246" s="5">
        <v>0</v>
      </c>
      <c r="D246" s="5">
        <f>KHENTHUONG!E246</f>
        <v>200000</v>
      </c>
      <c r="E246" s="5">
        <f>KILUAT!F246</f>
        <v>0</v>
      </c>
      <c r="F246" s="5">
        <v>20000000</v>
      </c>
      <c r="G246" s="15">
        <f t="shared" si="7"/>
        <v>20200000</v>
      </c>
      <c r="H246" s="17">
        <f>BAOHIEM!A246</f>
        <v>5691633598</v>
      </c>
      <c r="I246" s="20">
        <v>0.105</v>
      </c>
      <c r="J246" s="18">
        <v>0.1</v>
      </c>
      <c r="K246" s="19">
        <f t="shared" si="8"/>
        <v>16059000</v>
      </c>
      <c r="L246" s="17" t="str">
        <f>KHENTHUONG!A246</f>
        <v>MKT245</v>
      </c>
      <c r="M246" s="17" t="str">
        <f>KILUAT!A246</f>
        <v>MKL245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3">
      <c r="A247" s="4" t="s">
        <v>3052</v>
      </c>
      <c r="B247" s="4" t="str">
        <f>NHANVIEN!J247</f>
        <v>CD</v>
      </c>
      <c r="C247" s="5">
        <v>0</v>
      </c>
      <c r="D247" s="5">
        <f>KHENTHUONG!E247</f>
        <v>200000</v>
      </c>
      <c r="E247" s="5">
        <f>KILUAT!F247</f>
        <v>0</v>
      </c>
      <c r="F247" s="5">
        <v>20000000</v>
      </c>
      <c r="G247" s="15">
        <f t="shared" si="7"/>
        <v>20200000</v>
      </c>
      <c r="H247" s="17">
        <f>BAOHIEM!A247</f>
        <v>7343278198</v>
      </c>
      <c r="I247" s="20">
        <v>0.105</v>
      </c>
      <c r="J247" s="18">
        <v>0.1</v>
      </c>
      <c r="K247" s="19">
        <f t="shared" si="8"/>
        <v>16059000</v>
      </c>
      <c r="L247" s="17" t="str">
        <f>KHENTHUONG!A247</f>
        <v>MKT246</v>
      </c>
      <c r="M247" s="17" t="str">
        <f>KILUAT!A247</f>
        <v>MKL246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3">
      <c r="A248" s="4" t="s">
        <v>3053</v>
      </c>
      <c r="B248" s="4" t="str">
        <f>NHANVIEN!J248</f>
        <v>CD</v>
      </c>
      <c r="C248" s="5">
        <v>0</v>
      </c>
      <c r="D248" s="5">
        <f>KHENTHUONG!E248</f>
        <v>200000</v>
      </c>
      <c r="E248" s="5">
        <f>KILUAT!F248</f>
        <v>0</v>
      </c>
      <c r="F248" s="5">
        <v>20000000</v>
      </c>
      <c r="G248" s="15">
        <f t="shared" si="7"/>
        <v>20200000</v>
      </c>
      <c r="H248" s="17">
        <f>BAOHIEM!A248</f>
        <v>4287914744</v>
      </c>
      <c r="I248" s="20">
        <v>0.105</v>
      </c>
      <c r="J248" s="18">
        <v>0.1</v>
      </c>
      <c r="K248" s="19">
        <f t="shared" si="8"/>
        <v>16059000</v>
      </c>
      <c r="L248" s="17" t="str">
        <f>KHENTHUONG!A248</f>
        <v>MKT247</v>
      </c>
      <c r="M248" s="17" t="str">
        <f>KILUAT!A248</f>
        <v>MKL247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3">
      <c r="A249" s="4" t="s">
        <v>3054</v>
      </c>
      <c r="B249" s="4" t="str">
        <f>NHANVIEN!J249</f>
        <v>CD</v>
      </c>
      <c r="C249" s="5">
        <v>0</v>
      </c>
      <c r="D249" s="5">
        <f>KHENTHUONG!E249</f>
        <v>200000</v>
      </c>
      <c r="E249" s="5">
        <f>KILUAT!F249</f>
        <v>0</v>
      </c>
      <c r="F249" s="5">
        <v>20000000</v>
      </c>
      <c r="G249" s="15">
        <f t="shared" si="7"/>
        <v>20200000</v>
      </c>
      <c r="H249" s="17">
        <f>BAOHIEM!A249</f>
        <v>4538793776</v>
      </c>
      <c r="I249" s="20">
        <v>0.105</v>
      </c>
      <c r="J249" s="18">
        <v>0.1</v>
      </c>
      <c r="K249" s="19">
        <f t="shared" si="8"/>
        <v>16059000</v>
      </c>
      <c r="L249" s="17" t="str">
        <f>KHENTHUONG!A249</f>
        <v>MKT248</v>
      </c>
      <c r="M249" s="17" t="str">
        <f>KILUAT!A249</f>
        <v>MKL248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3">
      <c r="A250" s="4" t="s">
        <v>3055</v>
      </c>
      <c r="B250" s="4" t="str">
        <f>NHANVIEN!J250</f>
        <v>CD</v>
      </c>
      <c r="C250" s="5">
        <v>0</v>
      </c>
      <c r="D250" s="5">
        <f>KHENTHUONG!E250</f>
        <v>200000</v>
      </c>
      <c r="E250" s="5">
        <f>KILUAT!F250</f>
        <v>200000</v>
      </c>
      <c r="F250" s="5">
        <v>20000000</v>
      </c>
      <c r="G250" s="15">
        <f t="shared" si="7"/>
        <v>20000000</v>
      </c>
      <c r="H250" s="17">
        <f>BAOHIEM!A250</f>
        <v>5244582344</v>
      </c>
      <c r="I250" s="20">
        <v>0.105</v>
      </c>
      <c r="J250" s="18">
        <v>0.1</v>
      </c>
      <c r="K250" s="19">
        <f t="shared" si="8"/>
        <v>15900000</v>
      </c>
      <c r="L250" s="17" t="str">
        <f>KHENTHUONG!A250</f>
        <v>MKT249</v>
      </c>
      <c r="M250" s="17" t="str">
        <f>KILUAT!A250</f>
        <v>MKL249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3">
      <c r="A251" s="4" t="s">
        <v>3056</v>
      </c>
      <c r="B251" s="4" t="str">
        <f>NHANVIEN!J251</f>
        <v>CD</v>
      </c>
      <c r="C251" s="5">
        <v>300000</v>
      </c>
      <c r="D251" s="5">
        <f>KHENTHUONG!E251</f>
        <v>200000</v>
      </c>
      <c r="E251" s="5">
        <f>KILUAT!F251</f>
        <v>0</v>
      </c>
      <c r="F251" s="5">
        <v>20000000</v>
      </c>
      <c r="G251" s="15">
        <f t="shared" si="7"/>
        <v>19900000</v>
      </c>
      <c r="H251" s="17">
        <f>BAOHIEM!A251</f>
        <v>6288117329</v>
      </c>
      <c r="I251" s="20">
        <v>0.105</v>
      </c>
      <c r="J251" s="18">
        <v>0.1</v>
      </c>
      <c r="K251" s="19">
        <f t="shared" si="8"/>
        <v>15820500</v>
      </c>
      <c r="L251" s="17" t="str">
        <f>KHENTHUONG!A251</f>
        <v>MKT250</v>
      </c>
      <c r="M251" s="17" t="str">
        <f>KILUAT!A251</f>
        <v>MKL250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3">
      <c r="A252" s="4" t="s">
        <v>3057</v>
      </c>
      <c r="B252" s="4" t="str">
        <f>NHANVIEN!J252</f>
        <v>CD</v>
      </c>
      <c r="C252" s="5">
        <v>0</v>
      </c>
      <c r="D252" s="5">
        <f>KHENTHUONG!E252</f>
        <v>200000</v>
      </c>
      <c r="E252" s="5">
        <f>KILUAT!F252</f>
        <v>0</v>
      </c>
      <c r="F252" s="5">
        <v>20000000</v>
      </c>
      <c r="G252" s="15">
        <f t="shared" si="7"/>
        <v>20200000</v>
      </c>
      <c r="H252" s="17">
        <f>BAOHIEM!A252</f>
        <v>1472256618</v>
      </c>
      <c r="I252" s="20">
        <v>0.105</v>
      </c>
      <c r="J252" s="18">
        <v>0.1</v>
      </c>
      <c r="K252" s="19">
        <f t="shared" si="8"/>
        <v>16059000</v>
      </c>
      <c r="L252" s="17" t="str">
        <f>KHENTHUONG!A252</f>
        <v>MKT251</v>
      </c>
      <c r="M252" s="17" t="str">
        <f>KILUAT!A252</f>
        <v>MKL251</v>
      </c>
    </row>
    <row r="253" spans="1:25" ht="15.75" customHeight="1" x14ac:dyDescent="0.3">
      <c r="A253" s="4" t="s">
        <v>3058</v>
      </c>
      <c r="B253" s="4" t="str">
        <f>NHANVIEN!J253</f>
        <v>CD</v>
      </c>
      <c r="C253" s="5">
        <v>0</v>
      </c>
      <c r="D253" s="5">
        <f>KHENTHUONG!E253</f>
        <v>200000</v>
      </c>
      <c r="E253" s="5">
        <f>KILUAT!F253</f>
        <v>0</v>
      </c>
      <c r="F253" s="5">
        <v>20000000</v>
      </c>
      <c r="G253" s="15">
        <f t="shared" si="7"/>
        <v>20200000</v>
      </c>
      <c r="H253" s="17">
        <f>BAOHIEM!A253</f>
        <v>6911566982</v>
      </c>
      <c r="I253" s="20">
        <v>0.105</v>
      </c>
      <c r="J253" s="18">
        <v>0.1</v>
      </c>
      <c r="K253" s="19">
        <f t="shared" si="8"/>
        <v>16059000</v>
      </c>
      <c r="L253" s="17" t="str">
        <f>KHENTHUONG!A253</f>
        <v>MKT252</v>
      </c>
      <c r="M253" s="17" t="str">
        <f>KILUAT!A253</f>
        <v>MKL252</v>
      </c>
    </row>
    <row r="254" spans="1:25" ht="15.75" customHeight="1" x14ac:dyDescent="0.3">
      <c r="A254" s="4" t="s">
        <v>3059</v>
      </c>
      <c r="B254" s="4" t="str">
        <f>NHANVIEN!J254</f>
        <v>CD</v>
      </c>
      <c r="C254" s="5">
        <v>0</v>
      </c>
      <c r="D254" s="5">
        <f>KHENTHUONG!E254</f>
        <v>200000</v>
      </c>
      <c r="E254" s="5">
        <f>KILUAT!F254</f>
        <v>0</v>
      </c>
      <c r="F254" s="5">
        <v>20000000</v>
      </c>
      <c r="G254" s="15">
        <f t="shared" si="7"/>
        <v>20200000</v>
      </c>
      <c r="H254" s="17">
        <f>BAOHIEM!A254</f>
        <v>1753217296</v>
      </c>
      <c r="I254" s="20">
        <v>0.105</v>
      </c>
      <c r="J254" s="18">
        <v>0.1</v>
      </c>
      <c r="K254" s="19">
        <f t="shared" si="8"/>
        <v>16059000</v>
      </c>
      <c r="L254" s="17" t="str">
        <f>KHENTHUONG!A254</f>
        <v>MKT253</v>
      </c>
      <c r="M254" s="17" t="str">
        <f>KILUAT!A254</f>
        <v>MKL253</v>
      </c>
    </row>
    <row r="255" spans="1:25" ht="15.75" customHeight="1" x14ac:dyDescent="0.3">
      <c r="A255" s="4" t="s">
        <v>3060</v>
      </c>
      <c r="B255" s="4" t="str">
        <f>NHANVIEN!J255</f>
        <v>CD</v>
      </c>
      <c r="C255" s="5">
        <v>0</v>
      </c>
      <c r="D255" s="5">
        <f>KHENTHUONG!E255</f>
        <v>200000</v>
      </c>
      <c r="E255" s="5">
        <f>KILUAT!F255</f>
        <v>500000</v>
      </c>
      <c r="F255" s="5">
        <v>20000000</v>
      </c>
      <c r="G255" s="15">
        <f t="shared" si="7"/>
        <v>19700000</v>
      </c>
      <c r="H255" s="17">
        <f>BAOHIEM!A255</f>
        <v>3574818762</v>
      </c>
      <c r="I255" s="20">
        <v>0.105</v>
      </c>
      <c r="J255" s="18">
        <v>0.1</v>
      </c>
      <c r="K255" s="19">
        <f t="shared" si="8"/>
        <v>15661500</v>
      </c>
      <c r="L255" s="17" t="str">
        <f>KHENTHUONG!A255</f>
        <v>MKT254</v>
      </c>
      <c r="M255" s="17" t="str">
        <f>KILUAT!A255</f>
        <v>MKL254</v>
      </c>
    </row>
    <row r="256" spans="1:25" ht="15.75" customHeight="1" x14ac:dyDescent="0.3">
      <c r="A256" s="4" t="s">
        <v>3061</v>
      </c>
      <c r="B256" s="4" t="str">
        <f>NHANVIEN!J256</f>
        <v>CD</v>
      </c>
      <c r="C256" s="5">
        <v>0</v>
      </c>
      <c r="D256" s="5">
        <f>KHENTHUONG!E256</f>
        <v>200000</v>
      </c>
      <c r="E256" s="5">
        <f>KILUAT!F256</f>
        <v>0</v>
      </c>
      <c r="F256" s="5">
        <v>20000000</v>
      </c>
      <c r="G256" s="15">
        <f t="shared" si="7"/>
        <v>20200000</v>
      </c>
      <c r="H256" s="17">
        <f>BAOHIEM!A256</f>
        <v>7733725842</v>
      </c>
      <c r="I256" s="20">
        <v>0.105</v>
      </c>
      <c r="J256" s="18">
        <v>0.1</v>
      </c>
      <c r="K256" s="19">
        <f t="shared" si="8"/>
        <v>16059000</v>
      </c>
      <c r="L256" s="17" t="str">
        <f>KHENTHUONG!A256</f>
        <v>MKT255</v>
      </c>
      <c r="M256" s="17" t="str">
        <f>KILUAT!A256</f>
        <v>MKL255</v>
      </c>
    </row>
    <row r="257" spans="1:13" ht="15.75" customHeight="1" x14ac:dyDescent="0.3">
      <c r="A257" s="4" t="s">
        <v>3062</v>
      </c>
      <c r="B257" s="4" t="str">
        <f>NHANVIEN!J257</f>
        <v>CD</v>
      </c>
      <c r="C257" s="5">
        <v>0</v>
      </c>
      <c r="D257" s="5">
        <f>KHENTHUONG!E257</f>
        <v>1000000</v>
      </c>
      <c r="E257" s="5">
        <f>KILUAT!F257</f>
        <v>0</v>
      </c>
      <c r="F257" s="5">
        <v>20000000</v>
      </c>
      <c r="G257" s="15">
        <f t="shared" si="7"/>
        <v>21000000</v>
      </c>
      <c r="H257" s="17">
        <f>BAOHIEM!A257</f>
        <v>8362419234</v>
      </c>
      <c r="I257" s="20">
        <v>0.105</v>
      </c>
      <c r="J257" s="18">
        <v>0.1</v>
      </c>
      <c r="K257" s="19">
        <f t="shared" si="8"/>
        <v>16695000</v>
      </c>
      <c r="L257" s="17" t="str">
        <f>KHENTHUONG!A257</f>
        <v>MKT256</v>
      </c>
      <c r="M257" s="17" t="str">
        <f>KILUAT!A257</f>
        <v>MKL256</v>
      </c>
    </row>
    <row r="258" spans="1:13" ht="15.75" customHeight="1" x14ac:dyDescent="0.3">
      <c r="A258" s="4" t="s">
        <v>3063</v>
      </c>
      <c r="B258" s="4" t="str">
        <f>NHANVIEN!J258</f>
        <v>CD</v>
      </c>
      <c r="C258" s="5">
        <v>0</v>
      </c>
      <c r="D258" s="5">
        <f>KHENTHUONG!E258</f>
        <v>200000</v>
      </c>
      <c r="E258" s="5">
        <f>KILUAT!F258</f>
        <v>0</v>
      </c>
      <c r="F258" s="5">
        <v>20000000</v>
      </c>
      <c r="G258" s="15">
        <f t="shared" si="7"/>
        <v>20200000</v>
      </c>
      <c r="H258" s="17">
        <f>BAOHIEM!A258</f>
        <v>8423446123</v>
      </c>
      <c r="I258" s="20">
        <v>0.105</v>
      </c>
      <c r="J258" s="18">
        <v>0.1</v>
      </c>
      <c r="K258" s="19">
        <f t="shared" si="8"/>
        <v>16059000</v>
      </c>
      <c r="L258" s="17" t="str">
        <f>KHENTHUONG!A258</f>
        <v>MKT257</v>
      </c>
      <c r="M258" s="17" t="str">
        <f>KILUAT!A258</f>
        <v>MKL257</v>
      </c>
    </row>
    <row r="259" spans="1:13" ht="15.75" customHeight="1" x14ac:dyDescent="0.3">
      <c r="A259" s="4" t="s">
        <v>3064</v>
      </c>
      <c r="B259" s="4" t="str">
        <f>NHANVIEN!J259</f>
        <v>KTTT</v>
      </c>
      <c r="C259" s="5">
        <v>0</v>
      </c>
      <c r="D259" s="5">
        <f>KHENTHUONG!E259</f>
        <v>200000</v>
      </c>
      <c r="E259" s="5">
        <f>KILUAT!F259</f>
        <v>0</v>
      </c>
      <c r="F259" s="5">
        <v>19000000</v>
      </c>
      <c r="G259" s="15">
        <f t="shared" si="7"/>
        <v>19200000</v>
      </c>
      <c r="H259" s="17">
        <f>BAOHIEM!A259</f>
        <v>7418281476</v>
      </c>
      <c r="I259" s="20">
        <v>0.105</v>
      </c>
      <c r="J259" s="18">
        <v>0.1</v>
      </c>
      <c r="K259" s="19">
        <f t="shared" si="8"/>
        <v>15264000</v>
      </c>
      <c r="L259" s="17" t="str">
        <f>KHENTHUONG!A259</f>
        <v>MKT258</v>
      </c>
      <c r="M259" s="17" t="str">
        <f>KILUAT!A259</f>
        <v>MKL258</v>
      </c>
    </row>
    <row r="260" spans="1:13" ht="15.75" customHeight="1" x14ac:dyDescent="0.3">
      <c r="A260" s="4" t="s">
        <v>3065</v>
      </c>
      <c r="B260" s="4" t="str">
        <f>NHANVIEN!J260</f>
        <v>KTTT</v>
      </c>
      <c r="C260" s="5">
        <v>0</v>
      </c>
      <c r="D260" s="5">
        <f>KHENTHUONG!E260</f>
        <v>200000</v>
      </c>
      <c r="E260" s="5">
        <f>KILUAT!F260</f>
        <v>0</v>
      </c>
      <c r="F260" s="5">
        <v>19000000</v>
      </c>
      <c r="G260" s="15">
        <f t="shared" si="7"/>
        <v>19200000</v>
      </c>
      <c r="H260" s="17">
        <f>BAOHIEM!A260</f>
        <v>1916287369</v>
      </c>
      <c r="I260" s="20">
        <v>0.105</v>
      </c>
      <c r="J260" s="18">
        <v>0.1</v>
      </c>
      <c r="K260" s="19">
        <f t="shared" si="8"/>
        <v>15264000</v>
      </c>
      <c r="L260" s="17" t="str">
        <f>KHENTHUONG!A260</f>
        <v>MKT259</v>
      </c>
      <c r="M260" s="17" t="str">
        <f>KILUAT!A260</f>
        <v>MKL259</v>
      </c>
    </row>
    <row r="261" spans="1:13" ht="15.75" customHeight="1" x14ac:dyDescent="0.3">
      <c r="A261" s="4" t="s">
        <v>3066</v>
      </c>
      <c r="B261" s="4" t="str">
        <f>NHANVIEN!J261</f>
        <v>KTTT</v>
      </c>
      <c r="C261" s="5">
        <v>0</v>
      </c>
      <c r="D261" s="5">
        <f>KHENTHUONG!E261</f>
        <v>200000</v>
      </c>
      <c r="E261" s="5">
        <f>KILUAT!F261</f>
        <v>0</v>
      </c>
      <c r="F261" s="5">
        <v>19000000</v>
      </c>
      <c r="G261" s="15">
        <f t="shared" si="7"/>
        <v>19200000</v>
      </c>
      <c r="H261" s="17">
        <f>BAOHIEM!A261</f>
        <v>3446982555</v>
      </c>
      <c r="I261" s="20">
        <v>0.105</v>
      </c>
      <c r="J261" s="18">
        <v>0.1</v>
      </c>
      <c r="K261" s="19">
        <f t="shared" si="8"/>
        <v>15264000</v>
      </c>
      <c r="L261" s="17" t="str">
        <f>KHENTHUONG!A261</f>
        <v>MKT260</v>
      </c>
      <c r="M261" s="17" t="str">
        <f>KILUAT!A261</f>
        <v>MKL260</v>
      </c>
    </row>
    <row r="262" spans="1:13" ht="15.75" customHeight="1" x14ac:dyDescent="0.3">
      <c r="A262" s="4" t="s">
        <v>3067</v>
      </c>
      <c r="B262" s="4" t="str">
        <f>NHANVIEN!J262</f>
        <v>KTTT</v>
      </c>
      <c r="C262" s="5">
        <v>0</v>
      </c>
      <c r="D262" s="5">
        <f>KHENTHUONG!E262</f>
        <v>200000</v>
      </c>
      <c r="E262" s="5">
        <f>KILUAT!F262</f>
        <v>0</v>
      </c>
      <c r="F262" s="5">
        <v>19000000</v>
      </c>
      <c r="G262" s="15">
        <f t="shared" si="7"/>
        <v>19200000</v>
      </c>
      <c r="H262" s="17">
        <f>BAOHIEM!A262</f>
        <v>7117877878</v>
      </c>
      <c r="I262" s="20">
        <v>0.105</v>
      </c>
      <c r="J262" s="18">
        <v>0.1</v>
      </c>
      <c r="K262" s="19">
        <f t="shared" si="8"/>
        <v>15264000</v>
      </c>
      <c r="L262" s="17" t="str">
        <f>KHENTHUONG!A262</f>
        <v>MKT261</v>
      </c>
      <c r="M262" s="17" t="str">
        <f>KILUAT!A262</f>
        <v>MKL261</v>
      </c>
    </row>
    <row r="263" spans="1:13" ht="15.75" customHeight="1" x14ac:dyDescent="0.3">
      <c r="A263" s="4" t="s">
        <v>3068</v>
      </c>
      <c r="B263" s="4" t="str">
        <f>NHANVIEN!J263</f>
        <v>KTTT</v>
      </c>
      <c r="C263" s="5">
        <v>0</v>
      </c>
      <c r="D263" s="5">
        <f>KHENTHUONG!E263</f>
        <v>200000</v>
      </c>
      <c r="E263" s="5">
        <f>KILUAT!F263</f>
        <v>0</v>
      </c>
      <c r="F263" s="5">
        <v>19000000</v>
      </c>
      <c r="G263" s="15">
        <f t="shared" si="7"/>
        <v>19200000</v>
      </c>
      <c r="H263" s="17">
        <f>BAOHIEM!A263</f>
        <v>1554692171</v>
      </c>
      <c r="I263" s="20">
        <v>0.105</v>
      </c>
      <c r="J263" s="18">
        <v>0.1</v>
      </c>
      <c r="K263" s="19">
        <f t="shared" si="8"/>
        <v>15264000</v>
      </c>
      <c r="L263" s="17" t="str">
        <f>KHENTHUONG!A263</f>
        <v>MKT262</v>
      </c>
      <c r="M263" s="17" t="str">
        <f>KILUAT!A263</f>
        <v>MKL262</v>
      </c>
    </row>
    <row r="264" spans="1:13" ht="15.75" customHeight="1" x14ac:dyDescent="0.3">
      <c r="A264" s="4" t="s">
        <v>3069</v>
      </c>
      <c r="B264" s="4" t="str">
        <f>NHANVIEN!J264</f>
        <v>KTTT</v>
      </c>
      <c r="C264" s="5">
        <v>0</v>
      </c>
      <c r="D264" s="5">
        <f>KHENTHUONG!E264</f>
        <v>200000</v>
      </c>
      <c r="E264" s="5">
        <f>KILUAT!F264</f>
        <v>0</v>
      </c>
      <c r="F264" s="5">
        <v>19000000</v>
      </c>
      <c r="G264" s="15">
        <f t="shared" si="7"/>
        <v>19200000</v>
      </c>
      <c r="H264" s="17">
        <f>BAOHIEM!A264</f>
        <v>7852524157</v>
      </c>
      <c r="I264" s="20">
        <v>0.105</v>
      </c>
      <c r="J264" s="18">
        <v>0.1</v>
      </c>
      <c r="K264" s="19">
        <f t="shared" si="8"/>
        <v>15264000</v>
      </c>
      <c r="L264" s="17" t="str">
        <f>KHENTHUONG!A264</f>
        <v>MKT263</v>
      </c>
      <c r="M264" s="17" t="str">
        <f>KILUAT!A264</f>
        <v>MKL263</v>
      </c>
    </row>
    <row r="265" spans="1:13" ht="15.75" customHeight="1" x14ac:dyDescent="0.3">
      <c r="A265" s="4" t="s">
        <v>3070</v>
      </c>
      <c r="B265" s="4" t="str">
        <f>NHANVIEN!J265</f>
        <v>KTTT</v>
      </c>
      <c r="C265" s="5">
        <v>0</v>
      </c>
      <c r="D265" s="5">
        <f>KHENTHUONG!E265</f>
        <v>200000</v>
      </c>
      <c r="E265" s="5">
        <f>KILUAT!F265</f>
        <v>0</v>
      </c>
      <c r="F265" s="5">
        <v>19000000</v>
      </c>
      <c r="G265" s="15">
        <f t="shared" si="7"/>
        <v>19200000</v>
      </c>
      <c r="H265" s="17">
        <f>BAOHIEM!A265</f>
        <v>4355696629</v>
      </c>
      <c r="I265" s="20">
        <v>0.105</v>
      </c>
      <c r="J265" s="18">
        <v>0.1</v>
      </c>
      <c r="K265" s="19">
        <f t="shared" si="8"/>
        <v>15264000</v>
      </c>
      <c r="L265" s="17" t="str">
        <f>KHENTHUONG!A265</f>
        <v>MKT264</v>
      </c>
      <c r="M265" s="17" t="str">
        <f>KILUAT!A265</f>
        <v>MKL264</v>
      </c>
    </row>
    <row r="266" spans="1:13" ht="15.75" customHeight="1" x14ac:dyDescent="0.3">
      <c r="A266" s="4" t="s">
        <v>3071</v>
      </c>
      <c r="B266" s="4" t="str">
        <f>NHANVIEN!J266</f>
        <v>KTTT</v>
      </c>
      <c r="C266" s="5">
        <v>0</v>
      </c>
      <c r="D266" s="5">
        <f>KHENTHUONG!E266</f>
        <v>200000</v>
      </c>
      <c r="E266" s="5">
        <f>KILUAT!F266</f>
        <v>0</v>
      </c>
      <c r="F266" s="5">
        <v>19000000</v>
      </c>
      <c r="G266" s="15">
        <f t="shared" si="7"/>
        <v>19200000</v>
      </c>
      <c r="H266" s="17">
        <f>BAOHIEM!A266</f>
        <v>8225464275</v>
      </c>
      <c r="I266" s="20">
        <v>0.105</v>
      </c>
      <c r="J266" s="18">
        <v>0.1</v>
      </c>
      <c r="K266" s="19">
        <f t="shared" si="8"/>
        <v>15264000</v>
      </c>
      <c r="L266" s="17" t="str">
        <f>KHENTHUONG!A266</f>
        <v>MKT265</v>
      </c>
      <c r="M266" s="17" t="str">
        <f>KILUAT!A266</f>
        <v>MKL265</v>
      </c>
    </row>
    <row r="267" spans="1:13" ht="15.75" customHeight="1" x14ac:dyDescent="0.3">
      <c r="A267" s="4" t="s">
        <v>3072</v>
      </c>
      <c r="B267" s="4" t="str">
        <f>NHANVIEN!J267</f>
        <v>KTTT</v>
      </c>
      <c r="C267" s="5">
        <v>2000000</v>
      </c>
      <c r="D267" s="5">
        <f>KHENTHUONG!E267</f>
        <v>200000</v>
      </c>
      <c r="E267" s="5">
        <f>KILUAT!F267</f>
        <v>0</v>
      </c>
      <c r="F267" s="5">
        <v>19000000</v>
      </c>
      <c r="G267" s="15">
        <f t="shared" si="7"/>
        <v>17200000</v>
      </c>
      <c r="H267" s="17">
        <f>BAOHIEM!A267</f>
        <v>9696719826</v>
      </c>
      <c r="I267" s="20">
        <v>0.105</v>
      </c>
      <c r="J267" s="18">
        <v>0.1</v>
      </c>
      <c r="K267" s="19">
        <f t="shared" si="8"/>
        <v>13674000</v>
      </c>
      <c r="L267" s="17" t="str">
        <f>KHENTHUONG!A267</f>
        <v>MKT266</v>
      </c>
      <c r="M267" s="17" t="str">
        <f>KILUAT!A267</f>
        <v>MKL266</v>
      </c>
    </row>
    <row r="268" spans="1:13" ht="15.75" customHeight="1" x14ac:dyDescent="0.3">
      <c r="A268" s="4" t="s">
        <v>3073</v>
      </c>
      <c r="B268" s="4" t="str">
        <f>NHANVIEN!J268</f>
        <v>KTTT</v>
      </c>
      <c r="C268" s="5">
        <v>0</v>
      </c>
      <c r="D268" s="5">
        <f>KHENTHUONG!E268</f>
        <v>200000</v>
      </c>
      <c r="E268" s="5">
        <f>KILUAT!F268</f>
        <v>0</v>
      </c>
      <c r="F268" s="5">
        <v>19000000</v>
      </c>
      <c r="G268" s="15">
        <f t="shared" si="7"/>
        <v>19200000</v>
      </c>
      <c r="H268" s="17">
        <f>BAOHIEM!A268</f>
        <v>8287644815</v>
      </c>
      <c r="I268" s="20">
        <v>0.105</v>
      </c>
      <c r="J268" s="18">
        <v>0.1</v>
      </c>
      <c r="K268" s="19">
        <f t="shared" si="8"/>
        <v>15264000</v>
      </c>
      <c r="L268" s="17" t="str">
        <f>KHENTHUONG!A268</f>
        <v>MKT267</v>
      </c>
      <c r="M268" s="17" t="str">
        <f>KILUAT!A268</f>
        <v>MKL267</v>
      </c>
    </row>
    <row r="269" spans="1:13" ht="15.75" customHeight="1" x14ac:dyDescent="0.3">
      <c r="A269" s="4" t="s">
        <v>3074</v>
      </c>
      <c r="B269" s="4" t="str">
        <f>NHANVIEN!J269</f>
        <v>KTTT</v>
      </c>
      <c r="C269" s="5">
        <v>0</v>
      </c>
      <c r="D269" s="5">
        <f>KHENTHUONG!E269</f>
        <v>200000</v>
      </c>
      <c r="E269" s="5">
        <f>KILUAT!F269</f>
        <v>0</v>
      </c>
      <c r="F269" s="5">
        <v>19000000</v>
      </c>
      <c r="G269" s="15">
        <f t="shared" si="7"/>
        <v>19200000</v>
      </c>
      <c r="H269" s="17">
        <f>BAOHIEM!A269</f>
        <v>7162813786</v>
      </c>
      <c r="I269" s="20">
        <v>0.105</v>
      </c>
      <c r="J269" s="18">
        <v>0.1</v>
      </c>
      <c r="K269" s="19">
        <f t="shared" si="8"/>
        <v>15264000</v>
      </c>
      <c r="L269" s="17" t="str">
        <f>KHENTHUONG!A269</f>
        <v>MKT268</v>
      </c>
      <c r="M269" s="17" t="str">
        <f>KILUAT!A269</f>
        <v>MKL268</v>
      </c>
    </row>
    <row r="270" spans="1:13" ht="15.75" customHeight="1" x14ac:dyDescent="0.3">
      <c r="A270" s="4" t="s">
        <v>3075</v>
      </c>
      <c r="B270" s="4" t="str">
        <f>NHANVIEN!J270</f>
        <v>KTTT</v>
      </c>
      <c r="C270" s="5">
        <v>0</v>
      </c>
      <c r="D270" s="5">
        <f>KHENTHUONG!E270</f>
        <v>700000</v>
      </c>
      <c r="E270" s="5">
        <f>KILUAT!F270</f>
        <v>0</v>
      </c>
      <c r="F270" s="5">
        <v>19000000</v>
      </c>
      <c r="G270" s="15">
        <f t="shared" si="7"/>
        <v>19700000</v>
      </c>
      <c r="H270" s="17">
        <f>BAOHIEM!A270</f>
        <v>9582328664</v>
      </c>
      <c r="I270" s="20">
        <v>0.105</v>
      </c>
      <c r="J270" s="18">
        <v>0.1</v>
      </c>
      <c r="K270" s="19">
        <f t="shared" si="8"/>
        <v>15661500</v>
      </c>
      <c r="L270" s="17" t="str">
        <f>KHENTHUONG!A270</f>
        <v>MKT269</v>
      </c>
      <c r="M270" s="17" t="str">
        <f>KILUAT!A270</f>
        <v>MKL269</v>
      </c>
    </row>
    <row r="271" spans="1:13" ht="15.75" customHeight="1" x14ac:dyDescent="0.3">
      <c r="A271" s="4" t="s">
        <v>3076</v>
      </c>
      <c r="B271" s="4" t="str">
        <f>NHANVIEN!J271</f>
        <v>KTTT</v>
      </c>
      <c r="C271" s="5">
        <v>0</v>
      </c>
      <c r="D271" s="5">
        <f>KHENTHUONG!E271</f>
        <v>200000</v>
      </c>
      <c r="E271" s="5">
        <f>KILUAT!F271</f>
        <v>0</v>
      </c>
      <c r="F271" s="5">
        <v>19000000</v>
      </c>
      <c r="G271" s="15">
        <f t="shared" si="7"/>
        <v>19200000</v>
      </c>
      <c r="H271" s="17">
        <f>BAOHIEM!A271</f>
        <v>5897551274</v>
      </c>
      <c r="I271" s="20">
        <v>0.105</v>
      </c>
      <c r="J271" s="18">
        <v>0.1</v>
      </c>
      <c r="K271" s="19">
        <f t="shared" si="8"/>
        <v>15264000</v>
      </c>
      <c r="L271" s="17" t="str">
        <f>KHENTHUONG!A271</f>
        <v>MKT270</v>
      </c>
      <c r="M271" s="17" t="str">
        <f>KILUAT!A271</f>
        <v>MKL270</v>
      </c>
    </row>
    <row r="272" spans="1:13" ht="15.75" customHeight="1" x14ac:dyDescent="0.3">
      <c r="A272" s="4" t="s">
        <v>3077</v>
      </c>
      <c r="B272" s="4" t="str">
        <f>NHANVIEN!J272</f>
        <v>GDNS</v>
      </c>
      <c r="C272" s="5">
        <v>0</v>
      </c>
      <c r="D272" s="5">
        <f>KHENTHUONG!E272</f>
        <v>200000</v>
      </c>
      <c r="E272" s="5">
        <f>KILUAT!F272</f>
        <v>0</v>
      </c>
      <c r="F272" s="5">
        <v>39000000</v>
      </c>
      <c r="G272" s="15">
        <f t="shared" si="7"/>
        <v>39200000</v>
      </c>
      <c r="H272" s="17">
        <f>BAOHIEM!A272</f>
        <v>3473425744</v>
      </c>
      <c r="I272" s="20">
        <v>0.105</v>
      </c>
      <c r="J272" s="18">
        <v>0.1</v>
      </c>
      <c r="K272" s="19">
        <f t="shared" si="8"/>
        <v>31164000</v>
      </c>
      <c r="L272" s="17" t="str">
        <f>KHENTHUONG!A272</f>
        <v>MKT271</v>
      </c>
      <c r="M272" s="17" t="str">
        <f>KILUAT!A272</f>
        <v>MKL271</v>
      </c>
    </row>
    <row r="273" spans="1:13" ht="15.75" customHeight="1" x14ac:dyDescent="0.3">
      <c r="A273" s="4" t="s">
        <v>3078</v>
      </c>
      <c r="B273" s="4" t="str">
        <f>NHANVIEN!J273</f>
        <v>GDNS</v>
      </c>
      <c r="C273" s="5">
        <v>0</v>
      </c>
      <c r="D273" s="5">
        <f>KHENTHUONG!E273</f>
        <v>200000</v>
      </c>
      <c r="E273" s="5">
        <f>KILUAT!F273</f>
        <v>0</v>
      </c>
      <c r="F273" s="5">
        <v>39000000</v>
      </c>
      <c r="G273" s="15">
        <f t="shared" si="7"/>
        <v>39200000</v>
      </c>
      <c r="H273" s="17">
        <f>BAOHIEM!A273</f>
        <v>8645874539</v>
      </c>
      <c r="I273" s="20">
        <v>0.105</v>
      </c>
      <c r="J273" s="18">
        <v>0.1</v>
      </c>
      <c r="K273" s="19">
        <f t="shared" si="8"/>
        <v>31164000</v>
      </c>
      <c r="L273" s="17" t="str">
        <f>KHENTHUONG!A273</f>
        <v>MKT272</v>
      </c>
      <c r="M273" s="17" t="str">
        <f>KILUAT!A273</f>
        <v>MKL272</v>
      </c>
    </row>
    <row r="274" spans="1:13" ht="15.75" customHeight="1" x14ac:dyDescent="0.3">
      <c r="A274" s="4" t="s">
        <v>3079</v>
      </c>
      <c r="B274" s="4" t="str">
        <f>NHANVIEN!J274</f>
        <v>GDNS</v>
      </c>
      <c r="C274" s="5">
        <v>0</v>
      </c>
      <c r="D274" s="5">
        <f>KHENTHUONG!E274</f>
        <v>200000</v>
      </c>
      <c r="E274" s="5">
        <f>KILUAT!F274</f>
        <v>0</v>
      </c>
      <c r="F274" s="5">
        <v>39000000</v>
      </c>
      <c r="G274" s="15">
        <f t="shared" si="7"/>
        <v>39200000</v>
      </c>
      <c r="H274" s="17">
        <f>BAOHIEM!A274</f>
        <v>1882613624</v>
      </c>
      <c r="I274" s="20">
        <v>0.105</v>
      </c>
      <c r="J274" s="18">
        <v>0.1</v>
      </c>
      <c r="K274" s="19">
        <f t="shared" si="8"/>
        <v>31164000</v>
      </c>
      <c r="L274" s="17" t="str">
        <f>KHENTHUONG!A274</f>
        <v>MKT273</v>
      </c>
      <c r="M274" s="17" t="str">
        <f>KILUAT!A274</f>
        <v>MKL273</v>
      </c>
    </row>
    <row r="275" spans="1:13" ht="15.75" customHeight="1" x14ac:dyDescent="0.3">
      <c r="A275" s="4" t="s">
        <v>3080</v>
      </c>
      <c r="B275" s="4" t="str">
        <f>NHANVIEN!J275</f>
        <v>GDNS</v>
      </c>
      <c r="C275" s="5">
        <v>0</v>
      </c>
      <c r="D275" s="5">
        <f>KHENTHUONG!E275</f>
        <v>200000</v>
      </c>
      <c r="E275" s="5">
        <f>KILUAT!F275</f>
        <v>0</v>
      </c>
      <c r="F275" s="5">
        <v>39000000</v>
      </c>
      <c r="G275" s="15">
        <f t="shared" si="7"/>
        <v>39200000</v>
      </c>
      <c r="H275" s="17">
        <f>BAOHIEM!A275</f>
        <v>9825853985</v>
      </c>
      <c r="I275" s="20">
        <v>0.105</v>
      </c>
      <c r="J275" s="18">
        <v>0.1</v>
      </c>
      <c r="K275" s="19">
        <f t="shared" si="8"/>
        <v>31164000</v>
      </c>
      <c r="L275" s="17" t="str">
        <f>KHENTHUONG!A275</f>
        <v>MKT274</v>
      </c>
      <c r="M275" s="17" t="str">
        <f>KILUAT!A275</f>
        <v>MKL274</v>
      </c>
    </row>
    <row r="276" spans="1:13" ht="15.75" customHeight="1" x14ac:dyDescent="0.3">
      <c r="A276" s="4" t="s">
        <v>3081</v>
      </c>
      <c r="B276" s="4" t="str">
        <f>NHANVIEN!J276</f>
        <v>CD</v>
      </c>
      <c r="C276" s="5">
        <v>0</v>
      </c>
      <c r="D276" s="5">
        <f>KHENTHUONG!E276</f>
        <v>200000</v>
      </c>
      <c r="E276" s="5">
        <f>KILUAT!F276</f>
        <v>0</v>
      </c>
      <c r="F276" s="5">
        <v>19050000</v>
      </c>
      <c r="G276" s="15">
        <f t="shared" si="7"/>
        <v>19250000</v>
      </c>
      <c r="H276" s="17">
        <f>BAOHIEM!A276</f>
        <v>4724363714</v>
      </c>
      <c r="I276" s="20">
        <v>0.105</v>
      </c>
      <c r="J276" s="18">
        <v>0.1</v>
      </c>
      <c r="K276" s="19">
        <f t="shared" si="8"/>
        <v>15303750</v>
      </c>
      <c r="L276" s="17" t="str">
        <f>KHENTHUONG!A276</f>
        <v>MKT275</v>
      </c>
      <c r="M276" s="17" t="str">
        <f>KILUAT!A276</f>
        <v>MKL275</v>
      </c>
    </row>
    <row r="277" spans="1:13" ht="15.75" customHeight="1" x14ac:dyDescent="0.3">
      <c r="A277" s="4" t="s">
        <v>3082</v>
      </c>
      <c r="B277" s="4" t="str">
        <f>NHANVIEN!J277</f>
        <v>CD</v>
      </c>
      <c r="C277" s="5">
        <v>0</v>
      </c>
      <c r="D277" s="5">
        <f>KHENTHUONG!E277</f>
        <v>700000</v>
      </c>
      <c r="E277" s="5">
        <f>KILUAT!F277</f>
        <v>0</v>
      </c>
      <c r="F277" s="5">
        <v>19050000</v>
      </c>
      <c r="G277" s="15">
        <f t="shared" si="7"/>
        <v>19750000</v>
      </c>
      <c r="H277" s="17">
        <f>BAOHIEM!A277</f>
        <v>1257659135</v>
      </c>
      <c r="I277" s="20">
        <v>0.105</v>
      </c>
      <c r="J277" s="18">
        <v>0.1</v>
      </c>
      <c r="K277" s="19">
        <f t="shared" si="8"/>
        <v>15701250</v>
      </c>
      <c r="L277" s="17" t="str">
        <f>KHENTHUONG!A277</f>
        <v>MKT276</v>
      </c>
      <c r="M277" s="17" t="str">
        <f>KILUAT!A277</f>
        <v>MKL276</v>
      </c>
    </row>
    <row r="278" spans="1:13" ht="15.75" customHeight="1" x14ac:dyDescent="0.3">
      <c r="A278" s="4" t="s">
        <v>3083</v>
      </c>
      <c r="B278" s="4" t="str">
        <f>NHANVIEN!J278</f>
        <v>CD</v>
      </c>
      <c r="C278" s="5">
        <v>0</v>
      </c>
      <c r="D278" s="5">
        <f>KHENTHUONG!E278</f>
        <v>200000</v>
      </c>
      <c r="E278" s="5">
        <f>KILUAT!F278</f>
        <v>0</v>
      </c>
      <c r="F278" s="5">
        <v>19050000</v>
      </c>
      <c r="G278" s="15">
        <f t="shared" si="7"/>
        <v>19250000</v>
      </c>
      <c r="H278" s="17">
        <f>BAOHIEM!A278</f>
        <v>9555377645</v>
      </c>
      <c r="I278" s="20">
        <v>0.105</v>
      </c>
      <c r="J278" s="18">
        <v>0.1</v>
      </c>
      <c r="K278" s="19">
        <f t="shared" si="8"/>
        <v>15303750</v>
      </c>
      <c r="L278" s="17" t="str">
        <f>KHENTHUONG!A278</f>
        <v>MKT277</v>
      </c>
      <c r="M278" s="17" t="str">
        <f>KILUAT!A278</f>
        <v>MKL277</v>
      </c>
    </row>
    <row r="279" spans="1:13" ht="15.75" customHeight="1" x14ac:dyDescent="0.3">
      <c r="A279" s="4" t="s">
        <v>3084</v>
      </c>
      <c r="B279" s="4" t="str">
        <f>NHANVIEN!J279</f>
        <v>CD</v>
      </c>
      <c r="C279" s="5">
        <v>0</v>
      </c>
      <c r="D279" s="5">
        <f>KHENTHUONG!E279</f>
        <v>200000</v>
      </c>
      <c r="E279" s="5">
        <f>KILUAT!F279</f>
        <v>0</v>
      </c>
      <c r="F279" s="5">
        <v>19050000</v>
      </c>
      <c r="G279" s="15">
        <f t="shared" si="7"/>
        <v>19250000</v>
      </c>
      <c r="H279" s="17">
        <f>BAOHIEM!A279</f>
        <v>6463657835</v>
      </c>
      <c r="I279" s="20">
        <v>0.105</v>
      </c>
      <c r="J279" s="18">
        <v>0.1</v>
      </c>
      <c r="K279" s="19">
        <f t="shared" si="8"/>
        <v>15303750</v>
      </c>
      <c r="L279" s="17" t="str">
        <f>KHENTHUONG!A279</f>
        <v>MKT278</v>
      </c>
      <c r="M279" s="17" t="str">
        <f>KILUAT!A279</f>
        <v>MKL278</v>
      </c>
    </row>
    <row r="280" spans="1:13" ht="15.75" customHeight="1" x14ac:dyDescent="0.3">
      <c r="A280" s="4" t="s">
        <v>3085</v>
      </c>
      <c r="B280" s="4" t="str">
        <f>NHANVIEN!J280</f>
        <v>CD</v>
      </c>
      <c r="C280" s="5">
        <v>0</v>
      </c>
      <c r="D280" s="5">
        <f>KHENTHUONG!E280</f>
        <v>200000</v>
      </c>
      <c r="E280" s="5">
        <f>KILUAT!F280</f>
        <v>0</v>
      </c>
      <c r="F280" s="5">
        <v>19050000</v>
      </c>
      <c r="G280" s="15">
        <f t="shared" si="7"/>
        <v>19250000</v>
      </c>
      <c r="H280" s="17">
        <f>BAOHIEM!A280</f>
        <v>2685479381</v>
      </c>
      <c r="I280" s="20">
        <v>0.105</v>
      </c>
      <c r="J280" s="18">
        <v>0.1</v>
      </c>
      <c r="K280" s="19">
        <f t="shared" si="8"/>
        <v>15303750</v>
      </c>
      <c r="L280" s="17" t="str">
        <f>KHENTHUONG!A280</f>
        <v>MKT279</v>
      </c>
      <c r="M280" s="17" t="str">
        <f>KILUAT!A280</f>
        <v>MKL279</v>
      </c>
    </row>
    <row r="281" spans="1:13" ht="15.75" customHeight="1" x14ac:dyDescent="0.3">
      <c r="A281" s="4" t="s">
        <v>3086</v>
      </c>
      <c r="B281" s="4" t="str">
        <f>NHANVIEN!J281</f>
        <v>CD</v>
      </c>
      <c r="C281" s="5">
        <v>0</v>
      </c>
      <c r="D281" s="5">
        <f>KHENTHUONG!E281</f>
        <v>200000</v>
      </c>
      <c r="E281" s="5">
        <f>KILUAT!F281</f>
        <v>0</v>
      </c>
      <c r="F281" s="5">
        <v>19050000</v>
      </c>
      <c r="G281" s="15">
        <f t="shared" si="7"/>
        <v>19250000</v>
      </c>
      <c r="H281" s="17">
        <f>BAOHIEM!A281</f>
        <v>3413596441</v>
      </c>
      <c r="I281" s="20">
        <v>0.105</v>
      </c>
      <c r="J281" s="18">
        <v>0.1</v>
      </c>
      <c r="K281" s="19">
        <f t="shared" si="8"/>
        <v>15303750</v>
      </c>
      <c r="L281" s="17" t="str">
        <f>KHENTHUONG!A281</f>
        <v>MKT280</v>
      </c>
      <c r="M281" s="17" t="str">
        <f>KILUAT!A281</f>
        <v>MKL280</v>
      </c>
    </row>
    <row r="282" spans="1:13" ht="15.75" customHeight="1" x14ac:dyDescent="0.3">
      <c r="A282" s="4" t="s">
        <v>3087</v>
      </c>
      <c r="B282" s="4" t="str">
        <f>NHANVIEN!J282</f>
        <v>CD</v>
      </c>
      <c r="C282" s="5">
        <v>0</v>
      </c>
      <c r="D282" s="5">
        <f>KHENTHUONG!E282</f>
        <v>200000</v>
      </c>
      <c r="E282" s="5">
        <f>KILUAT!F282</f>
        <v>0</v>
      </c>
      <c r="F282" s="5">
        <v>19050000</v>
      </c>
      <c r="G282" s="15">
        <f t="shared" si="7"/>
        <v>19250000</v>
      </c>
      <c r="H282" s="17">
        <f>BAOHIEM!A282</f>
        <v>7469459893</v>
      </c>
      <c r="I282" s="20">
        <v>0.105</v>
      </c>
      <c r="J282" s="18">
        <v>0.1</v>
      </c>
      <c r="K282" s="19">
        <f t="shared" si="8"/>
        <v>15303750</v>
      </c>
      <c r="L282" s="17" t="str">
        <f>KHENTHUONG!A282</f>
        <v>MKT281</v>
      </c>
      <c r="M282" s="17" t="str">
        <f>KILUAT!A282</f>
        <v>MKL281</v>
      </c>
    </row>
    <row r="283" spans="1:13" ht="15.75" customHeight="1" x14ac:dyDescent="0.3">
      <c r="A283" s="4" t="s">
        <v>3088</v>
      </c>
      <c r="B283" s="4" t="str">
        <f>NHANVIEN!J283</f>
        <v>CD</v>
      </c>
      <c r="C283" s="5">
        <v>0</v>
      </c>
      <c r="D283" s="5">
        <f>KHENTHUONG!E283</f>
        <v>200000</v>
      </c>
      <c r="E283" s="5">
        <f>KILUAT!F283</f>
        <v>0</v>
      </c>
      <c r="F283" s="5">
        <v>19050000</v>
      </c>
      <c r="G283" s="15">
        <f t="shared" si="7"/>
        <v>19250000</v>
      </c>
      <c r="H283" s="17">
        <f>BAOHIEM!A283</f>
        <v>6973897241</v>
      </c>
      <c r="I283" s="20">
        <v>0.105</v>
      </c>
      <c r="J283" s="18">
        <v>0.1</v>
      </c>
      <c r="K283" s="19">
        <f t="shared" si="8"/>
        <v>15303750</v>
      </c>
      <c r="L283" s="17" t="str">
        <f>KHENTHUONG!A283</f>
        <v>MKT282</v>
      </c>
      <c r="M283" s="17" t="str">
        <f>KILUAT!A283</f>
        <v>MKL282</v>
      </c>
    </row>
    <row r="284" spans="1:13" ht="15.75" customHeight="1" x14ac:dyDescent="0.3">
      <c r="A284" s="4" t="s">
        <v>3089</v>
      </c>
      <c r="B284" s="4" t="str">
        <f>NHANVIEN!J284</f>
        <v>CD</v>
      </c>
      <c r="C284" s="5">
        <v>0</v>
      </c>
      <c r="D284" s="5">
        <f>KHENTHUONG!E284</f>
        <v>700000</v>
      </c>
      <c r="E284" s="5">
        <f>KILUAT!F284</f>
        <v>0</v>
      </c>
      <c r="F284" s="5">
        <v>19050000</v>
      </c>
      <c r="G284" s="15">
        <f t="shared" si="7"/>
        <v>19750000</v>
      </c>
      <c r="H284" s="17">
        <f>BAOHIEM!A284</f>
        <v>7837428171</v>
      </c>
      <c r="I284" s="20">
        <v>0.105</v>
      </c>
      <c r="J284" s="18">
        <v>0.1</v>
      </c>
      <c r="K284" s="19">
        <f t="shared" si="8"/>
        <v>15701250</v>
      </c>
      <c r="L284" s="17" t="str">
        <f>KHENTHUONG!A284</f>
        <v>MKT283</v>
      </c>
      <c r="M284" s="17" t="str">
        <f>KILUAT!A284</f>
        <v>MKL283</v>
      </c>
    </row>
    <row r="285" spans="1:13" ht="15.75" customHeight="1" x14ac:dyDescent="0.3">
      <c r="A285" s="4" t="s">
        <v>3090</v>
      </c>
      <c r="B285" s="4" t="str">
        <f>NHANVIEN!J285</f>
        <v>CD</v>
      </c>
      <c r="C285" s="5">
        <v>0</v>
      </c>
      <c r="D285" s="5">
        <f>KHENTHUONG!E285</f>
        <v>200000</v>
      </c>
      <c r="E285" s="5">
        <f>KILUAT!F285</f>
        <v>0</v>
      </c>
      <c r="F285" s="5">
        <v>19050000</v>
      </c>
      <c r="G285" s="15">
        <f t="shared" si="7"/>
        <v>19250000</v>
      </c>
      <c r="H285" s="17">
        <f>BAOHIEM!A285</f>
        <v>3645657524</v>
      </c>
      <c r="I285" s="20">
        <v>0.105</v>
      </c>
      <c r="J285" s="18">
        <v>0.1</v>
      </c>
      <c r="K285" s="19">
        <f t="shared" si="8"/>
        <v>15303750</v>
      </c>
      <c r="L285" s="17" t="str">
        <f>KHENTHUONG!A285</f>
        <v>MKT284</v>
      </c>
      <c r="M285" s="17" t="str">
        <f>KILUAT!A285</f>
        <v>MKL284</v>
      </c>
    </row>
    <row r="286" spans="1:13" ht="15.75" customHeight="1" x14ac:dyDescent="0.3">
      <c r="A286" s="4" t="s">
        <v>3091</v>
      </c>
      <c r="B286" s="4" t="str">
        <f>NHANVIEN!J286</f>
        <v>CD</v>
      </c>
      <c r="C286" s="5">
        <v>0</v>
      </c>
      <c r="D286" s="5">
        <f>KHENTHUONG!E286</f>
        <v>200000</v>
      </c>
      <c r="E286" s="5">
        <f>KILUAT!F286</f>
        <v>200000</v>
      </c>
      <c r="F286" s="5">
        <v>19050000</v>
      </c>
      <c r="G286" s="15">
        <f t="shared" si="7"/>
        <v>19050000</v>
      </c>
      <c r="H286" s="17">
        <f>BAOHIEM!A286</f>
        <v>3223672875</v>
      </c>
      <c r="I286" s="20">
        <v>0.105</v>
      </c>
      <c r="J286" s="18">
        <v>0.1</v>
      </c>
      <c r="K286" s="19">
        <f t="shared" si="8"/>
        <v>15144750</v>
      </c>
      <c r="L286" s="17" t="str">
        <f>KHENTHUONG!A286</f>
        <v>MKT285</v>
      </c>
      <c r="M286" s="17" t="str">
        <f>KILUAT!A286</f>
        <v>MKL285</v>
      </c>
    </row>
    <row r="287" spans="1:13" ht="15.75" customHeight="1" x14ac:dyDescent="0.3">
      <c r="A287" s="4" t="s">
        <v>3092</v>
      </c>
      <c r="B287" s="4" t="str">
        <f>NHANVIEN!J287</f>
        <v>CD</v>
      </c>
      <c r="C287" s="5">
        <v>0</v>
      </c>
      <c r="D287" s="5">
        <f>KHENTHUONG!E287</f>
        <v>200000</v>
      </c>
      <c r="E287" s="5">
        <f>KILUAT!F287</f>
        <v>0</v>
      </c>
      <c r="F287" s="5">
        <v>19050000</v>
      </c>
      <c r="G287" s="15">
        <f t="shared" si="7"/>
        <v>19250000</v>
      </c>
      <c r="H287" s="17">
        <f>BAOHIEM!A287</f>
        <v>4226199953</v>
      </c>
      <c r="I287" s="20">
        <v>0.105</v>
      </c>
      <c r="J287" s="18">
        <v>0.1</v>
      </c>
      <c r="K287" s="19">
        <f t="shared" si="8"/>
        <v>15303750</v>
      </c>
      <c r="L287" s="17" t="str">
        <f>KHENTHUONG!A287</f>
        <v>MKT286</v>
      </c>
      <c r="M287" s="17" t="str">
        <f>KILUAT!A287</f>
        <v>MKL286</v>
      </c>
    </row>
    <row r="288" spans="1:13" ht="15.75" customHeight="1" x14ac:dyDescent="0.3">
      <c r="A288" s="4" t="s">
        <v>3093</v>
      </c>
      <c r="B288" s="4" t="str">
        <f>NHANVIEN!J288</f>
        <v>CD</v>
      </c>
      <c r="C288" s="5">
        <v>0</v>
      </c>
      <c r="D288" s="5">
        <f>KHENTHUONG!E288</f>
        <v>200000</v>
      </c>
      <c r="E288" s="5">
        <f>KILUAT!F288</f>
        <v>0</v>
      </c>
      <c r="F288" s="5">
        <v>19050000</v>
      </c>
      <c r="G288" s="15">
        <f t="shared" si="7"/>
        <v>19250000</v>
      </c>
      <c r="H288" s="17">
        <f>BAOHIEM!A288</f>
        <v>4285942588</v>
      </c>
      <c r="I288" s="20">
        <v>0.105</v>
      </c>
      <c r="J288" s="18">
        <v>0.1</v>
      </c>
      <c r="K288" s="19">
        <f t="shared" si="8"/>
        <v>15303750</v>
      </c>
      <c r="L288" s="17" t="str">
        <f>KHENTHUONG!A288</f>
        <v>MKT287</v>
      </c>
      <c r="M288" s="17" t="str">
        <f>KILUAT!A288</f>
        <v>MKL287</v>
      </c>
    </row>
    <row r="289" spans="1:13" ht="15.75" customHeight="1" x14ac:dyDescent="0.3">
      <c r="A289" s="4" t="s">
        <v>3094</v>
      </c>
      <c r="B289" s="4" t="str">
        <f>NHANVIEN!J289</f>
        <v>CD</v>
      </c>
      <c r="C289" s="5">
        <v>0</v>
      </c>
      <c r="D289" s="5">
        <f>KHENTHUONG!E289</f>
        <v>200000</v>
      </c>
      <c r="E289" s="5">
        <f>KILUAT!F289</f>
        <v>0</v>
      </c>
      <c r="F289" s="5">
        <v>19050000</v>
      </c>
      <c r="G289" s="15">
        <f t="shared" si="7"/>
        <v>19250000</v>
      </c>
      <c r="H289" s="17">
        <f>BAOHIEM!A289</f>
        <v>4327433339</v>
      </c>
      <c r="I289" s="20">
        <v>0.105</v>
      </c>
      <c r="J289" s="18">
        <v>0.1</v>
      </c>
      <c r="K289" s="19">
        <f t="shared" si="8"/>
        <v>15303750</v>
      </c>
      <c r="L289" s="17" t="str">
        <f>KHENTHUONG!A289</f>
        <v>MKT288</v>
      </c>
      <c r="M289" s="17" t="str">
        <f>KILUAT!A289</f>
        <v>MKL288</v>
      </c>
    </row>
    <row r="290" spans="1:13" ht="15.75" customHeight="1" x14ac:dyDescent="0.3">
      <c r="A290" s="4" t="s">
        <v>3095</v>
      </c>
      <c r="B290" s="4" t="str">
        <f>NHANVIEN!J290</f>
        <v>CD</v>
      </c>
      <c r="C290" s="5">
        <v>0</v>
      </c>
      <c r="D290" s="5">
        <f>KHENTHUONG!E290</f>
        <v>700000</v>
      </c>
      <c r="E290" s="5">
        <f>KILUAT!F290</f>
        <v>200000</v>
      </c>
      <c r="F290" s="5">
        <v>19050000</v>
      </c>
      <c r="G290" s="15">
        <f t="shared" si="7"/>
        <v>19550000</v>
      </c>
      <c r="H290" s="17">
        <f>BAOHIEM!A290</f>
        <v>4451154823</v>
      </c>
      <c r="I290" s="20">
        <v>0.105</v>
      </c>
      <c r="J290" s="18">
        <v>0.1</v>
      </c>
      <c r="K290" s="19">
        <f t="shared" si="8"/>
        <v>15542250</v>
      </c>
      <c r="L290" s="17" t="str">
        <f>KHENTHUONG!A290</f>
        <v>MKT289</v>
      </c>
      <c r="M290" s="17" t="str">
        <f>KILUAT!A290</f>
        <v>MKL289</v>
      </c>
    </row>
    <row r="291" spans="1:13" ht="15.75" customHeight="1" x14ac:dyDescent="0.3">
      <c r="A291" s="4" t="s">
        <v>3096</v>
      </c>
      <c r="B291" s="4" t="str">
        <f>NHANVIEN!J291</f>
        <v>CD</v>
      </c>
      <c r="C291" s="5">
        <v>0</v>
      </c>
      <c r="D291" s="5">
        <f>KHENTHUONG!E291</f>
        <v>200000</v>
      </c>
      <c r="E291" s="5">
        <f>KILUAT!F291</f>
        <v>0</v>
      </c>
      <c r="F291" s="5">
        <v>19050000</v>
      </c>
      <c r="G291" s="15">
        <f t="shared" si="7"/>
        <v>19250000</v>
      </c>
      <c r="H291" s="17">
        <f>BAOHIEM!A291</f>
        <v>6661298786</v>
      </c>
      <c r="I291" s="20">
        <v>0.105</v>
      </c>
      <c r="J291" s="18">
        <v>0.1</v>
      </c>
      <c r="K291" s="19">
        <f t="shared" si="8"/>
        <v>15303750</v>
      </c>
      <c r="L291" s="17" t="str">
        <f>KHENTHUONG!A291</f>
        <v>MKT290</v>
      </c>
      <c r="M291" s="17" t="str">
        <f>KILUAT!A291</f>
        <v>MKL290</v>
      </c>
    </row>
    <row r="292" spans="1:13" ht="15.75" customHeight="1" x14ac:dyDescent="0.3">
      <c r="A292" s="4" t="s">
        <v>3097</v>
      </c>
      <c r="B292" s="4" t="str">
        <f>NHANVIEN!J292</f>
        <v>CD</v>
      </c>
      <c r="C292" s="5">
        <v>0</v>
      </c>
      <c r="D292" s="5">
        <f>KHENTHUONG!E292</f>
        <v>200000</v>
      </c>
      <c r="E292" s="5">
        <f>KILUAT!F292</f>
        <v>0</v>
      </c>
      <c r="F292" s="5">
        <v>19050000</v>
      </c>
      <c r="G292" s="15">
        <f t="shared" si="7"/>
        <v>19250000</v>
      </c>
      <c r="H292" s="17">
        <f>BAOHIEM!A292</f>
        <v>8459548742</v>
      </c>
      <c r="I292" s="20">
        <v>0.105</v>
      </c>
      <c r="J292" s="18">
        <v>0.1</v>
      </c>
      <c r="K292" s="19">
        <f t="shared" si="8"/>
        <v>15303750</v>
      </c>
      <c r="L292" s="17" t="str">
        <f>KHENTHUONG!A292</f>
        <v>MKT291</v>
      </c>
      <c r="M292" s="17" t="str">
        <f>KILUAT!A292</f>
        <v>MKL291</v>
      </c>
    </row>
    <row r="293" spans="1:13" ht="15.75" customHeight="1" x14ac:dyDescent="0.3">
      <c r="A293" s="4" t="s">
        <v>3098</v>
      </c>
      <c r="B293" s="4" t="str">
        <f>NHANVIEN!J293</f>
        <v>CD</v>
      </c>
      <c r="C293" s="5">
        <v>0</v>
      </c>
      <c r="D293" s="5">
        <f>KHENTHUONG!E293</f>
        <v>200000</v>
      </c>
      <c r="E293" s="5">
        <f>KILUAT!F293</f>
        <v>0</v>
      </c>
      <c r="F293" s="5">
        <v>19050000</v>
      </c>
      <c r="G293" s="15">
        <f t="shared" si="7"/>
        <v>19250000</v>
      </c>
      <c r="H293" s="17">
        <f>BAOHIEM!A293</f>
        <v>5673775913</v>
      </c>
      <c r="I293" s="20">
        <v>0.105</v>
      </c>
      <c r="J293" s="18">
        <v>0.1</v>
      </c>
      <c r="K293" s="19">
        <f t="shared" si="8"/>
        <v>15303750</v>
      </c>
      <c r="L293" s="17" t="str">
        <f>KHENTHUONG!A293</f>
        <v>MKT292</v>
      </c>
      <c r="M293" s="17" t="str">
        <f>KILUAT!A293</f>
        <v>MKL292</v>
      </c>
    </row>
    <row r="294" spans="1:13" ht="15.75" customHeight="1" x14ac:dyDescent="0.3">
      <c r="A294" s="4" t="s">
        <v>3099</v>
      </c>
      <c r="B294" s="4" t="str">
        <f>NHANVIEN!J294</f>
        <v>CD</v>
      </c>
      <c r="C294" s="5">
        <v>0</v>
      </c>
      <c r="D294" s="5">
        <f>KHENTHUONG!E294</f>
        <v>200000</v>
      </c>
      <c r="E294" s="5">
        <f>KILUAT!F294</f>
        <v>0</v>
      </c>
      <c r="F294" s="5">
        <v>19050000</v>
      </c>
      <c r="G294" s="15">
        <f t="shared" si="7"/>
        <v>19250000</v>
      </c>
      <c r="H294" s="17">
        <f>BAOHIEM!A294</f>
        <v>5345676747</v>
      </c>
      <c r="I294" s="20">
        <v>0.105</v>
      </c>
      <c r="J294" s="18">
        <v>0.1</v>
      </c>
      <c r="K294" s="19">
        <f t="shared" si="8"/>
        <v>15303750</v>
      </c>
      <c r="L294" s="17" t="str">
        <f>KHENTHUONG!A294</f>
        <v>MKT293</v>
      </c>
      <c r="M294" s="17" t="str">
        <f>KILUAT!A294</f>
        <v>MKL293</v>
      </c>
    </row>
    <row r="295" spans="1:13" ht="15.75" customHeight="1" x14ac:dyDescent="0.3">
      <c r="A295" s="4" t="s">
        <v>3100</v>
      </c>
      <c r="B295" s="4" t="str">
        <f>NHANVIEN!J295</f>
        <v>DA</v>
      </c>
      <c r="C295" s="5">
        <v>0</v>
      </c>
      <c r="D295" s="5">
        <f>KHENTHUONG!E295</f>
        <v>200000</v>
      </c>
      <c r="E295" s="5">
        <f>KILUAT!F295</f>
        <v>0</v>
      </c>
      <c r="F295" s="5">
        <v>19000000</v>
      </c>
      <c r="G295" s="15">
        <f t="shared" ref="G295:G300" si="9">SUM(D295,F295)-SUM(C295,E295)</f>
        <v>19200000</v>
      </c>
      <c r="H295" s="17">
        <f>BAOHIEM!A295</f>
        <v>7494636142</v>
      </c>
      <c r="I295" s="20">
        <v>0.105</v>
      </c>
      <c r="J295" s="18">
        <v>0.1</v>
      </c>
      <c r="K295" s="19">
        <f t="shared" ref="K295:K300" si="10">G295 - (G295*I295) - (G295*J295)</f>
        <v>15264000</v>
      </c>
      <c r="L295" s="17" t="str">
        <f>KHENTHUONG!A295</f>
        <v>MKT294</v>
      </c>
      <c r="M295" s="17" t="str">
        <f>KILUAT!A295</f>
        <v>MKL294</v>
      </c>
    </row>
    <row r="296" spans="1:13" ht="15.75" customHeight="1" x14ac:dyDescent="0.3">
      <c r="A296" s="4" t="s">
        <v>3101</v>
      </c>
      <c r="B296" s="4" t="str">
        <f>NHANVIEN!J296</f>
        <v>DE</v>
      </c>
      <c r="C296" s="5">
        <v>0</v>
      </c>
      <c r="D296" s="5">
        <f>KHENTHUONG!E296</f>
        <v>200000</v>
      </c>
      <c r="E296" s="5">
        <f>KILUAT!F296</f>
        <v>200000</v>
      </c>
      <c r="F296" s="5">
        <v>25000000</v>
      </c>
      <c r="G296" s="15">
        <f t="shared" si="9"/>
        <v>25000000</v>
      </c>
      <c r="H296" s="17">
        <f>BAOHIEM!A296</f>
        <v>8776448883</v>
      </c>
      <c r="I296" s="20">
        <v>0.105</v>
      </c>
      <c r="J296" s="18">
        <v>0.1</v>
      </c>
      <c r="K296" s="19">
        <f t="shared" si="10"/>
        <v>19875000</v>
      </c>
      <c r="L296" s="17" t="str">
        <f>KHENTHUONG!A296</f>
        <v>MKT295</v>
      </c>
      <c r="M296" s="17" t="str">
        <f>KILUAT!A296</f>
        <v>MKL295</v>
      </c>
    </row>
    <row r="297" spans="1:13" ht="15.75" customHeight="1" x14ac:dyDescent="0.3">
      <c r="A297" s="4" t="s">
        <v>3102</v>
      </c>
      <c r="B297" s="4" t="str">
        <f>NHANVIEN!J297</f>
        <v>DE</v>
      </c>
      <c r="C297" s="5">
        <v>0</v>
      </c>
      <c r="D297" s="5">
        <f>KHENTHUONG!E297</f>
        <v>700000</v>
      </c>
      <c r="E297" s="5">
        <f>KILUAT!F297</f>
        <v>0</v>
      </c>
      <c r="F297" s="5">
        <v>25000000</v>
      </c>
      <c r="G297" s="15">
        <f t="shared" si="9"/>
        <v>25700000</v>
      </c>
      <c r="H297" s="17">
        <f>BAOHIEM!A297</f>
        <v>5481749965</v>
      </c>
      <c r="I297" s="20">
        <v>0.105</v>
      </c>
      <c r="J297" s="18">
        <v>0.1</v>
      </c>
      <c r="K297" s="19">
        <f t="shared" si="10"/>
        <v>20431500</v>
      </c>
      <c r="L297" s="17" t="str">
        <f>KHENTHUONG!A297</f>
        <v>MKT296</v>
      </c>
      <c r="M297" s="17" t="str">
        <f>KILUAT!A297</f>
        <v>MKL296</v>
      </c>
    </row>
    <row r="298" spans="1:13" ht="15.75" customHeight="1" x14ac:dyDescent="0.3">
      <c r="A298" s="4" t="s">
        <v>3103</v>
      </c>
      <c r="B298" s="4" t="str">
        <f>NHANVIEN!J298</f>
        <v>DE</v>
      </c>
      <c r="C298" s="5">
        <v>0</v>
      </c>
      <c r="D298" s="5">
        <f>KHENTHUONG!E298</f>
        <v>200000</v>
      </c>
      <c r="E298" s="5">
        <f>KILUAT!F298</f>
        <v>0</v>
      </c>
      <c r="F298" s="5">
        <v>25000000</v>
      </c>
      <c r="G298" s="15">
        <f t="shared" si="9"/>
        <v>25200000</v>
      </c>
      <c r="H298" s="17">
        <f>BAOHIEM!A298</f>
        <v>7565425273</v>
      </c>
      <c r="I298" s="20">
        <v>0.105</v>
      </c>
      <c r="J298" s="18">
        <v>0.1</v>
      </c>
      <c r="K298" s="19">
        <f t="shared" si="10"/>
        <v>20034000</v>
      </c>
      <c r="L298" s="17" t="str">
        <f>KHENTHUONG!A298</f>
        <v>MKT297</v>
      </c>
      <c r="M298" s="17" t="str">
        <f>KILUAT!A298</f>
        <v>MKL297</v>
      </c>
    </row>
    <row r="299" spans="1:13" ht="15.75" customHeight="1" x14ac:dyDescent="0.3">
      <c r="A299" s="4" t="s">
        <v>3104</v>
      </c>
      <c r="B299" s="4" t="str">
        <f>NHANVIEN!J299</f>
        <v>DE</v>
      </c>
      <c r="C299" s="5">
        <v>0</v>
      </c>
      <c r="D299" s="5">
        <f>KHENTHUONG!E299</f>
        <v>200000</v>
      </c>
      <c r="E299" s="5">
        <f>KILUAT!F299</f>
        <v>200000</v>
      </c>
      <c r="F299" s="5">
        <v>25000000</v>
      </c>
      <c r="G299" s="15">
        <f t="shared" si="9"/>
        <v>25000000</v>
      </c>
      <c r="H299" s="17">
        <f>BAOHIEM!A299</f>
        <v>9459317998</v>
      </c>
      <c r="I299" s="20">
        <v>0.105</v>
      </c>
      <c r="J299" s="18">
        <v>0.1</v>
      </c>
      <c r="K299" s="19">
        <f t="shared" si="10"/>
        <v>19875000</v>
      </c>
      <c r="L299" s="17" t="str">
        <f>KHENTHUONG!A299</f>
        <v>MKT298</v>
      </c>
      <c r="M299" s="17" t="str">
        <f>KILUAT!A299</f>
        <v>MKL298</v>
      </c>
    </row>
    <row r="300" spans="1:13" ht="15.75" customHeight="1" x14ac:dyDescent="0.3">
      <c r="A300" s="4" t="s">
        <v>3105</v>
      </c>
      <c r="B300" s="4" t="str">
        <f>NHANVIEN!J300</f>
        <v>DE</v>
      </c>
      <c r="C300" s="5">
        <v>0</v>
      </c>
      <c r="D300" s="5">
        <f>KHENTHUONG!E300</f>
        <v>200000</v>
      </c>
      <c r="E300" s="5">
        <f>KILUAT!F300</f>
        <v>0</v>
      </c>
      <c r="F300" s="5">
        <v>25000000</v>
      </c>
      <c r="G300" s="15">
        <f t="shared" si="9"/>
        <v>25200000</v>
      </c>
      <c r="H300" s="17">
        <f>BAOHIEM!A300</f>
        <v>9249922567</v>
      </c>
      <c r="I300" s="20">
        <v>0.105</v>
      </c>
      <c r="J300" s="18">
        <v>0.1</v>
      </c>
      <c r="K300" s="19">
        <f t="shared" si="10"/>
        <v>20034000</v>
      </c>
      <c r="L300" s="17" t="str">
        <f>KHENTHUONG!A300</f>
        <v>MKT299</v>
      </c>
      <c r="M300" s="17" t="str">
        <f>KILUAT!A300</f>
        <v>MKL299</v>
      </c>
    </row>
    <row r="301" spans="1:13" ht="15.75" customHeight="1" x14ac:dyDescent="0.25"/>
    <row r="302" spans="1:13" ht="15.75" customHeight="1" x14ac:dyDescent="0.25"/>
    <row r="303" spans="1:13" ht="15.75" customHeight="1" x14ac:dyDescent="0.25"/>
    <row r="304" spans="1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51"/>
  <customSheetViews>
    <customSheetView guid="{8596138E-91D5-4B59-BFC8-581C2F87D17F}" filter="1" showAutoFilter="1">
      <pageMargins left="0.7" right="0.7" top="0.75" bottom="0.75" header="0.3" footer="0.3"/>
      <autoFilter ref="B1:B251"/>
      <extLst>
        <ext uri="GoogleSheetsCustomDataVersion1">
          <go:sheetsCustomData xmlns:go="http://customooxmlschemas.google.com/" filterViewId="874547329"/>
        </ext>
      </extLst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0"/>
  <sheetViews>
    <sheetView zoomScale="85" zoomScaleNormal="85" workbookViewId="0">
      <selection activeCell="A31" sqref="A31"/>
    </sheetView>
  </sheetViews>
  <sheetFormatPr defaultColWidth="12.6640625" defaultRowHeight="15" customHeight="1" x14ac:dyDescent="0.25"/>
  <cols>
    <col min="1" max="1" width="24.44140625" customWidth="1"/>
    <col min="2" max="2" width="14.6640625" customWidth="1"/>
    <col min="3" max="3" width="18.33203125" customWidth="1"/>
    <col min="4" max="4" width="37" customWidth="1"/>
    <col min="5" max="5" width="31.109375" customWidth="1"/>
    <col min="6" max="6" width="16.33203125" customWidth="1"/>
    <col min="9" max="9" width="42.109375" customWidth="1"/>
  </cols>
  <sheetData>
    <row r="1" spans="1:26" ht="15.75" customHeight="1" x14ac:dyDescent="0.3">
      <c r="A1" s="13" t="s">
        <v>575</v>
      </c>
      <c r="B1" s="13" t="s">
        <v>0</v>
      </c>
      <c r="C1" s="13" t="s">
        <v>576</v>
      </c>
      <c r="D1" s="13" t="s">
        <v>577</v>
      </c>
      <c r="E1" s="13" t="s">
        <v>578</v>
      </c>
      <c r="F1" s="13" t="s">
        <v>579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6" ht="15.75" customHeight="1" x14ac:dyDescent="0.3">
      <c r="A2" s="26">
        <v>8118485250</v>
      </c>
      <c r="B2" s="6" t="str">
        <f>NHANVIEN!A2</f>
        <v>GDNS01</v>
      </c>
      <c r="C2" s="7">
        <v>44562</v>
      </c>
      <c r="D2" s="12" t="s">
        <v>724</v>
      </c>
      <c r="E2" s="8" t="s">
        <v>580</v>
      </c>
      <c r="F2" s="7">
        <v>44927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6" ht="15.75" customHeight="1" x14ac:dyDescent="0.3">
      <c r="A3" s="26">
        <v>9037834831</v>
      </c>
      <c r="B3" s="6" t="str">
        <f>NHANVIEN!A3</f>
        <v>TPNS01</v>
      </c>
      <c r="C3" s="9">
        <v>44562</v>
      </c>
      <c r="D3" s="12" t="s">
        <v>724</v>
      </c>
      <c r="E3" s="8" t="s">
        <v>580</v>
      </c>
      <c r="F3" s="9">
        <v>44927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6" ht="15.75" customHeight="1" x14ac:dyDescent="0.3">
      <c r="A4" s="26">
        <v>5138536610</v>
      </c>
      <c r="B4" s="6" t="str">
        <f>NHANVIEN!A4</f>
        <v>TNNS02</v>
      </c>
      <c r="C4" s="9">
        <v>44562</v>
      </c>
      <c r="D4" s="12" t="s">
        <v>724</v>
      </c>
      <c r="E4" s="8" t="s">
        <v>580</v>
      </c>
      <c r="F4" s="9">
        <v>44927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6" ht="15.75" customHeight="1" x14ac:dyDescent="0.3">
      <c r="A5" s="26">
        <v>6230745916</v>
      </c>
      <c r="B5" s="6" t="str">
        <f>NHANVIEN!A5</f>
        <v>C&amp;B01</v>
      </c>
      <c r="C5" s="9">
        <v>44562</v>
      </c>
      <c r="D5" s="12" t="s">
        <v>724</v>
      </c>
      <c r="E5" s="8" t="s">
        <v>580</v>
      </c>
      <c r="F5" s="9">
        <v>44927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26">
        <v>5362342142</v>
      </c>
      <c r="B6" s="6" t="str">
        <f>NHANVIEN!A6</f>
        <v>C&amp;B02</v>
      </c>
      <c r="C6" s="9">
        <v>44562</v>
      </c>
      <c r="D6" s="12" t="s">
        <v>724</v>
      </c>
      <c r="E6" s="8" t="s">
        <v>580</v>
      </c>
      <c r="F6" s="9">
        <v>44927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26">
        <v>8336266217</v>
      </c>
      <c r="B7" s="6" t="str">
        <f>NHANVIEN!A7</f>
        <v>C&amp;B03</v>
      </c>
      <c r="C7" s="9">
        <v>44562</v>
      </c>
      <c r="D7" s="12" t="s">
        <v>724</v>
      </c>
      <c r="E7" s="8" t="s">
        <v>580</v>
      </c>
      <c r="F7" s="9">
        <v>44927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26">
        <v>4405152523</v>
      </c>
      <c r="B8" s="6" t="str">
        <f>NHANVIEN!A8</f>
        <v>C&amp;B04</v>
      </c>
      <c r="C8" s="9">
        <v>44562</v>
      </c>
      <c r="D8" s="12" t="s">
        <v>724</v>
      </c>
      <c r="E8" s="8" t="s">
        <v>580</v>
      </c>
      <c r="F8" s="9">
        <v>44927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26">
        <v>7316207505</v>
      </c>
      <c r="B9" s="6" t="str">
        <f>NHANVIEN!A9</f>
        <v>C&amp;B05</v>
      </c>
      <c r="C9" s="9">
        <v>44562</v>
      </c>
      <c r="D9" s="12" t="s">
        <v>724</v>
      </c>
      <c r="E9" s="8" t="s">
        <v>580</v>
      </c>
      <c r="F9" s="9">
        <v>44927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26">
        <v>9531442021</v>
      </c>
      <c r="B10" s="6" t="str">
        <f>NHANVIEN!A10</f>
        <v>C&amp;B06</v>
      </c>
      <c r="C10" s="9">
        <v>44562</v>
      </c>
      <c r="D10" s="12" t="s">
        <v>724</v>
      </c>
      <c r="E10" s="8" t="s">
        <v>580</v>
      </c>
      <c r="F10" s="9">
        <v>44927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26">
        <v>6416523961</v>
      </c>
      <c r="B11" s="6" t="str">
        <f>NHANVIEN!A11</f>
        <v>C&amp;B07</v>
      </c>
      <c r="C11" s="9">
        <v>44562</v>
      </c>
      <c r="D11" s="12" t="s">
        <v>724</v>
      </c>
      <c r="E11" s="8" t="s">
        <v>580</v>
      </c>
      <c r="F11" s="9">
        <v>44927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6">
        <v>4020827463</v>
      </c>
      <c r="B12" s="6" t="str">
        <f>NHANVIEN!A12</f>
        <v>C&amp;B08</v>
      </c>
      <c r="C12" s="9">
        <v>44562</v>
      </c>
      <c r="D12" s="12" t="s">
        <v>724</v>
      </c>
      <c r="E12" s="8" t="s">
        <v>580</v>
      </c>
      <c r="F12" s="9">
        <v>44927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26">
        <v>3448124140</v>
      </c>
      <c r="B13" s="6" t="str">
        <f>NHANVIEN!A13</f>
        <v>C&amp;B09</v>
      </c>
      <c r="C13" s="9">
        <v>44562</v>
      </c>
      <c r="D13" s="12" t="s">
        <v>724</v>
      </c>
      <c r="E13" s="8" t="s">
        <v>580</v>
      </c>
      <c r="F13" s="9">
        <v>44927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26">
        <v>2192099828</v>
      </c>
      <c r="B14" s="6" t="str">
        <f>NHANVIEN!A14</f>
        <v>CVTD03</v>
      </c>
      <c r="C14" s="9">
        <v>44562</v>
      </c>
      <c r="D14" s="12" t="s">
        <v>724</v>
      </c>
      <c r="E14" s="8" t="s">
        <v>580</v>
      </c>
      <c r="F14" s="9">
        <v>44927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26">
        <v>1692100823</v>
      </c>
      <c r="B15" s="6" t="str">
        <f>NHANVIEN!A15</f>
        <v>CVTD04</v>
      </c>
      <c r="C15" s="9">
        <v>44562</v>
      </c>
      <c r="D15" s="12" t="s">
        <v>724</v>
      </c>
      <c r="E15" s="8" t="s">
        <v>580</v>
      </c>
      <c r="F15" s="9">
        <v>44927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26">
        <v>4251793567</v>
      </c>
      <c r="B16" s="6" t="str">
        <f>NHANVIEN!A16</f>
        <v>CVTD05</v>
      </c>
      <c r="C16" s="7">
        <v>44562</v>
      </c>
      <c r="D16" s="12" t="s">
        <v>724</v>
      </c>
      <c r="E16" s="8" t="s">
        <v>580</v>
      </c>
      <c r="F16" s="9">
        <v>44927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26">
        <v>3394122802</v>
      </c>
      <c r="B17" s="6" t="str">
        <f>NHANVIEN!A17</f>
        <v>CVTD06</v>
      </c>
      <c r="C17" s="9">
        <v>44562</v>
      </c>
      <c r="D17" s="12" t="s">
        <v>724</v>
      </c>
      <c r="E17" s="8" t="s">
        <v>580</v>
      </c>
      <c r="F17" s="9">
        <v>44927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26">
        <v>6819260034</v>
      </c>
      <c r="B18" s="6" t="str">
        <f>NHANVIEN!A18</f>
        <v>CVTD07</v>
      </c>
      <c r="C18" s="9">
        <v>44562</v>
      </c>
      <c r="D18" s="12" t="s">
        <v>724</v>
      </c>
      <c r="E18" s="8" t="s">
        <v>580</v>
      </c>
      <c r="F18" s="9">
        <v>44927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26">
        <v>8501594370</v>
      </c>
      <c r="B19" s="6" t="str">
        <f>NHANVIEN!A19</f>
        <v>CVTD08</v>
      </c>
      <c r="C19" s="9">
        <v>44562</v>
      </c>
      <c r="D19" s="12" t="s">
        <v>724</v>
      </c>
      <c r="E19" s="8" t="s">
        <v>580</v>
      </c>
      <c r="F19" s="9">
        <v>44927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26">
        <v>1919402316</v>
      </c>
      <c r="B20" s="6" t="str">
        <f>NHANVIEN!A20</f>
        <v>DT&amp;PT01</v>
      </c>
      <c r="C20" s="9">
        <v>44562</v>
      </c>
      <c r="D20" s="12" t="s">
        <v>724</v>
      </c>
      <c r="E20" s="8" t="s">
        <v>580</v>
      </c>
      <c r="F20" s="9">
        <v>44927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26">
        <v>9129357842</v>
      </c>
      <c r="B21" s="6" t="str">
        <f>NHANVIEN!A21</f>
        <v>DT&amp;PT02</v>
      </c>
      <c r="C21" s="9">
        <v>44562</v>
      </c>
      <c r="D21" s="12" t="s">
        <v>724</v>
      </c>
      <c r="E21" s="8" t="s">
        <v>580</v>
      </c>
      <c r="F21" s="9">
        <v>44927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26">
        <v>9792352662</v>
      </c>
      <c r="B22" s="6" t="str">
        <f>NHANVIEN!A22</f>
        <v>DT&amp;PT03</v>
      </c>
      <c r="C22" s="9">
        <v>44562</v>
      </c>
      <c r="D22" s="12" t="s">
        <v>724</v>
      </c>
      <c r="E22" s="8" t="s">
        <v>580</v>
      </c>
      <c r="F22" s="9">
        <v>44927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26">
        <v>2923405808</v>
      </c>
      <c r="B23" s="6" t="str">
        <f>NHANVIEN!A23</f>
        <v>DT&amp;PT04</v>
      </c>
      <c r="C23" s="9">
        <v>44562</v>
      </c>
      <c r="D23" s="12" t="s">
        <v>724</v>
      </c>
      <c r="E23" s="8" t="s">
        <v>580</v>
      </c>
      <c r="F23" s="9">
        <v>44927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26">
        <v>2517634696</v>
      </c>
      <c r="B24" s="6" t="str">
        <f>NHANVIEN!A24</f>
        <v>DT&amp;PT05</v>
      </c>
      <c r="C24" s="9">
        <v>44562</v>
      </c>
      <c r="D24" s="12" t="s">
        <v>724</v>
      </c>
      <c r="E24" s="8" t="s">
        <v>580</v>
      </c>
      <c r="F24" s="9">
        <v>44927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26">
        <v>4163268215</v>
      </c>
      <c r="B25" s="6" t="str">
        <f>NHANVIEN!A25</f>
        <v>DT&amp;PT06</v>
      </c>
      <c r="C25" s="9">
        <v>44562</v>
      </c>
      <c r="D25" s="12" t="s">
        <v>724</v>
      </c>
      <c r="E25" s="8" t="s">
        <v>580</v>
      </c>
      <c r="F25" s="9">
        <v>44927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26">
        <v>9168772558</v>
      </c>
      <c r="B26" s="6" t="str">
        <f>NHANVIEN!A26</f>
        <v>DT&amp;PT07</v>
      </c>
      <c r="C26" s="9">
        <v>44562</v>
      </c>
      <c r="D26" s="12" t="s">
        <v>724</v>
      </c>
      <c r="E26" s="8" t="s">
        <v>580</v>
      </c>
      <c r="F26" s="9">
        <v>44927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26">
        <v>5269031656</v>
      </c>
      <c r="B27" s="6" t="str">
        <f>NHANVIEN!A27</f>
        <v>TLNS01</v>
      </c>
      <c r="C27" s="9">
        <v>44562</v>
      </c>
      <c r="D27" s="12" t="s">
        <v>724</v>
      </c>
      <c r="E27" s="8" t="s">
        <v>580</v>
      </c>
      <c r="F27" s="9">
        <v>44927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26">
        <v>2312960890</v>
      </c>
      <c r="B28" s="6" t="str">
        <f>NHANVIEN!A28</f>
        <v>TLNS02</v>
      </c>
      <c r="C28" s="9">
        <v>44562</v>
      </c>
      <c r="D28" s="12" t="s">
        <v>724</v>
      </c>
      <c r="E28" s="8" t="s">
        <v>580</v>
      </c>
      <c r="F28" s="9">
        <v>44927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26">
        <v>8268413701</v>
      </c>
      <c r="B29" s="6" t="str">
        <f>NHANVIEN!A29</f>
        <v>TLNS03</v>
      </c>
      <c r="C29" s="9">
        <v>44562</v>
      </c>
      <c r="D29" s="12" t="s">
        <v>724</v>
      </c>
      <c r="E29" s="8" t="s">
        <v>580</v>
      </c>
      <c r="F29" s="9">
        <v>44927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26">
        <v>3253773097</v>
      </c>
      <c r="B30" s="6" t="str">
        <f>NHANVIEN!A30</f>
        <v>TLNS04</v>
      </c>
      <c r="C30" s="9">
        <v>44562</v>
      </c>
      <c r="D30" s="12" t="s">
        <v>724</v>
      </c>
      <c r="E30" s="8" t="s">
        <v>580</v>
      </c>
      <c r="F30" s="9">
        <v>44927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26">
        <v>8213329918</v>
      </c>
      <c r="B31" s="6" t="str">
        <f>NHANVIEN!A31</f>
        <v>TLNS05</v>
      </c>
      <c r="C31" s="9">
        <v>44562</v>
      </c>
      <c r="D31" s="12" t="s">
        <v>724</v>
      </c>
      <c r="E31" s="8" t="s">
        <v>580</v>
      </c>
      <c r="F31" s="9">
        <v>44927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26">
        <v>3783921280</v>
      </c>
      <c r="B32" s="6" t="str">
        <f>NHANVIEN!A32</f>
        <v>NVHC01</v>
      </c>
      <c r="C32" s="9">
        <v>44562</v>
      </c>
      <c r="D32" s="12" t="s">
        <v>724</v>
      </c>
      <c r="E32" s="8" t="s">
        <v>580</v>
      </c>
      <c r="F32" s="9">
        <v>44927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26">
        <v>2160819033</v>
      </c>
      <c r="B33" s="6" t="str">
        <f>NHANVIEN!A33</f>
        <v>NVHC02</v>
      </c>
      <c r="C33" s="9">
        <v>44562</v>
      </c>
      <c r="D33" s="12" t="s">
        <v>724</v>
      </c>
      <c r="E33" s="8" t="s">
        <v>580</v>
      </c>
      <c r="F33" s="9">
        <v>44927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26">
        <v>7683898206</v>
      </c>
      <c r="B34" s="6" t="str">
        <f>NHANVIEN!A34</f>
        <v>NVHC03</v>
      </c>
      <c r="C34" s="9">
        <v>44562</v>
      </c>
      <c r="D34" s="12" t="s">
        <v>724</v>
      </c>
      <c r="E34" s="8" t="s">
        <v>580</v>
      </c>
      <c r="F34" s="9">
        <v>44927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26">
        <v>3856920751</v>
      </c>
      <c r="B35" s="6" t="str">
        <f>NHANVIEN!A35</f>
        <v>NVHC04</v>
      </c>
      <c r="C35" s="9">
        <v>44562</v>
      </c>
      <c r="D35" s="12" t="s">
        <v>724</v>
      </c>
      <c r="E35" s="8" t="s">
        <v>580</v>
      </c>
      <c r="F35" s="9">
        <v>44927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26">
        <v>6493610582</v>
      </c>
      <c r="B36" s="6" t="str">
        <f>NHANVIEN!A36</f>
        <v>NVHC05</v>
      </c>
      <c r="C36" s="9">
        <v>44562</v>
      </c>
      <c r="D36" s="12" t="s">
        <v>724</v>
      </c>
      <c r="E36" s="8" t="s">
        <v>580</v>
      </c>
      <c r="F36" s="9">
        <v>44927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26">
        <v>5336621562</v>
      </c>
      <c r="B37" s="6" t="str">
        <f>NHANVIEN!A37</f>
        <v>NVHC06</v>
      </c>
      <c r="C37" s="9">
        <v>44562</v>
      </c>
      <c r="D37" s="12" t="s">
        <v>724</v>
      </c>
      <c r="E37" s="8" t="s">
        <v>580</v>
      </c>
      <c r="F37" s="9">
        <v>44927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26">
        <v>4532827484</v>
      </c>
      <c r="B38" s="6" t="str">
        <f>NHANVIEN!A38</f>
        <v>NVHC07</v>
      </c>
      <c r="C38" s="9">
        <v>44562</v>
      </c>
      <c r="D38" s="12" t="s">
        <v>724</v>
      </c>
      <c r="E38" s="8" t="s">
        <v>580</v>
      </c>
      <c r="F38" s="9">
        <v>44927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26">
        <v>3237392199</v>
      </c>
      <c r="B39" s="6" t="str">
        <f>NHANVIEN!A39</f>
        <v>NVHC08</v>
      </c>
      <c r="C39" s="9">
        <v>44562</v>
      </c>
      <c r="D39" s="12" t="s">
        <v>724</v>
      </c>
      <c r="E39" s="8" t="s">
        <v>580</v>
      </c>
      <c r="F39" s="9">
        <v>44927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26">
        <v>4142621211</v>
      </c>
      <c r="B40" s="6" t="str">
        <f>NHANVIEN!A40</f>
        <v>NVHC09</v>
      </c>
      <c r="C40" s="9">
        <v>44562</v>
      </c>
      <c r="D40" s="12" t="s">
        <v>724</v>
      </c>
      <c r="E40" s="8" t="s">
        <v>580</v>
      </c>
      <c r="F40" s="9">
        <v>44927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26">
        <v>1469200312</v>
      </c>
      <c r="B41" s="6" t="str">
        <f>NHANVIEN!A41</f>
        <v>NVHC10</v>
      </c>
      <c r="C41" s="9">
        <v>44562</v>
      </c>
      <c r="D41" s="12" t="s">
        <v>724</v>
      </c>
      <c r="E41" s="8" t="s">
        <v>580</v>
      </c>
      <c r="F41" s="9">
        <v>44927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26">
        <v>4353482944</v>
      </c>
      <c r="B42" s="6" t="str">
        <f>NHANVIEN!A42</f>
        <v>NVNS01</v>
      </c>
      <c r="C42" s="9">
        <v>44562</v>
      </c>
      <c r="D42" s="12" t="s">
        <v>724</v>
      </c>
      <c r="E42" s="8" t="s">
        <v>580</v>
      </c>
      <c r="F42" s="9">
        <v>44927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26">
        <v>5253853369</v>
      </c>
      <c r="B43" s="6" t="str">
        <f>NHANVIEN!A43</f>
        <v>NVNS02</v>
      </c>
      <c r="C43" s="9">
        <v>44562</v>
      </c>
      <c r="D43" s="12" t="s">
        <v>724</v>
      </c>
      <c r="E43" s="8" t="s">
        <v>580</v>
      </c>
      <c r="F43" s="9">
        <v>44927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26">
        <v>6422728511</v>
      </c>
      <c r="B44" s="6" t="str">
        <f>NHANVIEN!A44</f>
        <v>NVNS03</v>
      </c>
      <c r="C44" s="9">
        <v>44562</v>
      </c>
      <c r="D44" s="12" t="s">
        <v>724</v>
      </c>
      <c r="E44" s="8" t="s">
        <v>580</v>
      </c>
      <c r="F44" s="9">
        <v>44927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26">
        <v>5232536318</v>
      </c>
      <c r="B45" s="6" t="str">
        <f>NHANVIEN!A45</f>
        <v>NVNS04</v>
      </c>
      <c r="C45" s="9">
        <v>44562</v>
      </c>
      <c r="D45" s="12" t="s">
        <v>724</v>
      </c>
      <c r="E45" s="8" t="s">
        <v>580</v>
      </c>
      <c r="F45" s="9">
        <v>44927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26">
        <v>8139221305</v>
      </c>
      <c r="B46" s="6" t="str">
        <f>NHANVIEN!A46</f>
        <v>NVNS05</v>
      </c>
      <c r="C46" s="9">
        <v>44562</v>
      </c>
      <c r="D46" s="12" t="s">
        <v>724</v>
      </c>
      <c r="E46" s="8" t="s">
        <v>580</v>
      </c>
      <c r="F46" s="9">
        <v>44927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26">
        <v>5068234380</v>
      </c>
      <c r="B47" s="6" t="str">
        <f>NHANVIEN!A47</f>
        <v>NVNS06</v>
      </c>
      <c r="C47" s="9">
        <v>44562</v>
      </c>
      <c r="D47" s="12" t="s">
        <v>724</v>
      </c>
      <c r="E47" s="8" t="s">
        <v>580</v>
      </c>
      <c r="F47" s="9">
        <v>44927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26">
        <v>4259822925</v>
      </c>
      <c r="B48" s="6" t="str">
        <f>NHANVIEN!A48</f>
        <v>NVNS07</v>
      </c>
      <c r="C48" s="9">
        <v>44562</v>
      </c>
      <c r="D48" s="12" t="s">
        <v>724</v>
      </c>
      <c r="E48" s="8" t="s">
        <v>580</v>
      </c>
      <c r="F48" s="9">
        <v>44927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26">
        <v>8262862712</v>
      </c>
      <c r="B49" s="6" t="str">
        <f>NHANVIEN!A49</f>
        <v>NVNS08</v>
      </c>
      <c r="C49" s="9">
        <v>44562</v>
      </c>
      <c r="D49" s="12" t="s">
        <v>724</v>
      </c>
      <c r="E49" s="8" t="s">
        <v>580</v>
      </c>
      <c r="F49" s="9">
        <v>44927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26">
        <v>4357133172</v>
      </c>
      <c r="B50" s="6" t="str">
        <f>NHANVIEN!A50</f>
        <v>NVNS09</v>
      </c>
      <c r="C50" s="9">
        <v>44562</v>
      </c>
      <c r="D50" s="12" t="s">
        <v>724</v>
      </c>
      <c r="E50" s="8" t="s">
        <v>580</v>
      </c>
      <c r="F50" s="9">
        <v>44927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26">
        <v>2551455155</v>
      </c>
      <c r="B51" s="6" t="str">
        <f>NHANVIEN!A51</f>
        <v>NVNS10</v>
      </c>
      <c r="C51" s="9">
        <v>44562</v>
      </c>
      <c r="D51" s="12" t="s">
        <v>724</v>
      </c>
      <c r="E51" s="8" t="s">
        <v>580</v>
      </c>
      <c r="F51" s="9">
        <v>44927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26">
        <v>4531568215</v>
      </c>
      <c r="B52" s="6" t="str">
        <f>NHANVIEN!A52</f>
        <v>NVNS11</v>
      </c>
      <c r="C52" s="9">
        <v>44563</v>
      </c>
      <c r="D52" s="12" t="s">
        <v>724</v>
      </c>
      <c r="E52" s="8" t="s">
        <v>580</v>
      </c>
      <c r="F52" s="9">
        <v>44928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26">
        <v>1235489932</v>
      </c>
      <c r="B53" s="6" t="str">
        <f>NHANVIEN!A53</f>
        <v>NVNS12</v>
      </c>
      <c r="C53" s="9">
        <v>44564</v>
      </c>
      <c r="D53" s="12" t="s">
        <v>724</v>
      </c>
      <c r="E53" s="8" t="s">
        <v>580</v>
      </c>
      <c r="F53" s="9">
        <v>44929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26">
        <v>2454582165</v>
      </c>
      <c r="B54" s="6" t="str">
        <f>NHANVIEN!A54</f>
        <v>NVNS13</v>
      </c>
      <c r="C54" s="9">
        <v>44565</v>
      </c>
      <c r="D54" s="12" t="s">
        <v>724</v>
      </c>
      <c r="E54" s="8" t="s">
        <v>580</v>
      </c>
      <c r="F54" s="9">
        <v>44930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26">
        <v>5116551613</v>
      </c>
      <c r="B55" s="6" t="str">
        <f>NHANVIEN!A55</f>
        <v>NVNS14</v>
      </c>
      <c r="C55" s="10">
        <v>44590</v>
      </c>
      <c r="D55" s="12" t="s">
        <v>724</v>
      </c>
      <c r="E55" s="8" t="s">
        <v>580</v>
      </c>
      <c r="F55" s="10">
        <v>44955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26">
        <v>6261131351</v>
      </c>
      <c r="B56" s="6" t="str">
        <f>NHANVIEN!A56</f>
        <v>NVNS15</v>
      </c>
      <c r="C56" s="10">
        <v>44569</v>
      </c>
      <c r="D56" s="12" t="s">
        <v>724</v>
      </c>
      <c r="E56" s="8" t="s">
        <v>580</v>
      </c>
      <c r="F56" s="10">
        <v>44934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26">
        <v>3515154869</v>
      </c>
      <c r="B57" s="6" t="str">
        <f>NHANVIEN!A57</f>
        <v>NVNS16</v>
      </c>
      <c r="C57" s="10">
        <v>44647</v>
      </c>
      <c r="D57" s="12" t="s">
        <v>724</v>
      </c>
      <c r="E57" s="8" t="s">
        <v>580</v>
      </c>
      <c r="F57" s="10">
        <v>45012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26">
        <v>5214485236</v>
      </c>
      <c r="B58" s="6" t="str">
        <f>NHANVIEN!A58</f>
        <v>NVNS17</v>
      </c>
      <c r="C58" s="9">
        <v>44569</v>
      </c>
      <c r="D58" s="12" t="s">
        <v>724</v>
      </c>
      <c r="E58" s="8" t="s">
        <v>580</v>
      </c>
      <c r="F58" s="9">
        <v>44934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26">
        <v>2542921458</v>
      </c>
      <c r="B59" s="6" t="str">
        <f>NHANVIEN!A59</f>
        <v>NVNS18</v>
      </c>
      <c r="C59" s="10">
        <v>44612</v>
      </c>
      <c r="D59" s="12" t="s">
        <v>724</v>
      </c>
      <c r="E59" s="8" t="s">
        <v>580</v>
      </c>
      <c r="F59" s="10">
        <v>44977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26">
        <v>2022552555</v>
      </c>
      <c r="B60" s="6" t="str">
        <f>NHANVIEN!A60</f>
        <v>NVNS19</v>
      </c>
      <c r="C60" s="9">
        <v>44571</v>
      </c>
      <c r="D60" s="12" t="s">
        <v>724</v>
      </c>
      <c r="E60" s="8" t="s">
        <v>580</v>
      </c>
      <c r="F60" s="9">
        <v>44936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26">
        <v>2552155665</v>
      </c>
      <c r="B61" s="6" t="str">
        <f>NHANVIEN!A61</f>
        <v>NVNS20</v>
      </c>
      <c r="C61" s="10">
        <v>44626</v>
      </c>
      <c r="D61" s="12" t="s">
        <v>724</v>
      </c>
      <c r="E61" s="8" t="s">
        <v>580</v>
      </c>
      <c r="F61" s="10">
        <v>44991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26">
        <v>6464654158</v>
      </c>
      <c r="B62" s="6" t="str">
        <f>NHANVIEN!A62</f>
        <v>NVNS21</v>
      </c>
      <c r="C62" s="10">
        <v>44633</v>
      </c>
      <c r="D62" s="12" t="s">
        <v>724</v>
      </c>
      <c r="E62" s="8" t="s">
        <v>580</v>
      </c>
      <c r="F62" s="10">
        <v>44998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26">
        <v>8521476224</v>
      </c>
      <c r="B63" s="6" t="str">
        <f>NHANVIEN!A63</f>
        <v>NVNS22</v>
      </c>
      <c r="C63" s="9">
        <v>44574</v>
      </c>
      <c r="D63" s="12" t="s">
        <v>724</v>
      </c>
      <c r="E63" s="8" t="s">
        <v>580</v>
      </c>
      <c r="F63" s="9">
        <v>44939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26">
        <v>6151616716</v>
      </c>
      <c r="B64" s="6" t="str">
        <f>NHANVIEN!A64</f>
        <v>NVNS23</v>
      </c>
      <c r="C64" s="10">
        <v>44668</v>
      </c>
      <c r="D64" s="12" t="s">
        <v>724</v>
      </c>
      <c r="E64" s="8" t="s">
        <v>580</v>
      </c>
      <c r="F64" s="10">
        <v>45033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26">
        <v>1515199848</v>
      </c>
      <c r="B65" s="6" t="str">
        <f>NHANVIEN!A65</f>
        <v>NVNS24</v>
      </c>
      <c r="C65" s="9">
        <v>44576</v>
      </c>
      <c r="D65" s="12" t="s">
        <v>724</v>
      </c>
      <c r="E65" s="8" t="s">
        <v>580</v>
      </c>
      <c r="F65" s="9">
        <v>44941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26">
        <v>8459214523</v>
      </c>
      <c r="B66" s="6" t="str">
        <f>NHANVIEN!A66</f>
        <v>NVNS25</v>
      </c>
      <c r="C66" s="10">
        <v>44591</v>
      </c>
      <c r="D66" s="12" t="s">
        <v>724</v>
      </c>
      <c r="E66" s="8" t="s">
        <v>580</v>
      </c>
      <c r="F66" s="10">
        <v>44956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26">
        <v>6216151861</v>
      </c>
      <c r="B67" s="6" t="str">
        <f>NHANVIEN!A67</f>
        <v>NVNS26</v>
      </c>
      <c r="C67" s="9">
        <v>44578</v>
      </c>
      <c r="D67" s="12" t="s">
        <v>724</v>
      </c>
      <c r="E67" s="8" t="s">
        <v>580</v>
      </c>
      <c r="F67" s="9">
        <v>44943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26">
        <v>4548916513</v>
      </c>
      <c r="B68" s="6" t="str">
        <f>NHANVIEN!A68</f>
        <v>NVNS27</v>
      </c>
      <c r="C68" s="10">
        <v>44710</v>
      </c>
      <c r="D68" s="12" t="s">
        <v>724</v>
      </c>
      <c r="E68" s="8" t="s">
        <v>580</v>
      </c>
      <c r="F68" s="10">
        <v>45075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26">
        <v>8548946516</v>
      </c>
      <c r="B69" s="6" t="str">
        <f>NHANVIEN!A69</f>
        <v>NVNS28</v>
      </c>
      <c r="C69" s="10">
        <v>44695</v>
      </c>
      <c r="D69" s="12" t="s">
        <v>724</v>
      </c>
      <c r="E69" s="8" t="s">
        <v>580</v>
      </c>
      <c r="F69" s="10">
        <v>45060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26">
        <v>6846516516</v>
      </c>
      <c r="B70" s="6" t="str">
        <f>NHANVIEN!A70</f>
        <v>NVNS29</v>
      </c>
      <c r="C70" s="9">
        <v>44581</v>
      </c>
      <c r="D70" s="12" t="s">
        <v>724</v>
      </c>
      <c r="E70" s="8" t="s">
        <v>580</v>
      </c>
      <c r="F70" s="9">
        <v>44946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26">
        <v>6846515313</v>
      </c>
      <c r="B71" s="6" t="str">
        <f>NHANVIEN!A71</f>
        <v>NVNS30</v>
      </c>
      <c r="C71" s="9">
        <v>44582</v>
      </c>
      <c r="D71" s="12" t="s">
        <v>724</v>
      </c>
      <c r="E71" s="8" t="s">
        <v>580</v>
      </c>
      <c r="F71" s="9">
        <v>44947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26">
        <v>6546816515</v>
      </c>
      <c r="B72" s="6" t="str">
        <f>NHANVIEN!A72</f>
        <v>NVNS31</v>
      </c>
      <c r="C72" s="9">
        <v>44583</v>
      </c>
      <c r="D72" s="12" t="s">
        <v>724</v>
      </c>
      <c r="E72" s="8" t="s">
        <v>580</v>
      </c>
      <c r="F72" s="9">
        <v>44948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26">
        <v>2561515115</v>
      </c>
      <c r="B73" s="6" t="str">
        <f>NHANVIEN!A73</f>
        <v>NVNS32</v>
      </c>
      <c r="C73" s="10">
        <v>44688</v>
      </c>
      <c r="D73" s="12" t="s">
        <v>724</v>
      </c>
      <c r="E73" s="8" t="s">
        <v>580</v>
      </c>
      <c r="F73" s="10">
        <v>45053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26">
        <v>4521152125</v>
      </c>
      <c r="B74" s="6" t="str">
        <f>NHANVIEN!A74</f>
        <v>NVNS33</v>
      </c>
      <c r="C74" s="9">
        <v>44585</v>
      </c>
      <c r="D74" s="12" t="s">
        <v>724</v>
      </c>
      <c r="E74" s="8" t="s">
        <v>580</v>
      </c>
      <c r="F74" s="9">
        <v>44950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26">
        <v>5161651655</v>
      </c>
      <c r="B75" s="6" t="str">
        <f>NHANVIEN!A75</f>
        <v>NVNS34</v>
      </c>
      <c r="C75" s="10">
        <v>44591</v>
      </c>
      <c r="D75" s="12" t="s">
        <v>724</v>
      </c>
      <c r="E75" s="8" t="s">
        <v>580</v>
      </c>
      <c r="F75" s="10">
        <v>44956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26">
        <v>7841641616</v>
      </c>
      <c r="B76" s="6" t="str">
        <f>NHANVIEN!A76</f>
        <v>NVNS35</v>
      </c>
      <c r="C76" s="9">
        <v>44587</v>
      </c>
      <c r="D76" s="12" t="s">
        <v>724</v>
      </c>
      <c r="E76" s="8" t="s">
        <v>580</v>
      </c>
      <c r="F76" s="9">
        <v>44952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26">
        <v>8461161664</v>
      </c>
      <c r="B77" s="6" t="str">
        <f>NHANVIEN!A77</f>
        <v>NVNS36</v>
      </c>
      <c r="C77" s="10">
        <v>44604</v>
      </c>
      <c r="D77" s="12" t="s">
        <v>724</v>
      </c>
      <c r="E77" s="8" t="s">
        <v>580</v>
      </c>
      <c r="F77" s="10">
        <v>44969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26">
        <v>2150255025</v>
      </c>
      <c r="B78" s="6" t="str">
        <f>NHANVIEN!A78</f>
        <v>NVNS37</v>
      </c>
      <c r="C78" s="9">
        <v>44589</v>
      </c>
      <c r="D78" s="12" t="s">
        <v>724</v>
      </c>
      <c r="E78" s="8" t="s">
        <v>580</v>
      </c>
      <c r="F78" s="9">
        <v>44954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26">
        <v>2222555555</v>
      </c>
      <c r="B79" s="6" t="str">
        <f>NHANVIEN!A79</f>
        <v>NVNS38</v>
      </c>
      <c r="C79" s="10">
        <v>44645</v>
      </c>
      <c r="D79" s="12" t="s">
        <v>724</v>
      </c>
      <c r="E79" s="8" t="s">
        <v>580</v>
      </c>
      <c r="F79" s="10">
        <v>45010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26">
        <v>8215254554</v>
      </c>
      <c r="B80" s="6" t="str">
        <f>NHANVIEN!A80</f>
        <v>NVNS39</v>
      </c>
      <c r="C80" s="9">
        <v>44591</v>
      </c>
      <c r="D80" s="12" t="s">
        <v>724</v>
      </c>
      <c r="E80" s="8" t="s">
        <v>580</v>
      </c>
      <c r="F80" s="9">
        <v>44956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26">
        <v>6516131161</v>
      </c>
      <c r="B81" s="6" t="str">
        <f>NHANVIEN!A81</f>
        <v>NVNS40</v>
      </c>
      <c r="C81" s="9">
        <v>44592</v>
      </c>
      <c r="D81" s="12" t="s">
        <v>724</v>
      </c>
      <c r="E81" s="8" t="s">
        <v>580</v>
      </c>
      <c r="F81" s="9">
        <v>44957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26">
        <v>6544841654</v>
      </c>
      <c r="B82" s="6" t="str">
        <f>NHANVIEN!A82</f>
        <v>NVNS41</v>
      </c>
      <c r="C82" s="9">
        <v>44593</v>
      </c>
      <c r="D82" s="12" t="s">
        <v>724</v>
      </c>
      <c r="E82" s="8" t="s">
        <v>580</v>
      </c>
      <c r="F82" s="9">
        <v>44958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26">
        <v>9631478155</v>
      </c>
      <c r="B83" s="6" t="str">
        <f>NHANVIEN!A83</f>
        <v>NVNS42</v>
      </c>
      <c r="C83" s="9">
        <v>44594</v>
      </c>
      <c r="D83" s="12" t="s">
        <v>724</v>
      </c>
      <c r="E83" s="8" t="s">
        <v>580</v>
      </c>
      <c r="F83" s="9">
        <v>44959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26">
        <v>2225558787</v>
      </c>
      <c r="B84" s="6" t="str">
        <f>NHANVIEN!A84</f>
        <v>NVNS43</v>
      </c>
      <c r="C84" s="9">
        <v>44595</v>
      </c>
      <c r="D84" s="12" t="s">
        <v>724</v>
      </c>
      <c r="E84" s="8" t="s">
        <v>580</v>
      </c>
      <c r="F84" s="9">
        <v>44960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26">
        <v>9632588771</v>
      </c>
      <c r="B85" s="6" t="str">
        <f>NHANVIEN!A85</f>
        <v>NVNS44</v>
      </c>
      <c r="C85" s="10">
        <v>44661</v>
      </c>
      <c r="D85" s="12" t="s">
        <v>724</v>
      </c>
      <c r="E85" s="8" t="s">
        <v>580</v>
      </c>
      <c r="F85" s="10">
        <v>45026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26">
        <v>1478523690</v>
      </c>
      <c r="B86" s="6" t="str">
        <f>NHANVIEN!A86</f>
        <v>NVNS45</v>
      </c>
      <c r="C86" s="10">
        <v>44666</v>
      </c>
      <c r="D86" s="12" t="s">
        <v>724</v>
      </c>
      <c r="E86" s="8" t="s">
        <v>580</v>
      </c>
      <c r="F86" s="10">
        <v>45031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26">
        <v>1254789933</v>
      </c>
      <c r="B87" s="6" t="str">
        <f>NHANVIEN!A87</f>
        <v>NVNS46</v>
      </c>
      <c r="C87" s="9">
        <v>44598</v>
      </c>
      <c r="D87" s="12" t="s">
        <v>724</v>
      </c>
      <c r="E87" s="8" t="s">
        <v>580</v>
      </c>
      <c r="F87" s="9">
        <v>44963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26">
        <v>2145369875</v>
      </c>
      <c r="B88" s="6" t="str">
        <f>NHANVIEN!A88</f>
        <v>NVNS47</v>
      </c>
      <c r="C88" s="10">
        <v>44597</v>
      </c>
      <c r="D88" s="12" t="s">
        <v>724</v>
      </c>
      <c r="E88" s="8" t="s">
        <v>580</v>
      </c>
      <c r="F88" s="10">
        <v>44962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26">
        <v>1230255473</v>
      </c>
      <c r="B89" s="6" t="str">
        <f>NHANVIEN!A89</f>
        <v>NVNS48</v>
      </c>
      <c r="C89" s="9">
        <v>44600</v>
      </c>
      <c r="D89" s="12" t="s">
        <v>724</v>
      </c>
      <c r="E89" s="8" t="s">
        <v>580</v>
      </c>
      <c r="F89" s="9">
        <v>44965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26">
        <v>7892115152</v>
      </c>
      <c r="B90" s="6" t="str">
        <f>NHANVIEN!A90</f>
        <v>NVNS49</v>
      </c>
      <c r="C90" s="10">
        <v>44590</v>
      </c>
      <c r="D90" s="12" t="s">
        <v>724</v>
      </c>
      <c r="E90" s="8" t="s">
        <v>580</v>
      </c>
      <c r="F90" s="10">
        <v>44955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26">
        <v>8521751650</v>
      </c>
      <c r="B91" s="6" t="str">
        <f>NHANVIEN!A91</f>
        <v>NVNS50</v>
      </c>
      <c r="C91" s="10">
        <v>44583</v>
      </c>
      <c r="D91" s="12" t="s">
        <v>724</v>
      </c>
      <c r="E91" s="8" t="s">
        <v>580</v>
      </c>
      <c r="F91" s="10">
        <v>44948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26">
        <v>6165165160</v>
      </c>
      <c r="B92" s="6" t="str">
        <f>NHANVIEN!A92</f>
        <v>NVNS51</v>
      </c>
      <c r="C92" s="10">
        <v>44659</v>
      </c>
      <c r="D92" s="12" t="s">
        <v>724</v>
      </c>
      <c r="E92" s="8" t="s">
        <v>580</v>
      </c>
      <c r="F92" s="10">
        <v>45024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26">
        <v>8552155225</v>
      </c>
      <c r="B93" s="6" t="str">
        <f>NHANVIEN!A93</f>
        <v>NVNS52</v>
      </c>
      <c r="C93" s="9">
        <v>44604</v>
      </c>
      <c r="D93" s="12" t="s">
        <v>724</v>
      </c>
      <c r="E93" s="8" t="s">
        <v>580</v>
      </c>
      <c r="F93" s="9">
        <v>44969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26">
        <v>2713772587</v>
      </c>
      <c r="B94" s="6" t="str">
        <f>NHANVIEN!A94</f>
        <v>NVNS53</v>
      </c>
      <c r="C94" s="10">
        <v>44617</v>
      </c>
      <c r="D94" s="12" t="s">
        <v>724</v>
      </c>
      <c r="E94" s="8" t="s">
        <v>580</v>
      </c>
      <c r="F94" s="10">
        <v>44982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26">
        <v>5115578652</v>
      </c>
      <c r="B95" s="6" t="str">
        <f>NHANVIEN!A95</f>
        <v>NVNS54</v>
      </c>
      <c r="C95" s="10">
        <v>44567</v>
      </c>
      <c r="D95" s="12" t="s">
        <v>724</v>
      </c>
      <c r="E95" s="8" t="s">
        <v>580</v>
      </c>
      <c r="F95" s="10">
        <v>44932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26">
        <v>8451313512</v>
      </c>
      <c r="B96" s="6" t="str">
        <f>NHANVIEN!A96</f>
        <v>NVNS55</v>
      </c>
      <c r="C96" s="10">
        <v>44595</v>
      </c>
      <c r="D96" s="12" t="s">
        <v>724</v>
      </c>
      <c r="E96" s="8" t="s">
        <v>580</v>
      </c>
      <c r="F96" s="10">
        <v>44960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26">
        <v>1111111111</v>
      </c>
      <c r="B97" s="6" t="str">
        <f>NHANVIEN!A97</f>
        <v>NVNS56</v>
      </c>
      <c r="C97" s="9">
        <v>44608</v>
      </c>
      <c r="D97" s="12" t="s">
        <v>724</v>
      </c>
      <c r="E97" s="8" t="s">
        <v>580</v>
      </c>
      <c r="F97" s="9">
        <v>44973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26">
        <v>4841616185</v>
      </c>
      <c r="B98" s="6" t="str">
        <f>NHANVIEN!A98</f>
        <v>NVNS57</v>
      </c>
      <c r="C98" s="10">
        <v>44694</v>
      </c>
      <c r="D98" s="12" t="s">
        <v>724</v>
      </c>
      <c r="E98" s="8" t="s">
        <v>580</v>
      </c>
      <c r="F98" s="10">
        <v>45059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26">
        <v>8125453548</v>
      </c>
      <c r="B99" s="6" t="str">
        <f>NHANVIEN!A99</f>
        <v>NVNS58</v>
      </c>
      <c r="C99" s="10">
        <v>44594</v>
      </c>
      <c r="D99" s="12" t="s">
        <v>724</v>
      </c>
      <c r="E99" s="8" t="s">
        <v>580</v>
      </c>
      <c r="F99" s="10">
        <v>44959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26">
        <v>214526588</v>
      </c>
      <c r="B100" s="6" t="str">
        <f>NHANVIEN!A100</f>
        <v>NVNS59</v>
      </c>
      <c r="C100" s="10">
        <v>44602</v>
      </c>
      <c r="D100" s="12" t="s">
        <v>724</v>
      </c>
      <c r="E100" s="8" t="s">
        <v>580</v>
      </c>
      <c r="F100" s="10">
        <v>44967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26">
        <v>6544516562</v>
      </c>
      <c r="B101" s="6" t="str">
        <f>NHANVIEN!A101</f>
        <v>NVNS60</v>
      </c>
      <c r="C101" s="10">
        <v>44616</v>
      </c>
      <c r="D101" s="12" t="s">
        <v>724</v>
      </c>
      <c r="E101" s="8" t="s">
        <v>580</v>
      </c>
      <c r="F101" s="10">
        <v>44981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29" t="s">
        <v>1491</v>
      </c>
      <c r="B102" s="30" t="str">
        <f>NHANVIEN!A102</f>
        <v>NVNS61</v>
      </c>
      <c r="C102" s="31">
        <v>44613</v>
      </c>
      <c r="D102" s="12" t="s">
        <v>724</v>
      </c>
      <c r="E102" s="8" t="s">
        <v>580</v>
      </c>
      <c r="F102" s="9">
        <v>44978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2">
        <v>2437893289</v>
      </c>
      <c r="B103" s="33" t="str">
        <f>NHANVIEN!A103</f>
        <v>CD01</v>
      </c>
      <c r="C103" s="31">
        <v>44614</v>
      </c>
      <c r="D103" s="28" t="s">
        <v>724</v>
      </c>
      <c r="E103" s="8" t="s">
        <v>580</v>
      </c>
      <c r="F103" s="10">
        <v>44979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2">
        <v>3636115886</v>
      </c>
      <c r="B104" s="33" t="str">
        <f>NHANVIEN!A104</f>
        <v>CD02</v>
      </c>
      <c r="C104" s="31">
        <v>44615</v>
      </c>
      <c r="D104" s="28" t="s">
        <v>724</v>
      </c>
      <c r="E104" s="8" t="s">
        <v>580</v>
      </c>
      <c r="F104" s="10">
        <v>44980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2">
        <v>9178492411</v>
      </c>
      <c r="B105" s="33" t="str">
        <f>NHANVIEN!A105</f>
        <v>CD03</v>
      </c>
      <c r="C105" s="31">
        <v>44616</v>
      </c>
      <c r="D105" s="28" t="s">
        <v>724</v>
      </c>
      <c r="E105" s="8" t="s">
        <v>580</v>
      </c>
      <c r="F105" s="10">
        <v>44981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2">
        <v>9214778489</v>
      </c>
      <c r="B106" s="33" t="str">
        <f>NHANVIEN!A106</f>
        <v>CD04</v>
      </c>
      <c r="C106" s="31">
        <v>44617</v>
      </c>
      <c r="D106" s="28" t="s">
        <v>724</v>
      </c>
      <c r="E106" s="8" t="s">
        <v>580</v>
      </c>
      <c r="F106" s="10">
        <v>44982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2">
        <v>6851426267</v>
      </c>
      <c r="B107" s="33" t="str">
        <f>NHANVIEN!A107</f>
        <v>CD05</v>
      </c>
      <c r="C107" s="31">
        <v>44618</v>
      </c>
      <c r="D107" s="28" t="s">
        <v>724</v>
      </c>
      <c r="E107" s="8" t="s">
        <v>580</v>
      </c>
      <c r="F107" s="10">
        <v>44983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2">
        <v>5645625791</v>
      </c>
      <c r="B108" s="33" t="str">
        <f>NHANVIEN!A108</f>
        <v>CD06</v>
      </c>
      <c r="C108" s="31">
        <v>44619</v>
      </c>
      <c r="D108" s="28" t="s">
        <v>724</v>
      </c>
      <c r="E108" s="8" t="s">
        <v>580</v>
      </c>
      <c r="F108" s="10">
        <v>44984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2">
        <v>1799824199</v>
      </c>
      <c r="B109" s="33" t="str">
        <f>NHANVIEN!A109</f>
        <v>CD07</v>
      </c>
      <c r="C109" s="31">
        <v>44620</v>
      </c>
      <c r="D109" s="28" t="s">
        <v>724</v>
      </c>
      <c r="E109" s="8" t="s">
        <v>580</v>
      </c>
      <c r="F109" s="10">
        <v>44985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2">
        <v>5856849191</v>
      </c>
      <c r="B110" s="33" t="str">
        <f>NHANVIEN!A110</f>
        <v>TST01</v>
      </c>
      <c r="C110" s="31">
        <v>44621</v>
      </c>
      <c r="D110" s="28" t="s">
        <v>724</v>
      </c>
      <c r="E110" s="8" t="s">
        <v>580</v>
      </c>
      <c r="F110" s="10">
        <v>44986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2">
        <v>7648375948</v>
      </c>
      <c r="B111" s="33" t="str">
        <f>NHANVIEN!A111</f>
        <v>TST02</v>
      </c>
      <c r="C111" s="31">
        <v>44622</v>
      </c>
      <c r="D111" s="28" t="s">
        <v>724</v>
      </c>
      <c r="E111" s="8" t="s">
        <v>580</v>
      </c>
      <c r="F111" s="10">
        <v>44987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2">
        <v>6634769345</v>
      </c>
      <c r="B112" s="33" t="str">
        <f>NHANVIEN!A112</f>
        <v>TST03</v>
      </c>
      <c r="C112" s="31">
        <v>44623</v>
      </c>
      <c r="D112" s="28" t="s">
        <v>724</v>
      </c>
      <c r="E112" s="8" t="s">
        <v>580</v>
      </c>
      <c r="F112" s="10">
        <v>44988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2">
        <v>2173958542</v>
      </c>
      <c r="B113" s="33" t="str">
        <f>NHANVIEN!A113</f>
        <v>TST04</v>
      </c>
      <c r="C113" s="31">
        <v>44624</v>
      </c>
      <c r="D113" s="28" t="s">
        <v>724</v>
      </c>
      <c r="E113" s="8" t="s">
        <v>580</v>
      </c>
      <c r="F113" s="10">
        <v>44989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2">
        <v>1165897823</v>
      </c>
      <c r="B114" s="33" t="str">
        <f>NHANVIEN!A114</f>
        <v>TST05</v>
      </c>
      <c r="C114" s="31">
        <v>44625</v>
      </c>
      <c r="D114" s="28" t="s">
        <v>724</v>
      </c>
      <c r="E114" s="8" t="s">
        <v>580</v>
      </c>
      <c r="F114" s="10">
        <v>44990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2">
        <v>5454966662</v>
      </c>
      <c r="B115" s="33" t="str">
        <f>NHANVIEN!A115</f>
        <v>DA01</v>
      </c>
      <c r="C115" s="31">
        <v>44626</v>
      </c>
      <c r="D115" s="28" t="s">
        <v>724</v>
      </c>
      <c r="E115" s="8" t="s">
        <v>580</v>
      </c>
      <c r="F115" s="10">
        <v>44991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2">
        <v>3969986291</v>
      </c>
      <c r="B116" s="33" t="str">
        <f>NHANVIEN!A116</f>
        <v>DA02</v>
      </c>
      <c r="C116" s="31">
        <v>44627</v>
      </c>
      <c r="D116" s="28" t="s">
        <v>724</v>
      </c>
      <c r="E116" s="8" t="s">
        <v>580</v>
      </c>
      <c r="F116" s="10">
        <v>44992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2">
        <v>7616871346</v>
      </c>
      <c r="B117" s="33" t="str">
        <f>NHANVIEN!A117</f>
        <v>DA03</v>
      </c>
      <c r="C117" s="31">
        <v>44628</v>
      </c>
      <c r="D117" s="28" t="s">
        <v>724</v>
      </c>
      <c r="E117" s="8" t="s">
        <v>580</v>
      </c>
      <c r="F117" s="10">
        <v>44993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2">
        <v>1756274819</v>
      </c>
      <c r="B118" s="33" t="str">
        <f>NHANVIEN!A118</f>
        <v>DE01</v>
      </c>
      <c r="C118" s="31">
        <v>44629</v>
      </c>
      <c r="D118" s="28" t="s">
        <v>724</v>
      </c>
      <c r="E118" s="8" t="s">
        <v>580</v>
      </c>
      <c r="F118" s="10">
        <v>44994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2">
        <v>9422887921</v>
      </c>
      <c r="B119" s="33" t="str">
        <f>NHANVIEN!A119</f>
        <v>DE02</v>
      </c>
      <c r="C119" s="31">
        <v>44630</v>
      </c>
      <c r="D119" s="28" t="s">
        <v>724</v>
      </c>
      <c r="E119" s="8" t="s">
        <v>580</v>
      </c>
      <c r="F119" s="10">
        <v>44995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2">
        <v>8122869279</v>
      </c>
      <c r="B120" s="33" t="str">
        <f>NHANVIEN!A120</f>
        <v>DE03</v>
      </c>
      <c r="C120" s="31">
        <v>44631</v>
      </c>
      <c r="D120" s="28" t="s">
        <v>724</v>
      </c>
      <c r="E120" s="8" t="s">
        <v>580</v>
      </c>
      <c r="F120" s="10">
        <v>44996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2">
        <v>8768857974</v>
      </c>
      <c r="B121" s="33" t="str">
        <f>NHANVIEN!A121</f>
        <v>DE04</v>
      </c>
      <c r="C121" s="31">
        <v>44632</v>
      </c>
      <c r="D121" s="28" t="s">
        <v>724</v>
      </c>
      <c r="E121" s="8" t="s">
        <v>580</v>
      </c>
      <c r="F121" s="10">
        <v>44997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2">
        <v>7948468156</v>
      </c>
      <c r="B122" s="33" t="str">
        <f>NHANVIEN!A122</f>
        <v>DS01</v>
      </c>
      <c r="C122" s="31">
        <v>44633</v>
      </c>
      <c r="D122" s="28" t="s">
        <v>724</v>
      </c>
      <c r="E122" s="8" t="s">
        <v>580</v>
      </c>
      <c r="F122" s="10">
        <v>44998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2">
        <v>7745213984</v>
      </c>
      <c r="B123" s="33" t="str">
        <f>NHANVIEN!A123</f>
        <v>DS02</v>
      </c>
      <c r="C123" s="31">
        <v>44634</v>
      </c>
      <c r="D123" s="28" t="s">
        <v>724</v>
      </c>
      <c r="E123" s="8" t="s">
        <v>580</v>
      </c>
      <c r="F123" s="10">
        <v>44999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2">
        <v>8893228993</v>
      </c>
      <c r="B124" s="33" t="str">
        <f>NHANVIEN!A124</f>
        <v>DS03</v>
      </c>
      <c r="C124" s="31">
        <v>44635</v>
      </c>
      <c r="D124" s="28" t="s">
        <v>724</v>
      </c>
      <c r="E124" s="8" t="s">
        <v>580</v>
      </c>
      <c r="F124" s="10">
        <v>45000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2">
        <v>3897499314</v>
      </c>
      <c r="B125" s="33" t="str">
        <f>NHANVIEN!A125</f>
        <v>DS04</v>
      </c>
      <c r="C125" s="31">
        <v>44636</v>
      </c>
      <c r="D125" s="28" t="s">
        <v>724</v>
      </c>
      <c r="E125" s="8" t="s">
        <v>580</v>
      </c>
      <c r="F125" s="10">
        <v>45001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2">
        <v>4186613628</v>
      </c>
      <c r="B126" s="33" t="str">
        <f>NHANVIEN!A126</f>
        <v>DS05</v>
      </c>
      <c r="C126" s="31">
        <v>44637</v>
      </c>
      <c r="D126" s="28" t="s">
        <v>724</v>
      </c>
      <c r="E126" s="8" t="s">
        <v>580</v>
      </c>
      <c r="F126" s="10">
        <v>45002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2">
        <v>8334953667</v>
      </c>
      <c r="B127" s="33" t="str">
        <f>NHANVIEN!A127</f>
        <v>CD01</v>
      </c>
      <c r="C127" s="31">
        <v>44638</v>
      </c>
      <c r="D127" s="28" t="s">
        <v>724</v>
      </c>
      <c r="E127" s="8" t="s">
        <v>580</v>
      </c>
      <c r="F127" s="10">
        <v>45003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2">
        <v>3223917149</v>
      </c>
      <c r="B128" s="33" t="str">
        <f>NHANVIEN!A128</f>
        <v>CD02</v>
      </c>
      <c r="C128" s="31">
        <v>44639</v>
      </c>
      <c r="D128" s="28" t="s">
        <v>724</v>
      </c>
      <c r="E128" s="8" t="s">
        <v>580</v>
      </c>
      <c r="F128" s="10">
        <v>45004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2">
        <v>9219796983</v>
      </c>
      <c r="B129" s="33" t="str">
        <f>NHANVIEN!A129</f>
        <v>CD03</v>
      </c>
      <c r="C129" s="31">
        <v>44640</v>
      </c>
      <c r="D129" s="28" t="s">
        <v>724</v>
      </c>
      <c r="E129" s="8" t="s">
        <v>580</v>
      </c>
      <c r="F129" s="10">
        <v>45005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2">
        <v>5373827154</v>
      </c>
      <c r="B130" s="33" t="str">
        <f>NHANVIEN!A130</f>
        <v>CD04</v>
      </c>
      <c r="C130" s="31">
        <v>44641</v>
      </c>
      <c r="D130" s="28" t="s">
        <v>724</v>
      </c>
      <c r="E130" s="8" t="s">
        <v>580</v>
      </c>
      <c r="F130" s="10">
        <v>45006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2">
        <v>1654826675</v>
      </c>
      <c r="B131" s="33" t="str">
        <f>NHANVIEN!A131</f>
        <v>CD05</v>
      </c>
      <c r="C131" s="31">
        <v>44642</v>
      </c>
      <c r="D131" s="28" t="s">
        <v>724</v>
      </c>
      <c r="E131" s="8" t="s">
        <v>580</v>
      </c>
      <c r="F131" s="10">
        <v>45007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2">
        <v>4491151924</v>
      </c>
      <c r="B132" s="33" t="str">
        <f>NHANVIEN!A132</f>
        <v>CD06</v>
      </c>
      <c r="C132" s="31">
        <v>44643</v>
      </c>
      <c r="D132" s="28" t="s">
        <v>724</v>
      </c>
      <c r="E132" s="8" t="s">
        <v>580</v>
      </c>
      <c r="F132" s="10">
        <v>45008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2">
        <v>2823987683</v>
      </c>
      <c r="B133" s="33" t="str">
        <f>NHANVIEN!A133</f>
        <v>CD07</v>
      </c>
      <c r="C133" s="31">
        <v>44644</v>
      </c>
      <c r="D133" s="28" t="s">
        <v>724</v>
      </c>
      <c r="E133" s="8" t="s">
        <v>580</v>
      </c>
      <c r="F133" s="10">
        <v>45009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2">
        <v>2128681382</v>
      </c>
      <c r="B134" s="33" t="str">
        <f>NHANVIEN!A134</f>
        <v>MG01</v>
      </c>
      <c r="C134" s="31">
        <v>44645</v>
      </c>
      <c r="D134" s="28" t="s">
        <v>724</v>
      </c>
      <c r="E134" s="8" t="s">
        <v>580</v>
      </c>
      <c r="F134" s="10">
        <v>45010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2">
        <v>7551744219</v>
      </c>
      <c r="B135" s="33" t="str">
        <f>NHANVIEN!A135</f>
        <v>MG02</v>
      </c>
      <c r="C135" s="31">
        <v>44646</v>
      </c>
      <c r="D135" s="28" t="s">
        <v>724</v>
      </c>
      <c r="E135" s="8" t="s">
        <v>580</v>
      </c>
      <c r="F135" s="10">
        <v>45011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2">
        <v>5458772741</v>
      </c>
      <c r="B136" s="33" t="str">
        <f>NHANVIEN!A136</f>
        <v>MG03</v>
      </c>
      <c r="C136" s="31">
        <v>44647</v>
      </c>
      <c r="D136" s="28" t="s">
        <v>724</v>
      </c>
      <c r="E136" s="8" t="s">
        <v>580</v>
      </c>
      <c r="F136" s="10">
        <v>45012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2">
        <v>8341376985</v>
      </c>
      <c r="B137" s="33" t="str">
        <f>NHANVIEN!A137</f>
        <v>MG04</v>
      </c>
      <c r="C137" s="31">
        <v>44648</v>
      </c>
      <c r="D137" s="28" t="s">
        <v>724</v>
      </c>
      <c r="E137" s="8" t="s">
        <v>580</v>
      </c>
      <c r="F137" s="10">
        <v>45013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2">
        <v>9825669294</v>
      </c>
      <c r="B138" s="33" t="str">
        <f>NHANVIEN!A138</f>
        <v>MA01</v>
      </c>
      <c r="C138" s="31">
        <v>44649</v>
      </c>
      <c r="D138" s="28" t="s">
        <v>724</v>
      </c>
      <c r="E138" s="8" t="s">
        <v>580</v>
      </c>
      <c r="F138" s="10">
        <v>45014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2">
        <v>9215125693</v>
      </c>
      <c r="B139" s="33" t="str">
        <f>NHANVIEN!A139</f>
        <v>MA02</v>
      </c>
      <c r="C139" s="31">
        <v>44650</v>
      </c>
      <c r="D139" s="28" t="s">
        <v>724</v>
      </c>
      <c r="E139" s="8" t="s">
        <v>580</v>
      </c>
      <c r="F139" s="10">
        <v>45015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2">
        <v>3927196192</v>
      </c>
      <c r="B140" s="33" t="str">
        <f>NHANVIEN!A140</f>
        <v>MA03</v>
      </c>
      <c r="C140" s="31">
        <v>44651</v>
      </c>
      <c r="D140" s="28" t="s">
        <v>724</v>
      </c>
      <c r="E140" s="8" t="s">
        <v>580</v>
      </c>
      <c r="F140" s="10">
        <v>45016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2">
        <v>2917318154</v>
      </c>
      <c r="B141" s="33" t="str">
        <f>NHANVIEN!A141</f>
        <v>MA04</v>
      </c>
      <c r="C141" s="31">
        <v>44652</v>
      </c>
      <c r="D141" s="28" t="s">
        <v>724</v>
      </c>
      <c r="E141" s="8" t="s">
        <v>580</v>
      </c>
      <c r="F141" s="10">
        <v>45017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2">
        <v>6286414531</v>
      </c>
      <c r="B142" s="33" t="str">
        <f>NHANVIEN!A142</f>
        <v>MA05</v>
      </c>
      <c r="C142" s="31">
        <v>44653</v>
      </c>
      <c r="D142" s="28" t="s">
        <v>724</v>
      </c>
      <c r="E142" s="8" t="s">
        <v>580</v>
      </c>
      <c r="F142" s="10">
        <v>45018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2">
        <v>5374686412</v>
      </c>
      <c r="B143" s="33" t="str">
        <f>NHANVIEN!A143</f>
        <v>MA06</v>
      </c>
      <c r="C143" s="31">
        <v>44654</v>
      </c>
      <c r="D143" s="28" t="s">
        <v>724</v>
      </c>
      <c r="E143" s="8" t="s">
        <v>580</v>
      </c>
      <c r="F143" s="10">
        <v>45019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2">
        <v>1936867627</v>
      </c>
      <c r="B144" s="33" t="str">
        <f>NHANVIEN!A144</f>
        <v>MA07</v>
      </c>
      <c r="C144" s="31">
        <v>44655</v>
      </c>
      <c r="D144" s="28" t="s">
        <v>724</v>
      </c>
      <c r="E144" s="8" t="s">
        <v>580</v>
      </c>
      <c r="F144" s="10">
        <v>45020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2">
        <v>9772754591</v>
      </c>
      <c r="B145" s="33" t="str">
        <f>NHANVIEN!A145</f>
        <v>MA08</v>
      </c>
      <c r="C145" s="31">
        <v>44656</v>
      </c>
      <c r="D145" s="28" t="s">
        <v>724</v>
      </c>
      <c r="E145" s="8" t="s">
        <v>580</v>
      </c>
      <c r="F145" s="10">
        <v>45021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2">
        <v>7186229272</v>
      </c>
      <c r="B146" s="33" t="str">
        <f>NHANVIEN!A146</f>
        <v>MA09</v>
      </c>
      <c r="C146" s="31">
        <v>44657</v>
      </c>
      <c r="D146" s="28" t="s">
        <v>724</v>
      </c>
      <c r="E146" s="8" t="s">
        <v>580</v>
      </c>
      <c r="F146" s="10">
        <v>45022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2">
        <v>9829812834</v>
      </c>
      <c r="B147" s="33" t="str">
        <f>NHANVIEN!A147</f>
        <v>MA10</v>
      </c>
      <c r="C147" s="31">
        <v>44658</v>
      </c>
      <c r="D147" s="28" t="s">
        <v>724</v>
      </c>
      <c r="E147" s="8" t="s">
        <v>580</v>
      </c>
      <c r="F147" s="10">
        <v>45023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2">
        <v>7568486153</v>
      </c>
      <c r="B148" s="33" t="str">
        <f>NHANVIEN!A148</f>
        <v>MA11</v>
      </c>
      <c r="C148" s="31">
        <v>44659</v>
      </c>
      <c r="D148" s="28" t="s">
        <v>724</v>
      </c>
      <c r="E148" s="8" t="s">
        <v>580</v>
      </c>
      <c r="F148" s="10">
        <v>45024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2">
        <v>2177717396</v>
      </c>
      <c r="B149" s="33" t="str">
        <f>NHANVIEN!A149</f>
        <v>MA12</v>
      </c>
      <c r="C149" s="31">
        <v>44660</v>
      </c>
      <c r="D149" s="28" t="s">
        <v>724</v>
      </c>
      <c r="E149" s="8" t="s">
        <v>580</v>
      </c>
      <c r="F149" s="10">
        <v>45025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2">
        <v>7355992499</v>
      </c>
      <c r="B150" s="33" t="str">
        <f>NHANVIEN!A150</f>
        <v>MA13</v>
      </c>
      <c r="C150" s="31">
        <v>44661</v>
      </c>
      <c r="D150" s="28" t="s">
        <v>724</v>
      </c>
      <c r="E150" s="8" t="s">
        <v>580</v>
      </c>
      <c r="F150" s="10">
        <v>45026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2">
        <v>6383536951</v>
      </c>
      <c r="B151" s="33" t="str">
        <f>NHANVIEN!A151</f>
        <v>MA14</v>
      </c>
      <c r="C151" s="31">
        <v>44662</v>
      </c>
      <c r="D151" s="28" t="s">
        <v>724</v>
      </c>
      <c r="E151" s="8" t="s">
        <v>580</v>
      </c>
      <c r="F151" s="10">
        <v>45027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2">
        <v>1687762642</v>
      </c>
      <c r="B152" s="33" t="str">
        <f>NHANVIEN!A152</f>
        <v>MA15</v>
      </c>
      <c r="C152" s="31">
        <v>44663</v>
      </c>
      <c r="D152" s="28" t="s">
        <v>724</v>
      </c>
      <c r="E152" s="8" t="s">
        <v>580</v>
      </c>
      <c r="F152" s="10">
        <v>45028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2">
        <v>5813676333</v>
      </c>
      <c r="B153" s="33" t="str">
        <f>NHANVIEN!A153</f>
        <v>MA16</v>
      </c>
      <c r="C153" s="31">
        <v>44664</v>
      </c>
      <c r="D153" s="28" t="s">
        <v>724</v>
      </c>
      <c r="E153" s="8" t="s">
        <v>580</v>
      </c>
      <c r="F153" s="10">
        <v>45029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2">
        <v>3382299753</v>
      </c>
      <c r="B154" s="33" t="str">
        <f>NHANVIEN!A154</f>
        <v>MA17</v>
      </c>
      <c r="C154" s="31">
        <v>44665</v>
      </c>
      <c r="D154" s="28" t="s">
        <v>724</v>
      </c>
      <c r="E154" s="8" t="s">
        <v>580</v>
      </c>
      <c r="F154" s="10">
        <v>45030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2">
        <v>7984942416</v>
      </c>
      <c r="B155" s="33" t="str">
        <f>NHANVIEN!A155</f>
        <v>MA18</v>
      </c>
      <c r="C155" s="31">
        <v>44666</v>
      </c>
      <c r="D155" s="28" t="s">
        <v>724</v>
      </c>
      <c r="E155" s="8" t="s">
        <v>580</v>
      </c>
      <c r="F155" s="10">
        <v>45031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2">
        <v>7933451376</v>
      </c>
      <c r="B156" s="33" t="str">
        <f>NHANVIEN!A156</f>
        <v>MA19</v>
      </c>
      <c r="C156" s="31">
        <v>44667</v>
      </c>
      <c r="D156" s="28" t="s">
        <v>724</v>
      </c>
      <c r="E156" s="8" t="s">
        <v>580</v>
      </c>
      <c r="F156" s="10">
        <v>45032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2">
        <v>7932363411</v>
      </c>
      <c r="B157" s="33" t="str">
        <f>NHANVIEN!A157</f>
        <v>MA20</v>
      </c>
      <c r="C157" s="31">
        <v>44668</v>
      </c>
      <c r="D157" s="28" t="s">
        <v>724</v>
      </c>
      <c r="E157" s="8" t="s">
        <v>580</v>
      </c>
      <c r="F157" s="10">
        <v>45033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2">
        <v>6734646342</v>
      </c>
      <c r="B158" s="33" t="str">
        <f>NHANVIEN!A158</f>
        <v>MA21</v>
      </c>
      <c r="C158" s="31">
        <v>44669</v>
      </c>
      <c r="D158" s="28" t="s">
        <v>724</v>
      </c>
      <c r="E158" s="8" t="s">
        <v>580</v>
      </c>
      <c r="F158" s="10">
        <v>45034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2">
        <v>5843615918</v>
      </c>
      <c r="B159" s="33" t="str">
        <f>NHANVIEN!A159</f>
        <v>MA22</v>
      </c>
      <c r="C159" s="31">
        <v>44670</v>
      </c>
      <c r="D159" s="28" t="s">
        <v>724</v>
      </c>
      <c r="E159" s="8" t="s">
        <v>580</v>
      </c>
      <c r="F159" s="10">
        <v>45035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2">
        <v>7166925242</v>
      </c>
      <c r="B160" s="33" t="str">
        <f>NHANVIEN!A160</f>
        <v>MA23</v>
      </c>
      <c r="C160" s="31">
        <v>44671</v>
      </c>
      <c r="D160" s="28" t="s">
        <v>724</v>
      </c>
      <c r="E160" s="8" t="s">
        <v>580</v>
      </c>
      <c r="F160" s="10">
        <v>45036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2">
        <v>3815181394</v>
      </c>
      <c r="B161" s="33" t="str">
        <f>NHANVIEN!A161</f>
        <v>MA24</v>
      </c>
      <c r="C161" s="31">
        <v>44672</v>
      </c>
      <c r="D161" s="28" t="s">
        <v>724</v>
      </c>
      <c r="E161" s="8" t="s">
        <v>580</v>
      </c>
      <c r="F161" s="10">
        <v>45037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2">
        <v>2996767651</v>
      </c>
      <c r="B162" s="33" t="str">
        <f>NHANVIEN!A162</f>
        <v>MA25</v>
      </c>
      <c r="C162" s="31">
        <v>44673</v>
      </c>
      <c r="D162" s="28" t="s">
        <v>724</v>
      </c>
      <c r="E162" s="8" t="s">
        <v>580</v>
      </c>
      <c r="F162" s="10">
        <v>45038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2">
        <v>9614792216</v>
      </c>
      <c r="B163" s="33" t="str">
        <f>NHANVIEN!A163</f>
        <v>SC01</v>
      </c>
      <c r="C163" s="31">
        <v>44674</v>
      </c>
      <c r="D163" s="28" t="s">
        <v>724</v>
      </c>
      <c r="E163" s="8" t="s">
        <v>580</v>
      </c>
      <c r="F163" s="10">
        <v>45039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2">
        <v>9741195559</v>
      </c>
      <c r="B164" s="33" t="str">
        <f>NHANVIEN!A164</f>
        <v>SC02</v>
      </c>
      <c r="C164" s="31">
        <v>44675</v>
      </c>
      <c r="D164" s="28" t="s">
        <v>724</v>
      </c>
      <c r="E164" s="8" t="s">
        <v>580</v>
      </c>
      <c r="F164" s="10">
        <v>45040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2">
        <v>8369294154</v>
      </c>
      <c r="B165" s="33" t="str">
        <f>NHANVIEN!A165</f>
        <v>SC03</v>
      </c>
      <c r="C165" s="31">
        <v>44676</v>
      </c>
      <c r="D165" s="28" t="s">
        <v>724</v>
      </c>
      <c r="E165" s="8" t="s">
        <v>580</v>
      </c>
      <c r="F165" s="10">
        <v>45041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2">
        <v>5681935497</v>
      </c>
      <c r="B166" s="33" t="str">
        <f>NHANVIEN!A166</f>
        <v>SC04</v>
      </c>
      <c r="C166" s="31">
        <v>44677</v>
      </c>
      <c r="D166" s="28" t="s">
        <v>724</v>
      </c>
      <c r="E166" s="8" t="s">
        <v>580</v>
      </c>
      <c r="F166" s="10">
        <v>45042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2">
        <v>4598153973</v>
      </c>
      <c r="B167" s="33" t="str">
        <f>NHANVIEN!A167</f>
        <v>SC05</v>
      </c>
      <c r="C167" s="31">
        <v>44678</v>
      </c>
      <c r="D167" s="28" t="s">
        <v>724</v>
      </c>
      <c r="E167" s="8" t="s">
        <v>580</v>
      </c>
      <c r="F167" s="10">
        <v>45043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2">
        <v>1125158366</v>
      </c>
      <c r="B168" s="33" t="str">
        <f>NHANVIEN!A168</f>
        <v>SC06</v>
      </c>
      <c r="C168" s="31">
        <v>44679</v>
      </c>
      <c r="D168" s="28" t="s">
        <v>724</v>
      </c>
      <c r="E168" s="8" t="s">
        <v>580</v>
      </c>
      <c r="F168" s="10">
        <v>45044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2">
        <v>9545462542</v>
      </c>
      <c r="B169" s="33" t="str">
        <f>NHANVIEN!A169</f>
        <v>SC07</v>
      </c>
      <c r="C169" s="31">
        <v>44680</v>
      </c>
      <c r="D169" s="28" t="s">
        <v>724</v>
      </c>
      <c r="E169" s="8" t="s">
        <v>580</v>
      </c>
      <c r="F169" s="10">
        <v>45045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2">
        <v>2791781138</v>
      </c>
      <c r="B170" s="33" t="str">
        <f>NHANVIEN!A170</f>
        <v>SC08</v>
      </c>
      <c r="C170" s="31">
        <v>44681</v>
      </c>
      <c r="D170" s="28" t="s">
        <v>724</v>
      </c>
      <c r="E170" s="8" t="s">
        <v>580</v>
      </c>
      <c r="F170" s="10">
        <v>45046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2">
        <v>8637878863</v>
      </c>
      <c r="B171" s="33" t="str">
        <f>NHANVIEN!A171</f>
        <v>SC09</v>
      </c>
      <c r="C171" s="31">
        <v>44682</v>
      </c>
      <c r="D171" s="28" t="s">
        <v>724</v>
      </c>
      <c r="E171" s="8" t="s">
        <v>580</v>
      </c>
      <c r="F171" s="10">
        <v>45047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2">
        <v>5761486377</v>
      </c>
      <c r="B172" s="33" t="str">
        <f>NHANVIEN!A172</f>
        <v>SC10</v>
      </c>
      <c r="C172" s="31">
        <v>44683</v>
      </c>
      <c r="D172" s="28" t="s">
        <v>724</v>
      </c>
      <c r="E172" s="8" t="s">
        <v>580</v>
      </c>
      <c r="F172" s="10">
        <v>45048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2">
        <v>3953446823</v>
      </c>
      <c r="B173" s="33" t="str">
        <f>NHANVIEN!A173</f>
        <v>SC11</v>
      </c>
      <c r="C173" s="31">
        <v>44684</v>
      </c>
      <c r="D173" s="28" t="s">
        <v>724</v>
      </c>
      <c r="E173" s="8" t="s">
        <v>580</v>
      </c>
      <c r="F173" s="10">
        <v>45049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2">
        <v>7213638712</v>
      </c>
      <c r="B174" s="33" t="str">
        <f>NHANVIEN!A174</f>
        <v>SC12</v>
      </c>
      <c r="C174" s="31">
        <v>44685</v>
      </c>
      <c r="D174" s="28" t="s">
        <v>724</v>
      </c>
      <c r="E174" s="8" t="s">
        <v>580</v>
      </c>
      <c r="F174" s="10">
        <v>45050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2">
        <v>5735266127</v>
      </c>
      <c r="B175" s="33" t="str">
        <f>NHANVIEN!A175</f>
        <v>DMM01</v>
      </c>
      <c r="C175" s="31">
        <v>44686</v>
      </c>
      <c r="D175" s="28" t="s">
        <v>724</v>
      </c>
      <c r="E175" s="8" t="s">
        <v>580</v>
      </c>
      <c r="F175" s="10">
        <v>45051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2">
        <v>4535358315</v>
      </c>
      <c r="B176" s="33" t="str">
        <f>NHANVIEN!A176</f>
        <v>DMM02</v>
      </c>
      <c r="C176" s="31">
        <v>44687</v>
      </c>
      <c r="D176" s="28" t="s">
        <v>724</v>
      </c>
      <c r="E176" s="8" t="s">
        <v>580</v>
      </c>
      <c r="F176" s="10">
        <v>45052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2">
        <v>9612496113</v>
      </c>
      <c r="B177" s="33" t="str">
        <f>NHANVIEN!A177</f>
        <v>DMM03</v>
      </c>
      <c r="C177" s="31">
        <v>44688</v>
      </c>
      <c r="D177" s="28" t="s">
        <v>724</v>
      </c>
      <c r="E177" s="8" t="s">
        <v>580</v>
      </c>
      <c r="F177" s="10">
        <v>45053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2">
        <v>5417423868</v>
      </c>
      <c r="B178" s="33" t="str">
        <f>NHANVIEN!A178</f>
        <v>DMM04</v>
      </c>
      <c r="C178" s="31">
        <v>44689</v>
      </c>
      <c r="D178" s="28" t="s">
        <v>724</v>
      </c>
      <c r="E178" s="8" t="s">
        <v>580</v>
      </c>
      <c r="F178" s="10">
        <v>45054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2">
        <v>7438682568</v>
      </c>
      <c r="B179" s="33" t="str">
        <f>NHANVIEN!A179</f>
        <v>DMM05</v>
      </c>
      <c r="C179" s="31">
        <v>44690</v>
      </c>
      <c r="D179" s="28" t="s">
        <v>724</v>
      </c>
      <c r="E179" s="8" t="s">
        <v>580</v>
      </c>
      <c r="F179" s="10">
        <v>45055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2">
        <v>6868477986</v>
      </c>
      <c r="B180" s="33" t="str">
        <f>NHANVIEN!A180</f>
        <v>DMM06</v>
      </c>
      <c r="C180" s="31">
        <v>44691</v>
      </c>
      <c r="D180" s="28" t="s">
        <v>724</v>
      </c>
      <c r="E180" s="8" t="s">
        <v>580</v>
      </c>
      <c r="F180" s="10">
        <v>45056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2">
        <v>6782162758</v>
      </c>
      <c r="B181" s="33" t="str">
        <f>NHANVIEN!A181</f>
        <v>DMM07</v>
      </c>
      <c r="C181" s="31">
        <v>44692</v>
      </c>
      <c r="D181" s="28" t="s">
        <v>724</v>
      </c>
      <c r="E181" s="8" t="s">
        <v>580</v>
      </c>
      <c r="F181" s="10">
        <v>45057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2">
        <v>6768646212</v>
      </c>
      <c r="B182" s="33" t="str">
        <f>NHANVIEN!A182</f>
        <v>DMM08</v>
      </c>
      <c r="C182" s="31">
        <v>44693</v>
      </c>
      <c r="D182" s="28" t="s">
        <v>724</v>
      </c>
      <c r="E182" s="8" t="s">
        <v>580</v>
      </c>
      <c r="F182" s="10">
        <v>45058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2">
        <v>7623492766</v>
      </c>
      <c r="B183" s="33" t="str">
        <f>NHANVIEN!A183</f>
        <v>DMM09</v>
      </c>
      <c r="C183" s="31">
        <v>44694</v>
      </c>
      <c r="D183" s="28" t="s">
        <v>724</v>
      </c>
      <c r="E183" s="8" t="s">
        <v>580</v>
      </c>
      <c r="F183" s="10">
        <v>45059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2">
        <v>5754612487</v>
      </c>
      <c r="B184" s="33" t="str">
        <f>NHANVIEN!A184</f>
        <v>DMM10</v>
      </c>
      <c r="C184" s="31">
        <v>44695</v>
      </c>
      <c r="D184" s="28" t="s">
        <v>724</v>
      </c>
      <c r="E184" s="8" t="s">
        <v>580</v>
      </c>
      <c r="F184" s="10">
        <v>45060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2">
        <v>1844137326</v>
      </c>
      <c r="B185" s="33" t="str">
        <f>NHANVIEN!A185</f>
        <v>DMM11</v>
      </c>
      <c r="C185" s="31">
        <v>44696</v>
      </c>
      <c r="D185" s="28" t="s">
        <v>724</v>
      </c>
      <c r="E185" s="8" t="s">
        <v>580</v>
      </c>
      <c r="F185" s="10">
        <v>45061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2">
        <v>5545548158</v>
      </c>
      <c r="B186" s="33" t="str">
        <f>NHANVIEN!A186</f>
        <v>KTT01</v>
      </c>
      <c r="C186" s="31">
        <v>44697</v>
      </c>
      <c r="D186" s="28" t="s">
        <v>724</v>
      </c>
      <c r="E186" s="8" t="s">
        <v>580</v>
      </c>
      <c r="F186" s="10">
        <v>45062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2">
        <v>4431647598</v>
      </c>
      <c r="B187" s="33" t="str">
        <f>NHANVIEN!A187</f>
        <v>KTT02</v>
      </c>
      <c r="C187" s="31">
        <v>44698</v>
      </c>
      <c r="D187" s="28" t="s">
        <v>724</v>
      </c>
      <c r="E187" s="8" t="s">
        <v>580</v>
      </c>
      <c r="F187" s="10">
        <v>45063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2">
        <v>8322616248</v>
      </c>
      <c r="B188" s="33" t="str">
        <f>NHANVIEN!A188</f>
        <v>KTT03</v>
      </c>
      <c r="C188" s="31">
        <v>44699</v>
      </c>
      <c r="D188" s="28" t="s">
        <v>724</v>
      </c>
      <c r="E188" s="8" t="s">
        <v>580</v>
      </c>
      <c r="F188" s="10">
        <v>45064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2">
        <v>7185724314</v>
      </c>
      <c r="B189" s="33" t="str">
        <f>NHANVIEN!A189</f>
        <v>KTT04</v>
      </c>
      <c r="C189" s="31">
        <v>44700</v>
      </c>
      <c r="D189" s="28" t="s">
        <v>724</v>
      </c>
      <c r="E189" s="8" t="s">
        <v>580</v>
      </c>
      <c r="F189" s="10">
        <v>45065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2">
        <v>6752613897</v>
      </c>
      <c r="B190" s="33" t="str">
        <f>NHANVIEN!A190</f>
        <v>KTT05</v>
      </c>
      <c r="C190" s="31">
        <v>44701</v>
      </c>
      <c r="D190" s="28" t="s">
        <v>724</v>
      </c>
      <c r="E190" s="8" t="s">
        <v>580</v>
      </c>
      <c r="F190" s="10">
        <v>45066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2">
        <v>2388489611</v>
      </c>
      <c r="B191" s="33" t="str">
        <f>NHANVIEN!A191</f>
        <v>KTT06</v>
      </c>
      <c r="C191" s="31">
        <v>44702</v>
      </c>
      <c r="D191" s="28" t="s">
        <v>724</v>
      </c>
      <c r="E191" s="8" t="s">
        <v>580</v>
      </c>
      <c r="F191" s="10">
        <v>45067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2">
        <v>6371127652</v>
      </c>
      <c r="B192" s="33" t="str">
        <f>NHANVIEN!A192</f>
        <v>KTT07</v>
      </c>
      <c r="C192" s="31">
        <v>44703</v>
      </c>
      <c r="D192" s="28" t="s">
        <v>724</v>
      </c>
      <c r="E192" s="8" t="s">
        <v>580</v>
      </c>
      <c r="F192" s="10">
        <v>45068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2">
        <v>6972867899</v>
      </c>
      <c r="B193" s="33" t="str">
        <f>NHANVIEN!A193</f>
        <v>KTT08</v>
      </c>
      <c r="C193" s="31">
        <v>44704</v>
      </c>
      <c r="D193" s="28" t="s">
        <v>724</v>
      </c>
      <c r="E193" s="8" t="s">
        <v>580</v>
      </c>
      <c r="F193" s="10">
        <v>45069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2">
        <v>8955474557</v>
      </c>
      <c r="B194" s="33" t="str">
        <f>NHANVIEN!A194</f>
        <v>KTT09</v>
      </c>
      <c r="C194" s="31">
        <v>44705</v>
      </c>
      <c r="D194" s="28" t="s">
        <v>724</v>
      </c>
      <c r="E194" s="8" t="s">
        <v>580</v>
      </c>
      <c r="F194" s="10">
        <v>45070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2">
        <v>6963678922</v>
      </c>
      <c r="B195" s="33" t="str">
        <f>NHANVIEN!A195</f>
        <v>KTT10</v>
      </c>
      <c r="C195" s="31">
        <v>44706</v>
      </c>
      <c r="D195" s="28" t="s">
        <v>724</v>
      </c>
      <c r="E195" s="8" t="s">
        <v>580</v>
      </c>
      <c r="F195" s="10">
        <v>45071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2">
        <v>4257164941</v>
      </c>
      <c r="B196" s="33" t="str">
        <f>NHANVIEN!A196</f>
        <v>KTT11</v>
      </c>
      <c r="C196" s="31">
        <v>44707</v>
      </c>
      <c r="D196" s="28" t="s">
        <v>724</v>
      </c>
      <c r="E196" s="8" t="s">
        <v>580</v>
      </c>
      <c r="F196" s="10">
        <v>45072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2">
        <v>4411583559</v>
      </c>
      <c r="B197" s="33" t="str">
        <f>NHANVIEN!A197</f>
        <v>KTT12</v>
      </c>
      <c r="C197" s="31">
        <v>44708</v>
      </c>
      <c r="D197" s="28" t="s">
        <v>724</v>
      </c>
      <c r="E197" s="8" t="s">
        <v>580</v>
      </c>
      <c r="F197" s="10">
        <v>45073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2">
        <v>5662184242</v>
      </c>
      <c r="B198" s="33" t="str">
        <f>NHANVIEN!A198</f>
        <v>KTT13</v>
      </c>
      <c r="C198" s="31">
        <v>44709</v>
      </c>
      <c r="D198" s="28" t="s">
        <v>724</v>
      </c>
      <c r="E198" s="8" t="s">
        <v>580</v>
      </c>
      <c r="F198" s="10">
        <v>45074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2">
        <v>6927631797</v>
      </c>
      <c r="B199" s="33" t="str">
        <f>NHANVIEN!A199</f>
        <v>KTTH01</v>
      </c>
      <c r="C199" s="31">
        <v>44710</v>
      </c>
      <c r="D199" s="28" t="s">
        <v>724</v>
      </c>
      <c r="E199" s="8" t="s">
        <v>580</v>
      </c>
      <c r="F199" s="10">
        <v>45075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2">
        <v>8627415169</v>
      </c>
      <c r="B200" s="33" t="str">
        <f>NHANVIEN!A200</f>
        <v>KTTH02</v>
      </c>
      <c r="C200" s="31">
        <v>44711</v>
      </c>
      <c r="D200" s="28" t="s">
        <v>724</v>
      </c>
      <c r="E200" s="8" t="s">
        <v>580</v>
      </c>
      <c r="F200" s="10">
        <v>45076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2">
        <v>8652173354</v>
      </c>
      <c r="B201" s="33" t="str">
        <f>NHANVIEN!A201</f>
        <v>KTTH03</v>
      </c>
      <c r="C201" s="31">
        <v>44712</v>
      </c>
      <c r="D201" s="28" t="s">
        <v>724</v>
      </c>
      <c r="E201" s="8" t="s">
        <v>580</v>
      </c>
      <c r="F201" s="10">
        <v>45077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2">
        <v>7798249472</v>
      </c>
      <c r="B202" s="33" t="str">
        <f>NHANVIEN!A202</f>
        <v>KTTH04</v>
      </c>
      <c r="C202" s="31">
        <v>44713</v>
      </c>
      <c r="D202" s="28" t="s">
        <v>724</v>
      </c>
      <c r="E202" s="8" t="s">
        <v>580</v>
      </c>
      <c r="F202" s="10">
        <v>45078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2">
        <v>7694151866</v>
      </c>
      <c r="B203" s="33" t="str">
        <f>NHANVIEN!A203</f>
        <v>KTTH05</v>
      </c>
      <c r="C203" s="31">
        <v>44714</v>
      </c>
      <c r="D203" s="28" t="s">
        <v>724</v>
      </c>
      <c r="E203" s="8" t="s">
        <v>580</v>
      </c>
      <c r="F203" s="10">
        <v>45079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2">
        <v>4337146265</v>
      </c>
      <c r="B204" s="33" t="str">
        <f>NHANVIEN!A204</f>
        <v>KTTH06</v>
      </c>
      <c r="C204" s="31">
        <v>44715</v>
      </c>
      <c r="D204" s="28" t="s">
        <v>724</v>
      </c>
      <c r="E204" s="8" t="s">
        <v>580</v>
      </c>
      <c r="F204" s="10">
        <v>45080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2">
        <v>9171416197</v>
      </c>
      <c r="B205" s="33" t="str">
        <f>NHANVIEN!A205</f>
        <v>KTTH07</v>
      </c>
      <c r="C205" s="31">
        <v>44716</v>
      </c>
      <c r="D205" s="28" t="s">
        <v>724</v>
      </c>
      <c r="E205" s="8" t="s">
        <v>580</v>
      </c>
      <c r="F205" s="10">
        <v>45081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2">
        <v>9949251917</v>
      </c>
      <c r="B206" s="33" t="str">
        <f>NHANVIEN!A206</f>
        <v>KTTH08</v>
      </c>
      <c r="C206" s="31">
        <v>44717</v>
      </c>
      <c r="D206" s="28" t="s">
        <v>724</v>
      </c>
      <c r="E206" s="8" t="s">
        <v>580</v>
      </c>
      <c r="F206" s="10">
        <v>45082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2">
        <v>4537591439</v>
      </c>
      <c r="B207" s="33" t="str">
        <f>NHANVIEN!A207</f>
        <v>KTTH09</v>
      </c>
      <c r="C207" s="31">
        <v>44718</v>
      </c>
      <c r="D207" s="28" t="s">
        <v>724</v>
      </c>
      <c r="E207" s="8" t="s">
        <v>580</v>
      </c>
      <c r="F207" s="10">
        <v>45083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2">
        <v>6585154154</v>
      </c>
      <c r="B208" s="33" t="str">
        <f>NHANVIEN!A208</f>
        <v>KTTH10</v>
      </c>
      <c r="C208" s="31">
        <v>44719</v>
      </c>
      <c r="D208" s="28" t="s">
        <v>724</v>
      </c>
      <c r="E208" s="8" t="s">
        <v>580</v>
      </c>
      <c r="F208" s="10">
        <v>45084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2">
        <v>4847878474</v>
      </c>
      <c r="B209" s="33" t="str">
        <f>NHANVIEN!A209</f>
        <v>KTTH11</v>
      </c>
      <c r="C209" s="31">
        <v>44720</v>
      </c>
      <c r="D209" s="28" t="s">
        <v>724</v>
      </c>
      <c r="E209" s="8" t="s">
        <v>580</v>
      </c>
      <c r="F209" s="10">
        <v>45085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2">
        <v>7283187362</v>
      </c>
      <c r="B210" s="33" t="str">
        <f>NHANVIEN!A210</f>
        <v>KTTH12</v>
      </c>
      <c r="C210" s="31">
        <v>44721</v>
      </c>
      <c r="D210" s="28" t="s">
        <v>724</v>
      </c>
      <c r="E210" s="8" t="s">
        <v>580</v>
      </c>
      <c r="F210" s="10">
        <v>45086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2">
        <v>4571662613</v>
      </c>
      <c r="B211" s="33" t="str">
        <f>NHANVIEN!A211</f>
        <v>KTTH13</v>
      </c>
      <c r="C211" s="31">
        <v>44722</v>
      </c>
      <c r="D211" s="28" t="s">
        <v>724</v>
      </c>
      <c r="E211" s="8" t="s">
        <v>580</v>
      </c>
      <c r="F211" s="10">
        <v>45087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2">
        <v>7725493781</v>
      </c>
      <c r="B212" s="33" t="str">
        <f>NHANVIEN!A212</f>
        <v>KTTH14</v>
      </c>
      <c r="C212" s="31">
        <v>44723</v>
      </c>
      <c r="D212" s="28" t="s">
        <v>724</v>
      </c>
      <c r="E212" s="8" t="s">
        <v>580</v>
      </c>
      <c r="F212" s="10">
        <v>45088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2">
        <v>8182291325</v>
      </c>
      <c r="B213" s="33" t="str">
        <f>NHANVIEN!A213</f>
        <v>KTTH15</v>
      </c>
      <c r="C213" s="31">
        <v>44724</v>
      </c>
      <c r="D213" s="28" t="s">
        <v>724</v>
      </c>
      <c r="E213" s="8" t="s">
        <v>580</v>
      </c>
      <c r="F213" s="10">
        <v>45089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2">
        <v>6743492514</v>
      </c>
      <c r="B214" s="33" t="str">
        <f>NHANVIEN!A214</f>
        <v>KTL01</v>
      </c>
      <c r="C214" s="31">
        <v>44725</v>
      </c>
      <c r="D214" s="28" t="s">
        <v>724</v>
      </c>
      <c r="E214" s="8" t="s">
        <v>580</v>
      </c>
      <c r="F214" s="10">
        <v>45090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2">
        <v>3486717152</v>
      </c>
      <c r="B215" s="33" t="str">
        <f>NHANVIEN!A215</f>
        <v>KTL02</v>
      </c>
      <c r="C215" s="31">
        <v>44726</v>
      </c>
      <c r="D215" s="28" t="s">
        <v>724</v>
      </c>
      <c r="E215" s="8" t="s">
        <v>580</v>
      </c>
      <c r="F215" s="10">
        <v>45091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2">
        <v>8382877942</v>
      </c>
      <c r="B216" s="33" t="str">
        <f>NHANVIEN!A216</f>
        <v>KTL03</v>
      </c>
      <c r="C216" s="31">
        <v>44727</v>
      </c>
      <c r="D216" s="28" t="s">
        <v>724</v>
      </c>
      <c r="E216" s="8" t="s">
        <v>580</v>
      </c>
      <c r="F216" s="10">
        <v>45092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2">
        <v>6955829229</v>
      </c>
      <c r="B217" s="33" t="str">
        <f>NHANVIEN!A217</f>
        <v>KTL04</v>
      </c>
      <c r="C217" s="31">
        <v>44728</v>
      </c>
      <c r="D217" s="28" t="s">
        <v>724</v>
      </c>
      <c r="E217" s="8" t="s">
        <v>580</v>
      </c>
      <c r="F217" s="10">
        <v>45093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2">
        <v>3434164795</v>
      </c>
      <c r="B218" s="33" t="str">
        <f>NHANVIEN!A218</f>
        <v>KTL05</v>
      </c>
      <c r="C218" s="31">
        <v>44729</v>
      </c>
      <c r="D218" s="28" t="s">
        <v>724</v>
      </c>
      <c r="E218" s="8" t="s">
        <v>580</v>
      </c>
      <c r="F218" s="10">
        <v>45094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2">
        <v>2781817651</v>
      </c>
      <c r="B219" s="33" t="str">
        <f>NHANVIEN!A219</f>
        <v>KTL06</v>
      </c>
      <c r="C219" s="31">
        <v>44730</v>
      </c>
      <c r="D219" s="28" t="s">
        <v>724</v>
      </c>
      <c r="E219" s="8" t="s">
        <v>580</v>
      </c>
      <c r="F219" s="10">
        <v>45095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2">
        <v>8466333398</v>
      </c>
      <c r="B220" s="33" t="str">
        <f>NHANVIEN!A220</f>
        <v>KTL07</v>
      </c>
      <c r="C220" s="31">
        <v>44731</v>
      </c>
      <c r="D220" s="28" t="s">
        <v>724</v>
      </c>
      <c r="E220" s="8" t="s">
        <v>580</v>
      </c>
      <c r="F220" s="10">
        <v>45096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2">
        <v>2846353737</v>
      </c>
      <c r="B221" s="33" t="str">
        <f>NHANVIEN!A221</f>
        <v>KTL08</v>
      </c>
      <c r="C221" s="31">
        <v>44732</v>
      </c>
      <c r="D221" s="28" t="s">
        <v>724</v>
      </c>
      <c r="E221" s="8" t="s">
        <v>580</v>
      </c>
      <c r="F221" s="10">
        <v>45097</v>
      </c>
      <c r="G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4">
        <v>3921753613</v>
      </c>
      <c r="B222" s="33" t="str">
        <f>NHANVIEN!A222</f>
        <v>KTL09</v>
      </c>
      <c r="C222" s="31">
        <v>44733</v>
      </c>
      <c r="D222" s="28" t="s">
        <v>724</v>
      </c>
      <c r="E222" s="8" t="s">
        <v>580</v>
      </c>
      <c r="F222" s="10">
        <v>45098</v>
      </c>
    </row>
    <row r="223" spans="1:26" ht="15.75" customHeight="1" x14ac:dyDescent="0.3">
      <c r="A223" s="34">
        <v>2437493573</v>
      </c>
      <c r="B223" s="33" t="str">
        <f>NHANVIEN!A223</f>
        <v>KTL10</v>
      </c>
      <c r="C223" s="31">
        <v>44734</v>
      </c>
      <c r="D223" s="28" t="s">
        <v>724</v>
      </c>
      <c r="E223" s="8" t="s">
        <v>580</v>
      </c>
      <c r="F223" s="10">
        <v>45099</v>
      </c>
    </row>
    <row r="224" spans="1:26" ht="15.75" customHeight="1" x14ac:dyDescent="0.3">
      <c r="A224" s="34">
        <v>6897738285</v>
      </c>
      <c r="B224" s="33" t="str">
        <f>NHANVIEN!A224</f>
        <v>KTL11</v>
      </c>
      <c r="C224" s="31">
        <v>44735</v>
      </c>
      <c r="D224" s="28" t="s">
        <v>724</v>
      </c>
      <c r="E224" s="8" t="s">
        <v>580</v>
      </c>
      <c r="F224" s="10">
        <v>45100</v>
      </c>
    </row>
    <row r="225" spans="1:6" ht="15.75" customHeight="1" x14ac:dyDescent="0.3">
      <c r="A225" s="34">
        <v>4415475914</v>
      </c>
      <c r="B225" s="33" t="str">
        <f>NHANVIEN!A225</f>
        <v>KTL12</v>
      </c>
      <c r="C225" s="31">
        <v>44736</v>
      </c>
      <c r="D225" s="28" t="s">
        <v>724</v>
      </c>
      <c r="E225" s="8" t="s">
        <v>580</v>
      </c>
      <c r="F225" s="10">
        <v>45101</v>
      </c>
    </row>
    <row r="226" spans="1:6" ht="15.75" customHeight="1" x14ac:dyDescent="0.3">
      <c r="A226" s="34">
        <v>4214957311</v>
      </c>
      <c r="B226" s="33" t="str">
        <f>NHANVIEN!A226</f>
        <v>KTL13</v>
      </c>
      <c r="C226" s="31">
        <v>44737</v>
      </c>
      <c r="D226" s="28" t="s">
        <v>724</v>
      </c>
      <c r="E226" s="8" t="s">
        <v>580</v>
      </c>
      <c r="F226" s="10">
        <v>45102</v>
      </c>
    </row>
    <row r="227" spans="1:6" ht="15.75" customHeight="1" x14ac:dyDescent="0.3">
      <c r="A227" s="34">
        <v>1435322934</v>
      </c>
      <c r="B227" s="33" t="str">
        <f>NHANVIEN!A227</f>
        <v>KTL14</v>
      </c>
      <c r="C227" s="31">
        <v>44738</v>
      </c>
      <c r="D227" s="28" t="s">
        <v>724</v>
      </c>
      <c r="E227" s="8" t="s">
        <v>580</v>
      </c>
      <c r="F227" s="10">
        <v>45103</v>
      </c>
    </row>
    <row r="228" spans="1:6" ht="15.75" customHeight="1" x14ac:dyDescent="0.3">
      <c r="A228" s="34">
        <v>9824989556</v>
      </c>
      <c r="B228" s="33" t="str">
        <f>NHANVIEN!A228</f>
        <v>KTL15</v>
      </c>
      <c r="C228" s="31">
        <v>44739</v>
      </c>
      <c r="D228" s="28" t="s">
        <v>724</v>
      </c>
      <c r="E228" s="8" t="s">
        <v>580</v>
      </c>
      <c r="F228" s="10">
        <v>45104</v>
      </c>
    </row>
    <row r="229" spans="1:6" ht="15.75" customHeight="1" x14ac:dyDescent="0.3">
      <c r="A229" s="34">
        <v>1956195411</v>
      </c>
      <c r="B229" s="33" t="str">
        <f>NHANVIEN!A229</f>
        <v>KTL16</v>
      </c>
      <c r="C229" s="31">
        <v>44740</v>
      </c>
      <c r="D229" s="28" t="s">
        <v>724</v>
      </c>
      <c r="E229" s="8" t="s">
        <v>580</v>
      </c>
      <c r="F229" s="10">
        <v>45105</v>
      </c>
    </row>
    <row r="230" spans="1:6" ht="15.75" customHeight="1" x14ac:dyDescent="0.3">
      <c r="A230" s="34">
        <v>1695234942</v>
      </c>
      <c r="B230" s="33" t="str">
        <f>NHANVIEN!A230</f>
        <v>CD08</v>
      </c>
      <c r="C230" s="31">
        <v>44741</v>
      </c>
      <c r="D230" s="28" t="s">
        <v>724</v>
      </c>
      <c r="E230" s="8" t="s">
        <v>580</v>
      </c>
      <c r="F230" s="10">
        <v>45106</v>
      </c>
    </row>
    <row r="231" spans="1:6" ht="15.75" customHeight="1" x14ac:dyDescent="0.3">
      <c r="A231" s="34">
        <v>1478795523</v>
      </c>
      <c r="B231" s="33" t="str">
        <f>NHANVIEN!A231</f>
        <v>CD09</v>
      </c>
      <c r="C231" s="31">
        <v>44742</v>
      </c>
      <c r="D231" s="28" t="s">
        <v>724</v>
      </c>
      <c r="E231" s="8" t="s">
        <v>580</v>
      </c>
      <c r="F231" s="10">
        <v>45107</v>
      </c>
    </row>
    <row r="232" spans="1:6" ht="15.75" customHeight="1" x14ac:dyDescent="0.3">
      <c r="A232" s="34">
        <v>7681182764</v>
      </c>
      <c r="B232" s="33" t="str">
        <f>NHANVIEN!A232</f>
        <v>CD10</v>
      </c>
      <c r="C232" s="31">
        <v>44743</v>
      </c>
      <c r="D232" s="28" t="s">
        <v>724</v>
      </c>
      <c r="E232" s="8" t="s">
        <v>580</v>
      </c>
      <c r="F232" s="10">
        <v>45108</v>
      </c>
    </row>
    <row r="233" spans="1:6" ht="15.75" customHeight="1" x14ac:dyDescent="0.3">
      <c r="A233" s="34">
        <v>5462941195</v>
      </c>
      <c r="B233" s="33" t="str">
        <f>NHANVIEN!A233</f>
        <v>CD11</v>
      </c>
      <c r="C233" s="31">
        <v>44744</v>
      </c>
      <c r="D233" s="28" t="s">
        <v>724</v>
      </c>
      <c r="E233" s="8" t="s">
        <v>580</v>
      </c>
      <c r="F233" s="10">
        <v>45109</v>
      </c>
    </row>
    <row r="234" spans="1:6" ht="15.75" customHeight="1" x14ac:dyDescent="0.3">
      <c r="A234" s="34">
        <v>1552114692</v>
      </c>
      <c r="B234" s="33" t="str">
        <f>NHANVIEN!A234</f>
        <v>CD12</v>
      </c>
      <c r="C234" s="31">
        <v>44745</v>
      </c>
      <c r="D234" s="28" t="s">
        <v>724</v>
      </c>
      <c r="E234" s="8" t="s">
        <v>580</v>
      </c>
      <c r="F234" s="10">
        <v>45110</v>
      </c>
    </row>
    <row r="235" spans="1:6" ht="15.75" customHeight="1" x14ac:dyDescent="0.3">
      <c r="A235" s="34">
        <v>7798788949</v>
      </c>
      <c r="B235" s="33" t="str">
        <f>NHANVIEN!A235</f>
        <v>CD13</v>
      </c>
      <c r="C235" s="31">
        <v>44746</v>
      </c>
      <c r="D235" s="28" t="s">
        <v>724</v>
      </c>
      <c r="E235" s="8" t="s">
        <v>580</v>
      </c>
      <c r="F235" s="10">
        <v>45111</v>
      </c>
    </row>
    <row r="236" spans="1:6" ht="15.75" customHeight="1" x14ac:dyDescent="0.3">
      <c r="A236" s="34">
        <v>2534993598</v>
      </c>
      <c r="B236" s="33" t="str">
        <f>NHANVIEN!A236</f>
        <v>CD14</v>
      </c>
      <c r="C236" s="31">
        <v>44747</v>
      </c>
      <c r="D236" s="28" t="s">
        <v>724</v>
      </c>
      <c r="E236" s="8" t="s">
        <v>580</v>
      </c>
      <c r="F236" s="10">
        <v>45112</v>
      </c>
    </row>
    <row r="237" spans="1:6" ht="15.75" customHeight="1" x14ac:dyDescent="0.3">
      <c r="A237" s="34">
        <v>2332385591</v>
      </c>
      <c r="B237" s="33" t="str">
        <f>NHANVIEN!A237</f>
        <v>CD15</v>
      </c>
      <c r="C237" s="31">
        <v>44748</v>
      </c>
      <c r="D237" s="28" t="s">
        <v>724</v>
      </c>
      <c r="E237" s="8" t="s">
        <v>580</v>
      </c>
      <c r="F237" s="10">
        <v>45113</v>
      </c>
    </row>
    <row r="238" spans="1:6" ht="15.75" customHeight="1" x14ac:dyDescent="0.3">
      <c r="A238" s="34">
        <v>6857943194</v>
      </c>
      <c r="B238" s="33" t="str">
        <f>NHANVIEN!A238</f>
        <v>CD16</v>
      </c>
      <c r="C238" s="31">
        <v>44749</v>
      </c>
      <c r="D238" s="28" t="s">
        <v>724</v>
      </c>
      <c r="E238" s="8" t="s">
        <v>580</v>
      </c>
      <c r="F238" s="10">
        <v>45114</v>
      </c>
    </row>
    <row r="239" spans="1:6" ht="15.75" customHeight="1" x14ac:dyDescent="0.3">
      <c r="A239" s="34">
        <v>1458952165</v>
      </c>
      <c r="B239" s="33" t="str">
        <f>NHANVIEN!A239</f>
        <v>CD17</v>
      </c>
      <c r="C239" s="31">
        <v>44750</v>
      </c>
      <c r="D239" s="28" t="s">
        <v>724</v>
      </c>
      <c r="E239" s="8" t="s">
        <v>580</v>
      </c>
      <c r="F239" s="10">
        <v>45115</v>
      </c>
    </row>
    <row r="240" spans="1:6" ht="15.75" customHeight="1" x14ac:dyDescent="0.3">
      <c r="A240" s="34">
        <v>2241666838</v>
      </c>
      <c r="B240" s="33" t="str">
        <f>NHANVIEN!A240</f>
        <v>CD18</v>
      </c>
      <c r="C240" s="31">
        <v>44751</v>
      </c>
      <c r="D240" s="28" t="s">
        <v>724</v>
      </c>
      <c r="E240" s="8" t="s">
        <v>580</v>
      </c>
      <c r="F240" s="10">
        <v>45116</v>
      </c>
    </row>
    <row r="241" spans="1:6" ht="15.75" customHeight="1" x14ac:dyDescent="0.3">
      <c r="A241" s="34">
        <v>1563329326</v>
      </c>
      <c r="B241" s="33" t="str">
        <f>NHANVIEN!A241</f>
        <v>CD19</v>
      </c>
      <c r="C241" s="31">
        <v>44752</v>
      </c>
      <c r="D241" s="28" t="s">
        <v>724</v>
      </c>
      <c r="E241" s="8" t="s">
        <v>580</v>
      </c>
      <c r="F241" s="10">
        <v>45117</v>
      </c>
    </row>
    <row r="242" spans="1:6" ht="15.75" customHeight="1" x14ac:dyDescent="0.3">
      <c r="A242" s="34">
        <v>8449617182</v>
      </c>
      <c r="B242" s="33" t="str">
        <f>NHANVIEN!A242</f>
        <v>CD20</v>
      </c>
      <c r="C242" s="31">
        <v>44753</v>
      </c>
      <c r="D242" s="28" t="s">
        <v>724</v>
      </c>
      <c r="E242" s="8" t="s">
        <v>580</v>
      </c>
      <c r="F242" s="10">
        <v>45118</v>
      </c>
    </row>
    <row r="243" spans="1:6" ht="15.75" customHeight="1" x14ac:dyDescent="0.3">
      <c r="A243" s="34">
        <v>3513635958</v>
      </c>
      <c r="B243" s="33" t="str">
        <f>NHANVIEN!A243</f>
        <v>CD21</v>
      </c>
      <c r="C243" s="31">
        <v>44754</v>
      </c>
      <c r="D243" s="28" t="s">
        <v>724</v>
      </c>
      <c r="E243" s="8" t="s">
        <v>580</v>
      </c>
      <c r="F243" s="10">
        <v>45119</v>
      </c>
    </row>
    <row r="244" spans="1:6" ht="15.75" customHeight="1" x14ac:dyDescent="0.3">
      <c r="A244" s="34">
        <v>4919951558</v>
      </c>
      <c r="B244" s="33" t="str">
        <f>NHANVIEN!A244</f>
        <v>CD22</v>
      </c>
      <c r="C244" s="31">
        <v>44755</v>
      </c>
      <c r="D244" s="28" t="s">
        <v>724</v>
      </c>
      <c r="E244" s="8" t="s">
        <v>580</v>
      </c>
      <c r="F244" s="10">
        <v>45120</v>
      </c>
    </row>
    <row r="245" spans="1:6" ht="15.75" customHeight="1" x14ac:dyDescent="0.3">
      <c r="A245" s="34">
        <v>9837966415</v>
      </c>
      <c r="B245" s="33" t="str">
        <f>NHANVIEN!A245</f>
        <v>CD23</v>
      </c>
      <c r="C245" s="31">
        <v>44756</v>
      </c>
      <c r="D245" s="28" t="s">
        <v>724</v>
      </c>
      <c r="E245" s="8" t="s">
        <v>580</v>
      </c>
      <c r="F245" s="10">
        <v>45121</v>
      </c>
    </row>
    <row r="246" spans="1:6" ht="15.75" customHeight="1" x14ac:dyDescent="0.3">
      <c r="A246" s="34">
        <v>5691633598</v>
      </c>
      <c r="B246" s="33" t="str">
        <f>NHANVIEN!A246</f>
        <v>CD24</v>
      </c>
      <c r="C246" s="31">
        <v>44757</v>
      </c>
      <c r="D246" s="28" t="s">
        <v>724</v>
      </c>
      <c r="E246" s="8" t="s">
        <v>580</v>
      </c>
      <c r="F246" s="10">
        <v>45122</v>
      </c>
    </row>
    <row r="247" spans="1:6" ht="15.75" customHeight="1" x14ac:dyDescent="0.3">
      <c r="A247" s="34">
        <v>7343278198</v>
      </c>
      <c r="B247" s="33" t="str">
        <f>NHANVIEN!A247</f>
        <v>CD25</v>
      </c>
      <c r="C247" s="31">
        <v>44758</v>
      </c>
      <c r="D247" s="28" t="s">
        <v>724</v>
      </c>
      <c r="E247" s="8" t="s">
        <v>580</v>
      </c>
      <c r="F247" s="10">
        <v>45123</v>
      </c>
    </row>
    <row r="248" spans="1:6" ht="15.75" customHeight="1" x14ac:dyDescent="0.3">
      <c r="A248" s="34">
        <v>4287914744</v>
      </c>
      <c r="B248" s="33" t="str">
        <f>NHANVIEN!A248</f>
        <v>CD26</v>
      </c>
      <c r="C248" s="31">
        <v>44759</v>
      </c>
      <c r="D248" s="28" t="s">
        <v>724</v>
      </c>
      <c r="E248" s="8" t="s">
        <v>580</v>
      </c>
      <c r="F248" s="10">
        <v>45124</v>
      </c>
    </row>
    <row r="249" spans="1:6" ht="15.75" customHeight="1" x14ac:dyDescent="0.3">
      <c r="A249" s="34">
        <v>4538793776</v>
      </c>
      <c r="B249" s="33" t="str">
        <f>NHANVIEN!A249</f>
        <v>CD27</v>
      </c>
      <c r="C249" s="31">
        <v>44760</v>
      </c>
      <c r="D249" s="28" t="s">
        <v>724</v>
      </c>
      <c r="E249" s="8" t="s">
        <v>580</v>
      </c>
      <c r="F249" s="10">
        <v>45125</v>
      </c>
    </row>
    <row r="250" spans="1:6" ht="15.75" customHeight="1" x14ac:dyDescent="0.3">
      <c r="A250" s="34">
        <v>5244582344</v>
      </c>
      <c r="B250" s="33" t="str">
        <f>NHANVIEN!A250</f>
        <v>CD28</v>
      </c>
      <c r="C250" s="31">
        <v>44761</v>
      </c>
      <c r="D250" s="28" t="s">
        <v>724</v>
      </c>
      <c r="E250" s="8" t="s">
        <v>580</v>
      </c>
      <c r="F250" s="10">
        <v>45126</v>
      </c>
    </row>
    <row r="251" spans="1:6" ht="15.75" customHeight="1" x14ac:dyDescent="0.3">
      <c r="A251" s="34">
        <v>6288117329</v>
      </c>
      <c r="B251" s="33" t="str">
        <f>NHANVIEN!A251</f>
        <v>CD29</v>
      </c>
      <c r="C251" s="31">
        <v>44762</v>
      </c>
      <c r="D251" s="28" t="s">
        <v>724</v>
      </c>
      <c r="E251" s="8" t="s">
        <v>580</v>
      </c>
      <c r="F251" s="10">
        <v>45127</v>
      </c>
    </row>
    <row r="252" spans="1:6" ht="15.75" customHeight="1" x14ac:dyDescent="0.3">
      <c r="A252" s="34">
        <v>1472256618</v>
      </c>
      <c r="B252" s="33" t="str">
        <f>NHANVIEN!A252</f>
        <v>CD30</v>
      </c>
      <c r="C252" s="31">
        <v>44763</v>
      </c>
      <c r="D252" s="28" t="s">
        <v>724</v>
      </c>
      <c r="E252" s="8" t="s">
        <v>580</v>
      </c>
      <c r="F252" s="10">
        <v>45128</v>
      </c>
    </row>
    <row r="253" spans="1:6" ht="15.75" customHeight="1" x14ac:dyDescent="0.3">
      <c r="A253" s="34">
        <v>6911566982</v>
      </c>
      <c r="B253" s="33" t="str">
        <f>NHANVIEN!A253</f>
        <v>CD31</v>
      </c>
      <c r="C253" s="31">
        <v>44764</v>
      </c>
      <c r="D253" s="28" t="s">
        <v>724</v>
      </c>
      <c r="E253" s="8" t="s">
        <v>580</v>
      </c>
      <c r="F253" s="10">
        <v>45129</v>
      </c>
    </row>
    <row r="254" spans="1:6" ht="15.75" customHeight="1" x14ac:dyDescent="0.3">
      <c r="A254" s="34">
        <v>1753217296</v>
      </c>
      <c r="B254" s="33" t="str">
        <f>NHANVIEN!A254</f>
        <v>CD32</v>
      </c>
      <c r="C254" s="31">
        <v>44765</v>
      </c>
      <c r="D254" s="28" t="s">
        <v>724</v>
      </c>
      <c r="E254" s="8" t="s">
        <v>580</v>
      </c>
      <c r="F254" s="10">
        <v>45130</v>
      </c>
    </row>
    <row r="255" spans="1:6" ht="15.75" customHeight="1" x14ac:dyDescent="0.3">
      <c r="A255" s="34">
        <v>3574818762</v>
      </c>
      <c r="B255" s="33" t="str">
        <f>NHANVIEN!A255</f>
        <v>CD33</v>
      </c>
      <c r="C255" s="31">
        <v>44766</v>
      </c>
      <c r="D255" s="28" t="s">
        <v>724</v>
      </c>
      <c r="E255" s="8" t="s">
        <v>580</v>
      </c>
      <c r="F255" s="10">
        <v>45131</v>
      </c>
    </row>
    <row r="256" spans="1:6" ht="15.75" customHeight="1" x14ac:dyDescent="0.3">
      <c r="A256" s="34">
        <v>7733725842</v>
      </c>
      <c r="B256" s="33" t="str">
        <f>NHANVIEN!A256</f>
        <v>CD34</v>
      </c>
      <c r="C256" s="31">
        <v>44767</v>
      </c>
      <c r="D256" s="28" t="s">
        <v>724</v>
      </c>
      <c r="E256" s="8" t="s">
        <v>580</v>
      </c>
      <c r="F256" s="10">
        <v>45132</v>
      </c>
    </row>
    <row r="257" spans="1:6" ht="15.75" customHeight="1" x14ac:dyDescent="0.3">
      <c r="A257" s="34">
        <v>8362419234</v>
      </c>
      <c r="B257" s="33" t="str">
        <f>NHANVIEN!A257</f>
        <v>CD35</v>
      </c>
      <c r="C257" s="31">
        <v>44768</v>
      </c>
      <c r="D257" s="28" t="s">
        <v>724</v>
      </c>
      <c r="E257" s="8" t="s">
        <v>580</v>
      </c>
      <c r="F257" s="10">
        <v>45133</v>
      </c>
    </row>
    <row r="258" spans="1:6" ht="15.75" customHeight="1" x14ac:dyDescent="0.3">
      <c r="A258" s="34">
        <v>8423446123</v>
      </c>
      <c r="B258" s="33" t="str">
        <f>NHANVIEN!A258</f>
        <v>CD36</v>
      </c>
      <c r="C258" s="31">
        <v>44769</v>
      </c>
      <c r="D258" s="28" t="s">
        <v>724</v>
      </c>
      <c r="E258" s="8" t="s">
        <v>580</v>
      </c>
      <c r="F258" s="10">
        <v>45134</v>
      </c>
    </row>
    <row r="259" spans="1:6" ht="15.75" customHeight="1" x14ac:dyDescent="0.3">
      <c r="A259" s="34">
        <v>7418281476</v>
      </c>
      <c r="B259" s="33" t="str">
        <f>NHANVIEN!A259</f>
        <v>KTTT01</v>
      </c>
      <c r="C259" s="31">
        <v>44770</v>
      </c>
      <c r="D259" s="28" t="s">
        <v>724</v>
      </c>
      <c r="E259" s="8" t="s">
        <v>580</v>
      </c>
      <c r="F259" s="10">
        <v>45135</v>
      </c>
    </row>
    <row r="260" spans="1:6" ht="15.75" customHeight="1" x14ac:dyDescent="0.3">
      <c r="A260" s="34">
        <v>1916287369</v>
      </c>
      <c r="B260" s="33" t="str">
        <f>NHANVIEN!A260</f>
        <v>KTTT02</v>
      </c>
      <c r="C260" s="31">
        <v>44771</v>
      </c>
      <c r="D260" s="28" t="s">
        <v>724</v>
      </c>
      <c r="E260" s="8" t="s">
        <v>580</v>
      </c>
      <c r="F260" s="10">
        <v>45136</v>
      </c>
    </row>
    <row r="261" spans="1:6" ht="15.75" customHeight="1" x14ac:dyDescent="0.3">
      <c r="A261" s="34">
        <v>3446982555</v>
      </c>
      <c r="B261" s="33" t="str">
        <f>NHANVIEN!A261</f>
        <v>KTTT03</v>
      </c>
      <c r="C261" s="31">
        <v>44772</v>
      </c>
      <c r="D261" s="28" t="s">
        <v>724</v>
      </c>
      <c r="E261" s="8" t="s">
        <v>580</v>
      </c>
      <c r="F261" s="10">
        <v>45137</v>
      </c>
    </row>
    <row r="262" spans="1:6" ht="15.75" customHeight="1" x14ac:dyDescent="0.3">
      <c r="A262" s="34">
        <v>7117877878</v>
      </c>
      <c r="B262" s="33" t="str">
        <f>NHANVIEN!A262</f>
        <v>KTTT04</v>
      </c>
      <c r="C262" s="31">
        <v>44773</v>
      </c>
      <c r="D262" s="28" t="s">
        <v>724</v>
      </c>
      <c r="E262" s="8" t="s">
        <v>580</v>
      </c>
      <c r="F262" s="10">
        <v>45138</v>
      </c>
    </row>
    <row r="263" spans="1:6" ht="15.75" customHeight="1" x14ac:dyDescent="0.3">
      <c r="A263" s="34">
        <v>1554692171</v>
      </c>
      <c r="B263" s="33" t="str">
        <f>NHANVIEN!A263</f>
        <v>KTTT05</v>
      </c>
      <c r="C263" s="31">
        <v>44774</v>
      </c>
      <c r="D263" s="28" t="s">
        <v>724</v>
      </c>
      <c r="E263" s="8" t="s">
        <v>580</v>
      </c>
      <c r="F263" s="10">
        <v>45139</v>
      </c>
    </row>
    <row r="264" spans="1:6" ht="15.75" customHeight="1" x14ac:dyDescent="0.3">
      <c r="A264" s="34">
        <v>7852524157</v>
      </c>
      <c r="B264" s="33" t="str">
        <f>NHANVIEN!A264</f>
        <v>KTTT06</v>
      </c>
      <c r="C264" s="31">
        <v>44775</v>
      </c>
      <c r="D264" s="28" t="s">
        <v>724</v>
      </c>
      <c r="E264" s="8" t="s">
        <v>580</v>
      </c>
      <c r="F264" s="10">
        <v>45140</v>
      </c>
    </row>
    <row r="265" spans="1:6" ht="15.75" customHeight="1" x14ac:dyDescent="0.3">
      <c r="A265" s="34">
        <v>4355696629</v>
      </c>
      <c r="B265" s="33" t="str">
        <f>NHANVIEN!A265</f>
        <v>KTTT07</v>
      </c>
      <c r="C265" s="31">
        <v>44776</v>
      </c>
      <c r="D265" s="28" t="s">
        <v>724</v>
      </c>
      <c r="E265" s="8" t="s">
        <v>580</v>
      </c>
      <c r="F265" s="10">
        <v>45141</v>
      </c>
    </row>
    <row r="266" spans="1:6" ht="15.75" customHeight="1" x14ac:dyDescent="0.3">
      <c r="A266" s="34">
        <v>8225464275</v>
      </c>
      <c r="B266" s="33" t="str">
        <f>NHANVIEN!A266</f>
        <v>KTTT08</v>
      </c>
      <c r="C266" s="31">
        <v>44777</v>
      </c>
      <c r="D266" s="28" t="s">
        <v>724</v>
      </c>
      <c r="E266" s="8" t="s">
        <v>580</v>
      </c>
      <c r="F266" s="10">
        <v>45142</v>
      </c>
    </row>
    <row r="267" spans="1:6" ht="15.75" customHeight="1" x14ac:dyDescent="0.3">
      <c r="A267" s="34">
        <v>9696719826</v>
      </c>
      <c r="B267" s="33" t="str">
        <f>NHANVIEN!A267</f>
        <v>KTTT09</v>
      </c>
      <c r="C267" s="31">
        <v>44778</v>
      </c>
      <c r="D267" s="28" t="s">
        <v>724</v>
      </c>
      <c r="E267" s="8" t="s">
        <v>580</v>
      </c>
      <c r="F267" s="10">
        <v>45143</v>
      </c>
    </row>
    <row r="268" spans="1:6" ht="15.75" customHeight="1" x14ac:dyDescent="0.3">
      <c r="A268" s="34">
        <v>8287644815</v>
      </c>
      <c r="B268" s="33" t="str">
        <f>NHANVIEN!A268</f>
        <v>KTTT10</v>
      </c>
      <c r="C268" s="31">
        <v>44779</v>
      </c>
      <c r="D268" s="28" t="s">
        <v>724</v>
      </c>
      <c r="E268" s="8" t="s">
        <v>580</v>
      </c>
      <c r="F268" s="10">
        <v>45144</v>
      </c>
    </row>
    <row r="269" spans="1:6" ht="15.75" customHeight="1" x14ac:dyDescent="0.3">
      <c r="A269" s="34">
        <v>7162813786</v>
      </c>
      <c r="B269" s="33" t="str">
        <f>NHANVIEN!A269</f>
        <v>KTTT11</v>
      </c>
      <c r="C269" s="31">
        <v>44780</v>
      </c>
      <c r="D269" s="28" t="s">
        <v>724</v>
      </c>
      <c r="E269" s="8" t="s">
        <v>580</v>
      </c>
      <c r="F269" s="10">
        <v>45145</v>
      </c>
    </row>
    <row r="270" spans="1:6" ht="15.75" customHeight="1" x14ac:dyDescent="0.3">
      <c r="A270" s="34">
        <v>9582328664</v>
      </c>
      <c r="B270" s="33" t="str">
        <f>NHANVIEN!A270</f>
        <v>KTTT12</v>
      </c>
      <c r="C270" s="31">
        <v>44781</v>
      </c>
      <c r="D270" s="28" t="s">
        <v>724</v>
      </c>
      <c r="E270" s="8" t="s">
        <v>580</v>
      </c>
      <c r="F270" s="10">
        <v>45146</v>
      </c>
    </row>
    <row r="271" spans="1:6" ht="15.75" customHeight="1" x14ac:dyDescent="0.3">
      <c r="A271" s="34">
        <v>5897551274</v>
      </c>
      <c r="B271" s="33" t="str">
        <f>NHANVIEN!A271</f>
        <v>KTTT13</v>
      </c>
      <c r="C271" s="31">
        <v>44782</v>
      </c>
      <c r="D271" s="28" t="s">
        <v>724</v>
      </c>
      <c r="E271" s="8" t="s">
        <v>580</v>
      </c>
      <c r="F271" s="10">
        <v>45147</v>
      </c>
    </row>
    <row r="272" spans="1:6" ht="15.75" customHeight="1" x14ac:dyDescent="0.3">
      <c r="A272" s="34">
        <v>3473425744</v>
      </c>
      <c r="B272" s="33" t="str">
        <f>NHANVIEN!A272</f>
        <v>GDNS02</v>
      </c>
      <c r="C272" s="31">
        <v>44783</v>
      </c>
      <c r="D272" s="28" t="s">
        <v>724</v>
      </c>
      <c r="E272" s="8" t="s">
        <v>580</v>
      </c>
      <c r="F272" s="10">
        <v>45148</v>
      </c>
    </row>
    <row r="273" spans="1:6" ht="15.75" customHeight="1" x14ac:dyDescent="0.3">
      <c r="A273" s="34">
        <v>8645874539</v>
      </c>
      <c r="B273" s="33" t="str">
        <f>NHANVIEN!A273</f>
        <v>GDNS03</v>
      </c>
      <c r="C273" s="31">
        <v>44784</v>
      </c>
      <c r="D273" s="28" t="s">
        <v>724</v>
      </c>
      <c r="E273" s="8" t="s">
        <v>580</v>
      </c>
      <c r="F273" s="10">
        <v>45149</v>
      </c>
    </row>
    <row r="274" spans="1:6" ht="15.75" customHeight="1" x14ac:dyDescent="0.3">
      <c r="A274" s="34">
        <v>1882613624</v>
      </c>
      <c r="B274" s="33" t="str">
        <f>NHANVIEN!A274</f>
        <v>GDNS04</v>
      </c>
      <c r="C274" s="31">
        <v>44785</v>
      </c>
      <c r="D274" s="28" t="s">
        <v>724</v>
      </c>
      <c r="E274" s="8" t="s">
        <v>580</v>
      </c>
      <c r="F274" s="10">
        <v>45150</v>
      </c>
    </row>
    <row r="275" spans="1:6" ht="15.75" customHeight="1" x14ac:dyDescent="0.3">
      <c r="A275" s="34">
        <v>9825853985</v>
      </c>
      <c r="B275" s="33" t="str">
        <f>NHANVIEN!A275</f>
        <v>GDNS05</v>
      </c>
      <c r="C275" s="31">
        <v>44786</v>
      </c>
      <c r="D275" s="28" t="s">
        <v>724</v>
      </c>
      <c r="E275" s="8" t="s">
        <v>580</v>
      </c>
      <c r="F275" s="10">
        <v>45151</v>
      </c>
    </row>
    <row r="276" spans="1:6" ht="15.75" customHeight="1" x14ac:dyDescent="0.3">
      <c r="A276" s="34">
        <v>4724363714</v>
      </c>
      <c r="B276" s="33" t="str">
        <f>NHANVIEN!A276</f>
        <v>CD37</v>
      </c>
      <c r="C276" s="31">
        <v>44787</v>
      </c>
      <c r="D276" s="28" t="s">
        <v>724</v>
      </c>
      <c r="E276" s="8" t="s">
        <v>580</v>
      </c>
      <c r="F276" s="10">
        <v>45152</v>
      </c>
    </row>
    <row r="277" spans="1:6" ht="15.75" customHeight="1" x14ac:dyDescent="0.3">
      <c r="A277" s="34">
        <v>1257659135</v>
      </c>
      <c r="B277" s="33" t="str">
        <f>NHANVIEN!A277</f>
        <v>CD38</v>
      </c>
      <c r="C277" s="31">
        <v>44788</v>
      </c>
      <c r="D277" s="28" t="s">
        <v>724</v>
      </c>
      <c r="E277" s="8" t="s">
        <v>580</v>
      </c>
      <c r="F277" s="10">
        <v>45153</v>
      </c>
    </row>
    <row r="278" spans="1:6" ht="15.75" customHeight="1" x14ac:dyDescent="0.3">
      <c r="A278" s="34">
        <v>9555377645</v>
      </c>
      <c r="B278" s="33" t="str">
        <f>NHANVIEN!A278</f>
        <v>CD39</v>
      </c>
      <c r="C278" s="31">
        <v>44789</v>
      </c>
      <c r="D278" s="28" t="s">
        <v>724</v>
      </c>
      <c r="E278" s="8" t="s">
        <v>580</v>
      </c>
      <c r="F278" s="10">
        <v>45154</v>
      </c>
    </row>
    <row r="279" spans="1:6" ht="15.75" customHeight="1" x14ac:dyDescent="0.3">
      <c r="A279" s="34">
        <v>6463657835</v>
      </c>
      <c r="B279" s="33" t="str">
        <f>NHANVIEN!A279</f>
        <v>CD40</v>
      </c>
      <c r="C279" s="31">
        <v>44790</v>
      </c>
      <c r="D279" s="28" t="s">
        <v>724</v>
      </c>
      <c r="E279" s="8" t="s">
        <v>580</v>
      </c>
      <c r="F279" s="10">
        <v>45155</v>
      </c>
    </row>
    <row r="280" spans="1:6" ht="15.75" customHeight="1" x14ac:dyDescent="0.3">
      <c r="A280" s="34">
        <v>2685479381</v>
      </c>
      <c r="B280" s="33" t="str">
        <f>NHANVIEN!A280</f>
        <v>CD41</v>
      </c>
      <c r="C280" s="31">
        <v>44791</v>
      </c>
      <c r="D280" s="28" t="s">
        <v>724</v>
      </c>
      <c r="E280" s="8" t="s">
        <v>580</v>
      </c>
      <c r="F280" s="10">
        <v>45156</v>
      </c>
    </row>
    <row r="281" spans="1:6" ht="15.75" customHeight="1" x14ac:dyDescent="0.3">
      <c r="A281" s="34">
        <v>3413596441</v>
      </c>
      <c r="B281" s="33" t="str">
        <f>NHANVIEN!A281</f>
        <v>CD42</v>
      </c>
      <c r="C281" s="31">
        <v>44792</v>
      </c>
      <c r="D281" s="28" t="s">
        <v>724</v>
      </c>
      <c r="E281" s="8" t="s">
        <v>580</v>
      </c>
      <c r="F281" s="10">
        <v>45157</v>
      </c>
    </row>
    <row r="282" spans="1:6" ht="15.75" customHeight="1" x14ac:dyDescent="0.3">
      <c r="A282" s="34">
        <v>7469459893</v>
      </c>
      <c r="B282" s="33" t="str">
        <f>NHANVIEN!A282</f>
        <v>CD43</v>
      </c>
      <c r="C282" s="31">
        <v>44793</v>
      </c>
      <c r="D282" s="28" t="s">
        <v>724</v>
      </c>
      <c r="E282" s="8" t="s">
        <v>580</v>
      </c>
      <c r="F282" s="10">
        <v>45158</v>
      </c>
    </row>
    <row r="283" spans="1:6" ht="15.75" customHeight="1" x14ac:dyDescent="0.3">
      <c r="A283" s="34">
        <v>6973897241</v>
      </c>
      <c r="B283" s="33" t="str">
        <f>NHANVIEN!A283</f>
        <v>CD44</v>
      </c>
      <c r="C283" s="31">
        <v>44794</v>
      </c>
      <c r="D283" s="28" t="s">
        <v>724</v>
      </c>
      <c r="E283" s="8" t="s">
        <v>580</v>
      </c>
      <c r="F283" s="10">
        <v>45159</v>
      </c>
    </row>
    <row r="284" spans="1:6" ht="15.75" customHeight="1" x14ac:dyDescent="0.3">
      <c r="A284" s="34">
        <v>7837428171</v>
      </c>
      <c r="B284" s="33" t="str">
        <f>NHANVIEN!A284</f>
        <v>CD45</v>
      </c>
      <c r="C284" s="31">
        <v>44795</v>
      </c>
      <c r="D284" s="28" t="s">
        <v>724</v>
      </c>
      <c r="E284" s="8" t="s">
        <v>580</v>
      </c>
      <c r="F284" s="10">
        <v>45160</v>
      </c>
    </row>
    <row r="285" spans="1:6" ht="15.75" customHeight="1" x14ac:dyDescent="0.3">
      <c r="A285" s="34">
        <v>3645657524</v>
      </c>
      <c r="B285" s="33" t="str">
        <f>NHANVIEN!A285</f>
        <v>CD46</v>
      </c>
      <c r="C285" s="31">
        <v>44796</v>
      </c>
      <c r="D285" s="28" t="s">
        <v>724</v>
      </c>
      <c r="E285" s="8" t="s">
        <v>580</v>
      </c>
      <c r="F285" s="10">
        <v>45161</v>
      </c>
    </row>
    <row r="286" spans="1:6" ht="15.75" customHeight="1" x14ac:dyDescent="0.3">
      <c r="A286" s="34">
        <v>3223672875</v>
      </c>
      <c r="B286" s="33" t="str">
        <f>NHANVIEN!A286</f>
        <v>CD47</v>
      </c>
      <c r="C286" s="31">
        <v>44797</v>
      </c>
      <c r="D286" s="28" t="s">
        <v>724</v>
      </c>
      <c r="E286" s="8" t="s">
        <v>580</v>
      </c>
      <c r="F286" s="10">
        <v>45162</v>
      </c>
    </row>
    <row r="287" spans="1:6" ht="15.75" customHeight="1" x14ac:dyDescent="0.3">
      <c r="A287" s="34">
        <v>4226199953</v>
      </c>
      <c r="B287" s="33" t="str">
        <f>NHANVIEN!A287</f>
        <v>CD48</v>
      </c>
      <c r="C287" s="31">
        <v>44798</v>
      </c>
      <c r="D287" s="28" t="s">
        <v>724</v>
      </c>
      <c r="E287" s="8" t="s">
        <v>580</v>
      </c>
      <c r="F287" s="10">
        <v>45163</v>
      </c>
    </row>
    <row r="288" spans="1:6" ht="15.75" customHeight="1" x14ac:dyDescent="0.3">
      <c r="A288" s="34">
        <v>4285942588</v>
      </c>
      <c r="B288" s="33" t="str">
        <f>NHANVIEN!A288</f>
        <v>CD49</v>
      </c>
      <c r="C288" s="31">
        <v>44799</v>
      </c>
      <c r="D288" s="28" t="s">
        <v>724</v>
      </c>
      <c r="E288" s="8" t="s">
        <v>580</v>
      </c>
      <c r="F288" s="10">
        <v>45164</v>
      </c>
    </row>
    <row r="289" spans="1:6" ht="15.75" customHeight="1" x14ac:dyDescent="0.3">
      <c r="A289" s="34">
        <v>4327433339</v>
      </c>
      <c r="B289" s="33" t="str">
        <f>NHANVIEN!A289</f>
        <v>CD50</v>
      </c>
      <c r="C289" s="31">
        <v>44800</v>
      </c>
      <c r="D289" s="28" t="s">
        <v>724</v>
      </c>
      <c r="E289" s="8" t="s">
        <v>580</v>
      </c>
      <c r="F289" s="10">
        <v>45165</v>
      </c>
    </row>
    <row r="290" spans="1:6" ht="15.75" customHeight="1" x14ac:dyDescent="0.3">
      <c r="A290" s="34">
        <v>4451154823</v>
      </c>
      <c r="B290" s="33" t="str">
        <f>NHANVIEN!A290</f>
        <v>CD51</v>
      </c>
      <c r="C290" s="31">
        <v>44801</v>
      </c>
      <c r="D290" s="28" t="s">
        <v>724</v>
      </c>
      <c r="E290" s="8" t="s">
        <v>580</v>
      </c>
      <c r="F290" s="10">
        <v>45166</v>
      </c>
    </row>
    <row r="291" spans="1:6" ht="15.75" customHeight="1" x14ac:dyDescent="0.3">
      <c r="A291" s="34">
        <v>6661298786</v>
      </c>
      <c r="B291" s="33" t="str">
        <f>NHANVIEN!A291</f>
        <v>CD52</v>
      </c>
      <c r="C291" s="31">
        <v>44802</v>
      </c>
      <c r="D291" s="28" t="s">
        <v>724</v>
      </c>
      <c r="E291" s="8" t="s">
        <v>580</v>
      </c>
      <c r="F291" s="10">
        <v>45167</v>
      </c>
    </row>
    <row r="292" spans="1:6" ht="15.75" customHeight="1" x14ac:dyDescent="0.3">
      <c r="A292" s="34">
        <v>8459548742</v>
      </c>
      <c r="B292" s="33" t="str">
        <f>NHANVIEN!A292</f>
        <v>CD53</v>
      </c>
      <c r="C292" s="31">
        <v>44803</v>
      </c>
      <c r="D292" s="28" t="s">
        <v>724</v>
      </c>
      <c r="E292" s="8" t="s">
        <v>580</v>
      </c>
      <c r="F292" s="10">
        <v>45168</v>
      </c>
    </row>
    <row r="293" spans="1:6" ht="15.75" customHeight="1" x14ac:dyDescent="0.3">
      <c r="A293" s="34">
        <v>5673775913</v>
      </c>
      <c r="B293" s="33" t="str">
        <f>NHANVIEN!A293</f>
        <v>CD54</v>
      </c>
      <c r="C293" s="31">
        <v>44804</v>
      </c>
      <c r="D293" s="28" t="s">
        <v>724</v>
      </c>
      <c r="E293" s="8" t="s">
        <v>580</v>
      </c>
      <c r="F293" s="10">
        <v>45169</v>
      </c>
    </row>
    <row r="294" spans="1:6" ht="15.75" customHeight="1" x14ac:dyDescent="0.3">
      <c r="A294" s="34">
        <v>5345676747</v>
      </c>
      <c r="B294" s="33" t="str">
        <f>NHANVIEN!A294</f>
        <v>CD55</v>
      </c>
      <c r="C294" s="31">
        <v>44805</v>
      </c>
      <c r="D294" s="28" t="s">
        <v>724</v>
      </c>
      <c r="E294" s="8" t="s">
        <v>580</v>
      </c>
      <c r="F294" s="10">
        <v>45170</v>
      </c>
    </row>
    <row r="295" spans="1:6" ht="15.75" customHeight="1" x14ac:dyDescent="0.3">
      <c r="A295" s="34">
        <v>7494636142</v>
      </c>
      <c r="B295" s="33" t="str">
        <f>NHANVIEN!A295</f>
        <v>DA04</v>
      </c>
      <c r="C295" s="31">
        <v>44806</v>
      </c>
      <c r="D295" s="28" t="s">
        <v>724</v>
      </c>
      <c r="E295" s="8" t="s">
        <v>580</v>
      </c>
      <c r="F295" s="10">
        <v>45171</v>
      </c>
    </row>
    <row r="296" spans="1:6" ht="15.75" customHeight="1" x14ac:dyDescent="0.3">
      <c r="A296" s="34">
        <v>8776448883</v>
      </c>
      <c r="B296" s="33" t="str">
        <f>NHANVIEN!A296</f>
        <v>DE05</v>
      </c>
      <c r="C296" s="31">
        <v>44807</v>
      </c>
      <c r="D296" s="28" t="s">
        <v>724</v>
      </c>
      <c r="E296" s="8" t="s">
        <v>580</v>
      </c>
      <c r="F296" s="10">
        <v>45172</v>
      </c>
    </row>
    <row r="297" spans="1:6" ht="15.75" customHeight="1" x14ac:dyDescent="0.3">
      <c r="A297" s="34">
        <v>5481749965</v>
      </c>
      <c r="B297" s="33" t="str">
        <f>NHANVIEN!A297</f>
        <v>DE06</v>
      </c>
      <c r="C297" s="31">
        <v>44808</v>
      </c>
      <c r="D297" s="28" t="s">
        <v>724</v>
      </c>
      <c r="E297" s="8" t="s">
        <v>580</v>
      </c>
      <c r="F297" s="10">
        <v>45173</v>
      </c>
    </row>
    <row r="298" spans="1:6" ht="15.75" customHeight="1" x14ac:dyDescent="0.3">
      <c r="A298" s="34">
        <v>7565425273</v>
      </c>
      <c r="B298" s="33" t="str">
        <f>NHANVIEN!A298</f>
        <v>DE07</v>
      </c>
      <c r="C298" s="31">
        <v>44809</v>
      </c>
      <c r="D298" s="28" t="s">
        <v>724</v>
      </c>
      <c r="E298" s="8" t="s">
        <v>580</v>
      </c>
      <c r="F298" s="10">
        <v>45174</v>
      </c>
    </row>
    <row r="299" spans="1:6" ht="15.75" customHeight="1" x14ac:dyDescent="0.3">
      <c r="A299" s="34">
        <v>9459317998</v>
      </c>
      <c r="B299" s="33" t="str">
        <f>NHANVIEN!A299</f>
        <v>DE08</v>
      </c>
      <c r="C299" s="31">
        <v>44810</v>
      </c>
      <c r="D299" s="28" t="s">
        <v>724</v>
      </c>
      <c r="E299" s="8" t="s">
        <v>580</v>
      </c>
      <c r="F299" s="10">
        <v>45175</v>
      </c>
    </row>
    <row r="300" spans="1:6" ht="15.75" customHeight="1" x14ac:dyDescent="0.3">
      <c r="A300" s="34">
        <v>9249922567</v>
      </c>
      <c r="B300" s="33" t="str">
        <f>NHANVIEN!A300</f>
        <v>DE09</v>
      </c>
      <c r="C300" s="62">
        <v>44811</v>
      </c>
      <c r="D300" s="28" t="s">
        <v>724</v>
      </c>
      <c r="E300" s="8" t="s">
        <v>580</v>
      </c>
      <c r="F300" s="10">
        <v>45176</v>
      </c>
    </row>
    <row r="301" spans="1:6" ht="15.75" customHeight="1" x14ac:dyDescent="0.25"/>
    <row r="302" spans="1:6" ht="15.75" customHeight="1" x14ac:dyDescent="0.25"/>
    <row r="303" spans="1:6" ht="15.75" customHeight="1" x14ac:dyDescent="0.25"/>
    <row r="304" spans="1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1"/>
  <sheetViews>
    <sheetView workbookViewId="0">
      <selection activeCell="E293" sqref="E293"/>
    </sheetView>
  </sheetViews>
  <sheetFormatPr defaultColWidth="12.6640625" defaultRowHeight="15" customHeight="1" x14ac:dyDescent="0.25"/>
  <cols>
    <col min="1" max="1" width="17.88671875" customWidth="1"/>
    <col min="2" max="2" width="21.33203125" customWidth="1"/>
    <col min="3" max="3" width="23.33203125" customWidth="1"/>
    <col min="4" max="4" width="22.6640625" customWidth="1"/>
    <col min="5" max="6" width="12.6640625" customWidth="1"/>
    <col min="7" max="7" width="18.21875" customWidth="1"/>
    <col min="10" max="10" width="15.88671875" customWidth="1"/>
  </cols>
  <sheetData>
    <row r="1" spans="1:4" ht="15.75" customHeight="1" x14ac:dyDescent="0.3">
      <c r="A1" s="22" t="s">
        <v>2507</v>
      </c>
      <c r="B1" s="22" t="s">
        <v>581</v>
      </c>
      <c r="C1" s="22" t="s">
        <v>582</v>
      </c>
      <c r="D1" s="22" t="s">
        <v>583</v>
      </c>
    </row>
    <row r="2" spans="1:4" ht="15.75" customHeight="1" x14ac:dyDescent="0.3">
      <c r="A2" s="22" t="s">
        <v>2508</v>
      </c>
      <c r="B2" s="22" t="s">
        <v>586</v>
      </c>
      <c r="C2" s="22" t="s">
        <v>587</v>
      </c>
      <c r="D2" s="22" t="s">
        <v>588</v>
      </c>
    </row>
    <row r="3" spans="1:4" ht="15.75" customHeight="1" x14ac:dyDescent="0.3">
      <c r="A3" s="22" t="s">
        <v>2509</v>
      </c>
      <c r="B3" s="22" t="s">
        <v>589</v>
      </c>
      <c r="C3" s="22" t="s">
        <v>591</v>
      </c>
      <c r="D3" s="22" t="s">
        <v>588</v>
      </c>
    </row>
    <row r="4" spans="1:4" ht="15.75" customHeight="1" x14ac:dyDescent="0.3">
      <c r="A4" s="22" t="s">
        <v>2510</v>
      </c>
      <c r="B4" s="22" t="s">
        <v>589</v>
      </c>
      <c r="C4" s="22" t="s">
        <v>591</v>
      </c>
      <c r="D4" s="22" t="s">
        <v>588</v>
      </c>
    </row>
    <row r="5" spans="1:4" ht="15.75" customHeight="1" x14ac:dyDescent="0.3">
      <c r="A5" s="22" t="s">
        <v>2511</v>
      </c>
      <c r="B5" s="22" t="s">
        <v>589</v>
      </c>
      <c r="C5" s="22" t="s">
        <v>591</v>
      </c>
      <c r="D5" s="22" t="s">
        <v>588</v>
      </c>
    </row>
    <row r="6" spans="1:4" ht="15.75" customHeight="1" x14ac:dyDescent="0.3">
      <c r="A6" s="22" t="s">
        <v>2512</v>
      </c>
      <c r="B6" s="22" t="s">
        <v>589</v>
      </c>
      <c r="C6" s="22" t="s">
        <v>591</v>
      </c>
      <c r="D6" s="22" t="s">
        <v>588</v>
      </c>
    </row>
    <row r="7" spans="1:4" ht="15.75" customHeight="1" x14ac:dyDescent="0.3">
      <c r="A7" s="22" t="s">
        <v>2513</v>
      </c>
      <c r="B7" s="22" t="s">
        <v>589</v>
      </c>
      <c r="C7" s="22" t="s">
        <v>591</v>
      </c>
      <c r="D7" s="22" t="s">
        <v>588</v>
      </c>
    </row>
    <row r="8" spans="1:4" ht="15.75" customHeight="1" x14ac:dyDescent="0.3">
      <c r="A8" s="22" t="s">
        <v>2514</v>
      </c>
      <c r="B8" s="22" t="s">
        <v>589</v>
      </c>
      <c r="C8" s="22" t="s">
        <v>591</v>
      </c>
      <c r="D8" s="22" t="s">
        <v>588</v>
      </c>
    </row>
    <row r="9" spans="1:4" ht="15.75" customHeight="1" x14ac:dyDescent="0.3">
      <c r="A9" s="22" t="s">
        <v>2515</v>
      </c>
      <c r="B9" s="22" t="s">
        <v>589</v>
      </c>
      <c r="C9" s="22" t="s">
        <v>591</v>
      </c>
      <c r="D9" s="22" t="s">
        <v>588</v>
      </c>
    </row>
    <row r="10" spans="1:4" ht="15.75" customHeight="1" x14ac:dyDescent="0.3">
      <c r="A10" s="22" t="s">
        <v>2516</v>
      </c>
      <c r="B10" s="22" t="s">
        <v>589</v>
      </c>
      <c r="C10" s="22" t="s">
        <v>591</v>
      </c>
      <c r="D10" s="22" t="s">
        <v>588</v>
      </c>
    </row>
    <row r="11" spans="1:4" ht="15.75" customHeight="1" x14ac:dyDescent="0.3">
      <c r="A11" s="22" t="s">
        <v>2517</v>
      </c>
      <c r="B11" s="22" t="s">
        <v>589</v>
      </c>
      <c r="C11" s="22" t="s">
        <v>591</v>
      </c>
      <c r="D11" s="22" t="s">
        <v>588</v>
      </c>
    </row>
    <row r="12" spans="1:4" ht="15.75" customHeight="1" x14ac:dyDescent="0.3">
      <c r="A12" s="22" t="s">
        <v>2518</v>
      </c>
      <c r="B12" s="22" t="s">
        <v>589</v>
      </c>
      <c r="C12" s="22" t="s">
        <v>591</v>
      </c>
      <c r="D12" s="22" t="s">
        <v>588</v>
      </c>
    </row>
    <row r="13" spans="1:4" ht="15.75" customHeight="1" x14ac:dyDescent="0.3">
      <c r="A13" s="22" t="s">
        <v>2519</v>
      </c>
      <c r="B13" s="22" t="s">
        <v>589</v>
      </c>
      <c r="C13" s="22" t="s">
        <v>591</v>
      </c>
      <c r="D13" s="22" t="s">
        <v>588</v>
      </c>
    </row>
    <row r="14" spans="1:4" ht="15.75" customHeight="1" x14ac:dyDescent="0.3">
      <c r="A14" s="22" t="s">
        <v>2520</v>
      </c>
      <c r="B14" s="22" t="s">
        <v>589</v>
      </c>
      <c r="C14" s="22" t="s">
        <v>591</v>
      </c>
      <c r="D14" s="22" t="s">
        <v>588</v>
      </c>
    </row>
    <row r="15" spans="1:4" ht="15.75" customHeight="1" x14ac:dyDescent="0.3">
      <c r="A15" s="22" t="s">
        <v>2521</v>
      </c>
      <c r="B15" s="22" t="s">
        <v>589</v>
      </c>
      <c r="C15" s="22" t="s">
        <v>591</v>
      </c>
      <c r="D15" s="22" t="s">
        <v>588</v>
      </c>
    </row>
    <row r="16" spans="1:4" ht="15.75" customHeight="1" x14ac:dyDescent="0.3">
      <c r="A16" s="22" t="s">
        <v>2522</v>
      </c>
      <c r="B16" s="22" t="s">
        <v>589</v>
      </c>
      <c r="C16" s="22" t="s">
        <v>591</v>
      </c>
      <c r="D16" s="22" t="s">
        <v>588</v>
      </c>
    </row>
    <row r="17" spans="1:4" ht="15.75" customHeight="1" x14ac:dyDescent="0.3">
      <c r="A17" s="22" t="s">
        <v>2523</v>
      </c>
      <c r="B17" s="22" t="s">
        <v>589</v>
      </c>
      <c r="C17" s="22" t="s">
        <v>591</v>
      </c>
      <c r="D17" s="22" t="s">
        <v>588</v>
      </c>
    </row>
    <row r="18" spans="1:4" ht="15.75" customHeight="1" x14ac:dyDescent="0.3">
      <c r="A18" s="22" t="s">
        <v>2524</v>
      </c>
      <c r="B18" s="22" t="s">
        <v>589</v>
      </c>
      <c r="C18" s="22" t="s">
        <v>591</v>
      </c>
      <c r="D18" s="22" t="s">
        <v>588</v>
      </c>
    </row>
    <row r="19" spans="1:4" ht="15.75" customHeight="1" x14ac:dyDescent="0.3">
      <c r="A19" s="22" t="s">
        <v>2525</v>
      </c>
      <c r="B19" s="22" t="s">
        <v>589</v>
      </c>
      <c r="C19" s="22" t="s">
        <v>591</v>
      </c>
      <c r="D19" s="22" t="s">
        <v>588</v>
      </c>
    </row>
    <row r="20" spans="1:4" ht="15.75" customHeight="1" x14ac:dyDescent="0.3">
      <c r="A20" s="22" t="s">
        <v>2526</v>
      </c>
      <c r="B20" s="22" t="s">
        <v>589</v>
      </c>
      <c r="C20" s="22" t="s">
        <v>591</v>
      </c>
      <c r="D20" s="22" t="s">
        <v>588</v>
      </c>
    </row>
    <row r="21" spans="1:4" ht="15.75" customHeight="1" x14ac:dyDescent="0.3">
      <c r="A21" s="22" t="s">
        <v>2527</v>
      </c>
      <c r="B21" s="22" t="s">
        <v>589</v>
      </c>
      <c r="C21" s="22" t="s">
        <v>591</v>
      </c>
      <c r="D21" s="22" t="s">
        <v>588</v>
      </c>
    </row>
    <row r="22" spans="1:4" ht="15.75" customHeight="1" x14ac:dyDescent="0.3">
      <c r="A22" s="22" t="s">
        <v>2528</v>
      </c>
      <c r="B22" s="22" t="s">
        <v>589</v>
      </c>
      <c r="C22" s="22" t="s">
        <v>591</v>
      </c>
      <c r="D22" s="22" t="s">
        <v>588</v>
      </c>
    </row>
    <row r="23" spans="1:4" ht="15.75" customHeight="1" x14ac:dyDescent="0.3">
      <c r="A23" s="22" t="s">
        <v>2529</v>
      </c>
      <c r="B23" s="22" t="s">
        <v>589</v>
      </c>
      <c r="C23" s="22" t="s">
        <v>591</v>
      </c>
      <c r="D23" s="22" t="s">
        <v>588</v>
      </c>
    </row>
    <row r="24" spans="1:4" ht="15.75" customHeight="1" x14ac:dyDescent="0.3">
      <c r="A24" s="22" t="s">
        <v>2530</v>
      </c>
      <c r="B24" s="22" t="s">
        <v>589</v>
      </c>
      <c r="C24" s="22" t="s">
        <v>591</v>
      </c>
      <c r="D24" s="22" t="s">
        <v>588</v>
      </c>
    </row>
    <row r="25" spans="1:4" ht="15.75" customHeight="1" x14ac:dyDescent="0.3">
      <c r="A25" s="22" t="s">
        <v>2531</v>
      </c>
      <c r="B25" s="22" t="s">
        <v>589</v>
      </c>
      <c r="C25" s="22" t="s">
        <v>591</v>
      </c>
      <c r="D25" s="22" t="s">
        <v>588</v>
      </c>
    </row>
    <row r="26" spans="1:4" ht="15.75" customHeight="1" x14ac:dyDescent="0.3">
      <c r="A26" s="22" t="s">
        <v>2532</v>
      </c>
      <c r="B26" s="22" t="s">
        <v>589</v>
      </c>
      <c r="C26" s="22" t="s">
        <v>591</v>
      </c>
      <c r="D26" s="22" t="s">
        <v>588</v>
      </c>
    </row>
    <row r="27" spans="1:4" ht="15.75" customHeight="1" x14ac:dyDescent="0.3">
      <c r="A27" s="22" t="s">
        <v>2533</v>
      </c>
      <c r="B27" s="22" t="s">
        <v>589</v>
      </c>
      <c r="C27" s="22" t="s">
        <v>591</v>
      </c>
      <c r="D27" s="22" t="s">
        <v>588</v>
      </c>
    </row>
    <row r="28" spans="1:4" ht="15.75" customHeight="1" x14ac:dyDescent="0.3">
      <c r="A28" s="22" t="s">
        <v>2534</v>
      </c>
      <c r="B28" s="22" t="s">
        <v>589</v>
      </c>
      <c r="C28" s="22" t="s">
        <v>591</v>
      </c>
      <c r="D28" s="22" t="s">
        <v>588</v>
      </c>
    </row>
    <row r="29" spans="1:4" ht="15.75" customHeight="1" x14ac:dyDescent="0.3">
      <c r="A29" s="22" t="s">
        <v>2535</v>
      </c>
      <c r="B29" s="22" t="s">
        <v>589</v>
      </c>
      <c r="C29" s="22" t="s">
        <v>591</v>
      </c>
      <c r="D29" s="22" t="s">
        <v>588</v>
      </c>
    </row>
    <row r="30" spans="1:4" ht="15.75" customHeight="1" x14ac:dyDescent="0.3">
      <c r="A30" s="22" t="s">
        <v>2536</v>
      </c>
      <c r="B30" s="22" t="s">
        <v>589</v>
      </c>
      <c r="C30" s="22" t="s">
        <v>591</v>
      </c>
      <c r="D30" s="22" t="s">
        <v>588</v>
      </c>
    </row>
    <row r="31" spans="1:4" ht="15.75" customHeight="1" x14ac:dyDescent="0.3">
      <c r="A31" s="22" t="s">
        <v>2537</v>
      </c>
      <c r="B31" s="22" t="s">
        <v>589</v>
      </c>
      <c r="C31" s="22" t="s">
        <v>591</v>
      </c>
      <c r="D31" s="22" t="s">
        <v>588</v>
      </c>
    </row>
    <row r="32" spans="1:4" ht="15.75" customHeight="1" x14ac:dyDescent="0.3">
      <c r="A32" s="22" t="s">
        <v>2538</v>
      </c>
      <c r="B32" s="22" t="s">
        <v>589</v>
      </c>
      <c r="C32" s="22" t="s">
        <v>591</v>
      </c>
      <c r="D32" s="22" t="s">
        <v>588</v>
      </c>
    </row>
    <row r="33" spans="1:4" ht="15.75" customHeight="1" x14ac:dyDescent="0.3">
      <c r="A33" s="22" t="s">
        <v>2539</v>
      </c>
      <c r="B33" s="22" t="s">
        <v>589</v>
      </c>
      <c r="C33" s="22" t="s">
        <v>591</v>
      </c>
      <c r="D33" s="22" t="s">
        <v>588</v>
      </c>
    </row>
    <row r="34" spans="1:4" ht="15.75" customHeight="1" x14ac:dyDescent="0.3">
      <c r="A34" s="22" t="s">
        <v>2540</v>
      </c>
      <c r="B34" s="22" t="s">
        <v>589</v>
      </c>
      <c r="C34" s="22" t="s">
        <v>591</v>
      </c>
      <c r="D34" s="22" t="s">
        <v>588</v>
      </c>
    </row>
    <row r="35" spans="1:4" ht="15.75" customHeight="1" x14ac:dyDescent="0.3">
      <c r="A35" s="22" t="s">
        <v>2541</v>
      </c>
      <c r="B35" s="22" t="s">
        <v>589</v>
      </c>
      <c r="C35" s="22" t="s">
        <v>591</v>
      </c>
      <c r="D35" s="22" t="s">
        <v>588</v>
      </c>
    </row>
    <row r="36" spans="1:4" ht="15.75" customHeight="1" x14ac:dyDescent="0.3">
      <c r="A36" s="22" t="s">
        <v>2542</v>
      </c>
      <c r="B36" s="22" t="s">
        <v>589</v>
      </c>
      <c r="C36" s="22" t="s">
        <v>591</v>
      </c>
      <c r="D36" s="22" t="s">
        <v>588</v>
      </c>
    </row>
    <row r="37" spans="1:4" ht="15.75" customHeight="1" x14ac:dyDescent="0.3">
      <c r="A37" s="22" t="s">
        <v>2543</v>
      </c>
      <c r="B37" s="22" t="s">
        <v>589</v>
      </c>
      <c r="C37" s="22" t="s">
        <v>591</v>
      </c>
      <c r="D37" s="22" t="s">
        <v>588</v>
      </c>
    </row>
    <row r="38" spans="1:4" ht="15.75" customHeight="1" x14ac:dyDescent="0.3">
      <c r="A38" s="22" t="s">
        <v>2544</v>
      </c>
      <c r="B38" s="22" t="s">
        <v>589</v>
      </c>
      <c r="C38" s="22" t="s">
        <v>591</v>
      </c>
      <c r="D38" s="22" t="s">
        <v>588</v>
      </c>
    </row>
    <row r="39" spans="1:4" ht="15.75" customHeight="1" x14ac:dyDescent="0.3">
      <c r="A39" s="22" t="s">
        <v>2545</v>
      </c>
      <c r="B39" s="22" t="s">
        <v>589</v>
      </c>
      <c r="C39" s="22" t="s">
        <v>591</v>
      </c>
      <c r="D39" s="22" t="s">
        <v>588</v>
      </c>
    </row>
    <row r="40" spans="1:4" ht="15.75" customHeight="1" x14ac:dyDescent="0.3">
      <c r="A40" s="22" t="s">
        <v>2546</v>
      </c>
      <c r="B40" s="22" t="s">
        <v>589</v>
      </c>
      <c r="C40" s="22" t="s">
        <v>591</v>
      </c>
      <c r="D40" s="22" t="s">
        <v>588</v>
      </c>
    </row>
    <row r="41" spans="1:4" ht="15.75" customHeight="1" x14ac:dyDescent="0.3">
      <c r="A41" s="22" t="s">
        <v>2547</v>
      </c>
      <c r="B41" s="22" t="s">
        <v>589</v>
      </c>
      <c r="C41" s="22" t="s">
        <v>591</v>
      </c>
      <c r="D41" s="22" t="s">
        <v>588</v>
      </c>
    </row>
    <row r="42" spans="1:4" ht="15.75" customHeight="1" x14ac:dyDescent="0.3">
      <c r="A42" s="22" t="s">
        <v>2548</v>
      </c>
      <c r="B42" s="22" t="s">
        <v>589</v>
      </c>
      <c r="C42" s="22" t="s">
        <v>591</v>
      </c>
      <c r="D42" s="22" t="s">
        <v>588</v>
      </c>
    </row>
    <row r="43" spans="1:4" ht="15.75" customHeight="1" x14ac:dyDescent="0.3">
      <c r="A43" s="22" t="s">
        <v>2549</v>
      </c>
      <c r="B43" s="22" t="s">
        <v>589</v>
      </c>
      <c r="C43" s="22" t="s">
        <v>591</v>
      </c>
      <c r="D43" s="22" t="s">
        <v>588</v>
      </c>
    </row>
    <row r="44" spans="1:4" ht="15.75" customHeight="1" x14ac:dyDescent="0.3">
      <c r="A44" s="22" t="s">
        <v>2550</v>
      </c>
      <c r="B44" s="22" t="s">
        <v>589</v>
      </c>
      <c r="C44" s="22" t="s">
        <v>591</v>
      </c>
      <c r="D44" s="22" t="s">
        <v>588</v>
      </c>
    </row>
    <row r="45" spans="1:4" ht="15.75" customHeight="1" x14ac:dyDescent="0.3">
      <c r="A45" s="22" t="s">
        <v>2551</v>
      </c>
      <c r="B45" s="22" t="s">
        <v>589</v>
      </c>
      <c r="C45" s="22" t="s">
        <v>591</v>
      </c>
      <c r="D45" s="22" t="s">
        <v>588</v>
      </c>
    </row>
    <row r="46" spans="1:4" ht="15.75" customHeight="1" x14ac:dyDescent="0.3">
      <c r="A46" s="22" t="s">
        <v>2552</v>
      </c>
      <c r="B46" s="22" t="s">
        <v>589</v>
      </c>
      <c r="C46" s="22" t="s">
        <v>591</v>
      </c>
      <c r="D46" s="22" t="s">
        <v>588</v>
      </c>
    </row>
    <row r="47" spans="1:4" ht="15.75" customHeight="1" x14ac:dyDescent="0.3">
      <c r="A47" s="22" t="s">
        <v>2553</v>
      </c>
      <c r="B47" s="22" t="s">
        <v>589</v>
      </c>
      <c r="C47" s="22" t="s">
        <v>591</v>
      </c>
      <c r="D47" s="22" t="s">
        <v>588</v>
      </c>
    </row>
    <row r="48" spans="1:4" ht="15.75" customHeight="1" x14ac:dyDescent="0.3">
      <c r="A48" s="22" t="s">
        <v>2554</v>
      </c>
      <c r="B48" s="22" t="s">
        <v>589</v>
      </c>
      <c r="C48" s="22" t="s">
        <v>591</v>
      </c>
      <c r="D48" s="22" t="s">
        <v>588</v>
      </c>
    </row>
    <row r="49" spans="1:4" ht="15.75" customHeight="1" x14ac:dyDescent="0.3">
      <c r="A49" s="22" t="s">
        <v>2555</v>
      </c>
      <c r="B49" s="22" t="s">
        <v>589</v>
      </c>
      <c r="C49" s="22" t="s">
        <v>591</v>
      </c>
      <c r="D49" s="22" t="s">
        <v>588</v>
      </c>
    </row>
    <row r="50" spans="1:4" ht="15.75" customHeight="1" x14ac:dyDescent="0.3">
      <c r="A50" s="22" t="s">
        <v>2556</v>
      </c>
      <c r="B50" s="22" t="s">
        <v>589</v>
      </c>
      <c r="C50" s="22" t="s">
        <v>591</v>
      </c>
      <c r="D50" s="22" t="s">
        <v>588</v>
      </c>
    </row>
    <row r="51" spans="1:4" ht="15.75" customHeight="1" x14ac:dyDescent="0.3">
      <c r="A51" s="22" t="s">
        <v>2557</v>
      </c>
      <c r="B51" s="22" t="s">
        <v>589</v>
      </c>
      <c r="C51" s="22" t="s">
        <v>591</v>
      </c>
      <c r="D51" s="22" t="s">
        <v>588</v>
      </c>
    </row>
    <row r="52" spans="1:4" ht="15.75" customHeight="1" x14ac:dyDescent="0.3">
      <c r="A52" s="22" t="s">
        <v>2558</v>
      </c>
      <c r="B52" s="22" t="s">
        <v>589</v>
      </c>
      <c r="C52" s="22" t="s">
        <v>591</v>
      </c>
      <c r="D52" s="22" t="s">
        <v>588</v>
      </c>
    </row>
    <row r="53" spans="1:4" ht="15.75" customHeight="1" x14ac:dyDescent="0.3">
      <c r="A53" s="22" t="s">
        <v>2559</v>
      </c>
      <c r="B53" s="22" t="s">
        <v>589</v>
      </c>
      <c r="C53" s="22" t="s">
        <v>591</v>
      </c>
      <c r="D53" s="22" t="s">
        <v>588</v>
      </c>
    </row>
    <row r="54" spans="1:4" ht="15.75" customHeight="1" x14ac:dyDescent="0.3">
      <c r="A54" s="22" t="s">
        <v>2560</v>
      </c>
      <c r="B54" s="22" t="s">
        <v>589</v>
      </c>
      <c r="C54" s="22" t="s">
        <v>591</v>
      </c>
      <c r="D54" s="22" t="s">
        <v>588</v>
      </c>
    </row>
    <row r="55" spans="1:4" ht="15.75" customHeight="1" x14ac:dyDescent="0.3">
      <c r="A55" s="22" t="s">
        <v>2561</v>
      </c>
      <c r="B55" s="22" t="s">
        <v>589</v>
      </c>
      <c r="C55" s="22" t="s">
        <v>591</v>
      </c>
      <c r="D55" s="22" t="s">
        <v>588</v>
      </c>
    </row>
    <row r="56" spans="1:4" ht="15.75" customHeight="1" x14ac:dyDescent="0.3">
      <c r="A56" s="22" t="s">
        <v>2562</v>
      </c>
      <c r="B56" s="22" t="s">
        <v>589</v>
      </c>
      <c r="C56" s="22" t="s">
        <v>591</v>
      </c>
      <c r="D56" s="22" t="s">
        <v>588</v>
      </c>
    </row>
    <row r="57" spans="1:4" ht="15.75" customHeight="1" x14ac:dyDescent="0.3">
      <c r="A57" s="22" t="s">
        <v>2563</v>
      </c>
      <c r="B57" s="22" t="s">
        <v>589</v>
      </c>
      <c r="C57" s="22" t="s">
        <v>591</v>
      </c>
      <c r="D57" s="22" t="s">
        <v>588</v>
      </c>
    </row>
    <row r="58" spans="1:4" ht="15.75" customHeight="1" x14ac:dyDescent="0.3">
      <c r="A58" s="22" t="s">
        <v>2564</v>
      </c>
      <c r="B58" s="22" t="s">
        <v>589</v>
      </c>
      <c r="C58" s="22" t="s">
        <v>591</v>
      </c>
      <c r="D58" s="22" t="s">
        <v>588</v>
      </c>
    </row>
    <row r="59" spans="1:4" ht="15.75" customHeight="1" x14ac:dyDescent="0.3">
      <c r="A59" s="22" t="s">
        <v>2565</v>
      </c>
      <c r="B59" s="22" t="s">
        <v>589</v>
      </c>
      <c r="C59" s="22" t="s">
        <v>591</v>
      </c>
      <c r="D59" s="22" t="s">
        <v>588</v>
      </c>
    </row>
    <row r="60" spans="1:4" ht="15.75" customHeight="1" x14ac:dyDescent="0.3">
      <c r="A60" s="22" t="s">
        <v>2566</v>
      </c>
      <c r="B60" s="22" t="s">
        <v>589</v>
      </c>
      <c r="C60" s="22" t="s">
        <v>591</v>
      </c>
      <c r="D60" s="22" t="s">
        <v>588</v>
      </c>
    </row>
    <row r="61" spans="1:4" ht="15.75" customHeight="1" x14ac:dyDescent="0.3">
      <c r="A61" s="22" t="s">
        <v>2567</v>
      </c>
      <c r="B61" s="22" t="s">
        <v>589</v>
      </c>
      <c r="C61" s="22" t="s">
        <v>591</v>
      </c>
      <c r="D61" s="22" t="s">
        <v>588</v>
      </c>
    </row>
    <row r="62" spans="1:4" ht="15.75" customHeight="1" x14ac:dyDescent="0.3">
      <c r="A62" s="22" t="s">
        <v>2568</v>
      </c>
      <c r="B62" s="22" t="s">
        <v>589</v>
      </c>
      <c r="C62" s="22" t="s">
        <v>591</v>
      </c>
      <c r="D62" s="22" t="s">
        <v>588</v>
      </c>
    </row>
    <row r="63" spans="1:4" ht="15.75" customHeight="1" x14ac:dyDescent="0.3">
      <c r="A63" s="22" t="s">
        <v>2569</v>
      </c>
      <c r="B63" s="22" t="s">
        <v>589</v>
      </c>
      <c r="C63" s="22" t="s">
        <v>591</v>
      </c>
      <c r="D63" s="22" t="s">
        <v>588</v>
      </c>
    </row>
    <row r="64" spans="1:4" ht="15.75" customHeight="1" x14ac:dyDescent="0.3">
      <c r="A64" s="22" t="s">
        <v>2570</v>
      </c>
      <c r="B64" s="22" t="s">
        <v>589</v>
      </c>
      <c r="C64" s="22" t="s">
        <v>591</v>
      </c>
      <c r="D64" s="22" t="s">
        <v>588</v>
      </c>
    </row>
    <row r="65" spans="1:4" ht="15.75" customHeight="1" x14ac:dyDescent="0.3">
      <c r="A65" s="22" t="s">
        <v>2571</v>
      </c>
      <c r="B65" s="22" t="s">
        <v>589</v>
      </c>
      <c r="C65" s="22" t="s">
        <v>591</v>
      </c>
      <c r="D65" s="22" t="s">
        <v>588</v>
      </c>
    </row>
    <row r="66" spans="1:4" ht="15.75" customHeight="1" x14ac:dyDescent="0.3">
      <c r="A66" s="22" t="s">
        <v>2572</v>
      </c>
      <c r="B66" s="22" t="s">
        <v>589</v>
      </c>
      <c r="C66" s="22" t="s">
        <v>591</v>
      </c>
      <c r="D66" s="22" t="s">
        <v>588</v>
      </c>
    </row>
    <row r="67" spans="1:4" ht="15.75" customHeight="1" x14ac:dyDescent="0.3">
      <c r="A67" s="22" t="s">
        <v>2573</v>
      </c>
      <c r="B67" s="22" t="s">
        <v>589</v>
      </c>
      <c r="C67" s="22" t="s">
        <v>591</v>
      </c>
      <c r="D67" s="22" t="s">
        <v>588</v>
      </c>
    </row>
    <row r="68" spans="1:4" ht="15.75" customHeight="1" x14ac:dyDescent="0.3">
      <c r="A68" s="22" t="s">
        <v>2574</v>
      </c>
      <c r="B68" s="22" t="s">
        <v>589</v>
      </c>
      <c r="C68" s="22" t="s">
        <v>591</v>
      </c>
      <c r="D68" s="22" t="s">
        <v>588</v>
      </c>
    </row>
    <row r="69" spans="1:4" ht="15.75" customHeight="1" x14ac:dyDescent="0.3">
      <c r="A69" s="22" t="s">
        <v>2575</v>
      </c>
      <c r="B69" s="22" t="s">
        <v>589</v>
      </c>
      <c r="C69" s="22" t="s">
        <v>591</v>
      </c>
      <c r="D69" s="22" t="s">
        <v>588</v>
      </c>
    </row>
    <row r="70" spans="1:4" ht="15.75" customHeight="1" x14ac:dyDescent="0.3">
      <c r="A70" s="22" t="s">
        <v>2576</v>
      </c>
      <c r="B70" s="22" t="s">
        <v>589</v>
      </c>
      <c r="C70" s="22" t="s">
        <v>591</v>
      </c>
      <c r="D70" s="22" t="s">
        <v>588</v>
      </c>
    </row>
    <row r="71" spans="1:4" ht="15.75" customHeight="1" x14ac:dyDescent="0.3">
      <c r="A71" s="22" t="s">
        <v>2577</v>
      </c>
      <c r="B71" s="22" t="s">
        <v>589</v>
      </c>
      <c r="C71" s="22" t="s">
        <v>591</v>
      </c>
      <c r="D71" s="22" t="s">
        <v>588</v>
      </c>
    </row>
    <row r="72" spans="1:4" ht="15.75" customHeight="1" x14ac:dyDescent="0.3">
      <c r="A72" s="22" t="s">
        <v>2578</v>
      </c>
      <c r="B72" s="22" t="s">
        <v>589</v>
      </c>
      <c r="C72" s="22" t="s">
        <v>591</v>
      </c>
      <c r="D72" s="22" t="s">
        <v>588</v>
      </c>
    </row>
    <row r="73" spans="1:4" ht="15.75" customHeight="1" x14ac:dyDescent="0.3">
      <c r="A73" s="22" t="s">
        <v>2579</v>
      </c>
      <c r="B73" s="22" t="s">
        <v>589</v>
      </c>
      <c r="C73" s="22" t="s">
        <v>591</v>
      </c>
      <c r="D73" s="22" t="s">
        <v>588</v>
      </c>
    </row>
    <row r="74" spans="1:4" ht="15.75" customHeight="1" x14ac:dyDescent="0.3">
      <c r="A74" s="22" t="s">
        <v>2580</v>
      </c>
      <c r="B74" s="22" t="s">
        <v>589</v>
      </c>
      <c r="C74" s="22" t="s">
        <v>591</v>
      </c>
      <c r="D74" s="22" t="s">
        <v>588</v>
      </c>
    </row>
    <row r="75" spans="1:4" ht="15.75" customHeight="1" x14ac:dyDescent="0.3">
      <c r="A75" s="22" t="s">
        <v>2581</v>
      </c>
      <c r="B75" s="22" t="s">
        <v>589</v>
      </c>
      <c r="C75" s="22" t="s">
        <v>591</v>
      </c>
      <c r="D75" s="22" t="s">
        <v>588</v>
      </c>
    </row>
    <row r="76" spans="1:4" ht="15.75" customHeight="1" x14ac:dyDescent="0.3">
      <c r="A76" s="22" t="s">
        <v>2582</v>
      </c>
      <c r="B76" s="22" t="s">
        <v>589</v>
      </c>
      <c r="C76" s="22" t="s">
        <v>591</v>
      </c>
      <c r="D76" s="22" t="s">
        <v>588</v>
      </c>
    </row>
    <row r="77" spans="1:4" ht="15.75" customHeight="1" x14ac:dyDescent="0.3">
      <c r="A77" s="22" t="s">
        <v>2583</v>
      </c>
      <c r="B77" s="22" t="s">
        <v>589</v>
      </c>
      <c r="C77" s="22" t="s">
        <v>591</v>
      </c>
      <c r="D77" s="22" t="s">
        <v>588</v>
      </c>
    </row>
    <row r="78" spans="1:4" ht="15.75" customHeight="1" x14ac:dyDescent="0.3">
      <c r="A78" s="22" t="s">
        <v>2584</v>
      </c>
      <c r="B78" s="22" t="s">
        <v>589</v>
      </c>
      <c r="C78" s="22" t="s">
        <v>591</v>
      </c>
      <c r="D78" s="22" t="s">
        <v>588</v>
      </c>
    </row>
    <row r="79" spans="1:4" ht="15.75" customHeight="1" x14ac:dyDescent="0.3">
      <c r="A79" s="22" t="s">
        <v>2585</v>
      </c>
      <c r="B79" s="22" t="s">
        <v>589</v>
      </c>
      <c r="C79" s="22" t="s">
        <v>591</v>
      </c>
      <c r="D79" s="22" t="s">
        <v>588</v>
      </c>
    </row>
    <row r="80" spans="1:4" ht="15.75" customHeight="1" x14ac:dyDescent="0.3">
      <c r="A80" s="22" t="s">
        <v>2586</v>
      </c>
      <c r="B80" s="22" t="s">
        <v>589</v>
      </c>
      <c r="C80" s="22" t="s">
        <v>591</v>
      </c>
      <c r="D80" s="22" t="s">
        <v>588</v>
      </c>
    </row>
    <row r="81" spans="1:4" ht="15.75" customHeight="1" x14ac:dyDescent="0.3">
      <c r="A81" s="22" t="s">
        <v>2587</v>
      </c>
      <c r="B81" s="22" t="s">
        <v>589</v>
      </c>
      <c r="C81" s="22" t="s">
        <v>591</v>
      </c>
      <c r="D81" s="22" t="s">
        <v>588</v>
      </c>
    </row>
    <row r="82" spans="1:4" ht="15.75" customHeight="1" x14ac:dyDescent="0.3">
      <c r="A82" s="22" t="s">
        <v>2588</v>
      </c>
      <c r="B82" s="22" t="s">
        <v>589</v>
      </c>
      <c r="C82" s="22" t="s">
        <v>591</v>
      </c>
      <c r="D82" s="22" t="s">
        <v>588</v>
      </c>
    </row>
    <row r="83" spans="1:4" ht="15.75" customHeight="1" x14ac:dyDescent="0.3">
      <c r="A83" s="22" t="s">
        <v>2589</v>
      </c>
      <c r="B83" s="22" t="s">
        <v>589</v>
      </c>
      <c r="C83" s="22" t="s">
        <v>591</v>
      </c>
      <c r="D83" s="22" t="s">
        <v>588</v>
      </c>
    </row>
    <row r="84" spans="1:4" ht="15.75" customHeight="1" x14ac:dyDescent="0.3">
      <c r="A84" s="22" t="s">
        <v>2590</v>
      </c>
      <c r="B84" s="22" t="s">
        <v>589</v>
      </c>
      <c r="C84" s="22" t="s">
        <v>591</v>
      </c>
      <c r="D84" s="22" t="s">
        <v>588</v>
      </c>
    </row>
    <row r="85" spans="1:4" ht="15.75" customHeight="1" x14ac:dyDescent="0.3">
      <c r="A85" s="22" t="s">
        <v>2591</v>
      </c>
      <c r="B85" s="22" t="s">
        <v>589</v>
      </c>
      <c r="C85" s="22" t="s">
        <v>591</v>
      </c>
      <c r="D85" s="22" t="s">
        <v>588</v>
      </c>
    </row>
    <row r="86" spans="1:4" ht="15.75" customHeight="1" x14ac:dyDescent="0.3">
      <c r="A86" s="22" t="s">
        <v>2592</v>
      </c>
      <c r="B86" s="22" t="s">
        <v>589</v>
      </c>
      <c r="C86" s="22" t="s">
        <v>591</v>
      </c>
      <c r="D86" s="22" t="s">
        <v>588</v>
      </c>
    </row>
    <row r="87" spans="1:4" ht="15.75" customHeight="1" x14ac:dyDescent="0.3">
      <c r="A87" s="22" t="s">
        <v>2593</v>
      </c>
      <c r="B87" s="22" t="s">
        <v>589</v>
      </c>
      <c r="C87" s="22" t="s">
        <v>591</v>
      </c>
      <c r="D87" s="22" t="s">
        <v>588</v>
      </c>
    </row>
    <row r="88" spans="1:4" ht="15.75" customHeight="1" x14ac:dyDescent="0.3">
      <c r="A88" s="22" t="s">
        <v>2594</v>
      </c>
      <c r="B88" s="22" t="s">
        <v>589</v>
      </c>
      <c r="C88" s="22" t="s">
        <v>591</v>
      </c>
      <c r="D88" s="22" t="s">
        <v>588</v>
      </c>
    </row>
    <row r="89" spans="1:4" ht="15.75" customHeight="1" x14ac:dyDescent="0.3">
      <c r="A89" s="22" t="s">
        <v>2595</v>
      </c>
      <c r="B89" s="22" t="s">
        <v>589</v>
      </c>
      <c r="C89" s="22" t="s">
        <v>591</v>
      </c>
      <c r="D89" s="22" t="s">
        <v>588</v>
      </c>
    </row>
    <row r="90" spans="1:4" ht="15.75" customHeight="1" x14ac:dyDescent="0.3">
      <c r="A90" s="22" t="s">
        <v>2596</v>
      </c>
      <c r="B90" s="22" t="s">
        <v>589</v>
      </c>
      <c r="C90" s="22" t="s">
        <v>591</v>
      </c>
      <c r="D90" s="22" t="s">
        <v>588</v>
      </c>
    </row>
    <row r="91" spans="1:4" ht="15.75" customHeight="1" x14ac:dyDescent="0.3">
      <c r="A91" s="22" t="s">
        <v>2597</v>
      </c>
      <c r="B91" s="22" t="s">
        <v>589</v>
      </c>
      <c r="C91" s="22" t="s">
        <v>591</v>
      </c>
      <c r="D91" s="22" t="s">
        <v>588</v>
      </c>
    </row>
    <row r="92" spans="1:4" ht="15.75" customHeight="1" x14ac:dyDescent="0.3">
      <c r="A92" s="22" t="s">
        <v>2598</v>
      </c>
      <c r="B92" s="22" t="s">
        <v>589</v>
      </c>
      <c r="C92" s="22" t="s">
        <v>591</v>
      </c>
      <c r="D92" s="22" t="s">
        <v>588</v>
      </c>
    </row>
    <row r="93" spans="1:4" ht="15.75" customHeight="1" x14ac:dyDescent="0.3">
      <c r="A93" s="22" t="s">
        <v>2599</v>
      </c>
      <c r="B93" s="22" t="s">
        <v>589</v>
      </c>
      <c r="C93" s="22" t="s">
        <v>591</v>
      </c>
      <c r="D93" s="22" t="s">
        <v>588</v>
      </c>
    </row>
    <row r="94" spans="1:4" ht="15.75" customHeight="1" x14ac:dyDescent="0.3">
      <c r="A94" s="22" t="s">
        <v>2600</v>
      </c>
      <c r="B94" s="22" t="s">
        <v>589</v>
      </c>
      <c r="C94" s="22" t="s">
        <v>591</v>
      </c>
      <c r="D94" s="22" t="s">
        <v>588</v>
      </c>
    </row>
    <row r="95" spans="1:4" ht="15.75" customHeight="1" x14ac:dyDescent="0.3">
      <c r="A95" s="22" t="s">
        <v>2601</v>
      </c>
      <c r="B95" s="22" t="s">
        <v>589</v>
      </c>
      <c r="C95" s="22" t="s">
        <v>591</v>
      </c>
      <c r="D95" s="22" t="s">
        <v>588</v>
      </c>
    </row>
    <row r="96" spans="1:4" ht="15.75" customHeight="1" x14ac:dyDescent="0.3">
      <c r="A96" s="22" t="s">
        <v>2602</v>
      </c>
      <c r="B96" s="22" t="s">
        <v>589</v>
      </c>
      <c r="C96" s="22" t="s">
        <v>591</v>
      </c>
      <c r="D96" s="22" t="s">
        <v>588</v>
      </c>
    </row>
    <row r="97" spans="1:4" ht="15.75" customHeight="1" x14ac:dyDescent="0.3">
      <c r="A97" s="22" t="s">
        <v>2603</v>
      </c>
      <c r="B97" s="22" t="s">
        <v>589</v>
      </c>
      <c r="C97" s="22" t="s">
        <v>591</v>
      </c>
      <c r="D97" s="22" t="s">
        <v>588</v>
      </c>
    </row>
    <row r="98" spans="1:4" ht="15.75" customHeight="1" x14ac:dyDescent="0.3">
      <c r="A98" s="22" t="s">
        <v>2604</v>
      </c>
      <c r="B98" s="22" t="s">
        <v>589</v>
      </c>
      <c r="C98" s="22" t="s">
        <v>591</v>
      </c>
      <c r="D98" s="22" t="s">
        <v>588</v>
      </c>
    </row>
    <row r="99" spans="1:4" ht="15.75" customHeight="1" x14ac:dyDescent="0.3">
      <c r="A99" s="22" t="s">
        <v>2605</v>
      </c>
      <c r="B99" s="22" t="s">
        <v>589</v>
      </c>
      <c r="C99" s="22" t="s">
        <v>591</v>
      </c>
      <c r="D99" s="22" t="s">
        <v>588</v>
      </c>
    </row>
    <row r="100" spans="1:4" ht="15.75" customHeight="1" x14ac:dyDescent="0.3">
      <c r="A100" s="22" t="s">
        <v>2606</v>
      </c>
      <c r="B100" s="22" t="s">
        <v>589</v>
      </c>
      <c r="C100" s="22" t="s">
        <v>591</v>
      </c>
      <c r="D100" s="22" t="s">
        <v>588</v>
      </c>
    </row>
    <row r="101" spans="1:4" ht="15.75" customHeight="1" x14ac:dyDescent="0.3">
      <c r="A101" s="22" t="s">
        <v>2607</v>
      </c>
      <c r="B101" s="22" t="s">
        <v>589</v>
      </c>
      <c r="C101" s="22" t="s">
        <v>591</v>
      </c>
      <c r="D101" s="22" t="s">
        <v>588</v>
      </c>
    </row>
    <row r="102" spans="1:4" ht="15.75" customHeight="1" x14ac:dyDescent="0.3">
      <c r="A102" s="22" t="s">
        <v>2608</v>
      </c>
      <c r="B102" s="22" t="s">
        <v>589</v>
      </c>
      <c r="C102" s="22" t="s">
        <v>591</v>
      </c>
      <c r="D102" s="45" t="s">
        <v>588</v>
      </c>
    </row>
    <row r="103" spans="1:4" ht="15.75" customHeight="1" x14ac:dyDescent="0.3">
      <c r="A103" s="22" t="s">
        <v>2609</v>
      </c>
      <c r="B103" s="22" t="s">
        <v>589</v>
      </c>
      <c r="C103" s="61" t="s">
        <v>591</v>
      </c>
      <c r="D103" s="23" t="s">
        <v>1492</v>
      </c>
    </row>
    <row r="104" spans="1:4" ht="15.75" customHeight="1" x14ac:dyDescent="0.3">
      <c r="A104" s="22" t="s">
        <v>2610</v>
      </c>
      <c r="B104" s="22" t="s">
        <v>589</v>
      </c>
      <c r="C104" s="61" t="s">
        <v>591</v>
      </c>
      <c r="D104" s="23" t="s">
        <v>1492</v>
      </c>
    </row>
    <row r="105" spans="1:4" ht="15.75" customHeight="1" x14ac:dyDescent="0.3">
      <c r="A105" s="22" t="s">
        <v>2611</v>
      </c>
      <c r="B105" s="22" t="s">
        <v>589</v>
      </c>
      <c r="C105" s="61" t="s">
        <v>591</v>
      </c>
      <c r="D105" s="23" t="s">
        <v>1492</v>
      </c>
    </row>
    <row r="106" spans="1:4" ht="15.75" customHeight="1" x14ac:dyDescent="0.3">
      <c r="A106" s="22" t="s">
        <v>2612</v>
      </c>
      <c r="B106" s="22" t="s">
        <v>589</v>
      </c>
      <c r="C106" s="61" t="s">
        <v>591</v>
      </c>
      <c r="D106" s="23" t="s">
        <v>1492</v>
      </c>
    </row>
    <row r="107" spans="1:4" ht="15.75" customHeight="1" x14ac:dyDescent="0.3">
      <c r="A107" s="22" t="s">
        <v>2613</v>
      </c>
      <c r="B107" s="22" t="s">
        <v>589</v>
      </c>
      <c r="C107" s="61" t="s">
        <v>591</v>
      </c>
      <c r="D107" s="23" t="s">
        <v>1492</v>
      </c>
    </row>
    <row r="108" spans="1:4" ht="15.75" customHeight="1" x14ac:dyDescent="0.3">
      <c r="A108" s="22" t="s">
        <v>2614</v>
      </c>
      <c r="B108" s="22" t="s">
        <v>589</v>
      </c>
      <c r="C108" s="61" t="s">
        <v>591</v>
      </c>
      <c r="D108" s="23" t="s">
        <v>1492</v>
      </c>
    </row>
    <row r="109" spans="1:4" ht="15.75" customHeight="1" x14ac:dyDescent="0.3">
      <c r="A109" s="22" t="s">
        <v>2615</v>
      </c>
      <c r="B109" s="22" t="s">
        <v>589</v>
      </c>
      <c r="C109" s="61" t="s">
        <v>591</v>
      </c>
      <c r="D109" s="23" t="s">
        <v>1492</v>
      </c>
    </row>
    <row r="110" spans="1:4" ht="15.75" customHeight="1" x14ac:dyDescent="0.3">
      <c r="A110" s="22" t="s">
        <v>2616</v>
      </c>
      <c r="B110" s="22" t="s">
        <v>589</v>
      </c>
      <c r="C110" s="61" t="s">
        <v>591</v>
      </c>
      <c r="D110" s="23" t="s">
        <v>1492</v>
      </c>
    </row>
    <row r="111" spans="1:4" ht="15.75" customHeight="1" x14ac:dyDescent="0.3">
      <c r="A111" s="22" t="s">
        <v>2617</v>
      </c>
      <c r="B111" s="22" t="s">
        <v>589</v>
      </c>
      <c r="C111" s="61" t="s">
        <v>591</v>
      </c>
      <c r="D111" s="23" t="s">
        <v>1492</v>
      </c>
    </row>
    <row r="112" spans="1:4" ht="15.75" customHeight="1" x14ac:dyDescent="0.3">
      <c r="A112" s="22" t="s">
        <v>2618</v>
      </c>
      <c r="B112" s="22" t="s">
        <v>589</v>
      </c>
      <c r="C112" s="61" t="s">
        <v>591</v>
      </c>
      <c r="D112" s="23" t="s">
        <v>1492</v>
      </c>
    </row>
    <row r="113" spans="1:4" ht="15.75" customHeight="1" x14ac:dyDescent="0.3">
      <c r="A113" s="22" t="s">
        <v>2619</v>
      </c>
      <c r="B113" s="22" t="s">
        <v>589</v>
      </c>
      <c r="C113" s="61" t="s">
        <v>591</v>
      </c>
      <c r="D113" s="23" t="s">
        <v>1492</v>
      </c>
    </row>
    <row r="114" spans="1:4" ht="15.75" customHeight="1" x14ac:dyDescent="0.3">
      <c r="A114" s="22" t="s">
        <v>2620</v>
      </c>
      <c r="B114" s="22" t="s">
        <v>589</v>
      </c>
      <c r="C114" s="61" t="s">
        <v>591</v>
      </c>
      <c r="D114" s="23" t="s">
        <v>1492</v>
      </c>
    </row>
    <row r="115" spans="1:4" ht="15.75" customHeight="1" x14ac:dyDescent="0.3">
      <c r="A115" s="22" t="s">
        <v>2621</v>
      </c>
      <c r="B115" s="22" t="s">
        <v>589</v>
      </c>
      <c r="C115" s="61" t="s">
        <v>591</v>
      </c>
      <c r="D115" s="23" t="s">
        <v>1492</v>
      </c>
    </row>
    <row r="116" spans="1:4" ht="15.75" customHeight="1" x14ac:dyDescent="0.3">
      <c r="A116" s="22" t="s">
        <v>2622</v>
      </c>
      <c r="B116" s="22" t="s">
        <v>589</v>
      </c>
      <c r="C116" s="61" t="s">
        <v>591</v>
      </c>
      <c r="D116" s="23" t="s">
        <v>1492</v>
      </c>
    </row>
    <row r="117" spans="1:4" ht="15.75" customHeight="1" x14ac:dyDescent="0.3">
      <c r="A117" s="22" t="s">
        <v>2623</v>
      </c>
      <c r="B117" s="22" t="s">
        <v>589</v>
      </c>
      <c r="C117" s="61" t="s">
        <v>591</v>
      </c>
      <c r="D117" s="23" t="s">
        <v>1492</v>
      </c>
    </row>
    <row r="118" spans="1:4" ht="15.75" customHeight="1" x14ac:dyDescent="0.3">
      <c r="A118" s="22" t="s">
        <v>2624</v>
      </c>
      <c r="B118" s="22" t="s">
        <v>589</v>
      </c>
      <c r="C118" s="61" t="s">
        <v>591</v>
      </c>
      <c r="D118" s="23" t="s">
        <v>1492</v>
      </c>
    </row>
    <row r="119" spans="1:4" ht="15.75" customHeight="1" x14ac:dyDescent="0.3">
      <c r="A119" s="22" t="s">
        <v>2625</v>
      </c>
      <c r="B119" s="22" t="s">
        <v>589</v>
      </c>
      <c r="C119" s="61" t="s">
        <v>591</v>
      </c>
      <c r="D119" s="23" t="s">
        <v>1492</v>
      </c>
    </row>
    <row r="120" spans="1:4" ht="15.75" customHeight="1" x14ac:dyDescent="0.3">
      <c r="A120" s="22" t="s">
        <v>2626</v>
      </c>
      <c r="B120" s="22" t="s">
        <v>589</v>
      </c>
      <c r="C120" s="61" t="s">
        <v>591</v>
      </c>
      <c r="D120" s="23" t="s">
        <v>1492</v>
      </c>
    </row>
    <row r="121" spans="1:4" ht="15.75" customHeight="1" x14ac:dyDescent="0.3">
      <c r="A121" s="22" t="s">
        <v>2627</v>
      </c>
      <c r="B121" s="22" t="s">
        <v>589</v>
      </c>
      <c r="C121" s="61" t="s">
        <v>591</v>
      </c>
      <c r="D121" s="23" t="s">
        <v>1492</v>
      </c>
    </row>
    <row r="122" spans="1:4" ht="15.75" customHeight="1" x14ac:dyDescent="0.3">
      <c r="A122" s="22" t="s">
        <v>2628</v>
      </c>
      <c r="B122" s="22" t="s">
        <v>589</v>
      </c>
      <c r="C122" s="61" t="s">
        <v>591</v>
      </c>
      <c r="D122" s="23" t="s">
        <v>1492</v>
      </c>
    </row>
    <row r="123" spans="1:4" ht="15.75" customHeight="1" x14ac:dyDescent="0.3">
      <c r="A123" s="22" t="s">
        <v>2629</v>
      </c>
      <c r="B123" s="22" t="s">
        <v>589</v>
      </c>
      <c r="C123" s="61" t="s">
        <v>591</v>
      </c>
      <c r="D123" s="23" t="s">
        <v>1492</v>
      </c>
    </row>
    <row r="124" spans="1:4" ht="15.75" customHeight="1" x14ac:dyDescent="0.3">
      <c r="A124" s="22" t="s">
        <v>2630</v>
      </c>
      <c r="B124" s="22" t="s">
        <v>589</v>
      </c>
      <c r="C124" s="61" t="s">
        <v>591</v>
      </c>
      <c r="D124" s="23" t="s">
        <v>1492</v>
      </c>
    </row>
    <row r="125" spans="1:4" ht="15.75" customHeight="1" x14ac:dyDescent="0.3">
      <c r="A125" s="22" t="s">
        <v>2631</v>
      </c>
      <c r="B125" s="22" t="s">
        <v>589</v>
      </c>
      <c r="C125" s="61" t="s">
        <v>591</v>
      </c>
      <c r="D125" s="23" t="s">
        <v>1492</v>
      </c>
    </row>
    <row r="126" spans="1:4" ht="15.75" customHeight="1" x14ac:dyDescent="0.3">
      <c r="A126" s="22" t="s">
        <v>2632</v>
      </c>
      <c r="B126" s="22" t="s">
        <v>589</v>
      </c>
      <c r="C126" s="61" t="s">
        <v>591</v>
      </c>
      <c r="D126" s="23" t="s">
        <v>1492</v>
      </c>
    </row>
    <row r="127" spans="1:4" ht="15.75" customHeight="1" x14ac:dyDescent="0.3">
      <c r="A127" s="22" t="s">
        <v>2633</v>
      </c>
      <c r="B127" s="22" t="s">
        <v>589</v>
      </c>
      <c r="C127" s="61" t="s">
        <v>591</v>
      </c>
      <c r="D127" s="23" t="s">
        <v>1492</v>
      </c>
    </row>
    <row r="128" spans="1:4" ht="15.75" customHeight="1" x14ac:dyDescent="0.3">
      <c r="A128" s="22" t="s">
        <v>2634</v>
      </c>
      <c r="B128" s="22" t="s">
        <v>589</v>
      </c>
      <c r="C128" s="61" t="s">
        <v>591</v>
      </c>
      <c r="D128" s="23" t="s">
        <v>1492</v>
      </c>
    </row>
    <row r="129" spans="1:4" ht="15.75" customHeight="1" x14ac:dyDescent="0.3">
      <c r="A129" s="22" t="s">
        <v>2635</v>
      </c>
      <c r="B129" s="22" t="s">
        <v>589</v>
      </c>
      <c r="C129" s="61" t="s">
        <v>591</v>
      </c>
      <c r="D129" s="23" t="s">
        <v>1492</v>
      </c>
    </row>
    <row r="130" spans="1:4" ht="15.75" customHeight="1" x14ac:dyDescent="0.3">
      <c r="A130" s="22" t="s">
        <v>2636</v>
      </c>
      <c r="B130" s="22" t="s">
        <v>589</v>
      </c>
      <c r="C130" s="61" t="s">
        <v>591</v>
      </c>
      <c r="D130" s="23" t="s">
        <v>1492</v>
      </c>
    </row>
    <row r="131" spans="1:4" ht="15.75" customHeight="1" x14ac:dyDescent="0.3">
      <c r="A131" s="22" t="s">
        <v>2637</v>
      </c>
      <c r="B131" s="22" t="s">
        <v>589</v>
      </c>
      <c r="C131" s="61" t="s">
        <v>591</v>
      </c>
      <c r="D131" s="23" t="s">
        <v>1492</v>
      </c>
    </row>
    <row r="132" spans="1:4" ht="15.75" customHeight="1" x14ac:dyDescent="0.3">
      <c r="A132" s="22" t="s">
        <v>2638</v>
      </c>
      <c r="B132" s="22" t="s">
        <v>589</v>
      </c>
      <c r="C132" s="61" t="s">
        <v>591</v>
      </c>
      <c r="D132" s="23" t="s">
        <v>1492</v>
      </c>
    </row>
    <row r="133" spans="1:4" ht="15.75" customHeight="1" x14ac:dyDescent="0.3">
      <c r="A133" s="22" t="s">
        <v>2639</v>
      </c>
      <c r="B133" s="22" t="s">
        <v>589</v>
      </c>
      <c r="C133" s="61" t="s">
        <v>591</v>
      </c>
      <c r="D133" s="23" t="s">
        <v>1492</v>
      </c>
    </row>
    <row r="134" spans="1:4" ht="15.75" customHeight="1" x14ac:dyDescent="0.3">
      <c r="A134" s="22" t="s">
        <v>2640</v>
      </c>
      <c r="B134" s="22" t="s">
        <v>589</v>
      </c>
      <c r="C134" s="61" t="s">
        <v>591</v>
      </c>
      <c r="D134" s="23" t="s">
        <v>1493</v>
      </c>
    </row>
    <row r="135" spans="1:4" ht="15.75" customHeight="1" x14ac:dyDescent="0.3">
      <c r="A135" s="22" t="s">
        <v>2641</v>
      </c>
      <c r="B135" s="22" t="s">
        <v>589</v>
      </c>
      <c r="C135" s="61" t="s">
        <v>591</v>
      </c>
      <c r="D135" s="23" t="s">
        <v>1493</v>
      </c>
    </row>
    <row r="136" spans="1:4" ht="15.75" customHeight="1" x14ac:dyDescent="0.3">
      <c r="A136" s="22" t="s">
        <v>2642</v>
      </c>
      <c r="B136" s="22" t="s">
        <v>589</v>
      </c>
      <c r="C136" s="61" t="s">
        <v>591</v>
      </c>
      <c r="D136" s="23" t="s">
        <v>1493</v>
      </c>
    </row>
    <row r="137" spans="1:4" ht="15.75" customHeight="1" x14ac:dyDescent="0.3">
      <c r="A137" s="22" t="s">
        <v>2643</v>
      </c>
      <c r="B137" s="22" t="s">
        <v>589</v>
      </c>
      <c r="C137" s="61" t="s">
        <v>591</v>
      </c>
      <c r="D137" s="23" t="s">
        <v>1493</v>
      </c>
    </row>
    <row r="138" spans="1:4" ht="15.75" customHeight="1" x14ac:dyDescent="0.3">
      <c r="A138" s="22" t="s">
        <v>2644</v>
      </c>
      <c r="B138" s="22" t="s">
        <v>589</v>
      </c>
      <c r="C138" s="61" t="s">
        <v>591</v>
      </c>
      <c r="D138" s="23" t="s">
        <v>1493</v>
      </c>
    </row>
    <row r="139" spans="1:4" ht="15.75" customHeight="1" x14ac:dyDescent="0.3">
      <c r="A139" s="22" t="s">
        <v>2645</v>
      </c>
      <c r="B139" s="22" t="s">
        <v>589</v>
      </c>
      <c r="C139" s="61" t="s">
        <v>591</v>
      </c>
      <c r="D139" s="23" t="s">
        <v>1493</v>
      </c>
    </row>
    <row r="140" spans="1:4" ht="15.75" customHeight="1" x14ac:dyDescent="0.3">
      <c r="A140" s="22" t="s">
        <v>2646</v>
      </c>
      <c r="B140" s="22" t="s">
        <v>589</v>
      </c>
      <c r="C140" s="61" t="s">
        <v>591</v>
      </c>
      <c r="D140" s="23" t="s">
        <v>1493</v>
      </c>
    </row>
    <row r="141" spans="1:4" ht="15.75" customHeight="1" x14ac:dyDescent="0.3">
      <c r="A141" s="22" t="s">
        <v>2647</v>
      </c>
      <c r="B141" s="22" t="s">
        <v>589</v>
      </c>
      <c r="C141" s="61" t="s">
        <v>591</v>
      </c>
      <c r="D141" s="23" t="s">
        <v>1493</v>
      </c>
    </row>
    <row r="142" spans="1:4" ht="15.75" customHeight="1" x14ac:dyDescent="0.3">
      <c r="A142" s="22" t="s">
        <v>2648</v>
      </c>
      <c r="B142" s="22" t="s">
        <v>589</v>
      </c>
      <c r="C142" s="61" t="s">
        <v>591</v>
      </c>
      <c r="D142" s="23" t="s">
        <v>1493</v>
      </c>
    </row>
    <row r="143" spans="1:4" ht="15.75" customHeight="1" x14ac:dyDescent="0.3">
      <c r="A143" s="22" t="s">
        <v>2649</v>
      </c>
      <c r="B143" s="22" t="s">
        <v>589</v>
      </c>
      <c r="C143" s="61" t="s">
        <v>591</v>
      </c>
      <c r="D143" s="23" t="s">
        <v>1493</v>
      </c>
    </row>
    <row r="144" spans="1:4" ht="15.75" customHeight="1" x14ac:dyDescent="0.3">
      <c r="A144" s="22" t="s">
        <v>2650</v>
      </c>
      <c r="B144" s="22" t="s">
        <v>589</v>
      </c>
      <c r="C144" s="61" t="s">
        <v>591</v>
      </c>
      <c r="D144" s="23" t="s">
        <v>1493</v>
      </c>
    </row>
    <row r="145" spans="1:4" ht="15.75" customHeight="1" x14ac:dyDescent="0.3">
      <c r="A145" s="22" t="s">
        <v>2651</v>
      </c>
      <c r="B145" s="22" t="s">
        <v>589</v>
      </c>
      <c r="C145" s="61" t="s">
        <v>591</v>
      </c>
      <c r="D145" s="23" t="s">
        <v>1493</v>
      </c>
    </row>
    <row r="146" spans="1:4" ht="15.75" customHeight="1" x14ac:dyDescent="0.3">
      <c r="A146" s="22" t="s">
        <v>2652</v>
      </c>
      <c r="B146" s="22" t="s">
        <v>589</v>
      </c>
      <c r="C146" s="61" t="s">
        <v>591</v>
      </c>
      <c r="D146" s="23" t="s">
        <v>1493</v>
      </c>
    </row>
    <row r="147" spans="1:4" ht="15.75" customHeight="1" x14ac:dyDescent="0.3">
      <c r="A147" s="22" t="s">
        <v>2653</v>
      </c>
      <c r="B147" s="22" t="s">
        <v>589</v>
      </c>
      <c r="C147" s="61" t="s">
        <v>591</v>
      </c>
      <c r="D147" s="23" t="s">
        <v>1493</v>
      </c>
    </row>
    <row r="148" spans="1:4" ht="15.75" customHeight="1" x14ac:dyDescent="0.3">
      <c r="A148" s="22" t="s">
        <v>2654</v>
      </c>
      <c r="B148" s="22" t="s">
        <v>589</v>
      </c>
      <c r="C148" s="61" t="s">
        <v>591</v>
      </c>
      <c r="D148" s="23" t="s">
        <v>1493</v>
      </c>
    </row>
    <row r="149" spans="1:4" ht="15.75" customHeight="1" x14ac:dyDescent="0.3">
      <c r="A149" s="22" t="s">
        <v>2655</v>
      </c>
      <c r="B149" s="22" t="s">
        <v>589</v>
      </c>
      <c r="C149" s="61" t="s">
        <v>591</v>
      </c>
      <c r="D149" s="23" t="s">
        <v>1493</v>
      </c>
    </row>
    <row r="150" spans="1:4" ht="15.75" customHeight="1" x14ac:dyDescent="0.3">
      <c r="A150" s="22" t="s">
        <v>2656</v>
      </c>
      <c r="B150" s="22" t="s">
        <v>589</v>
      </c>
      <c r="C150" s="61" t="s">
        <v>591</v>
      </c>
      <c r="D150" s="23" t="s">
        <v>1493</v>
      </c>
    </row>
    <row r="151" spans="1:4" ht="15.75" customHeight="1" x14ac:dyDescent="0.3">
      <c r="A151" s="22" t="s">
        <v>2657</v>
      </c>
      <c r="B151" s="22" t="s">
        <v>589</v>
      </c>
      <c r="C151" s="61" t="s">
        <v>591</v>
      </c>
      <c r="D151" s="23" t="s">
        <v>1493</v>
      </c>
    </row>
    <row r="152" spans="1:4" ht="15.75" customHeight="1" x14ac:dyDescent="0.3">
      <c r="A152" s="22" t="s">
        <v>2658</v>
      </c>
      <c r="B152" s="22" t="s">
        <v>589</v>
      </c>
      <c r="C152" s="61" t="s">
        <v>591</v>
      </c>
      <c r="D152" s="23" t="s">
        <v>1493</v>
      </c>
    </row>
    <row r="153" spans="1:4" ht="15.75" customHeight="1" x14ac:dyDescent="0.3">
      <c r="A153" s="22" t="s">
        <v>2659</v>
      </c>
      <c r="B153" s="22" t="s">
        <v>589</v>
      </c>
      <c r="C153" s="61" t="s">
        <v>591</v>
      </c>
      <c r="D153" s="23" t="s">
        <v>1493</v>
      </c>
    </row>
    <row r="154" spans="1:4" ht="15.75" customHeight="1" x14ac:dyDescent="0.3">
      <c r="A154" s="22" t="s">
        <v>2660</v>
      </c>
      <c r="B154" s="22" t="s">
        <v>589</v>
      </c>
      <c r="C154" s="61" t="s">
        <v>591</v>
      </c>
      <c r="D154" s="23" t="s">
        <v>1493</v>
      </c>
    </row>
    <row r="155" spans="1:4" ht="15.75" customHeight="1" x14ac:dyDescent="0.3">
      <c r="A155" s="22" t="s">
        <v>2661</v>
      </c>
      <c r="B155" s="22" t="s">
        <v>589</v>
      </c>
      <c r="C155" s="61" t="s">
        <v>591</v>
      </c>
      <c r="D155" s="23" t="s">
        <v>1493</v>
      </c>
    </row>
    <row r="156" spans="1:4" ht="15.75" customHeight="1" x14ac:dyDescent="0.3">
      <c r="A156" s="22" t="s">
        <v>2662</v>
      </c>
      <c r="B156" s="22" t="s">
        <v>589</v>
      </c>
      <c r="C156" s="61" t="s">
        <v>591</v>
      </c>
      <c r="D156" s="23" t="s">
        <v>1493</v>
      </c>
    </row>
    <row r="157" spans="1:4" ht="15.75" customHeight="1" x14ac:dyDescent="0.3">
      <c r="A157" s="22" t="s">
        <v>2663</v>
      </c>
      <c r="B157" s="22" t="s">
        <v>589</v>
      </c>
      <c r="C157" s="61" t="s">
        <v>591</v>
      </c>
      <c r="D157" s="23" t="s">
        <v>1493</v>
      </c>
    </row>
    <row r="158" spans="1:4" ht="15.75" customHeight="1" x14ac:dyDescent="0.3">
      <c r="A158" s="22" t="s">
        <v>2664</v>
      </c>
      <c r="B158" s="22" t="s">
        <v>589</v>
      </c>
      <c r="C158" s="61" t="s">
        <v>591</v>
      </c>
      <c r="D158" s="23" t="s">
        <v>1493</v>
      </c>
    </row>
    <row r="159" spans="1:4" ht="15.75" customHeight="1" x14ac:dyDescent="0.3">
      <c r="A159" s="22" t="s">
        <v>2665</v>
      </c>
      <c r="B159" s="22" t="s">
        <v>589</v>
      </c>
      <c r="C159" s="61" t="s">
        <v>591</v>
      </c>
      <c r="D159" s="23" t="s">
        <v>1493</v>
      </c>
    </row>
    <row r="160" spans="1:4" ht="15.75" customHeight="1" x14ac:dyDescent="0.3">
      <c r="A160" s="22" t="s">
        <v>2666</v>
      </c>
      <c r="B160" s="22" t="s">
        <v>589</v>
      </c>
      <c r="C160" s="61" t="s">
        <v>591</v>
      </c>
      <c r="D160" s="23" t="s">
        <v>1493</v>
      </c>
    </row>
    <row r="161" spans="1:4" ht="15.75" customHeight="1" x14ac:dyDescent="0.3">
      <c r="A161" s="22" t="s">
        <v>2667</v>
      </c>
      <c r="B161" s="22" t="s">
        <v>589</v>
      </c>
      <c r="C161" s="61" t="s">
        <v>591</v>
      </c>
      <c r="D161" s="23" t="s">
        <v>1493</v>
      </c>
    </row>
    <row r="162" spans="1:4" ht="15.75" customHeight="1" x14ac:dyDescent="0.3">
      <c r="A162" s="22" t="s">
        <v>2668</v>
      </c>
      <c r="B162" s="22" t="s">
        <v>589</v>
      </c>
      <c r="C162" s="61" t="s">
        <v>591</v>
      </c>
      <c r="D162" s="23" t="s">
        <v>1493</v>
      </c>
    </row>
    <row r="163" spans="1:4" ht="15.75" customHeight="1" x14ac:dyDescent="0.3">
      <c r="A163" s="22" t="s">
        <v>2669</v>
      </c>
      <c r="B163" s="22" t="s">
        <v>589</v>
      </c>
      <c r="C163" s="61" t="s">
        <v>591</v>
      </c>
      <c r="D163" s="23" t="s">
        <v>1493</v>
      </c>
    </row>
    <row r="164" spans="1:4" ht="15.75" customHeight="1" x14ac:dyDescent="0.3">
      <c r="A164" s="22" t="s">
        <v>2670</v>
      </c>
      <c r="B164" s="22" t="s">
        <v>589</v>
      </c>
      <c r="C164" s="61" t="s">
        <v>591</v>
      </c>
      <c r="D164" s="23" t="s">
        <v>1493</v>
      </c>
    </row>
    <row r="165" spans="1:4" ht="15.75" customHeight="1" x14ac:dyDescent="0.3">
      <c r="A165" s="22" t="s">
        <v>2671</v>
      </c>
      <c r="B165" s="22" t="s">
        <v>589</v>
      </c>
      <c r="C165" s="61" t="s">
        <v>591</v>
      </c>
      <c r="D165" s="23" t="s">
        <v>1493</v>
      </c>
    </row>
    <row r="166" spans="1:4" ht="15.75" customHeight="1" x14ac:dyDescent="0.3">
      <c r="A166" s="22" t="s">
        <v>2672</v>
      </c>
      <c r="B166" s="22" t="s">
        <v>589</v>
      </c>
      <c r="C166" s="61" t="s">
        <v>591</v>
      </c>
      <c r="D166" s="23" t="s">
        <v>1493</v>
      </c>
    </row>
    <row r="167" spans="1:4" ht="15.75" customHeight="1" x14ac:dyDescent="0.3">
      <c r="A167" s="22" t="s">
        <v>2673</v>
      </c>
      <c r="B167" s="22" t="s">
        <v>589</v>
      </c>
      <c r="C167" s="61" t="s">
        <v>591</v>
      </c>
      <c r="D167" s="23" t="s">
        <v>1493</v>
      </c>
    </row>
    <row r="168" spans="1:4" ht="15.75" customHeight="1" x14ac:dyDescent="0.3">
      <c r="A168" s="22" t="s">
        <v>2674</v>
      </c>
      <c r="B168" s="22" t="s">
        <v>589</v>
      </c>
      <c r="C168" s="61" t="s">
        <v>591</v>
      </c>
      <c r="D168" s="23" t="s">
        <v>1493</v>
      </c>
    </row>
    <row r="169" spans="1:4" ht="15.75" customHeight="1" x14ac:dyDescent="0.3">
      <c r="A169" s="22" t="s">
        <v>2675</v>
      </c>
      <c r="B169" s="22" t="s">
        <v>589</v>
      </c>
      <c r="C169" s="61" t="s">
        <v>591</v>
      </c>
      <c r="D169" s="23" t="s">
        <v>1493</v>
      </c>
    </row>
    <row r="170" spans="1:4" ht="15.75" customHeight="1" x14ac:dyDescent="0.3">
      <c r="A170" s="22" t="s">
        <v>2676</v>
      </c>
      <c r="B170" s="22" t="s">
        <v>589</v>
      </c>
      <c r="C170" s="61" t="s">
        <v>591</v>
      </c>
      <c r="D170" s="23" t="s">
        <v>1493</v>
      </c>
    </row>
    <row r="171" spans="1:4" ht="15.75" customHeight="1" x14ac:dyDescent="0.3">
      <c r="A171" s="22" t="s">
        <v>2677</v>
      </c>
      <c r="B171" s="22" t="s">
        <v>589</v>
      </c>
      <c r="C171" s="61" t="s">
        <v>591</v>
      </c>
      <c r="D171" s="23" t="s">
        <v>1493</v>
      </c>
    </row>
    <row r="172" spans="1:4" ht="15.75" customHeight="1" x14ac:dyDescent="0.3">
      <c r="A172" s="22" t="s">
        <v>2678</v>
      </c>
      <c r="B172" s="22" t="s">
        <v>589</v>
      </c>
      <c r="C172" s="61" t="s">
        <v>591</v>
      </c>
      <c r="D172" s="23" t="s">
        <v>1493</v>
      </c>
    </row>
    <row r="173" spans="1:4" ht="15.75" customHeight="1" x14ac:dyDescent="0.3">
      <c r="A173" s="22" t="s">
        <v>2679</v>
      </c>
      <c r="B173" s="22" t="s">
        <v>589</v>
      </c>
      <c r="C173" s="61" t="s">
        <v>591</v>
      </c>
      <c r="D173" s="23" t="s">
        <v>1493</v>
      </c>
    </row>
    <row r="174" spans="1:4" ht="15.75" customHeight="1" x14ac:dyDescent="0.3">
      <c r="A174" s="22" t="s">
        <v>2680</v>
      </c>
      <c r="B174" s="22" t="s">
        <v>589</v>
      </c>
      <c r="C174" s="61" t="s">
        <v>591</v>
      </c>
      <c r="D174" s="23" t="s">
        <v>1493</v>
      </c>
    </row>
    <row r="175" spans="1:4" ht="15.75" customHeight="1" x14ac:dyDescent="0.3">
      <c r="A175" s="22" t="s">
        <v>2681</v>
      </c>
      <c r="B175" s="22" t="s">
        <v>589</v>
      </c>
      <c r="C175" s="61" t="s">
        <v>591</v>
      </c>
      <c r="D175" s="23" t="s">
        <v>1493</v>
      </c>
    </row>
    <row r="176" spans="1:4" ht="15.75" customHeight="1" x14ac:dyDescent="0.3">
      <c r="A176" s="22" t="s">
        <v>2682</v>
      </c>
      <c r="B176" s="22" t="s">
        <v>589</v>
      </c>
      <c r="C176" s="61" t="s">
        <v>591</v>
      </c>
      <c r="D176" s="23" t="s">
        <v>1493</v>
      </c>
    </row>
    <row r="177" spans="1:4" ht="15.75" customHeight="1" x14ac:dyDescent="0.3">
      <c r="A177" s="22" t="s">
        <v>2683</v>
      </c>
      <c r="B177" s="22" t="s">
        <v>589</v>
      </c>
      <c r="C177" s="61" t="s">
        <v>591</v>
      </c>
      <c r="D177" s="23" t="s">
        <v>1493</v>
      </c>
    </row>
    <row r="178" spans="1:4" ht="15.75" customHeight="1" x14ac:dyDescent="0.3">
      <c r="A178" s="22" t="s">
        <v>2684</v>
      </c>
      <c r="B178" s="22" t="s">
        <v>589</v>
      </c>
      <c r="C178" s="61" t="s">
        <v>591</v>
      </c>
      <c r="D178" s="23" t="s">
        <v>1493</v>
      </c>
    </row>
    <row r="179" spans="1:4" ht="15.75" customHeight="1" x14ac:dyDescent="0.3">
      <c r="A179" s="22" t="s">
        <v>2685</v>
      </c>
      <c r="B179" s="22" t="s">
        <v>589</v>
      </c>
      <c r="C179" s="61" t="s">
        <v>591</v>
      </c>
      <c r="D179" s="23" t="s">
        <v>1493</v>
      </c>
    </row>
    <row r="180" spans="1:4" ht="15.75" customHeight="1" x14ac:dyDescent="0.3">
      <c r="A180" s="22" t="s">
        <v>2686</v>
      </c>
      <c r="B180" s="22" t="s">
        <v>589</v>
      </c>
      <c r="C180" s="61" t="s">
        <v>591</v>
      </c>
      <c r="D180" s="23" t="s">
        <v>1493</v>
      </c>
    </row>
    <row r="181" spans="1:4" ht="15.75" customHeight="1" x14ac:dyDescent="0.3">
      <c r="A181" s="22" t="s">
        <v>2687</v>
      </c>
      <c r="B181" s="22" t="s">
        <v>589</v>
      </c>
      <c r="C181" s="61" t="s">
        <v>591</v>
      </c>
      <c r="D181" s="23" t="s">
        <v>1493</v>
      </c>
    </row>
    <row r="182" spans="1:4" ht="15.75" customHeight="1" x14ac:dyDescent="0.3">
      <c r="A182" s="22" t="s">
        <v>2688</v>
      </c>
      <c r="B182" s="22" t="s">
        <v>589</v>
      </c>
      <c r="C182" s="61" t="s">
        <v>591</v>
      </c>
      <c r="D182" s="23" t="s">
        <v>1493</v>
      </c>
    </row>
    <row r="183" spans="1:4" ht="15.75" customHeight="1" x14ac:dyDescent="0.3">
      <c r="A183" s="22" t="s">
        <v>2689</v>
      </c>
      <c r="B183" s="22" t="s">
        <v>589</v>
      </c>
      <c r="C183" s="61" t="s">
        <v>591</v>
      </c>
      <c r="D183" s="23" t="s">
        <v>1493</v>
      </c>
    </row>
    <row r="184" spans="1:4" ht="15.75" customHeight="1" x14ac:dyDescent="0.3">
      <c r="A184" s="22" t="s">
        <v>2690</v>
      </c>
      <c r="B184" s="22" t="s">
        <v>589</v>
      </c>
      <c r="C184" s="61" t="s">
        <v>591</v>
      </c>
      <c r="D184" s="23" t="s">
        <v>1493</v>
      </c>
    </row>
    <row r="185" spans="1:4" ht="15.75" customHeight="1" x14ac:dyDescent="0.3">
      <c r="A185" s="22" t="s">
        <v>2691</v>
      </c>
      <c r="B185" s="22" t="s">
        <v>589</v>
      </c>
      <c r="C185" s="61" t="s">
        <v>591</v>
      </c>
      <c r="D185" s="23" t="s">
        <v>1493</v>
      </c>
    </row>
    <row r="186" spans="1:4" ht="15.75" customHeight="1" x14ac:dyDescent="0.3">
      <c r="A186" s="22" t="s">
        <v>2692</v>
      </c>
      <c r="B186" s="22" t="s">
        <v>589</v>
      </c>
      <c r="C186" s="61" t="s">
        <v>591</v>
      </c>
      <c r="D186" s="23" t="s">
        <v>1494</v>
      </c>
    </row>
    <row r="187" spans="1:4" ht="15.75" customHeight="1" x14ac:dyDescent="0.3">
      <c r="A187" s="22" t="s">
        <v>2693</v>
      </c>
      <c r="B187" s="22" t="s">
        <v>589</v>
      </c>
      <c r="C187" s="61" t="s">
        <v>591</v>
      </c>
      <c r="D187" s="23" t="s">
        <v>1494</v>
      </c>
    </row>
    <row r="188" spans="1:4" ht="15.75" customHeight="1" x14ac:dyDescent="0.3">
      <c r="A188" s="22" t="s">
        <v>2694</v>
      </c>
      <c r="B188" s="22" t="s">
        <v>589</v>
      </c>
      <c r="C188" s="61" t="s">
        <v>591</v>
      </c>
      <c r="D188" s="23" t="s">
        <v>1494</v>
      </c>
    </row>
    <row r="189" spans="1:4" ht="15.75" customHeight="1" x14ac:dyDescent="0.3">
      <c r="A189" s="22" t="s">
        <v>2695</v>
      </c>
      <c r="B189" s="22" t="s">
        <v>589</v>
      </c>
      <c r="C189" s="61" t="s">
        <v>591</v>
      </c>
      <c r="D189" s="23" t="s">
        <v>1494</v>
      </c>
    </row>
    <row r="190" spans="1:4" ht="15.75" customHeight="1" x14ac:dyDescent="0.3">
      <c r="A190" s="22" t="s">
        <v>2696</v>
      </c>
      <c r="B190" s="22" t="s">
        <v>589</v>
      </c>
      <c r="C190" s="61" t="s">
        <v>591</v>
      </c>
      <c r="D190" s="23" t="s">
        <v>1494</v>
      </c>
    </row>
    <row r="191" spans="1:4" ht="15.75" customHeight="1" x14ac:dyDescent="0.3">
      <c r="A191" s="22" t="s">
        <v>2697</v>
      </c>
      <c r="B191" s="22" t="s">
        <v>589</v>
      </c>
      <c r="C191" s="61" t="s">
        <v>591</v>
      </c>
      <c r="D191" s="23" t="s">
        <v>1494</v>
      </c>
    </row>
    <row r="192" spans="1:4" ht="15.75" customHeight="1" x14ac:dyDescent="0.3">
      <c r="A192" s="22" t="s">
        <v>2698</v>
      </c>
      <c r="B192" s="22" t="s">
        <v>589</v>
      </c>
      <c r="C192" s="61" t="s">
        <v>591</v>
      </c>
      <c r="D192" s="23" t="s">
        <v>1494</v>
      </c>
    </row>
    <row r="193" spans="1:4" ht="15.75" customHeight="1" x14ac:dyDescent="0.3">
      <c r="A193" s="22" t="s">
        <v>2699</v>
      </c>
      <c r="B193" s="22" t="s">
        <v>589</v>
      </c>
      <c r="C193" s="61" t="s">
        <v>591</v>
      </c>
      <c r="D193" s="23" t="s">
        <v>1494</v>
      </c>
    </row>
    <row r="194" spans="1:4" ht="15.75" customHeight="1" x14ac:dyDescent="0.3">
      <c r="A194" s="22" t="s">
        <v>2700</v>
      </c>
      <c r="B194" s="22" t="s">
        <v>589</v>
      </c>
      <c r="C194" s="61" t="s">
        <v>591</v>
      </c>
      <c r="D194" s="23" t="s">
        <v>1494</v>
      </c>
    </row>
    <row r="195" spans="1:4" ht="15.75" customHeight="1" x14ac:dyDescent="0.3">
      <c r="A195" s="22" t="s">
        <v>2701</v>
      </c>
      <c r="B195" s="22" t="s">
        <v>589</v>
      </c>
      <c r="C195" s="61" t="s">
        <v>591</v>
      </c>
      <c r="D195" s="23" t="s">
        <v>1494</v>
      </c>
    </row>
    <row r="196" spans="1:4" ht="15.75" customHeight="1" x14ac:dyDescent="0.3">
      <c r="A196" s="22" t="s">
        <v>2702</v>
      </c>
      <c r="B196" s="22" t="s">
        <v>589</v>
      </c>
      <c r="C196" s="61" t="s">
        <v>591</v>
      </c>
      <c r="D196" s="23" t="s">
        <v>1494</v>
      </c>
    </row>
    <row r="197" spans="1:4" ht="15.75" customHeight="1" x14ac:dyDescent="0.3">
      <c r="A197" s="22" t="s">
        <v>2703</v>
      </c>
      <c r="B197" s="22" t="s">
        <v>589</v>
      </c>
      <c r="C197" s="61" t="s">
        <v>591</v>
      </c>
      <c r="D197" s="23" t="s">
        <v>1494</v>
      </c>
    </row>
    <row r="198" spans="1:4" ht="15.75" customHeight="1" x14ac:dyDescent="0.3">
      <c r="A198" s="22" t="s">
        <v>2704</v>
      </c>
      <c r="B198" s="22" t="s">
        <v>589</v>
      </c>
      <c r="C198" s="61" t="s">
        <v>591</v>
      </c>
      <c r="D198" s="23" t="s">
        <v>1494</v>
      </c>
    </row>
    <row r="199" spans="1:4" ht="15.75" customHeight="1" x14ac:dyDescent="0.3">
      <c r="A199" s="22" t="s">
        <v>2705</v>
      </c>
      <c r="B199" s="22" t="s">
        <v>589</v>
      </c>
      <c r="C199" s="61" t="s">
        <v>591</v>
      </c>
      <c r="D199" s="23" t="s">
        <v>1494</v>
      </c>
    </row>
    <row r="200" spans="1:4" ht="15.75" customHeight="1" x14ac:dyDescent="0.3">
      <c r="A200" s="22" t="s">
        <v>2706</v>
      </c>
      <c r="B200" s="22" t="s">
        <v>589</v>
      </c>
      <c r="C200" s="61" t="s">
        <v>591</v>
      </c>
      <c r="D200" s="23" t="s">
        <v>1494</v>
      </c>
    </row>
    <row r="201" spans="1:4" ht="15.75" customHeight="1" x14ac:dyDescent="0.3">
      <c r="A201" s="22" t="s">
        <v>2707</v>
      </c>
      <c r="B201" s="22" t="s">
        <v>589</v>
      </c>
      <c r="C201" s="61" t="s">
        <v>591</v>
      </c>
      <c r="D201" s="23" t="s">
        <v>1494</v>
      </c>
    </row>
    <row r="202" spans="1:4" ht="15.75" customHeight="1" x14ac:dyDescent="0.3">
      <c r="A202" s="22" t="s">
        <v>2708</v>
      </c>
      <c r="B202" s="22" t="s">
        <v>589</v>
      </c>
      <c r="C202" s="61" t="s">
        <v>591</v>
      </c>
      <c r="D202" s="23" t="s">
        <v>1494</v>
      </c>
    </row>
    <row r="203" spans="1:4" ht="15.75" customHeight="1" x14ac:dyDescent="0.3">
      <c r="A203" s="22" t="s">
        <v>2709</v>
      </c>
      <c r="B203" s="22" t="s">
        <v>589</v>
      </c>
      <c r="C203" s="61" t="s">
        <v>591</v>
      </c>
      <c r="D203" s="23" t="s">
        <v>1494</v>
      </c>
    </row>
    <row r="204" spans="1:4" ht="15.75" customHeight="1" x14ac:dyDescent="0.3">
      <c r="A204" s="22" t="s">
        <v>2710</v>
      </c>
      <c r="B204" s="22" t="s">
        <v>589</v>
      </c>
      <c r="C204" s="61" t="s">
        <v>591</v>
      </c>
      <c r="D204" s="23" t="s">
        <v>1494</v>
      </c>
    </row>
    <row r="205" spans="1:4" ht="15.75" customHeight="1" x14ac:dyDescent="0.3">
      <c r="A205" s="22" t="s">
        <v>2711</v>
      </c>
      <c r="B205" s="22" t="s">
        <v>589</v>
      </c>
      <c r="C205" s="61" t="s">
        <v>591</v>
      </c>
      <c r="D205" s="23" t="s">
        <v>1494</v>
      </c>
    </row>
    <row r="206" spans="1:4" ht="15.75" customHeight="1" x14ac:dyDescent="0.3">
      <c r="A206" s="22" t="s">
        <v>2712</v>
      </c>
      <c r="B206" s="22" t="s">
        <v>589</v>
      </c>
      <c r="C206" s="61" t="s">
        <v>591</v>
      </c>
      <c r="D206" s="23" t="s">
        <v>1494</v>
      </c>
    </row>
    <row r="207" spans="1:4" ht="15.75" customHeight="1" x14ac:dyDescent="0.3">
      <c r="A207" s="22" t="s">
        <v>2713</v>
      </c>
      <c r="B207" s="22" t="s">
        <v>589</v>
      </c>
      <c r="C207" s="61" t="s">
        <v>591</v>
      </c>
      <c r="D207" s="23" t="s">
        <v>1494</v>
      </c>
    </row>
    <row r="208" spans="1:4" ht="15.75" customHeight="1" x14ac:dyDescent="0.3">
      <c r="A208" s="22" t="s">
        <v>2714</v>
      </c>
      <c r="B208" s="22" t="s">
        <v>589</v>
      </c>
      <c r="C208" s="61" t="s">
        <v>591</v>
      </c>
      <c r="D208" s="23" t="s">
        <v>1494</v>
      </c>
    </row>
    <row r="209" spans="1:4" ht="15.75" customHeight="1" x14ac:dyDescent="0.3">
      <c r="A209" s="22" t="s">
        <v>2715</v>
      </c>
      <c r="B209" s="22" t="s">
        <v>589</v>
      </c>
      <c r="C209" s="61" t="s">
        <v>591</v>
      </c>
      <c r="D209" s="23" t="s">
        <v>1494</v>
      </c>
    </row>
    <row r="210" spans="1:4" ht="15.75" customHeight="1" x14ac:dyDescent="0.3">
      <c r="A210" s="22" t="s">
        <v>2716</v>
      </c>
      <c r="B210" s="22" t="s">
        <v>589</v>
      </c>
      <c r="C210" s="61" t="s">
        <v>591</v>
      </c>
      <c r="D210" s="23" t="s">
        <v>1494</v>
      </c>
    </row>
    <row r="211" spans="1:4" ht="15.75" customHeight="1" x14ac:dyDescent="0.3">
      <c r="A211" s="22" t="s">
        <v>2717</v>
      </c>
      <c r="B211" s="22" t="s">
        <v>589</v>
      </c>
      <c r="C211" s="61" t="s">
        <v>591</v>
      </c>
      <c r="D211" s="23" t="s">
        <v>1494</v>
      </c>
    </row>
    <row r="212" spans="1:4" ht="15.75" customHeight="1" x14ac:dyDescent="0.3">
      <c r="A212" s="22" t="s">
        <v>2718</v>
      </c>
      <c r="B212" s="22" t="s">
        <v>589</v>
      </c>
      <c r="C212" s="61" t="s">
        <v>591</v>
      </c>
      <c r="D212" s="23" t="s">
        <v>1494</v>
      </c>
    </row>
    <row r="213" spans="1:4" ht="15.75" customHeight="1" x14ac:dyDescent="0.3">
      <c r="A213" s="22" t="s">
        <v>2719</v>
      </c>
      <c r="B213" s="22" t="s">
        <v>589</v>
      </c>
      <c r="C213" s="61" t="s">
        <v>591</v>
      </c>
      <c r="D213" s="23" t="s">
        <v>1494</v>
      </c>
    </row>
    <row r="214" spans="1:4" ht="15.75" customHeight="1" x14ac:dyDescent="0.3">
      <c r="A214" s="22" t="s">
        <v>2720</v>
      </c>
      <c r="B214" s="22" t="s">
        <v>589</v>
      </c>
      <c r="C214" s="61" t="s">
        <v>591</v>
      </c>
      <c r="D214" s="23" t="s">
        <v>1494</v>
      </c>
    </row>
    <row r="215" spans="1:4" ht="15.75" customHeight="1" x14ac:dyDescent="0.3">
      <c r="A215" s="22" t="s">
        <v>2721</v>
      </c>
      <c r="B215" s="22" t="s">
        <v>589</v>
      </c>
      <c r="C215" s="61" t="s">
        <v>591</v>
      </c>
      <c r="D215" s="23" t="s">
        <v>1494</v>
      </c>
    </row>
    <row r="216" spans="1:4" ht="15.75" customHeight="1" x14ac:dyDescent="0.3">
      <c r="A216" s="22" t="s">
        <v>2722</v>
      </c>
      <c r="B216" s="22" t="s">
        <v>589</v>
      </c>
      <c r="C216" s="61" t="s">
        <v>591</v>
      </c>
      <c r="D216" s="23" t="s">
        <v>1494</v>
      </c>
    </row>
    <row r="217" spans="1:4" ht="15.75" customHeight="1" x14ac:dyDescent="0.3">
      <c r="A217" s="22" t="s">
        <v>2723</v>
      </c>
      <c r="B217" s="22" t="s">
        <v>589</v>
      </c>
      <c r="C217" s="61" t="s">
        <v>591</v>
      </c>
      <c r="D217" s="23" t="s">
        <v>1494</v>
      </c>
    </row>
    <row r="218" spans="1:4" ht="15.75" customHeight="1" x14ac:dyDescent="0.3">
      <c r="A218" s="22" t="s">
        <v>2724</v>
      </c>
      <c r="B218" s="22" t="s">
        <v>589</v>
      </c>
      <c r="C218" s="61" t="s">
        <v>591</v>
      </c>
      <c r="D218" s="23" t="s">
        <v>1494</v>
      </c>
    </row>
    <row r="219" spans="1:4" ht="15.75" customHeight="1" x14ac:dyDescent="0.3">
      <c r="A219" s="22" t="s">
        <v>2725</v>
      </c>
      <c r="B219" s="22" t="s">
        <v>589</v>
      </c>
      <c r="C219" s="61" t="s">
        <v>591</v>
      </c>
      <c r="D219" s="23" t="s">
        <v>1494</v>
      </c>
    </row>
    <row r="220" spans="1:4" ht="15.75" customHeight="1" x14ac:dyDescent="0.3">
      <c r="A220" s="22" t="s">
        <v>2726</v>
      </c>
      <c r="B220" s="22" t="s">
        <v>589</v>
      </c>
      <c r="C220" s="61" t="s">
        <v>591</v>
      </c>
      <c r="D220" s="23" t="s">
        <v>1494</v>
      </c>
    </row>
    <row r="221" spans="1:4" ht="15.75" customHeight="1" x14ac:dyDescent="0.3">
      <c r="A221" s="22" t="s">
        <v>2727</v>
      </c>
      <c r="B221" s="22" t="s">
        <v>589</v>
      </c>
      <c r="C221" s="61" t="s">
        <v>591</v>
      </c>
      <c r="D221" s="23" t="s">
        <v>1494</v>
      </c>
    </row>
    <row r="222" spans="1:4" ht="15.75" customHeight="1" x14ac:dyDescent="0.3">
      <c r="A222" s="22" t="s">
        <v>2728</v>
      </c>
      <c r="B222" s="22" t="s">
        <v>589</v>
      </c>
      <c r="C222" s="61" t="s">
        <v>591</v>
      </c>
      <c r="D222" s="23" t="s">
        <v>1494</v>
      </c>
    </row>
    <row r="223" spans="1:4" ht="15.75" customHeight="1" x14ac:dyDescent="0.3">
      <c r="A223" s="22" t="s">
        <v>2729</v>
      </c>
      <c r="B223" s="22" t="s">
        <v>589</v>
      </c>
      <c r="C223" s="61" t="s">
        <v>591</v>
      </c>
      <c r="D223" s="23" t="s">
        <v>1494</v>
      </c>
    </row>
    <row r="224" spans="1:4" ht="15.75" customHeight="1" x14ac:dyDescent="0.3">
      <c r="A224" s="22" t="s">
        <v>2730</v>
      </c>
      <c r="B224" s="22" t="s">
        <v>589</v>
      </c>
      <c r="C224" s="61" t="s">
        <v>591</v>
      </c>
      <c r="D224" s="23" t="s">
        <v>1494</v>
      </c>
    </row>
    <row r="225" spans="1:4" ht="15.75" customHeight="1" x14ac:dyDescent="0.3">
      <c r="A225" s="22" t="s">
        <v>2731</v>
      </c>
      <c r="B225" s="22" t="s">
        <v>589</v>
      </c>
      <c r="C225" s="61" t="s">
        <v>591</v>
      </c>
      <c r="D225" s="23" t="s">
        <v>1494</v>
      </c>
    </row>
    <row r="226" spans="1:4" ht="15.75" customHeight="1" x14ac:dyDescent="0.3">
      <c r="A226" s="22" t="s">
        <v>2732</v>
      </c>
      <c r="B226" s="22" t="s">
        <v>589</v>
      </c>
      <c r="C226" s="61" t="s">
        <v>591</v>
      </c>
      <c r="D226" s="23" t="s">
        <v>1494</v>
      </c>
    </row>
    <row r="227" spans="1:4" ht="15.75" customHeight="1" x14ac:dyDescent="0.3">
      <c r="A227" s="22" t="s">
        <v>2733</v>
      </c>
      <c r="B227" s="22" t="s">
        <v>589</v>
      </c>
      <c r="C227" s="61" t="s">
        <v>591</v>
      </c>
      <c r="D227" s="23" t="s">
        <v>1494</v>
      </c>
    </row>
    <row r="228" spans="1:4" ht="15.75" customHeight="1" x14ac:dyDescent="0.3">
      <c r="A228" s="22" t="s">
        <v>2734</v>
      </c>
      <c r="B228" s="22" t="s">
        <v>589</v>
      </c>
      <c r="C228" s="61" t="s">
        <v>591</v>
      </c>
      <c r="D228" s="23" t="s">
        <v>1494</v>
      </c>
    </row>
    <row r="229" spans="1:4" ht="15.75" customHeight="1" x14ac:dyDescent="0.3">
      <c r="A229" s="22" t="s">
        <v>2735</v>
      </c>
      <c r="B229" s="22" t="s">
        <v>589</v>
      </c>
      <c r="C229" s="61" t="s">
        <v>591</v>
      </c>
      <c r="D229" s="23" t="s">
        <v>1494</v>
      </c>
    </row>
    <row r="230" spans="1:4" ht="15.75" customHeight="1" x14ac:dyDescent="0.3">
      <c r="A230" s="22" t="s">
        <v>2736</v>
      </c>
      <c r="B230" s="22" t="s">
        <v>589</v>
      </c>
      <c r="C230" s="61" t="s">
        <v>591</v>
      </c>
      <c r="D230" s="23" t="s">
        <v>1492</v>
      </c>
    </row>
    <row r="231" spans="1:4" ht="15.75" customHeight="1" x14ac:dyDescent="0.3">
      <c r="A231" s="22" t="s">
        <v>2737</v>
      </c>
      <c r="B231" s="22" t="s">
        <v>589</v>
      </c>
      <c r="C231" s="61" t="s">
        <v>591</v>
      </c>
      <c r="D231" s="23" t="s">
        <v>1492</v>
      </c>
    </row>
    <row r="232" spans="1:4" ht="15.75" customHeight="1" x14ac:dyDescent="0.3">
      <c r="A232" s="22" t="s">
        <v>2738</v>
      </c>
      <c r="B232" s="22" t="s">
        <v>589</v>
      </c>
      <c r="C232" s="61" t="s">
        <v>591</v>
      </c>
      <c r="D232" s="23" t="s">
        <v>1492</v>
      </c>
    </row>
    <row r="233" spans="1:4" ht="15.75" customHeight="1" x14ac:dyDescent="0.3">
      <c r="A233" s="22" t="s">
        <v>2739</v>
      </c>
      <c r="B233" s="22" t="s">
        <v>589</v>
      </c>
      <c r="C233" s="61" t="s">
        <v>591</v>
      </c>
      <c r="D233" s="23" t="s">
        <v>1492</v>
      </c>
    </row>
    <row r="234" spans="1:4" ht="15.75" customHeight="1" x14ac:dyDescent="0.3">
      <c r="A234" s="22" t="s">
        <v>2740</v>
      </c>
      <c r="B234" s="22" t="s">
        <v>589</v>
      </c>
      <c r="C234" s="61" t="s">
        <v>591</v>
      </c>
      <c r="D234" s="23" t="s">
        <v>1492</v>
      </c>
    </row>
    <row r="235" spans="1:4" ht="15.75" customHeight="1" x14ac:dyDescent="0.3">
      <c r="A235" s="22" t="s">
        <v>2741</v>
      </c>
      <c r="B235" s="22" t="s">
        <v>589</v>
      </c>
      <c r="C235" s="61" t="s">
        <v>591</v>
      </c>
      <c r="D235" s="23" t="s">
        <v>1492</v>
      </c>
    </row>
    <row r="236" spans="1:4" ht="15.75" customHeight="1" x14ac:dyDescent="0.3">
      <c r="A236" s="22" t="s">
        <v>2742</v>
      </c>
      <c r="B236" s="22" t="s">
        <v>589</v>
      </c>
      <c r="C236" s="61" t="s">
        <v>591</v>
      </c>
      <c r="D236" s="23" t="s">
        <v>1492</v>
      </c>
    </row>
    <row r="237" spans="1:4" ht="15.75" customHeight="1" x14ac:dyDescent="0.3">
      <c r="A237" s="22" t="s">
        <v>2743</v>
      </c>
      <c r="B237" s="22" t="s">
        <v>589</v>
      </c>
      <c r="C237" s="61" t="s">
        <v>591</v>
      </c>
      <c r="D237" s="23" t="s">
        <v>1492</v>
      </c>
    </row>
    <row r="238" spans="1:4" ht="15.75" customHeight="1" x14ac:dyDescent="0.3">
      <c r="A238" s="22" t="s">
        <v>2744</v>
      </c>
      <c r="B238" s="22" t="s">
        <v>589</v>
      </c>
      <c r="C238" s="61" t="s">
        <v>591</v>
      </c>
      <c r="D238" s="23" t="s">
        <v>1492</v>
      </c>
    </row>
    <row r="239" spans="1:4" ht="15.75" customHeight="1" x14ac:dyDescent="0.3">
      <c r="A239" s="22" t="s">
        <v>2745</v>
      </c>
      <c r="B239" s="22" t="s">
        <v>589</v>
      </c>
      <c r="C239" s="61" t="s">
        <v>591</v>
      </c>
      <c r="D239" s="23" t="s">
        <v>1492</v>
      </c>
    </row>
    <row r="240" spans="1:4" ht="15.75" customHeight="1" x14ac:dyDescent="0.3">
      <c r="A240" s="22" t="s">
        <v>2746</v>
      </c>
      <c r="B240" s="22" t="s">
        <v>589</v>
      </c>
      <c r="C240" s="61" t="s">
        <v>591</v>
      </c>
      <c r="D240" s="23" t="s">
        <v>1492</v>
      </c>
    </row>
    <row r="241" spans="1:4" ht="15.75" customHeight="1" x14ac:dyDescent="0.3">
      <c r="A241" s="22" t="s">
        <v>2747</v>
      </c>
      <c r="B241" s="22" t="s">
        <v>589</v>
      </c>
      <c r="C241" s="61" t="s">
        <v>591</v>
      </c>
      <c r="D241" s="23" t="s">
        <v>1492</v>
      </c>
    </row>
    <row r="242" spans="1:4" ht="15.75" customHeight="1" x14ac:dyDescent="0.3">
      <c r="A242" s="22" t="s">
        <v>2748</v>
      </c>
      <c r="B242" s="22" t="s">
        <v>589</v>
      </c>
      <c r="C242" s="61" t="s">
        <v>591</v>
      </c>
      <c r="D242" s="23" t="s">
        <v>1492</v>
      </c>
    </row>
    <row r="243" spans="1:4" ht="15.75" customHeight="1" x14ac:dyDescent="0.3">
      <c r="A243" s="22" t="s">
        <v>2749</v>
      </c>
      <c r="B243" s="22" t="s">
        <v>589</v>
      </c>
      <c r="C243" s="61" t="s">
        <v>591</v>
      </c>
      <c r="D243" s="23" t="s">
        <v>1492</v>
      </c>
    </row>
    <row r="244" spans="1:4" ht="15.75" customHeight="1" x14ac:dyDescent="0.3">
      <c r="A244" s="22" t="s">
        <v>2750</v>
      </c>
      <c r="B244" s="22" t="s">
        <v>589</v>
      </c>
      <c r="C244" s="61" t="s">
        <v>591</v>
      </c>
      <c r="D244" s="23" t="s">
        <v>1492</v>
      </c>
    </row>
    <row r="245" spans="1:4" ht="15.75" customHeight="1" x14ac:dyDescent="0.3">
      <c r="A245" s="22" t="s">
        <v>2751</v>
      </c>
      <c r="B245" s="22" t="s">
        <v>589</v>
      </c>
      <c r="C245" s="61" t="s">
        <v>591</v>
      </c>
      <c r="D245" s="23" t="s">
        <v>1492</v>
      </c>
    </row>
    <row r="246" spans="1:4" ht="15.75" customHeight="1" x14ac:dyDescent="0.3">
      <c r="A246" s="22" t="s">
        <v>2752</v>
      </c>
      <c r="B246" s="22" t="s">
        <v>589</v>
      </c>
      <c r="C246" s="61" t="s">
        <v>591</v>
      </c>
      <c r="D246" s="23" t="s">
        <v>1492</v>
      </c>
    </row>
    <row r="247" spans="1:4" ht="15.75" customHeight="1" x14ac:dyDescent="0.3">
      <c r="A247" s="22" t="s">
        <v>2753</v>
      </c>
      <c r="B247" s="22" t="s">
        <v>589</v>
      </c>
      <c r="C247" s="61" t="s">
        <v>591</v>
      </c>
      <c r="D247" s="23" t="s">
        <v>1492</v>
      </c>
    </row>
    <row r="248" spans="1:4" ht="15.75" customHeight="1" x14ac:dyDescent="0.3">
      <c r="A248" s="22" t="s">
        <v>2754</v>
      </c>
      <c r="B248" s="22" t="s">
        <v>589</v>
      </c>
      <c r="C248" s="61" t="s">
        <v>591</v>
      </c>
      <c r="D248" s="23" t="s">
        <v>1492</v>
      </c>
    </row>
    <row r="249" spans="1:4" ht="15.75" customHeight="1" x14ac:dyDescent="0.3">
      <c r="A249" s="22" t="s">
        <v>2755</v>
      </c>
      <c r="B249" s="22" t="s">
        <v>589</v>
      </c>
      <c r="C249" s="61" t="s">
        <v>591</v>
      </c>
      <c r="D249" s="23" t="s">
        <v>1492</v>
      </c>
    </row>
    <row r="250" spans="1:4" ht="15.75" customHeight="1" x14ac:dyDescent="0.3">
      <c r="A250" s="22" t="s">
        <v>2756</v>
      </c>
      <c r="B250" s="22" t="s">
        <v>589</v>
      </c>
      <c r="C250" s="61" t="s">
        <v>591</v>
      </c>
      <c r="D250" s="23" t="s">
        <v>1492</v>
      </c>
    </row>
    <row r="251" spans="1:4" ht="15.75" customHeight="1" x14ac:dyDescent="0.3">
      <c r="A251" s="22" t="s">
        <v>2757</v>
      </c>
      <c r="B251" s="22" t="s">
        <v>589</v>
      </c>
      <c r="C251" s="61" t="s">
        <v>591</v>
      </c>
      <c r="D251" s="23" t="s">
        <v>1492</v>
      </c>
    </row>
    <row r="252" spans="1:4" ht="15.75" customHeight="1" x14ac:dyDescent="0.3">
      <c r="A252" s="22" t="s">
        <v>2758</v>
      </c>
      <c r="B252" s="22" t="s">
        <v>589</v>
      </c>
      <c r="C252" s="61" t="s">
        <v>591</v>
      </c>
      <c r="D252" s="23" t="s">
        <v>1492</v>
      </c>
    </row>
    <row r="253" spans="1:4" ht="15.75" customHeight="1" x14ac:dyDescent="0.3">
      <c r="A253" s="22" t="s">
        <v>2759</v>
      </c>
      <c r="B253" s="22" t="s">
        <v>589</v>
      </c>
      <c r="C253" s="61" t="s">
        <v>591</v>
      </c>
      <c r="D253" s="23" t="s">
        <v>1492</v>
      </c>
    </row>
    <row r="254" spans="1:4" ht="15.75" customHeight="1" x14ac:dyDescent="0.3">
      <c r="A254" s="22" t="s">
        <v>2760</v>
      </c>
      <c r="B254" s="22" t="s">
        <v>589</v>
      </c>
      <c r="C254" s="61" t="s">
        <v>591</v>
      </c>
      <c r="D254" s="23" t="s">
        <v>1492</v>
      </c>
    </row>
    <row r="255" spans="1:4" ht="15.75" customHeight="1" x14ac:dyDescent="0.3">
      <c r="A255" s="22" t="s">
        <v>2761</v>
      </c>
      <c r="B255" s="22" t="s">
        <v>589</v>
      </c>
      <c r="C255" s="61" t="s">
        <v>591</v>
      </c>
      <c r="D255" s="23" t="s">
        <v>1492</v>
      </c>
    </row>
    <row r="256" spans="1:4" ht="15.75" customHeight="1" x14ac:dyDescent="0.3">
      <c r="A256" s="22" t="s">
        <v>2762</v>
      </c>
      <c r="B256" s="22" t="s">
        <v>589</v>
      </c>
      <c r="C256" s="61" t="s">
        <v>591</v>
      </c>
      <c r="D256" s="23" t="s">
        <v>1492</v>
      </c>
    </row>
    <row r="257" spans="1:4" ht="15.75" customHeight="1" x14ac:dyDescent="0.3">
      <c r="A257" s="22" t="s">
        <v>2763</v>
      </c>
      <c r="B257" s="22" t="s">
        <v>589</v>
      </c>
      <c r="C257" s="61" t="s">
        <v>591</v>
      </c>
      <c r="D257" s="23" t="s">
        <v>1492</v>
      </c>
    </row>
    <row r="258" spans="1:4" ht="15.75" customHeight="1" x14ac:dyDescent="0.3">
      <c r="A258" s="22" t="s">
        <v>2764</v>
      </c>
      <c r="B258" s="22" t="s">
        <v>589</v>
      </c>
      <c r="C258" s="61" t="s">
        <v>591</v>
      </c>
      <c r="D258" s="23" t="s">
        <v>1492</v>
      </c>
    </row>
    <row r="259" spans="1:4" ht="15.75" customHeight="1" x14ac:dyDescent="0.3">
      <c r="A259" s="22" t="s">
        <v>2765</v>
      </c>
      <c r="B259" s="22" t="s">
        <v>589</v>
      </c>
      <c r="C259" s="61" t="s">
        <v>591</v>
      </c>
      <c r="D259" s="23" t="s">
        <v>1494</v>
      </c>
    </row>
    <row r="260" spans="1:4" ht="15.75" customHeight="1" x14ac:dyDescent="0.3">
      <c r="A260" s="22" t="s">
        <v>2766</v>
      </c>
      <c r="B260" s="22" t="s">
        <v>589</v>
      </c>
      <c r="C260" s="61" t="s">
        <v>591</v>
      </c>
      <c r="D260" s="23" t="s">
        <v>1494</v>
      </c>
    </row>
    <row r="261" spans="1:4" ht="15.75" customHeight="1" x14ac:dyDescent="0.3">
      <c r="A261" s="22" t="s">
        <v>2767</v>
      </c>
      <c r="B261" s="22" t="s">
        <v>589</v>
      </c>
      <c r="C261" s="61" t="s">
        <v>591</v>
      </c>
      <c r="D261" s="23" t="s">
        <v>1494</v>
      </c>
    </row>
    <row r="262" spans="1:4" ht="15.75" customHeight="1" x14ac:dyDescent="0.3">
      <c r="A262" s="22" t="s">
        <v>2768</v>
      </c>
      <c r="B262" s="22" t="s">
        <v>589</v>
      </c>
      <c r="C262" s="61" t="s">
        <v>591</v>
      </c>
      <c r="D262" s="23" t="s">
        <v>1494</v>
      </c>
    </row>
    <row r="263" spans="1:4" ht="15.75" customHeight="1" x14ac:dyDescent="0.3">
      <c r="A263" s="22" t="s">
        <v>2769</v>
      </c>
      <c r="B263" s="22" t="s">
        <v>589</v>
      </c>
      <c r="C263" s="61" t="s">
        <v>591</v>
      </c>
      <c r="D263" s="23" t="s">
        <v>1494</v>
      </c>
    </row>
    <row r="264" spans="1:4" ht="15.75" customHeight="1" x14ac:dyDescent="0.3">
      <c r="A264" s="22" t="s">
        <v>2770</v>
      </c>
      <c r="B264" s="22" t="s">
        <v>589</v>
      </c>
      <c r="C264" s="61" t="s">
        <v>591</v>
      </c>
      <c r="D264" s="23" t="s">
        <v>1494</v>
      </c>
    </row>
    <row r="265" spans="1:4" ht="15.75" customHeight="1" x14ac:dyDescent="0.3">
      <c r="A265" s="22" t="s">
        <v>2771</v>
      </c>
      <c r="B265" s="22" t="s">
        <v>589</v>
      </c>
      <c r="C265" s="61" t="s">
        <v>591</v>
      </c>
      <c r="D265" s="23" t="s">
        <v>1494</v>
      </c>
    </row>
    <row r="266" spans="1:4" ht="15.75" customHeight="1" x14ac:dyDescent="0.3">
      <c r="A266" s="22" t="s">
        <v>2772</v>
      </c>
      <c r="B266" s="22" t="s">
        <v>589</v>
      </c>
      <c r="C266" s="61" t="s">
        <v>591</v>
      </c>
      <c r="D266" s="23" t="s">
        <v>1494</v>
      </c>
    </row>
    <row r="267" spans="1:4" ht="15.75" customHeight="1" x14ac:dyDescent="0.3">
      <c r="A267" s="22" t="s">
        <v>2773</v>
      </c>
      <c r="B267" s="22" t="s">
        <v>589</v>
      </c>
      <c r="C267" s="61" t="s">
        <v>591</v>
      </c>
      <c r="D267" s="23" t="s">
        <v>1494</v>
      </c>
    </row>
    <row r="268" spans="1:4" ht="15.75" customHeight="1" x14ac:dyDescent="0.3">
      <c r="A268" s="22" t="s">
        <v>2774</v>
      </c>
      <c r="B268" s="22" t="s">
        <v>589</v>
      </c>
      <c r="C268" s="61" t="s">
        <v>591</v>
      </c>
      <c r="D268" s="23" t="s">
        <v>1494</v>
      </c>
    </row>
    <row r="269" spans="1:4" ht="15.75" customHeight="1" x14ac:dyDescent="0.3">
      <c r="A269" s="22" t="s">
        <v>2775</v>
      </c>
      <c r="B269" s="22" t="s">
        <v>589</v>
      </c>
      <c r="C269" s="61" t="s">
        <v>591</v>
      </c>
      <c r="D269" s="23" t="s">
        <v>1494</v>
      </c>
    </row>
    <row r="270" spans="1:4" ht="15.75" customHeight="1" x14ac:dyDescent="0.3">
      <c r="A270" s="22" t="s">
        <v>2776</v>
      </c>
      <c r="B270" s="22" t="s">
        <v>589</v>
      </c>
      <c r="C270" s="61" t="s">
        <v>591</v>
      </c>
      <c r="D270" s="23" t="s">
        <v>1494</v>
      </c>
    </row>
    <row r="271" spans="1:4" ht="15.75" customHeight="1" x14ac:dyDescent="0.3">
      <c r="A271" s="22" t="s">
        <v>2777</v>
      </c>
      <c r="B271" s="22" t="s">
        <v>589</v>
      </c>
      <c r="C271" s="61" t="s">
        <v>591</v>
      </c>
      <c r="D271" s="23" t="s">
        <v>1494</v>
      </c>
    </row>
    <row r="272" spans="1:4" ht="15.75" customHeight="1" x14ac:dyDescent="0.3">
      <c r="A272" s="22" t="s">
        <v>2778</v>
      </c>
      <c r="B272" s="22" t="s">
        <v>589</v>
      </c>
      <c r="C272" s="61" t="s">
        <v>591</v>
      </c>
      <c r="D272" s="23" t="s">
        <v>588</v>
      </c>
    </row>
    <row r="273" spans="1:4" ht="15.75" customHeight="1" x14ac:dyDescent="0.3">
      <c r="A273" s="22" t="s">
        <v>2779</v>
      </c>
      <c r="B273" s="22" t="s">
        <v>589</v>
      </c>
      <c r="C273" s="61" t="s">
        <v>591</v>
      </c>
      <c r="D273" s="23" t="s">
        <v>588</v>
      </c>
    </row>
    <row r="274" spans="1:4" ht="15.75" customHeight="1" x14ac:dyDescent="0.3">
      <c r="A274" s="22" t="s">
        <v>2780</v>
      </c>
      <c r="B274" s="22" t="s">
        <v>589</v>
      </c>
      <c r="C274" s="61" t="s">
        <v>591</v>
      </c>
      <c r="D274" s="23" t="s">
        <v>588</v>
      </c>
    </row>
    <row r="275" spans="1:4" ht="15.75" customHeight="1" x14ac:dyDescent="0.3">
      <c r="A275" s="22" t="s">
        <v>2781</v>
      </c>
      <c r="B275" s="22" t="s">
        <v>589</v>
      </c>
      <c r="C275" s="61" t="s">
        <v>591</v>
      </c>
      <c r="D275" s="23" t="s">
        <v>588</v>
      </c>
    </row>
    <row r="276" spans="1:4" ht="15.75" customHeight="1" x14ac:dyDescent="0.3">
      <c r="A276" s="22" t="s">
        <v>2782</v>
      </c>
      <c r="B276" s="22" t="s">
        <v>589</v>
      </c>
      <c r="C276" s="61" t="s">
        <v>591</v>
      </c>
      <c r="D276" s="23" t="s">
        <v>1492</v>
      </c>
    </row>
    <row r="277" spans="1:4" ht="15.75" customHeight="1" x14ac:dyDescent="0.3">
      <c r="A277" s="22" t="s">
        <v>2783</v>
      </c>
      <c r="B277" s="22" t="s">
        <v>589</v>
      </c>
      <c r="C277" s="61" t="s">
        <v>591</v>
      </c>
      <c r="D277" s="23" t="s">
        <v>1492</v>
      </c>
    </row>
    <row r="278" spans="1:4" ht="15.75" customHeight="1" x14ac:dyDescent="0.3">
      <c r="A278" s="22" t="s">
        <v>2784</v>
      </c>
      <c r="B278" s="22" t="s">
        <v>589</v>
      </c>
      <c r="C278" s="61" t="s">
        <v>591</v>
      </c>
      <c r="D278" s="23" t="s">
        <v>1492</v>
      </c>
    </row>
    <row r="279" spans="1:4" ht="15.75" customHeight="1" x14ac:dyDescent="0.3">
      <c r="A279" s="22" t="s">
        <v>2785</v>
      </c>
      <c r="B279" s="22" t="s">
        <v>589</v>
      </c>
      <c r="C279" s="61" t="s">
        <v>591</v>
      </c>
      <c r="D279" s="23" t="s">
        <v>1492</v>
      </c>
    </row>
    <row r="280" spans="1:4" ht="15.75" customHeight="1" x14ac:dyDescent="0.3">
      <c r="A280" s="22" t="s">
        <v>2786</v>
      </c>
      <c r="B280" s="22" t="s">
        <v>589</v>
      </c>
      <c r="C280" s="61" t="s">
        <v>591</v>
      </c>
      <c r="D280" s="23" t="s">
        <v>1492</v>
      </c>
    </row>
    <row r="281" spans="1:4" ht="15.75" customHeight="1" x14ac:dyDescent="0.3">
      <c r="A281" s="22" t="s">
        <v>2787</v>
      </c>
      <c r="B281" s="22" t="s">
        <v>589</v>
      </c>
      <c r="C281" s="61" t="s">
        <v>591</v>
      </c>
      <c r="D281" s="23" t="s">
        <v>1492</v>
      </c>
    </row>
    <row r="282" spans="1:4" ht="15.75" customHeight="1" x14ac:dyDescent="0.3">
      <c r="A282" s="22" t="s">
        <v>2788</v>
      </c>
      <c r="B282" s="22" t="s">
        <v>589</v>
      </c>
      <c r="C282" s="61" t="s">
        <v>591</v>
      </c>
      <c r="D282" s="23" t="s">
        <v>1492</v>
      </c>
    </row>
    <row r="283" spans="1:4" ht="15.75" customHeight="1" x14ac:dyDescent="0.3">
      <c r="A283" s="22" t="s">
        <v>2789</v>
      </c>
      <c r="B283" s="22" t="s">
        <v>589</v>
      </c>
      <c r="C283" s="61" t="s">
        <v>591</v>
      </c>
      <c r="D283" s="23" t="s">
        <v>1492</v>
      </c>
    </row>
    <row r="284" spans="1:4" ht="15.75" customHeight="1" x14ac:dyDescent="0.3">
      <c r="A284" s="22" t="s">
        <v>2790</v>
      </c>
      <c r="B284" s="22" t="s">
        <v>589</v>
      </c>
      <c r="C284" s="61" t="s">
        <v>591</v>
      </c>
      <c r="D284" s="23" t="s">
        <v>1492</v>
      </c>
    </row>
    <row r="285" spans="1:4" ht="15.75" customHeight="1" x14ac:dyDescent="0.3">
      <c r="A285" s="22" t="s">
        <v>2791</v>
      </c>
      <c r="B285" s="22" t="s">
        <v>589</v>
      </c>
      <c r="C285" s="61" t="s">
        <v>591</v>
      </c>
      <c r="D285" s="23" t="s">
        <v>1492</v>
      </c>
    </row>
    <row r="286" spans="1:4" ht="15.75" customHeight="1" x14ac:dyDescent="0.3">
      <c r="A286" s="22" t="s">
        <v>2792</v>
      </c>
      <c r="B286" s="22" t="s">
        <v>589</v>
      </c>
      <c r="C286" s="61" t="s">
        <v>591</v>
      </c>
      <c r="D286" s="23" t="s">
        <v>1492</v>
      </c>
    </row>
    <row r="287" spans="1:4" ht="15.75" customHeight="1" x14ac:dyDescent="0.3">
      <c r="A287" s="22" t="s">
        <v>2793</v>
      </c>
      <c r="B287" s="22" t="s">
        <v>589</v>
      </c>
      <c r="C287" s="61" t="s">
        <v>591</v>
      </c>
      <c r="D287" s="23" t="s">
        <v>1492</v>
      </c>
    </row>
    <row r="288" spans="1:4" ht="15.75" customHeight="1" x14ac:dyDescent="0.3">
      <c r="A288" s="22" t="s">
        <v>2794</v>
      </c>
      <c r="B288" s="22" t="s">
        <v>589</v>
      </c>
      <c r="C288" s="61" t="s">
        <v>591</v>
      </c>
      <c r="D288" s="23" t="s">
        <v>1492</v>
      </c>
    </row>
    <row r="289" spans="1:4" ht="15.75" customHeight="1" x14ac:dyDescent="0.3">
      <c r="A289" s="22" t="s">
        <v>2795</v>
      </c>
      <c r="B289" s="22" t="s">
        <v>589</v>
      </c>
      <c r="C289" s="61" t="s">
        <v>591</v>
      </c>
      <c r="D289" s="23" t="s">
        <v>1492</v>
      </c>
    </row>
    <row r="290" spans="1:4" ht="15.75" customHeight="1" x14ac:dyDescent="0.3">
      <c r="A290" s="22" t="s">
        <v>2796</v>
      </c>
      <c r="B290" s="22" t="s">
        <v>589</v>
      </c>
      <c r="C290" s="61" t="s">
        <v>591</v>
      </c>
      <c r="D290" s="23" t="s">
        <v>1492</v>
      </c>
    </row>
    <row r="291" spans="1:4" ht="15.75" customHeight="1" x14ac:dyDescent="0.3">
      <c r="A291" s="22" t="s">
        <v>2797</v>
      </c>
      <c r="B291" s="22" t="s">
        <v>589</v>
      </c>
      <c r="C291" s="61" t="s">
        <v>591</v>
      </c>
      <c r="D291" s="23" t="s">
        <v>1492</v>
      </c>
    </row>
    <row r="292" spans="1:4" ht="15.75" customHeight="1" x14ac:dyDescent="0.3">
      <c r="A292" s="22" t="s">
        <v>2798</v>
      </c>
      <c r="B292" s="22" t="s">
        <v>589</v>
      </c>
      <c r="C292" s="61" t="s">
        <v>591</v>
      </c>
      <c r="D292" s="23" t="s">
        <v>1492</v>
      </c>
    </row>
    <row r="293" spans="1:4" ht="15.75" customHeight="1" x14ac:dyDescent="0.3">
      <c r="A293" s="22" t="s">
        <v>2799</v>
      </c>
      <c r="B293" s="22" t="s">
        <v>589</v>
      </c>
      <c r="C293" s="61" t="s">
        <v>591</v>
      </c>
      <c r="D293" s="23" t="s">
        <v>1492</v>
      </c>
    </row>
    <row r="294" spans="1:4" ht="15.75" customHeight="1" x14ac:dyDescent="0.3">
      <c r="A294" s="22" t="s">
        <v>2800</v>
      </c>
      <c r="B294" s="22" t="s">
        <v>589</v>
      </c>
      <c r="C294" s="61" t="s">
        <v>591</v>
      </c>
      <c r="D294" s="23" t="s">
        <v>1492</v>
      </c>
    </row>
    <row r="295" spans="1:4" ht="15.75" customHeight="1" x14ac:dyDescent="0.3">
      <c r="A295" s="22" t="s">
        <v>2801</v>
      </c>
      <c r="B295" s="22" t="s">
        <v>589</v>
      </c>
      <c r="C295" s="61" t="s">
        <v>591</v>
      </c>
      <c r="D295" s="23" t="s">
        <v>1492</v>
      </c>
    </row>
    <row r="296" spans="1:4" ht="15.75" customHeight="1" x14ac:dyDescent="0.3">
      <c r="A296" s="22" t="s">
        <v>2802</v>
      </c>
      <c r="B296" s="22" t="s">
        <v>589</v>
      </c>
      <c r="C296" s="61" t="s">
        <v>591</v>
      </c>
      <c r="D296" s="23" t="s">
        <v>1492</v>
      </c>
    </row>
    <row r="297" spans="1:4" ht="15.75" customHeight="1" x14ac:dyDescent="0.3">
      <c r="A297" s="22" t="s">
        <v>2803</v>
      </c>
      <c r="B297" s="22" t="s">
        <v>589</v>
      </c>
      <c r="C297" s="61" t="s">
        <v>591</v>
      </c>
      <c r="D297" s="23" t="s">
        <v>1492</v>
      </c>
    </row>
    <row r="298" spans="1:4" ht="15.75" customHeight="1" x14ac:dyDescent="0.3">
      <c r="A298" s="22" t="s">
        <v>2804</v>
      </c>
      <c r="B298" s="22" t="s">
        <v>589</v>
      </c>
      <c r="C298" s="61" t="s">
        <v>591</v>
      </c>
      <c r="D298" s="23" t="s">
        <v>1492</v>
      </c>
    </row>
    <row r="299" spans="1:4" ht="15.75" customHeight="1" x14ac:dyDescent="0.3">
      <c r="A299" s="22" t="s">
        <v>2805</v>
      </c>
      <c r="B299" s="22" t="s">
        <v>589</v>
      </c>
      <c r="C299" s="61" t="s">
        <v>591</v>
      </c>
      <c r="D299" s="23" t="s">
        <v>1492</v>
      </c>
    </row>
    <row r="300" spans="1:4" ht="15.75" customHeight="1" x14ac:dyDescent="0.3">
      <c r="A300" s="22" t="s">
        <v>2806</v>
      </c>
      <c r="B300" s="22" t="s">
        <v>589</v>
      </c>
      <c r="C300" s="61" t="s">
        <v>591</v>
      </c>
      <c r="D300" s="23" t="s">
        <v>1492</v>
      </c>
    </row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autoFilter ref="A1:D5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43"/>
  <sheetViews>
    <sheetView workbookViewId="0">
      <selection activeCell="F4" sqref="F4"/>
    </sheetView>
  </sheetViews>
  <sheetFormatPr defaultColWidth="12.6640625" defaultRowHeight="15" customHeight="1" x14ac:dyDescent="0.25"/>
  <cols>
    <col min="1" max="1" width="12.6640625" customWidth="1"/>
    <col min="2" max="2" width="35.44140625" customWidth="1"/>
    <col min="3" max="3" width="12.6640625" customWidth="1"/>
    <col min="4" max="4" width="17.109375" customWidth="1"/>
    <col min="5" max="6" width="12.6640625" customWidth="1"/>
  </cols>
  <sheetData>
    <row r="1" spans="1:4" ht="15.75" customHeight="1" x14ac:dyDescent="0.25">
      <c r="A1" s="37" t="s">
        <v>611</v>
      </c>
      <c r="B1" s="37" t="s">
        <v>612</v>
      </c>
      <c r="C1" s="37" t="s">
        <v>613</v>
      </c>
      <c r="D1" s="37" t="s">
        <v>579</v>
      </c>
    </row>
    <row r="2" spans="1:4" ht="15.75" customHeight="1" x14ac:dyDescent="0.25">
      <c r="A2" s="35" t="s">
        <v>614</v>
      </c>
      <c r="B2" s="35" t="s">
        <v>615</v>
      </c>
      <c r="C2" s="36">
        <f t="shared" ref="C2:C103" ca="1" si="0">DATE(RANDBETWEEN(2020,2023),RANDBETWEEN(1,12),RANDBETWEEN(1,30))</f>
        <v>44858</v>
      </c>
      <c r="D2" s="36">
        <f t="shared" ref="D2:D19" ca="1" si="1">DATE(RANDBETWEEN(2023,2025),RANDBETWEEN(1,12),RANDBETWEEN(1,30))</f>
        <v>45226</v>
      </c>
    </row>
    <row r="3" spans="1:4" ht="15.75" customHeight="1" x14ac:dyDescent="0.25">
      <c r="A3" s="1" t="s">
        <v>616</v>
      </c>
      <c r="B3" s="1" t="s">
        <v>615</v>
      </c>
      <c r="C3" s="11">
        <f t="shared" ca="1" si="0"/>
        <v>44608</v>
      </c>
      <c r="D3" s="11">
        <f t="shared" ca="1" si="1"/>
        <v>45636</v>
      </c>
    </row>
    <row r="4" spans="1:4" ht="15.75" customHeight="1" x14ac:dyDescent="0.25">
      <c r="A4" s="1" t="s">
        <v>617</v>
      </c>
      <c r="B4" s="1" t="s">
        <v>615</v>
      </c>
      <c r="C4" s="11">
        <f t="shared" ca="1" si="0"/>
        <v>43988</v>
      </c>
      <c r="D4" s="11">
        <f t="shared" ca="1" si="1"/>
        <v>45838</v>
      </c>
    </row>
    <row r="5" spans="1:4" ht="15.75" customHeight="1" x14ac:dyDescent="0.25">
      <c r="A5" s="1" t="s">
        <v>618</v>
      </c>
      <c r="B5" s="1" t="s">
        <v>619</v>
      </c>
      <c r="C5" s="11">
        <f t="shared" ca="1" si="0"/>
        <v>44917</v>
      </c>
      <c r="D5" s="11">
        <f t="shared" ca="1" si="1"/>
        <v>45301</v>
      </c>
    </row>
    <row r="6" spans="1:4" ht="15.75" customHeight="1" x14ac:dyDescent="0.25">
      <c r="A6" s="1" t="s">
        <v>620</v>
      </c>
      <c r="B6" s="1" t="s">
        <v>619</v>
      </c>
      <c r="C6" s="11">
        <f t="shared" ca="1" si="0"/>
        <v>44970</v>
      </c>
      <c r="D6" s="11">
        <f t="shared" ca="1" si="1"/>
        <v>45013</v>
      </c>
    </row>
    <row r="7" spans="1:4" ht="15.75" customHeight="1" x14ac:dyDescent="0.25">
      <c r="A7" s="1" t="s">
        <v>621</v>
      </c>
      <c r="B7" s="1" t="s">
        <v>619</v>
      </c>
      <c r="C7" s="11">
        <f t="shared" ca="1" si="0"/>
        <v>44414</v>
      </c>
      <c r="D7" s="11">
        <f t="shared" ca="1" si="1"/>
        <v>45988</v>
      </c>
    </row>
    <row r="8" spans="1:4" ht="15.75" customHeight="1" x14ac:dyDescent="0.25">
      <c r="A8" s="1" t="s">
        <v>622</v>
      </c>
      <c r="B8" s="1" t="s">
        <v>619</v>
      </c>
      <c r="C8" s="11">
        <f t="shared" ca="1" si="0"/>
        <v>44769</v>
      </c>
      <c r="D8" s="11">
        <f t="shared" ca="1" si="1"/>
        <v>45401</v>
      </c>
    </row>
    <row r="9" spans="1:4" ht="15.75" customHeight="1" x14ac:dyDescent="0.25">
      <c r="A9" s="1" t="s">
        <v>623</v>
      </c>
      <c r="B9" s="1" t="s">
        <v>619</v>
      </c>
      <c r="C9" s="11">
        <f t="shared" ca="1" si="0"/>
        <v>44443</v>
      </c>
      <c r="D9" s="11">
        <f t="shared" ca="1" si="1"/>
        <v>45316</v>
      </c>
    </row>
    <row r="10" spans="1:4" ht="15.75" customHeight="1" x14ac:dyDescent="0.25">
      <c r="A10" s="1" t="s">
        <v>624</v>
      </c>
      <c r="B10" s="1" t="s">
        <v>615</v>
      </c>
      <c r="C10" s="11">
        <f t="shared" ca="1" si="0"/>
        <v>45035</v>
      </c>
      <c r="D10" s="11"/>
    </row>
    <row r="11" spans="1:4" ht="15.75" customHeight="1" x14ac:dyDescent="0.25">
      <c r="A11" s="1" t="s">
        <v>625</v>
      </c>
      <c r="B11" s="1" t="s">
        <v>615</v>
      </c>
      <c r="C11" s="11">
        <f t="shared" ca="1" si="0"/>
        <v>45248</v>
      </c>
      <c r="D11" s="11"/>
    </row>
    <row r="12" spans="1:4" ht="15.75" customHeight="1" x14ac:dyDescent="0.25">
      <c r="A12" s="1" t="s">
        <v>626</v>
      </c>
      <c r="B12" s="1" t="s">
        <v>615</v>
      </c>
      <c r="C12" s="11">
        <f t="shared" ca="1" si="0"/>
        <v>43917</v>
      </c>
      <c r="D12" s="11"/>
    </row>
    <row r="13" spans="1:4" ht="15.75" customHeight="1" x14ac:dyDescent="0.25">
      <c r="A13" s="1" t="s">
        <v>627</v>
      </c>
      <c r="B13" s="1" t="s">
        <v>615</v>
      </c>
      <c r="C13" s="11">
        <f t="shared" ca="1" si="0"/>
        <v>45041</v>
      </c>
      <c r="D13" s="11"/>
    </row>
    <row r="14" spans="1:4" ht="15.75" customHeight="1" x14ac:dyDescent="0.25">
      <c r="A14" s="1" t="s">
        <v>628</v>
      </c>
      <c r="B14" s="1" t="s">
        <v>619</v>
      </c>
      <c r="C14" s="11">
        <f t="shared" ca="1" si="0"/>
        <v>44335</v>
      </c>
      <c r="D14" s="11">
        <f t="shared" ca="1" si="1"/>
        <v>45249</v>
      </c>
    </row>
    <row r="15" spans="1:4" ht="15.75" customHeight="1" x14ac:dyDescent="0.25">
      <c r="A15" s="1" t="s">
        <v>629</v>
      </c>
      <c r="B15" s="1" t="s">
        <v>619</v>
      </c>
      <c r="C15" s="11">
        <f t="shared" ca="1" si="0"/>
        <v>45162</v>
      </c>
      <c r="D15" s="11">
        <f t="shared" ca="1" si="1"/>
        <v>45261</v>
      </c>
    </row>
    <row r="16" spans="1:4" ht="15.75" customHeight="1" x14ac:dyDescent="0.25">
      <c r="A16" s="1" t="s">
        <v>630</v>
      </c>
      <c r="B16" s="1" t="s">
        <v>619</v>
      </c>
      <c r="C16" s="11">
        <f t="shared" ca="1" si="0"/>
        <v>44168</v>
      </c>
      <c r="D16" s="11">
        <f t="shared" ca="1" si="1"/>
        <v>45610</v>
      </c>
    </row>
    <row r="17" spans="1:4" ht="15.75" customHeight="1" x14ac:dyDescent="0.25">
      <c r="A17" s="1" t="s">
        <v>631</v>
      </c>
      <c r="B17" s="1" t="s">
        <v>619</v>
      </c>
      <c r="C17" s="11">
        <f t="shared" ca="1" si="0"/>
        <v>44228</v>
      </c>
      <c r="D17" s="11">
        <f t="shared" ca="1" si="1"/>
        <v>44932</v>
      </c>
    </row>
    <row r="18" spans="1:4" ht="15.75" customHeight="1" x14ac:dyDescent="0.25">
      <c r="A18" s="1" t="s">
        <v>632</v>
      </c>
      <c r="B18" s="1" t="s">
        <v>619</v>
      </c>
      <c r="C18" s="11">
        <f t="shared" ca="1" si="0"/>
        <v>45283</v>
      </c>
      <c r="D18" s="11">
        <f t="shared" ca="1" si="1"/>
        <v>45637</v>
      </c>
    </row>
    <row r="19" spans="1:4" ht="15.75" customHeight="1" x14ac:dyDescent="0.25">
      <c r="A19" s="1" t="s">
        <v>633</v>
      </c>
      <c r="B19" s="1" t="s">
        <v>619</v>
      </c>
      <c r="C19" s="11">
        <f t="shared" ca="1" si="0"/>
        <v>44644</v>
      </c>
      <c r="D19" s="11">
        <f t="shared" ca="1" si="1"/>
        <v>45243</v>
      </c>
    </row>
    <row r="20" spans="1:4" ht="15.75" customHeight="1" x14ac:dyDescent="0.25">
      <c r="A20" s="1" t="s">
        <v>634</v>
      </c>
      <c r="B20" s="1" t="s">
        <v>615</v>
      </c>
      <c r="C20" s="11">
        <f t="shared" ca="1" si="0"/>
        <v>44071</v>
      </c>
      <c r="D20" s="11"/>
    </row>
    <row r="21" spans="1:4" ht="15.75" customHeight="1" x14ac:dyDescent="0.25">
      <c r="A21" s="1" t="s">
        <v>635</v>
      </c>
      <c r="B21" s="1" t="s">
        <v>615</v>
      </c>
      <c r="C21" s="11">
        <f t="shared" ca="1" si="0"/>
        <v>44197</v>
      </c>
      <c r="D21" s="11"/>
    </row>
    <row r="22" spans="1:4" ht="15.75" customHeight="1" x14ac:dyDescent="0.25">
      <c r="A22" s="1" t="s">
        <v>636</v>
      </c>
      <c r="B22" s="1" t="s">
        <v>615</v>
      </c>
      <c r="C22" s="11">
        <f t="shared" ca="1" si="0"/>
        <v>44564</v>
      </c>
      <c r="D22" s="11"/>
    </row>
    <row r="23" spans="1:4" ht="15.75" customHeight="1" x14ac:dyDescent="0.25">
      <c r="A23" s="1" t="s">
        <v>637</v>
      </c>
      <c r="B23" s="1" t="s">
        <v>615</v>
      </c>
      <c r="C23" s="11">
        <f t="shared" ca="1" si="0"/>
        <v>44264</v>
      </c>
      <c r="D23" s="11"/>
    </row>
    <row r="24" spans="1:4" ht="15.75" customHeight="1" x14ac:dyDescent="0.25">
      <c r="A24" s="1" t="s">
        <v>638</v>
      </c>
      <c r="B24" s="1" t="s">
        <v>615</v>
      </c>
      <c r="C24" s="11">
        <f t="shared" ca="1" si="0"/>
        <v>44353</v>
      </c>
      <c r="D24" s="11"/>
    </row>
    <row r="25" spans="1:4" ht="15.75" customHeight="1" x14ac:dyDescent="0.25">
      <c r="A25" s="1" t="s">
        <v>639</v>
      </c>
      <c r="B25" s="1" t="s">
        <v>615</v>
      </c>
      <c r="C25" s="11">
        <f t="shared" ca="1" si="0"/>
        <v>44059</v>
      </c>
      <c r="D25" s="11"/>
    </row>
    <row r="26" spans="1:4" ht="15.75" customHeight="1" x14ac:dyDescent="0.25">
      <c r="A26" s="1" t="s">
        <v>640</v>
      </c>
      <c r="B26" s="1" t="s">
        <v>615</v>
      </c>
      <c r="C26" s="11">
        <f t="shared" ca="1" si="0"/>
        <v>45145</v>
      </c>
      <c r="D26" s="11"/>
    </row>
    <row r="27" spans="1:4" ht="15.75" customHeight="1" x14ac:dyDescent="0.25">
      <c r="A27" s="1" t="s">
        <v>641</v>
      </c>
      <c r="B27" s="1" t="s">
        <v>615</v>
      </c>
      <c r="C27" s="11">
        <f t="shared" ca="1" si="0"/>
        <v>44122</v>
      </c>
      <c r="D27" s="11"/>
    </row>
    <row r="28" spans="1:4" ht="15.75" customHeight="1" x14ac:dyDescent="0.25">
      <c r="A28" s="1" t="s">
        <v>642</v>
      </c>
      <c r="B28" s="1" t="s">
        <v>615</v>
      </c>
      <c r="C28" s="11">
        <f t="shared" ca="1" si="0"/>
        <v>45098</v>
      </c>
      <c r="D28" s="11"/>
    </row>
    <row r="29" spans="1:4" ht="15.75" customHeight="1" x14ac:dyDescent="0.25">
      <c r="A29" s="1" t="s">
        <v>643</v>
      </c>
      <c r="B29" s="1" t="s">
        <v>615</v>
      </c>
      <c r="C29" s="11">
        <f t="shared" ca="1" si="0"/>
        <v>44187</v>
      </c>
      <c r="D29" s="11"/>
    </row>
    <row r="30" spans="1:4" ht="15.75" customHeight="1" x14ac:dyDescent="0.25">
      <c r="A30" s="1" t="s">
        <v>644</v>
      </c>
      <c r="B30" s="1" t="s">
        <v>615</v>
      </c>
      <c r="C30" s="11">
        <f t="shared" ca="1" si="0"/>
        <v>44241</v>
      </c>
      <c r="D30" s="11"/>
    </row>
    <row r="31" spans="1:4" ht="15.75" customHeight="1" x14ac:dyDescent="0.25">
      <c r="A31" s="1" t="s">
        <v>645</v>
      </c>
      <c r="B31" s="1" t="s">
        <v>615</v>
      </c>
      <c r="C31" s="11">
        <f t="shared" ca="1" si="0"/>
        <v>43889</v>
      </c>
      <c r="D31" s="11"/>
    </row>
    <row r="32" spans="1:4" ht="15.75" customHeight="1" x14ac:dyDescent="0.25">
      <c r="A32" s="1" t="s">
        <v>646</v>
      </c>
      <c r="B32" s="1" t="s">
        <v>615</v>
      </c>
      <c r="C32" s="11">
        <f t="shared" ca="1" si="0"/>
        <v>43876</v>
      </c>
      <c r="D32" s="11"/>
    </row>
    <row r="33" spans="1:4" ht="15.75" customHeight="1" x14ac:dyDescent="0.25">
      <c r="A33" s="1" t="s">
        <v>647</v>
      </c>
      <c r="B33" s="1" t="s">
        <v>615</v>
      </c>
      <c r="C33" s="11">
        <f t="shared" ca="1" si="0"/>
        <v>44133</v>
      </c>
      <c r="D33" s="11"/>
    </row>
    <row r="34" spans="1:4" ht="15.75" customHeight="1" x14ac:dyDescent="0.25">
      <c r="A34" s="1" t="s">
        <v>648</v>
      </c>
      <c r="B34" s="1" t="s">
        <v>615</v>
      </c>
      <c r="C34" s="11">
        <f t="shared" ca="1" si="0"/>
        <v>45191</v>
      </c>
      <c r="D34" s="11"/>
    </row>
    <row r="35" spans="1:4" ht="15.75" customHeight="1" x14ac:dyDescent="0.25">
      <c r="A35" s="1" t="s">
        <v>649</v>
      </c>
      <c r="B35" s="1" t="s">
        <v>615</v>
      </c>
      <c r="C35" s="11">
        <f t="shared" ca="1" si="0"/>
        <v>44025</v>
      </c>
      <c r="D35" s="11"/>
    </row>
    <row r="36" spans="1:4" ht="15.75" customHeight="1" x14ac:dyDescent="0.25">
      <c r="A36" s="1" t="s">
        <v>650</v>
      </c>
      <c r="B36" s="1" t="s">
        <v>615</v>
      </c>
      <c r="C36" s="11">
        <f t="shared" ca="1" si="0"/>
        <v>44183</v>
      </c>
      <c r="D36" s="11"/>
    </row>
    <row r="37" spans="1:4" ht="15.75" customHeight="1" x14ac:dyDescent="0.25">
      <c r="A37" s="1" t="s">
        <v>651</v>
      </c>
      <c r="B37" s="1" t="s">
        <v>615</v>
      </c>
      <c r="C37" s="11">
        <f t="shared" ca="1" si="0"/>
        <v>45038</v>
      </c>
      <c r="D37" s="11"/>
    </row>
    <row r="38" spans="1:4" ht="15.75" customHeight="1" x14ac:dyDescent="0.25">
      <c r="A38" s="1" t="s">
        <v>652</v>
      </c>
      <c r="B38" s="1" t="s">
        <v>615</v>
      </c>
      <c r="C38" s="11">
        <f t="shared" ca="1" si="0"/>
        <v>44868</v>
      </c>
      <c r="D38" s="11"/>
    </row>
    <row r="39" spans="1:4" ht="15.75" customHeight="1" x14ac:dyDescent="0.25">
      <c r="A39" s="1" t="s">
        <v>653</v>
      </c>
      <c r="B39" s="1" t="s">
        <v>615</v>
      </c>
      <c r="C39" s="11">
        <f t="shared" ca="1" si="0"/>
        <v>45225</v>
      </c>
      <c r="D39" s="11"/>
    </row>
    <row r="40" spans="1:4" ht="15.75" customHeight="1" x14ac:dyDescent="0.25">
      <c r="A40" s="1" t="s">
        <v>654</v>
      </c>
      <c r="B40" s="1" t="s">
        <v>615</v>
      </c>
      <c r="C40" s="11">
        <f t="shared" ca="1" si="0"/>
        <v>44784</v>
      </c>
      <c r="D40" s="11"/>
    </row>
    <row r="41" spans="1:4" ht="15.75" customHeight="1" x14ac:dyDescent="0.25">
      <c r="A41" s="1" t="s">
        <v>655</v>
      </c>
      <c r="B41" s="1" t="s">
        <v>615</v>
      </c>
      <c r="C41" s="11">
        <f t="shared" ca="1" si="0"/>
        <v>44162</v>
      </c>
      <c r="D41" s="11"/>
    </row>
    <row r="42" spans="1:4" ht="15.75" customHeight="1" x14ac:dyDescent="0.25">
      <c r="A42" s="1" t="s">
        <v>656</v>
      </c>
      <c r="B42" s="1" t="s">
        <v>615</v>
      </c>
      <c r="C42" s="11">
        <f t="shared" ca="1" si="0"/>
        <v>44501</v>
      </c>
      <c r="D42" s="11"/>
    </row>
    <row r="43" spans="1:4" ht="15.75" customHeight="1" x14ac:dyDescent="0.25">
      <c r="A43" s="1" t="s">
        <v>657</v>
      </c>
      <c r="B43" s="1" t="s">
        <v>615</v>
      </c>
      <c r="C43" s="11">
        <f t="shared" ca="1" si="0"/>
        <v>44799</v>
      </c>
      <c r="D43" s="11"/>
    </row>
    <row r="44" spans="1:4" ht="15.75" customHeight="1" x14ac:dyDescent="0.25">
      <c r="A44" s="1" t="s">
        <v>658</v>
      </c>
      <c r="B44" s="1" t="s">
        <v>615</v>
      </c>
      <c r="C44" s="11">
        <f t="shared" ca="1" si="0"/>
        <v>44751</v>
      </c>
      <c r="D44" s="11"/>
    </row>
    <row r="45" spans="1:4" ht="15.75" customHeight="1" x14ac:dyDescent="0.25">
      <c r="A45" s="1" t="s">
        <v>659</v>
      </c>
      <c r="B45" s="1" t="s">
        <v>615</v>
      </c>
      <c r="C45" s="11">
        <f t="shared" ca="1" si="0"/>
        <v>45206</v>
      </c>
      <c r="D45" s="11"/>
    </row>
    <row r="46" spans="1:4" ht="15.75" customHeight="1" x14ac:dyDescent="0.25">
      <c r="A46" s="1" t="s">
        <v>660</v>
      </c>
      <c r="B46" s="1" t="s">
        <v>615</v>
      </c>
      <c r="C46" s="11">
        <f t="shared" ca="1" si="0"/>
        <v>45065</v>
      </c>
      <c r="D46" s="11"/>
    </row>
    <row r="47" spans="1:4" ht="15.75" customHeight="1" x14ac:dyDescent="0.25">
      <c r="A47" s="1" t="s">
        <v>661</v>
      </c>
      <c r="B47" s="1" t="s">
        <v>615</v>
      </c>
      <c r="C47" s="11">
        <f t="shared" ca="1" si="0"/>
        <v>43978</v>
      </c>
      <c r="D47" s="11"/>
    </row>
    <row r="48" spans="1:4" ht="15.75" customHeight="1" x14ac:dyDescent="0.25">
      <c r="A48" s="1" t="s">
        <v>662</v>
      </c>
      <c r="B48" s="1" t="s">
        <v>615</v>
      </c>
      <c r="C48" s="11">
        <f t="shared" ca="1" si="0"/>
        <v>44716</v>
      </c>
      <c r="D48" s="11"/>
    </row>
    <row r="49" spans="1:4" ht="15.75" customHeight="1" x14ac:dyDescent="0.25">
      <c r="A49" s="1" t="s">
        <v>663</v>
      </c>
      <c r="B49" s="1" t="s">
        <v>615</v>
      </c>
      <c r="C49" s="11">
        <f t="shared" ca="1" si="0"/>
        <v>44384</v>
      </c>
      <c r="D49" s="11"/>
    </row>
    <row r="50" spans="1:4" ht="15.75" customHeight="1" x14ac:dyDescent="0.25">
      <c r="A50" s="1" t="s">
        <v>664</v>
      </c>
      <c r="B50" s="1" t="s">
        <v>615</v>
      </c>
      <c r="C50" s="11">
        <f t="shared" ca="1" si="0"/>
        <v>44884</v>
      </c>
      <c r="D50" s="11"/>
    </row>
    <row r="51" spans="1:4" ht="15.75" customHeight="1" x14ac:dyDescent="0.25">
      <c r="A51" s="1" t="s">
        <v>665</v>
      </c>
      <c r="B51" s="1" t="s">
        <v>615</v>
      </c>
      <c r="C51" s="11">
        <f t="shared" ca="1" si="0"/>
        <v>44769</v>
      </c>
      <c r="D51" s="11"/>
    </row>
    <row r="52" spans="1:4" ht="15.75" customHeight="1" x14ac:dyDescent="0.25">
      <c r="A52" s="1" t="s">
        <v>666</v>
      </c>
      <c r="B52" s="1" t="s">
        <v>615</v>
      </c>
      <c r="C52" s="11">
        <f t="shared" ca="1" si="0"/>
        <v>44101</v>
      </c>
      <c r="D52" s="11"/>
    </row>
    <row r="53" spans="1:4" ht="15.75" customHeight="1" x14ac:dyDescent="0.25">
      <c r="A53" s="1" t="s">
        <v>667</v>
      </c>
      <c r="B53" s="1" t="s">
        <v>615</v>
      </c>
      <c r="C53" s="11">
        <f t="shared" ca="1" si="0"/>
        <v>44994</v>
      </c>
      <c r="D53" s="11"/>
    </row>
    <row r="54" spans="1:4" ht="15.75" customHeight="1" x14ac:dyDescent="0.25">
      <c r="A54" s="1" t="s">
        <v>668</v>
      </c>
      <c r="B54" s="1" t="s">
        <v>615</v>
      </c>
      <c r="C54" s="11">
        <f t="shared" ca="1" si="0"/>
        <v>44794</v>
      </c>
      <c r="D54" s="11"/>
    </row>
    <row r="55" spans="1:4" ht="15.75" customHeight="1" x14ac:dyDescent="0.25">
      <c r="A55" s="1" t="s">
        <v>669</v>
      </c>
      <c r="B55" s="1" t="s">
        <v>615</v>
      </c>
      <c r="C55" s="11">
        <f t="shared" ca="1" si="0"/>
        <v>44984</v>
      </c>
      <c r="D55" s="11"/>
    </row>
    <row r="56" spans="1:4" ht="15.75" customHeight="1" x14ac:dyDescent="0.25">
      <c r="A56" s="1" t="s">
        <v>670</v>
      </c>
      <c r="B56" s="1" t="s">
        <v>615</v>
      </c>
      <c r="C56" s="11">
        <f t="shared" ca="1" si="0"/>
        <v>44555</v>
      </c>
      <c r="D56" s="11"/>
    </row>
    <row r="57" spans="1:4" ht="15.75" customHeight="1" x14ac:dyDescent="0.25">
      <c r="A57" s="1" t="s">
        <v>671</v>
      </c>
      <c r="B57" s="1" t="s">
        <v>615</v>
      </c>
      <c r="C57" s="11">
        <f t="shared" ca="1" si="0"/>
        <v>44228</v>
      </c>
      <c r="D57" s="11"/>
    </row>
    <row r="58" spans="1:4" ht="15.75" customHeight="1" x14ac:dyDescent="0.25">
      <c r="A58" s="1" t="s">
        <v>672</v>
      </c>
      <c r="B58" s="1" t="s">
        <v>615</v>
      </c>
      <c r="C58" s="11">
        <f t="shared" ca="1" si="0"/>
        <v>45207</v>
      </c>
      <c r="D58" s="11"/>
    </row>
    <row r="59" spans="1:4" ht="15.75" customHeight="1" x14ac:dyDescent="0.25">
      <c r="A59" s="1" t="s">
        <v>673</v>
      </c>
      <c r="B59" s="1" t="s">
        <v>615</v>
      </c>
      <c r="C59" s="11">
        <f t="shared" ca="1" si="0"/>
        <v>45273</v>
      </c>
      <c r="D59" s="11"/>
    </row>
    <row r="60" spans="1:4" ht="15.75" customHeight="1" x14ac:dyDescent="0.25">
      <c r="A60" s="1" t="s">
        <v>674</v>
      </c>
      <c r="B60" s="1" t="s">
        <v>615</v>
      </c>
      <c r="C60" s="11">
        <f t="shared" ca="1" si="0"/>
        <v>44009</v>
      </c>
      <c r="D60" s="11"/>
    </row>
    <row r="61" spans="1:4" ht="15.75" customHeight="1" x14ac:dyDescent="0.25">
      <c r="A61" s="1" t="s">
        <v>675</v>
      </c>
      <c r="B61" s="1" t="s">
        <v>615</v>
      </c>
      <c r="C61" s="11">
        <f t="shared" ca="1" si="0"/>
        <v>45052</v>
      </c>
      <c r="D61" s="11"/>
    </row>
    <row r="62" spans="1:4" ht="15.75" customHeight="1" x14ac:dyDescent="0.25">
      <c r="A62" s="1" t="s">
        <v>676</v>
      </c>
      <c r="B62" s="1" t="s">
        <v>615</v>
      </c>
      <c r="C62" s="11">
        <f t="shared" ca="1" si="0"/>
        <v>44046</v>
      </c>
      <c r="D62" s="11"/>
    </row>
    <row r="63" spans="1:4" ht="15.75" customHeight="1" x14ac:dyDescent="0.25">
      <c r="A63" s="1" t="s">
        <v>677</v>
      </c>
      <c r="B63" s="1" t="s">
        <v>615</v>
      </c>
      <c r="C63" s="11">
        <f t="shared" ca="1" si="0"/>
        <v>44111</v>
      </c>
      <c r="D63" s="11"/>
    </row>
    <row r="64" spans="1:4" ht="15.75" customHeight="1" x14ac:dyDescent="0.25">
      <c r="A64" s="1" t="s">
        <v>678</v>
      </c>
      <c r="B64" s="1" t="s">
        <v>615</v>
      </c>
      <c r="C64" s="11">
        <f t="shared" ca="1" si="0"/>
        <v>43958</v>
      </c>
      <c r="D64" s="11"/>
    </row>
    <row r="65" spans="1:4" ht="15.75" customHeight="1" x14ac:dyDescent="0.25">
      <c r="A65" s="1" t="s">
        <v>679</v>
      </c>
      <c r="B65" s="1" t="s">
        <v>615</v>
      </c>
      <c r="C65" s="11">
        <f t="shared" ca="1" si="0"/>
        <v>44041</v>
      </c>
      <c r="D65" s="11"/>
    </row>
    <row r="66" spans="1:4" ht="15.75" customHeight="1" x14ac:dyDescent="0.25">
      <c r="A66" s="1" t="s">
        <v>680</v>
      </c>
      <c r="B66" s="1" t="s">
        <v>615</v>
      </c>
      <c r="C66" s="11">
        <f t="shared" ca="1" si="0"/>
        <v>44725</v>
      </c>
      <c r="D66" s="66"/>
    </row>
    <row r="67" spans="1:4" ht="15.75" customHeight="1" x14ac:dyDescent="0.25">
      <c r="A67" s="1" t="s">
        <v>681</v>
      </c>
      <c r="B67" s="1" t="s">
        <v>615</v>
      </c>
      <c r="C67" s="65">
        <f t="shared" ca="1" si="0"/>
        <v>45056</v>
      </c>
      <c r="D67" s="67"/>
    </row>
    <row r="68" spans="1:4" ht="15.75" customHeight="1" x14ac:dyDescent="0.25">
      <c r="A68" s="1" t="s">
        <v>682</v>
      </c>
      <c r="B68" s="1" t="s">
        <v>615</v>
      </c>
      <c r="C68" s="65">
        <f t="shared" ca="1" si="0"/>
        <v>44126</v>
      </c>
      <c r="D68" s="67"/>
    </row>
    <row r="69" spans="1:4" ht="15.75" customHeight="1" x14ac:dyDescent="0.25">
      <c r="A69" s="1" t="s">
        <v>683</v>
      </c>
      <c r="B69" s="1" t="s">
        <v>615</v>
      </c>
      <c r="C69" s="65">
        <f t="shared" ca="1" si="0"/>
        <v>45208</v>
      </c>
      <c r="D69" s="67"/>
    </row>
    <row r="70" spans="1:4" ht="15.75" customHeight="1" x14ac:dyDescent="0.25">
      <c r="A70" s="1" t="s">
        <v>684</v>
      </c>
      <c r="B70" s="1" t="s">
        <v>615</v>
      </c>
      <c r="C70" s="65">
        <f t="shared" ca="1" si="0"/>
        <v>44815</v>
      </c>
      <c r="D70" s="67"/>
    </row>
    <row r="71" spans="1:4" ht="15.75" customHeight="1" x14ac:dyDescent="0.25">
      <c r="A71" s="1" t="s">
        <v>685</v>
      </c>
      <c r="B71" s="1" t="s">
        <v>615</v>
      </c>
      <c r="C71" s="65">
        <f t="shared" ca="1" si="0"/>
        <v>44059</v>
      </c>
      <c r="D71" s="67"/>
    </row>
    <row r="72" spans="1:4" ht="15.75" customHeight="1" x14ac:dyDescent="0.25">
      <c r="A72" s="1" t="s">
        <v>686</v>
      </c>
      <c r="B72" s="1" t="s">
        <v>615</v>
      </c>
      <c r="C72" s="65">
        <f t="shared" ca="1" si="0"/>
        <v>44225</v>
      </c>
      <c r="D72" s="67"/>
    </row>
    <row r="73" spans="1:4" ht="15.75" customHeight="1" x14ac:dyDescent="0.25">
      <c r="A73" s="1" t="s">
        <v>687</v>
      </c>
      <c r="B73" s="1" t="s">
        <v>615</v>
      </c>
      <c r="C73" s="65">
        <f t="shared" ca="1" si="0"/>
        <v>44440</v>
      </c>
      <c r="D73" s="67"/>
    </row>
    <row r="74" spans="1:4" ht="15.75" customHeight="1" x14ac:dyDescent="0.25">
      <c r="A74" s="1" t="s">
        <v>688</v>
      </c>
      <c r="B74" s="1" t="s">
        <v>615</v>
      </c>
      <c r="C74" s="65">
        <f t="shared" ca="1" si="0"/>
        <v>44816</v>
      </c>
      <c r="D74" s="67"/>
    </row>
    <row r="75" spans="1:4" ht="15.75" customHeight="1" x14ac:dyDescent="0.25">
      <c r="A75" s="1" t="s">
        <v>689</v>
      </c>
      <c r="B75" s="1" t="s">
        <v>615</v>
      </c>
      <c r="C75" s="65">
        <f t="shared" ca="1" si="0"/>
        <v>43876</v>
      </c>
      <c r="D75" s="67"/>
    </row>
    <row r="76" spans="1:4" ht="15.75" customHeight="1" x14ac:dyDescent="0.25">
      <c r="A76" s="1" t="s">
        <v>690</v>
      </c>
      <c r="B76" s="1" t="s">
        <v>615</v>
      </c>
      <c r="C76" s="65">
        <f t="shared" ca="1" si="0"/>
        <v>43991</v>
      </c>
      <c r="D76" s="67"/>
    </row>
    <row r="77" spans="1:4" ht="15.75" customHeight="1" x14ac:dyDescent="0.25">
      <c r="A77" s="1" t="s">
        <v>691</v>
      </c>
      <c r="B77" s="1" t="s">
        <v>615</v>
      </c>
      <c r="C77" s="65">
        <f t="shared" ca="1" si="0"/>
        <v>43920</v>
      </c>
      <c r="D77" s="67"/>
    </row>
    <row r="78" spans="1:4" ht="15.75" customHeight="1" x14ac:dyDescent="0.25">
      <c r="A78" s="1" t="s">
        <v>692</v>
      </c>
      <c r="B78" s="1" t="s">
        <v>615</v>
      </c>
      <c r="C78" s="65">
        <f t="shared" ca="1" si="0"/>
        <v>44901</v>
      </c>
      <c r="D78" s="67"/>
    </row>
    <row r="79" spans="1:4" ht="15.75" customHeight="1" x14ac:dyDescent="0.25">
      <c r="A79" s="1" t="s">
        <v>693</v>
      </c>
      <c r="B79" s="1" t="s">
        <v>615</v>
      </c>
      <c r="C79" s="65">
        <f t="shared" ca="1" si="0"/>
        <v>44765</v>
      </c>
      <c r="D79" s="67"/>
    </row>
    <row r="80" spans="1:4" ht="15.75" customHeight="1" x14ac:dyDescent="0.25">
      <c r="A80" s="1" t="s">
        <v>694</v>
      </c>
      <c r="B80" s="1" t="s">
        <v>615</v>
      </c>
      <c r="C80" s="65">
        <f t="shared" ca="1" si="0"/>
        <v>43883</v>
      </c>
      <c r="D80" s="67"/>
    </row>
    <row r="81" spans="1:4" ht="15.75" customHeight="1" x14ac:dyDescent="0.25">
      <c r="A81" s="1" t="s">
        <v>695</v>
      </c>
      <c r="B81" s="1" t="s">
        <v>615</v>
      </c>
      <c r="C81" s="65">
        <f t="shared" ca="1" si="0"/>
        <v>44496</v>
      </c>
      <c r="D81" s="67"/>
    </row>
    <row r="82" spans="1:4" ht="15.75" customHeight="1" x14ac:dyDescent="0.25">
      <c r="A82" s="1" t="s">
        <v>696</v>
      </c>
      <c r="B82" s="1" t="s">
        <v>615</v>
      </c>
      <c r="C82" s="65">
        <f t="shared" ca="1" si="0"/>
        <v>44574</v>
      </c>
      <c r="D82" s="67"/>
    </row>
    <row r="83" spans="1:4" ht="15.75" customHeight="1" x14ac:dyDescent="0.25">
      <c r="A83" s="1" t="s">
        <v>697</v>
      </c>
      <c r="B83" s="1" t="s">
        <v>615</v>
      </c>
      <c r="C83" s="65">
        <f t="shared" ca="1" si="0"/>
        <v>44216</v>
      </c>
      <c r="D83" s="67"/>
    </row>
    <row r="84" spans="1:4" ht="15.75" customHeight="1" x14ac:dyDescent="0.25">
      <c r="A84" s="1" t="s">
        <v>698</v>
      </c>
      <c r="B84" s="1" t="s">
        <v>615</v>
      </c>
      <c r="C84" s="65">
        <f t="shared" ca="1" si="0"/>
        <v>45149</v>
      </c>
      <c r="D84" s="67"/>
    </row>
    <row r="85" spans="1:4" ht="15.75" customHeight="1" x14ac:dyDescent="0.25">
      <c r="A85" s="1" t="s">
        <v>699</v>
      </c>
      <c r="B85" s="1" t="s">
        <v>615</v>
      </c>
      <c r="C85" s="65">
        <f t="shared" ca="1" si="0"/>
        <v>44482</v>
      </c>
      <c r="D85" s="67"/>
    </row>
    <row r="86" spans="1:4" ht="15.75" customHeight="1" x14ac:dyDescent="0.25">
      <c r="A86" s="1" t="s">
        <v>700</v>
      </c>
      <c r="B86" s="1" t="s">
        <v>615</v>
      </c>
      <c r="C86" s="65">
        <f t="shared" ca="1" si="0"/>
        <v>44617</v>
      </c>
      <c r="D86" s="67"/>
    </row>
    <row r="87" spans="1:4" ht="15.75" customHeight="1" x14ac:dyDescent="0.25">
      <c r="A87" s="1" t="s">
        <v>701</v>
      </c>
      <c r="B87" s="1" t="s">
        <v>615</v>
      </c>
      <c r="C87" s="65">
        <f t="shared" ca="1" si="0"/>
        <v>43893</v>
      </c>
      <c r="D87" s="67"/>
    </row>
    <row r="88" spans="1:4" ht="15.75" customHeight="1" x14ac:dyDescent="0.25">
      <c r="A88" s="1" t="s">
        <v>702</v>
      </c>
      <c r="B88" s="1" t="s">
        <v>615</v>
      </c>
      <c r="C88" s="65">
        <f t="shared" ca="1" si="0"/>
        <v>44062</v>
      </c>
      <c r="D88" s="67"/>
    </row>
    <row r="89" spans="1:4" ht="15.75" customHeight="1" x14ac:dyDescent="0.25">
      <c r="A89" s="1" t="s">
        <v>703</v>
      </c>
      <c r="B89" s="1" t="s">
        <v>615</v>
      </c>
      <c r="C89" s="65">
        <f t="shared" ca="1" si="0"/>
        <v>44108</v>
      </c>
      <c r="D89" s="67"/>
    </row>
    <row r="90" spans="1:4" ht="15.75" customHeight="1" x14ac:dyDescent="0.25">
      <c r="A90" s="1" t="s">
        <v>704</v>
      </c>
      <c r="B90" s="1" t="s">
        <v>615</v>
      </c>
      <c r="C90" s="65">
        <f t="shared" ca="1" si="0"/>
        <v>44739</v>
      </c>
      <c r="D90" s="67"/>
    </row>
    <row r="91" spans="1:4" ht="15.75" customHeight="1" x14ac:dyDescent="0.25">
      <c r="A91" s="1" t="s">
        <v>705</v>
      </c>
      <c r="B91" s="1" t="s">
        <v>615</v>
      </c>
      <c r="C91" s="65">
        <f t="shared" ca="1" si="0"/>
        <v>44767</v>
      </c>
      <c r="D91" s="67"/>
    </row>
    <row r="92" spans="1:4" ht="15.75" customHeight="1" x14ac:dyDescent="0.25">
      <c r="A92" s="1" t="s">
        <v>706</v>
      </c>
      <c r="B92" s="1" t="s">
        <v>615</v>
      </c>
      <c r="C92" s="65">
        <f t="shared" ca="1" si="0"/>
        <v>44378</v>
      </c>
      <c r="D92" s="67"/>
    </row>
    <row r="93" spans="1:4" ht="15.75" customHeight="1" x14ac:dyDescent="0.25">
      <c r="A93" s="1" t="s">
        <v>707</v>
      </c>
      <c r="B93" s="1" t="s">
        <v>615</v>
      </c>
      <c r="C93" s="65">
        <f t="shared" ca="1" si="0"/>
        <v>44696</v>
      </c>
      <c r="D93" s="67"/>
    </row>
    <row r="94" spans="1:4" ht="15.75" customHeight="1" x14ac:dyDescent="0.25">
      <c r="A94" s="1" t="s">
        <v>708</v>
      </c>
      <c r="B94" s="1" t="s">
        <v>615</v>
      </c>
      <c r="C94" s="65">
        <f t="shared" ca="1" si="0"/>
        <v>44644</v>
      </c>
      <c r="D94" s="67"/>
    </row>
    <row r="95" spans="1:4" ht="15.75" customHeight="1" x14ac:dyDescent="0.25">
      <c r="A95" s="1" t="s">
        <v>709</v>
      </c>
      <c r="B95" s="1" t="s">
        <v>615</v>
      </c>
      <c r="C95" s="65">
        <f t="shared" ca="1" si="0"/>
        <v>44584</v>
      </c>
      <c r="D95" s="67"/>
    </row>
    <row r="96" spans="1:4" ht="15.75" customHeight="1" x14ac:dyDescent="0.25">
      <c r="A96" s="1" t="s">
        <v>710</v>
      </c>
      <c r="B96" s="1" t="s">
        <v>615</v>
      </c>
      <c r="C96" s="65">
        <f t="shared" ca="1" si="0"/>
        <v>45118</v>
      </c>
      <c r="D96" s="67"/>
    </row>
    <row r="97" spans="1:4" ht="15.75" customHeight="1" x14ac:dyDescent="0.25">
      <c r="A97" s="1" t="s">
        <v>711</v>
      </c>
      <c r="B97" s="1" t="s">
        <v>615</v>
      </c>
      <c r="C97" s="65">
        <f t="shared" ca="1" si="0"/>
        <v>44514</v>
      </c>
      <c r="D97" s="67"/>
    </row>
    <row r="98" spans="1:4" ht="15.75" customHeight="1" x14ac:dyDescent="0.25">
      <c r="A98" s="1" t="s">
        <v>712</v>
      </c>
      <c r="B98" s="1" t="s">
        <v>615</v>
      </c>
      <c r="C98" s="65">
        <f t="shared" ca="1" si="0"/>
        <v>44310</v>
      </c>
      <c r="D98" s="67"/>
    </row>
    <row r="99" spans="1:4" ht="15.75" customHeight="1" x14ac:dyDescent="0.25">
      <c r="A99" s="1" t="s">
        <v>713</v>
      </c>
      <c r="B99" s="1" t="s">
        <v>615</v>
      </c>
      <c r="C99" s="65">
        <f t="shared" ca="1" si="0"/>
        <v>45123</v>
      </c>
      <c r="D99" s="67"/>
    </row>
    <row r="100" spans="1:4" ht="15.75" customHeight="1" x14ac:dyDescent="0.25">
      <c r="A100" s="1" t="s">
        <v>714</v>
      </c>
      <c r="B100" s="1" t="s">
        <v>615</v>
      </c>
      <c r="C100" s="65">
        <f t="shared" ca="1" si="0"/>
        <v>44221</v>
      </c>
      <c r="D100" s="67"/>
    </row>
    <row r="101" spans="1:4" ht="15.75" customHeight="1" x14ac:dyDescent="0.25">
      <c r="A101" s="1" t="s">
        <v>715</v>
      </c>
      <c r="B101" s="1" t="s">
        <v>615</v>
      </c>
      <c r="C101" s="65">
        <f t="shared" ca="1" si="0"/>
        <v>45044</v>
      </c>
      <c r="D101" s="67"/>
    </row>
    <row r="102" spans="1:4" ht="15.75" customHeight="1" x14ac:dyDescent="0.25">
      <c r="A102" s="27" t="s">
        <v>716</v>
      </c>
      <c r="B102" s="1" t="s">
        <v>615</v>
      </c>
      <c r="C102" s="65">
        <f t="shared" ca="1" si="0"/>
        <v>43946</v>
      </c>
      <c r="D102" s="67"/>
    </row>
    <row r="103" spans="1:4" ht="15.75" customHeight="1" x14ac:dyDescent="0.25">
      <c r="A103" s="1" t="s">
        <v>1495</v>
      </c>
      <c r="B103" s="1" t="s">
        <v>615</v>
      </c>
      <c r="C103" s="65">
        <f t="shared" ca="1" si="0"/>
        <v>44938</v>
      </c>
      <c r="D103" s="67"/>
    </row>
    <row r="104" spans="1:4" ht="15.75" customHeight="1" x14ac:dyDescent="0.25">
      <c r="A104" s="27" t="s">
        <v>1496</v>
      </c>
      <c r="B104" s="1" t="s">
        <v>615</v>
      </c>
      <c r="C104" s="65">
        <f t="shared" ref="C104:C167" ca="1" si="2">DATE(RANDBETWEEN(2020,2023),RANDBETWEEN(1,12),RANDBETWEEN(1,30))</f>
        <v>44147</v>
      </c>
      <c r="D104" s="67"/>
    </row>
    <row r="105" spans="1:4" ht="15.75" customHeight="1" x14ac:dyDescent="0.25">
      <c r="A105" s="1" t="s">
        <v>1497</v>
      </c>
      <c r="B105" s="1" t="s">
        <v>615</v>
      </c>
      <c r="C105" s="65">
        <f t="shared" ca="1" si="2"/>
        <v>44824</v>
      </c>
      <c r="D105" s="67"/>
    </row>
    <row r="106" spans="1:4" ht="15.75" customHeight="1" x14ac:dyDescent="0.25">
      <c r="A106" s="27" t="s">
        <v>1498</v>
      </c>
      <c r="B106" s="1" t="s">
        <v>615</v>
      </c>
      <c r="C106" s="65">
        <f t="shared" ca="1" si="2"/>
        <v>45006</v>
      </c>
      <c r="D106" s="67"/>
    </row>
    <row r="107" spans="1:4" ht="15.75" customHeight="1" x14ac:dyDescent="0.25">
      <c r="A107" s="1" t="s">
        <v>1499</v>
      </c>
      <c r="B107" s="1" t="s">
        <v>615</v>
      </c>
      <c r="C107" s="65">
        <f t="shared" ca="1" si="2"/>
        <v>44700</v>
      </c>
      <c r="D107" s="67"/>
    </row>
    <row r="108" spans="1:4" ht="15.75" customHeight="1" x14ac:dyDescent="0.25">
      <c r="A108" s="27" t="s">
        <v>1500</v>
      </c>
      <c r="B108" s="1" t="s">
        <v>615</v>
      </c>
      <c r="C108" s="65">
        <f t="shared" ca="1" si="2"/>
        <v>45258</v>
      </c>
      <c r="D108" s="67"/>
    </row>
    <row r="109" spans="1:4" ht="15.75" customHeight="1" x14ac:dyDescent="0.25">
      <c r="A109" s="1" t="s">
        <v>1501</v>
      </c>
      <c r="B109" s="1" t="s">
        <v>615</v>
      </c>
      <c r="C109" s="65">
        <f t="shared" ca="1" si="2"/>
        <v>44446</v>
      </c>
      <c r="D109" s="67"/>
    </row>
    <row r="110" spans="1:4" ht="15.75" customHeight="1" x14ac:dyDescent="0.25">
      <c r="A110" s="27" t="s">
        <v>1502</v>
      </c>
      <c r="B110" s="1" t="s">
        <v>615</v>
      </c>
      <c r="C110" s="65">
        <f t="shared" ca="1" si="2"/>
        <v>43994</v>
      </c>
      <c r="D110" s="67"/>
    </row>
    <row r="111" spans="1:4" ht="15.75" customHeight="1" x14ac:dyDescent="0.25">
      <c r="A111" s="1" t="s">
        <v>1503</v>
      </c>
      <c r="B111" s="1" t="s">
        <v>615</v>
      </c>
      <c r="C111" s="65">
        <f t="shared" ca="1" si="2"/>
        <v>44723</v>
      </c>
      <c r="D111" s="67"/>
    </row>
    <row r="112" spans="1:4" ht="15.75" customHeight="1" x14ac:dyDescent="0.25">
      <c r="A112" s="27" t="s">
        <v>1504</v>
      </c>
      <c r="B112" s="1" t="s">
        <v>615</v>
      </c>
      <c r="C112" s="65">
        <f t="shared" ca="1" si="2"/>
        <v>44104</v>
      </c>
      <c r="D112" s="67"/>
    </row>
    <row r="113" spans="1:4" ht="15.75" customHeight="1" x14ac:dyDescent="0.25">
      <c r="A113" s="1" t="s">
        <v>1505</v>
      </c>
      <c r="B113" s="1" t="s">
        <v>615</v>
      </c>
      <c r="C113" s="65">
        <f t="shared" ca="1" si="2"/>
        <v>44961</v>
      </c>
      <c r="D113" s="67"/>
    </row>
    <row r="114" spans="1:4" ht="15.75" customHeight="1" x14ac:dyDescent="0.25">
      <c r="A114" s="27" t="s">
        <v>1506</v>
      </c>
      <c r="B114" s="1" t="s">
        <v>615</v>
      </c>
      <c r="C114" s="65">
        <f t="shared" ca="1" si="2"/>
        <v>44586</v>
      </c>
      <c r="D114" s="67"/>
    </row>
    <row r="115" spans="1:4" ht="15.75" customHeight="1" x14ac:dyDescent="0.25">
      <c r="A115" s="1" t="s">
        <v>1507</v>
      </c>
      <c r="B115" s="1" t="s">
        <v>615</v>
      </c>
      <c r="C115" s="65">
        <f t="shared" ca="1" si="2"/>
        <v>45210</v>
      </c>
      <c r="D115" s="67"/>
    </row>
    <row r="116" spans="1:4" ht="15.75" customHeight="1" x14ac:dyDescent="0.25">
      <c r="A116" s="27" t="s">
        <v>1508</v>
      </c>
      <c r="B116" s="1" t="s">
        <v>615</v>
      </c>
      <c r="C116" s="65">
        <f t="shared" ca="1" si="2"/>
        <v>45162</v>
      </c>
      <c r="D116" s="67"/>
    </row>
    <row r="117" spans="1:4" ht="15.75" customHeight="1" x14ac:dyDescent="0.25">
      <c r="A117" s="1" t="s">
        <v>1509</v>
      </c>
      <c r="B117" s="1" t="s">
        <v>615</v>
      </c>
      <c r="C117" s="65">
        <f t="shared" ca="1" si="2"/>
        <v>44989</v>
      </c>
      <c r="D117" s="67"/>
    </row>
    <row r="118" spans="1:4" ht="15.75" customHeight="1" x14ac:dyDescent="0.25">
      <c r="A118" s="27" t="s">
        <v>1510</v>
      </c>
      <c r="B118" s="1" t="s">
        <v>615</v>
      </c>
      <c r="C118" s="65">
        <f t="shared" ca="1" si="2"/>
        <v>44026</v>
      </c>
      <c r="D118" s="67"/>
    </row>
    <row r="119" spans="1:4" ht="15.75" customHeight="1" x14ac:dyDescent="0.25">
      <c r="A119" s="1" t="s">
        <v>1511</v>
      </c>
      <c r="B119" s="1" t="s">
        <v>615</v>
      </c>
      <c r="C119" s="65">
        <f t="shared" ca="1" si="2"/>
        <v>44566</v>
      </c>
      <c r="D119" s="67"/>
    </row>
    <row r="120" spans="1:4" ht="15.75" customHeight="1" x14ac:dyDescent="0.25">
      <c r="A120" s="27" t="s">
        <v>1512</v>
      </c>
      <c r="B120" s="1" t="s">
        <v>615</v>
      </c>
      <c r="C120" s="65">
        <f t="shared" ca="1" si="2"/>
        <v>44257</v>
      </c>
      <c r="D120" s="67"/>
    </row>
    <row r="121" spans="1:4" ht="15.75" customHeight="1" x14ac:dyDescent="0.25">
      <c r="A121" s="1" t="s">
        <v>1513</v>
      </c>
      <c r="B121" s="1" t="s">
        <v>615</v>
      </c>
      <c r="C121" s="65">
        <f t="shared" ca="1" si="2"/>
        <v>44171</v>
      </c>
      <c r="D121" s="67"/>
    </row>
    <row r="122" spans="1:4" ht="15.75" customHeight="1" x14ac:dyDescent="0.25">
      <c r="A122" s="27" t="s">
        <v>1514</v>
      </c>
      <c r="B122" s="1" t="s">
        <v>615</v>
      </c>
      <c r="C122" s="65">
        <f t="shared" ca="1" si="2"/>
        <v>45104</v>
      </c>
      <c r="D122" s="67"/>
    </row>
    <row r="123" spans="1:4" ht="15.75" customHeight="1" x14ac:dyDescent="0.25">
      <c r="A123" s="1" t="s">
        <v>1515</v>
      </c>
      <c r="B123" s="1" t="s">
        <v>615</v>
      </c>
      <c r="C123" s="65">
        <f t="shared" ca="1" si="2"/>
        <v>44516</v>
      </c>
      <c r="D123" s="67"/>
    </row>
    <row r="124" spans="1:4" ht="15.75" customHeight="1" x14ac:dyDescent="0.25">
      <c r="A124" s="27" t="s">
        <v>1516</v>
      </c>
      <c r="B124" s="1" t="s">
        <v>615</v>
      </c>
      <c r="C124" s="65">
        <f t="shared" ca="1" si="2"/>
        <v>44062</v>
      </c>
      <c r="D124" s="67"/>
    </row>
    <row r="125" spans="1:4" ht="15.75" customHeight="1" x14ac:dyDescent="0.25">
      <c r="A125" s="1" t="s">
        <v>1517</v>
      </c>
      <c r="B125" s="1" t="s">
        <v>615</v>
      </c>
      <c r="C125" s="65">
        <f t="shared" ca="1" si="2"/>
        <v>45062</v>
      </c>
      <c r="D125" s="67"/>
    </row>
    <row r="126" spans="1:4" ht="15.75" customHeight="1" x14ac:dyDescent="0.25">
      <c r="A126" s="27" t="s">
        <v>1518</v>
      </c>
      <c r="B126" s="1" t="s">
        <v>615</v>
      </c>
      <c r="C126" s="65">
        <f t="shared" ca="1" si="2"/>
        <v>44359</v>
      </c>
      <c r="D126" s="67"/>
    </row>
    <row r="127" spans="1:4" ht="15.75" customHeight="1" x14ac:dyDescent="0.25">
      <c r="A127" s="1" t="s">
        <v>1519</v>
      </c>
      <c r="B127" s="1" t="s">
        <v>615</v>
      </c>
      <c r="C127" s="65">
        <f t="shared" ca="1" si="2"/>
        <v>45131</v>
      </c>
      <c r="D127" s="67"/>
    </row>
    <row r="128" spans="1:4" ht="15.75" customHeight="1" x14ac:dyDescent="0.25">
      <c r="A128" s="27" t="s">
        <v>1520</v>
      </c>
      <c r="B128" s="1" t="s">
        <v>615</v>
      </c>
      <c r="C128" s="65">
        <f t="shared" ca="1" si="2"/>
        <v>43902</v>
      </c>
      <c r="D128" s="67"/>
    </row>
    <row r="129" spans="1:4" ht="15.75" customHeight="1" x14ac:dyDescent="0.25">
      <c r="A129" s="1" t="s">
        <v>1521</v>
      </c>
      <c r="B129" s="1" t="s">
        <v>615</v>
      </c>
      <c r="C129" s="65">
        <f t="shared" ca="1" si="2"/>
        <v>44558</v>
      </c>
      <c r="D129" s="67"/>
    </row>
    <row r="130" spans="1:4" ht="15.75" customHeight="1" x14ac:dyDescent="0.25">
      <c r="A130" s="27" t="s">
        <v>1522</v>
      </c>
      <c r="B130" s="1" t="s">
        <v>615</v>
      </c>
      <c r="C130" s="65">
        <f t="shared" ca="1" si="2"/>
        <v>44988</v>
      </c>
      <c r="D130" s="67"/>
    </row>
    <row r="131" spans="1:4" ht="15.75" customHeight="1" x14ac:dyDescent="0.25">
      <c r="A131" s="1" t="s">
        <v>1523</v>
      </c>
      <c r="B131" s="1" t="s">
        <v>615</v>
      </c>
      <c r="C131" s="65">
        <f t="shared" ca="1" si="2"/>
        <v>45289</v>
      </c>
      <c r="D131" s="67"/>
    </row>
    <row r="132" spans="1:4" ht="15.75" customHeight="1" x14ac:dyDescent="0.25">
      <c r="A132" s="27" t="s">
        <v>1524</v>
      </c>
      <c r="B132" s="1" t="s">
        <v>615</v>
      </c>
      <c r="C132" s="65">
        <f t="shared" ca="1" si="2"/>
        <v>45285</v>
      </c>
      <c r="D132" s="67"/>
    </row>
    <row r="133" spans="1:4" ht="15.75" customHeight="1" x14ac:dyDescent="0.25">
      <c r="A133" s="1" t="s">
        <v>1525</v>
      </c>
      <c r="B133" s="1" t="s">
        <v>615</v>
      </c>
      <c r="C133" s="65">
        <f t="shared" ca="1" si="2"/>
        <v>45245</v>
      </c>
      <c r="D133" s="67"/>
    </row>
    <row r="134" spans="1:4" ht="15.75" customHeight="1" x14ac:dyDescent="0.25">
      <c r="A134" s="27" t="s">
        <v>1526</v>
      </c>
      <c r="B134" s="1" t="s">
        <v>615</v>
      </c>
      <c r="C134" s="65">
        <f t="shared" ca="1" si="2"/>
        <v>44308</v>
      </c>
      <c r="D134" s="67"/>
    </row>
    <row r="135" spans="1:4" ht="15.75" customHeight="1" x14ac:dyDescent="0.25">
      <c r="A135" s="1" t="s">
        <v>1527</v>
      </c>
      <c r="B135" s="1" t="s">
        <v>615</v>
      </c>
      <c r="C135" s="65">
        <f t="shared" ca="1" si="2"/>
        <v>44844</v>
      </c>
      <c r="D135" s="67"/>
    </row>
    <row r="136" spans="1:4" ht="15.75" customHeight="1" x14ac:dyDescent="0.25">
      <c r="A136" s="27" t="s">
        <v>1528</v>
      </c>
      <c r="B136" s="1" t="s">
        <v>615</v>
      </c>
      <c r="C136" s="65">
        <f t="shared" ca="1" si="2"/>
        <v>44470</v>
      </c>
      <c r="D136" s="67"/>
    </row>
    <row r="137" spans="1:4" ht="15.75" customHeight="1" x14ac:dyDescent="0.25">
      <c r="A137" s="1" t="s">
        <v>1529</v>
      </c>
      <c r="B137" s="1" t="s">
        <v>615</v>
      </c>
      <c r="C137" s="65">
        <f t="shared" ca="1" si="2"/>
        <v>44292</v>
      </c>
      <c r="D137" s="67"/>
    </row>
    <row r="138" spans="1:4" ht="15.75" customHeight="1" x14ac:dyDescent="0.25">
      <c r="A138" s="27" t="s">
        <v>1530</v>
      </c>
      <c r="B138" s="1" t="s">
        <v>615</v>
      </c>
      <c r="C138" s="65">
        <f t="shared" ca="1" si="2"/>
        <v>45181</v>
      </c>
      <c r="D138" s="67"/>
    </row>
    <row r="139" spans="1:4" ht="15.75" customHeight="1" x14ac:dyDescent="0.25">
      <c r="A139" s="1" t="s">
        <v>1531</v>
      </c>
      <c r="B139" s="1" t="s">
        <v>615</v>
      </c>
      <c r="C139" s="65">
        <f t="shared" ca="1" si="2"/>
        <v>44147</v>
      </c>
      <c r="D139" s="67"/>
    </row>
    <row r="140" spans="1:4" ht="15.75" customHeight="1" x14ac:dyDescent="0.25">
      <c r="A140" s="27" t="s">
        <v>1532</v>
      </c>
      <c r="B140" s="1" t="s">
        <v>615</v>
      </c>
      <c r="C140" s="65">
        <f t="shared" ca="1" si="2"/>
        <v>45246</v>
      </c>
      <c r="D140" s="67"/>
    </row>
    <row r="141" spans="1:4" ht="15.75" customHeight="1" x14ac:dyDescent="0.25">
      <c r="A141" s="1" t="s">
        <v>1533</v>
      </c>
      <c r="B141" s="1" t="s">
        <v>615</v>
      </c>
      <c r="C141" s="65">
        <f t="shared" ca="1" si="2"/>
        <v>44765</v>
      </c>
      <c r="D141" s="67"/>
    </row>
    <row r="142" spans="1:4" ht="15.75" customHeight="1" x14ac:dyDescent="0.25">
      <c r="A142" s="27" t="s">
        <v>1534</v>
      </c>
      <c r="B142" s="1" t="s">
        <v>615</v>
      </c>
      <c r="C142" s="65">
        <f t="shared" ca="1" si="2"/>
        <v>44292</v>
      </c>
      <c r="D142" s="67"/>
    </row>
    <row r="143" spans="1:4" ht="15.75" customHeight="1" x14ac:dyDescent="0.25">
      <c r="A143" s="1" t="s">
        <v>1535</v>
      </c>
      <c r="B143" s="1" t="s">
        <v>615</v>
      </c>
      <c r="C143" s="65">
        <f t="shared" ca="1" si="2"/>
        <v>44360</v>
      </c>
      <c r="D143" s="67"/>
    </row>
    <row r="144" spans="1:4" ht="15.75" customHeight="1" x14ac:dyDescent="0.25">
      <c r="A144" s="27" t="s">
        <v>1536</v>
      </c>
      <c r="B144" s="1" t="s">
        <v>615</v>
      </c>
      <c r="C144" s="65">
        <f t="shared" ca="1" si="2"/>
        <v>44765</v>
      </c>
      <c r="D144" s="67"/>
    </row>
    <row r="145" spans="1:4" ht="15.75" customHeight="1" x14ac:dyDescent="0.25">
      <c r="A145" s="1" t="s">
        <v>1537</v>
      </c>
      <c r="B145" s="1" t="s">
        <v>615</v>
      </c>
      <c r="C145" s="65">
        <f t="shared" ca="1" si="2"/>
        <v>44067</v>
      </c>
      <c r="D145" s="67"/>
    </row>
    <row r="146" spans="1:4" ht="15.75" customHeight="1" x14ac:dyDescent="0.25">
      <c r="A146" s="27" t="s">
        <v>1538</v>
      </c>
      <c r="B146" s="1" t="s">
        <v>615</v>
      </c>
      <c r="C146" s="65">
        <f t="shared" ca="1" si="2"/>
        <v>43900</v>
      </c>
      <c r="D146" s="67"/>
    </row>
    <row r="147" spans="1:4" ht="15.75" customHeight="1" x14ac:dyDescent="0.25">
      <c r="A147" s="1" t="s">
        <v>1539</v>
      </c>
      <c r="B147" s="1" t="s">
        <v>615</v>
      </c>
      <c r="C147" s="65">
        <f t="shared" ca="1" si="2"/>
        <v>44153</v>
      </c>
      <c r="D147" s="67"/>
    </row>
    <row r="148" spans="1:4" ht="15.75" customHeight="1" x14ac:dyDescent="0.25">
      <c r="A148" s="27" t="s">
        <v>1540</v>
      </c>
      <c r="B148" s="1" t="s">
        <v>615</v>
      </c>
      <c r="C148" s="65">
        <f t="shared" ca="1" si="2"/>
        <v>44257</v>
      </c>
      <c r="D148" s="67"/>
    </row>
    <row r="149" spans="1:4" ht="15.75" customHeight="1" x14ac:dyDescent="0.25">
      <c r="A149" s="1" t="s">
        <v>1541</v>
      </c>
      <c r="B149" s="1" t="s">
        <v>615</v>
      </c>
      <c r="C149" s="65">
        <f t="shared" ca="1" si="2"/>
        <v>45176</v>
      </c>
      <c r="D149" s="67"/>
    </row>
    <row r="150" spans="1:4" ht="15.75" customHeight="1" x14ac:dyDescent="0.25">
      <c r="A150" s="27" t="s">
        <v>1542</v>
      </c>
      <c r="B150" s="1" t="s">
        <v>615</v>
      </c>
      <c r="C150" s="65">
        <f t="shared" ca="1" si="2"/>
        <v>45045</v>
      </c>
      <c r="D150" s="67"/>
    </row>
    <row r="151" spans="1:4" ht="15.75" customHeight="1" x14ac:dyDescent="0.25">
      <c r="A151" s="1" t="s">
        <v>1543</v>
      </c>
      <c r="B151" s="1" t="s">
        <v>615</v>
      </c>
      <c r="C151" s="65">
        <f t="shared" ca="1" si="2"/>
        <v>45079</v>
      </c>
      <c r="D151" s="67"/>
    </row>
    <row r="152" spans="1:4" ht="15.75" customHeight="1" x14ac:dyDescent="0.25">
      <c r="A152" s="27" t="s">
        <v>1544</v>
      </c>
      <c r="B152" s="1" t="s">
        <v>615</v>
      </c>
      <c r="C152" s="65">
        <f t="shared" ca="1" si="2"/>
        <v>44077</v>
      </c>
      <c r="D152" s="67"/>
    </row>
    <row r="153" spans="1:4" ht="15.75" customHeight="1" x14ac:dyDescent="0.25">
      <c r="A153" s="1" t="s">
        <v>1545</v>
      </c>
      <c r="B153" s="1" t="s">
        <v>615</v>
      </c>
      <c r="C153" s="65">
        <f t="shared" ca="1" si="2"/>
        <v>44752</v>
      </c>
      <c r="D153" s="67"/>
    </row>
    <row r="154" spans="1:4" ht="15.75" customHeight="1" x14ac:dyDescent="0.25">
      <c r="A154" s="27" t="s">
        <v>1546</v>
      </c>
      <c r="B154" s="1" t="s">
        <v>615</v>
      </c>
      <c r="C154" s="65">
        <f t="shared" ca="1" si="2"/>
        <v>44710</v>
      </c>
      <c r="D154" s="67"/>
    </row>
    <row r="155" spans="1:4" ht="15.75" customHeight="1" x14ac:dyDescent="0.25">
      <c r="A155" s="1" t="s">
        <v>1547</v>
      </c>
      <c r="B155" s="1" t="s">
        <v>615</v>
      </c>
      <c r="C155" s="65">
        <f t="shared" ca="1" si="2"/>
        <v>44039</v>
      </c>
      <c r="D155" s="67"/>
    </row>
    <row r="156" spans="1:4" ht="15.75" customHeight="1" x14ac:dyDescent="0.25">
      <c r="A156" s="27" t="s">
        <v>1548</v>
      </c>
      <c r="B156" s="1" t="s">
        <v>615</v>
      </c>
      <c r="C156" s="65">
        <f t="shared" ca="1" si="2"/>
        <v>45163</v>
      </c>
      <c r="D156" s="67"/>
    </row>
    <row r="157" spans="1:4" ht="15.75" customHeight="1" x14ac:dyDescent="0.25">
      <c r="A157" s="1" t="s">
        <v>1549</v>
      </c>
      <c r="B157" s="1" t="s">
        <v>615</v>
      </c>
      <c r="C157" s="65">
        <f t="shared" ca="1" si="2"/>
        <v>45070</v>
      </c>
      <c r="D157" s="67"/>
    </row>
    <row r="158" spans="1:4" ht="15.75" customHeight="1" x14ac:dyDescent="0.25">
      <c r="A158" s="27" t="s">
        <v>1550</v>
      </c>
      <c r="B158" s="1" t="s">
        <v>615</v>
      </c>
      <c r="C158" s="65">
        <f t="shared" ca="1" si="2"/>
        <v>44321</v>
      </c>
      <c r="D158" s="67"/>
    </row>
    <row r="159" spans="1:4" ht="15.75" customHeight="1" x14ac:dyDescent="0.25">
      <c r="A159" s="1" t="s">
        <v>1551</v>
      </c>
      <c r="B159" s="1" t="s">
        <v>615</v>
      </c>
      <c r="C159" s="65">
        <f t="shared" ca="1" si="2"/>
        <v>45116</v>
      </c>
      <c r="D159" s="67"/>
    </row>
    <row r="160" spans="1:4" ht="15.75" customHeight="1" x14ac:dyDescent="0.25">
      <c r="A160" s="27" t="s">
        <v>1552</v>
      </c>
      <c r="B160" s="1" t="s">
        <v>615</v>
      </c>
      <c r="C160" s="65">
        <f t="shared" ca="1" si="2"/>
        <v>44329</v>
      </c>
      <c r="D160" s="67"/>
    </row>
    <row r="161" spans="1:4" ht="15.75" customHeight="1" x14ac:dyDescent="0.25">
      <c r="A161" s="1" t="s">
        <v>1553</v>
      </c>
      <c r="B161" s="1" t="s">
        <v>615</v>
      </c>
      <c r="C161" s="65">
        <f t="shared" ca="1" si="2"/>
        <v>43902</v>
      </c>
      <c r="D161" s="67"/>
    </row>
    <row r="162" spans="1:4" ht="15.75" customHeight="1" x14ac:dyDescent="0.25">
      <c r="A162" s="27" t="s">
        <v>1554</v>
      </c>
      <c r="B162" s="1" t="s">
        <v>615</v>
      </c>
      <c r="C162" s="65">
        <f t="shared" ca="1" si="2"/>
        <v>44381</v>
      </c>
      <c r="D162" s="67"/>
    </row>
    <row r="163" spans="1:4" ht="15.75" customHeight="1" x14ac:dyDescent="0.25">
      <c r="A163" s="1" t="s">
        <v>1555</v>
      </c>
      <c r="B163" s="1" t="s">
        <v>615</v>
      </c>
      <c r="C163" s="65">
        <f t="shared" ca="1" si="2"/>
        <v>44939</v>
      </c>
      <c r="D163" s="67"/>
    </row>
    <row r="164" spans="1:4" ht="15.75" customHeight="1" x14ac:dyDescent="0.25">
      <c r="A164" s="27" t="s">
        <v>1556</v>
      </c>
      <c r="B164" s="1" t="s">
        <v>615</v>
      </c>
      <c r="C164" s="65">
        <f t="shared" ca="1" si="2"/>
        <v>45288</v>
      </c>
      <c r="D164" s="67"/>
    </row>
    <row r="165" spans="1:4" ht="15.75" customHeight="1" x14ac:dyDescent="0.25">
      <c r="A165" s="1" t="s">
        <v>1557</v>
      </c>
      <c r="B165" s="1" t="s">
        <v>615</v>
      </c>
      <c r="C165" s="65">
        <f t="shared" ca="1" si="2"/>
        <v>44474</v>
      </c>
      <c r="D165" s="67"/>
    </row>
    <row r="166" spans="1:4" ht="15.75" customHeight="1" x14ac:dyDescent="0.25">
      <c r="A166" s="27" t="s">
        <v>1558</v>
      </c>
      <c r="B166" s="1" t="s">
        <v>615</v>
      </c>
      <c r="C166" s="65">
        <f t="shared" ca="1" si="2"/>
        <v>44133</v>
      </c>
      <c r="D166" s="67"/>
    </row>
    <row r="167" spans="1:4" ht="15.75" customHeight="1" x14ac:dyDescent="0.25">
      <c r="A167" s="1" t="s">
        <v>1559</v>
      </c>
      <c r="B167" s="1" t="s">
        <v>615</v>
      </c>
      <c r="C167" s="65">
        <f t="shared" ca="1" si="2"/>
        <v>44626</v>
      </c>
      <c r="D167" s="67"/>
    </row>
    <row r="168" spans="1:4" ht="15.75" customHeight="1" x14ac:dyDescent="0.25">
      <c r="A168" s="27" t="s">
        <v>1560</v>
      </c>
      <c r="B168" s="1" t="s">
        <v>615</v>
      </c>
      <c r="C168" s="65">
        <f t="shared" ref="C168:C231" ca="1" si="3">DATE(RANDBETWEEN(2020,2023),RANDBETWEEN(1,12),RANDBETWEEN(1,30))</f>
        <v>44123</v>
      </c>
      <c r="D168" s="67"/>
    </row>
    <row r="169" spans="1:4" ht="15.75" customHeight="1" x14ac:dyDescent="0.25">
      <c r="A169" s="1" t="s">
        <v>1561</v>
      </c>
      <c r="B169" s="1" t="s">
        <v>615</v>
      </c>
      <c r="C169" s="65">
        <f t="shared" ca="1" si="3"/>
        <v>43980</v>
      </c>
      <c r="D169" s="67"/>
    </row>
    <row r="170" spans="1:4" ht="15.75" customHeight="1" x14ac:dyDescent="0.25">
      <c r="A170" s="27" t="s">
        <v>1562</v>
      </c>
      <c r="B170" s="1" t="s">
        <v>615</v>
      </c>
      <c r="C170" s="65">
        <f t="shared" ca="1" si="3"/>
        <v>45170</v>
      </c>
      <c r="D170" s="67"/>
    </row>
    <row r="171" spans="1:4" ht="15.75" customHeight="1" x14ac:dyDescent="0.25">
      <c r="A171" s="1" t="s">
        <v>1563</v>
      </c>
      <c r="B171" s="1" t="s">
        <v>615</v>
      </c>
      <c r="C171" s="65">
        <f t="shared" ca="1" si="3"/>
        <v>44853</v>
      </c>
      <c r="D171" s="67"/>
    </row>
    <row r="172" spans="1:4" ht="15.75" customHeight="1" x14ac:dyDescent="0.25">
      <c r="A172" s="27" t="s">
        <v>1564</v>
      </c>
      <c r="B172" s="1" t="s">
        <v>615</v>
      </c>
      <c r="C172" s="65">
        <f t="shared" ca="1" si="3"/>
        <v>44619</v>
      </c>
      <c r="D172" s="67"/>
    </row>
    <row r="173" spans="1:4" ht="15.75" customHeight="1" x14ac:dyDescent="0.25">
      <c r="A173" s="1" t="s">
        <v>1565</v>
      </c>
      <c r="B173" s="1" t="s">
        <v>615</v>
      </c>
      <c r="C173" s="65">
        <f t="shared" ca="1" si="3"/>
        <v>44436</v>
      </c>
      <c r="D173" s="67"/>
    </row>
    <row r="174" spans="1:4" ht="15.75" customHeight="1" x14ac:dyDescent="0.25">
      <c r="A174" s="27" t="s">
        <v>1566</v>
      </c>
      <c r="B174" s="1" t="s">
        <v>615</v>
      </c>
      <c r="C174" s="65">
        <f t="shared" ca="1" si="3"/>
        <v>44831</v>
      </c>
      <c r="D174" s="67"/>
    </row>
    <row r="175" spans="1:4" ht="15.75" customHeight="1" x14ac:dyDescent="0.25">
      <c r="A175" s="1" t="s">
        <v>1567</v>
      </c>
      <c r="B175" s="1" t="s">
        <v>615</v>
      </c>
      <c r="C175" s="65">
        <f t="shared" ca="1" si="3"/>
        <v>44134</v>
      </c>
      <c r="D175" s="67"/>
    </row>
    <row r="176" spans="1:4" ht="15.75" customHeight="1" x14ac:dyDescent="0.25">
      <c r="A176" s="27" t="s">
        <v>1568</v>
      </c>
      <c r="B176" s="1" t="s">
        <v>615</v>
      </c>
      <c r="C176" s="65">
        <f t="shared" ca="1" si="3"/>
        <v>44880</v>
      </c>
      <c r="D176" s="67"/>
    </row>
    <row r="177" spans="1:4" ht="15.75" customHeight="1" x14ac:dyDescent="0.25">
      <c r="A177" s="1" t="s">
        <v>1569</v>
      </c>
      <c r="B177" s="1" t="s">
        <v>615</v>
      </c>
      <c r="C177" s="65">
        <f t="shared" ca="1" si="3"/>
        <v>44171</v>
      </c>
      <c r="D177" s="67"/>
    </row>
    <row r="178" spans="1:4" ht="15.75" customHeight="1" x14ac:dyDescent="0.25">
      <c r="A178" s="27" t="s">
        <v>1570</v>
      </c>
      <c r="B178" s="1" t="s">
        <v>615</v>
      </c>
      <c r="C178" s="65">
        <f t="shared" ca="1" si="3"/>
        <v>44007</v>
      </c>
      <c r="D178" s="67"/>
    </row>
    <row r="179" spans="1:4" ht="15.75" customHeight="1" x14ac:dyDescent="0.25">
      <c r="A179" s="1" t="s">
        <v>1571</v>
      </c>
      <c r="B179" s="1" t="s">
        <v>615</v>
      </c>
      <c r="C179" s="65">
        <f t="shared" ca="1" si="3"/>
        <v>44387</v>
      </c>
      <c r="D179" s="67"/>
    </row>
    <row r="180" spans="1:4" ht="15.75" customHeight="1" x14ac:dyDescent="0.25">
      <c r="A180" s="27" t="s">
        <v>1572</v>
      </c>
      <c r="B180" s="1" t="s">
        <v>615</v>
      </c>
      <c r="C180" s="65">
        <f t="shared" ca="1" si="3"/>
        <v>45255</v>
      </c>
      <c r="D180" s="67"/>
    </row>
    <row r="181" spans="1:4" ht="15.75" customHeight="1" x14ac:dyDescent="0.25">
      <c r="A181" s="1" t="s">
        <v>1573</v>
      </c>
      <c r="B181" s="1" t="s">
        <v>615</v>
      </c>
      <c r="C181" s="65">
        <f t="shared" ca="1" si="3"/>
        <v>44622</v>
      </c>
      <c r="D181" s="67"/>
    </row>
    <row r="182" spans="1:4" ht="15.75" customHeight="1" x14ac:dyDescent="0.25">
      <c r="A182" s="27" t="s">
        <v>1574</v>
      </c>
      <c r="B182" s="1" t="s">
        <v>615</v>
      </c>
      <c r="C182" s="65">
        <f t="shared" ca="1" si="3"/>
        <v>44988</v>
      </c>
      <c r="D182" s="67"/>
    </row>
    <row r="183" spans="1:4" ht="15.75" customHeight="1" x14ac:dyDescent="0.25">
      <c r="A183" s="1" t="s">
        <v>1575</v>
      </c>
      <c r="B183" s="1" t="s">
        <v>615</v>
      </c>
      <c r="C183" s="65">
        <f t="shared" ca="1" si="3"/>
        <v>44744</v>
      </c>
      <c r="D183" s="67"/>
    </row>
    <row r="184" spans="1:4" ht="15.75" customHeight="1" x14ac:dyDescent="0.25">
      <c r="A184" s="27" t="s">
        <v>1576</v>
      </c>
      <c r="B184" s="1" t="s">
        <v>615</v>
      </c>
      <c r="C184" s="65">
        <f t="shared" ca="1" si="3"/>
        <v>43908</v>
      </c>
      <c r="D184" s="67"/>
    </row>
    <row r="185" spans="1:4" ht="15.75" customHeight="1" x14ac:dyDescent="0.25">
      <c r="A185" s="1" t="s">
        <v>1577</v>
      </c>
      <c r="B185" s="1" t="s">
        <v>615</v>
      </c>
      <c r="C185" s="65">
        <f t="shared" ca="1" si="3"/>
        <v>44931</v>
      </c>
      <c r="D185" s="67"/>
    </row>
    <row r="186" spans="1:4" ht="15.75" customHeight="1" x14ac:dyDescent="0.25">
      <c r="A186" s="27" t="s">
        <v>1578</v>
      </c>
      <c r="B186" s="1" t="s">
        <v>615</v>
      </c>
      <c r="C186" s="65">
        <f t="shared" ca="1" si="3"/>
        <v>45014</v>
      </c>
      <c r="D186" s="67"/>
    </row>
    <row r="187" spans="1:4" ht="15.75" customHeight="1" x14ac:dyDescent="0.25">
      <c r="A187" s="1" t="s">
        <v>1579</v>
      </c>
      <c r="B187" s="1" t="s">
        <v>615</v>
      </c>
      <c r="C187" s="65">
        <f t="shared" ca="1" si="3"/>
        <v>44882</v>
      </c>
      <c r="D187" s="67"/>
    </row>
    <row r="188" spans="1:4" ht="15.75" customHeight="1" x14ac:dyDescent="0.25">
      <c r="A188" s="27" t="s">
        <v>1580</v>
      </c>
      <c r="B188" s="1" t="s">
        <v>615</v>
      </c>
      <c r="C188" s="65">
        <f t="shared" ca="1" si="3"/>
        <v>44622</v>
      </c>
      <c r="D188" s="67"/>
    </row>
    <row r="189" spans="1:4" ht="15.75" customHeight="1" x14ac:dyDescent="0.25">
      <c r="A189" s="1" t="s">
        <v>1581</v>
      </c>
      <c r="B189" s="1" t="s">
        <v>615</v>
      </c>
      <c r="C189" s="65">
        <f t="shared" ca="1" si="3"/>
        <v>45106</v>
      </c>
      <c r="D189" s="67"/>
    </row>
    <row r="190" spans="1:4" ht="15.75" customHeight="1" x14ac:dyDescent="0.25">
      <c r="A190" s="27" t="s">
        <v>1582</v>
      </c>
      <c r="B190" s="1" t="s">
        <v>615</v>
      </c>
      <c r="C190" s="65">
        <f t="shared" ca="1" si="3"/>
        <v>44278</v>
      </c>
      <c r="D190" s="67"/>
    </row>
    <row r="191" spans="1:4" ht="15.75" customHeight="1" x14ac:dyDescent="0.25">
      <c r="A191" s="1" t="s">
        <v>1583</v>
      </c>
      <c r="B191" s="1" t="s">
        <v>615</v>
      </c>
      <c r="C191" s="65">
        <f t="shared" ca="1" si="3"/>
        <v>43992</v>
      </c>
      <c r="D191" s="67"/>
    </row>
    <row r="192" spans="1:4" ht="15.75" customHeight="1" x14ac:dyDescent="0.25">
      <c r="A192" s="27" t="s">
        <v>1584</v>
      </c>
      <c r="B192" s="1" t="s">
        <v>615</v>
      </c>
      <c r="C192" s="65">
        <f t="shared" ca="1" si="3"/>
        <v>44615</v>
      </c>
      <c r="D192" s="67"/>
    </row>
    <row r="193" spans="1:4" ht="15.75" customHeight="1" x14ac:dyDescent="0.25">
      <c r="A193" s="1" t="s">
        <v>1585</v>
      </c>
      <c r="B193" s="1" t="s">
        <v>615</v>
      </c>
      <c r="C193" s="65">
        <f t="shared" ca="1" si="3"/>
        <v>44154</v>
      </c>
      <c r="D193" s="67"/>
    </row>
    <row r="194" spans="1:4" ht="15.75" customHeight="1" x14ac:dyDescent="0.25">
      <c r="A194" s="27" t="s">
        <v>1586</v>
      </c>
      <c r="B194" s="1" t="s">
        <v>615</v>
      </c>
      <c r="C194" s="65">
        <f t="shared" ca="1" si="3"/>
        <v>44518</v>
      </c>
      <c r="D194" s="67"/>
    </row>
    <row r="195" spans="1:4" ht="15.75" customHeight="1" x14ac:dyDescent="0.25">
      <c r="A195" s="1" t="s">
        <v>1587</v>
      </c>
      <c r="B195" s="1" t="s">
        <v>615</v>
      </c>
      <c r="C195" s="65">
        <f t="shared" ca="1" si="3"/>
        <v>44445</v>
      </c>
      <c r="D195" s="67"/>
    </row>
    <row r="196" spans="1:4" ht="15.75" customHeight="1" x14ac:dyDescent="0.25">
      <c r="A196" s="27" t="s">
        <v>1588</v>
      </c>
      <c r="B196" s="1" t="s">
        <v>615</v>
      </c>
      <c r="C196" s="65">
        <f t="shared" ca="1" si="3"/>
        <v>44489</v>
      </c>
      <c r="D196" s="67"/>
    </row>
    <row r="197" spans="1:4" ht="15.75" customHeight="1" x14ac:dyDescent="0.25">
      <c r="A197" s="1" t="s">
        <v>1589</v>
      </c>
      <c r="B197" s="1" t="s">
        <v>615</v>
      </c>
      <c r="C197" s="65">
        <f t="shared" ca="1" si="3"/>
        <v>44787</v>
      </c>
      <c r="D197" s="67"/>
    </row>
    <row r="198" spans="1:4" ht="15.75" customHeight="1" x14ac:dyDescent="0.25">
      <c r="A198" s="27" t="s">
        <v>1590</v>
      </c>
      <c r="B198" s="1" t="s">
        <v>615</v>
      </c>
      <c r="C198" s="65">
        <f t="shared" ca="1" si="3"/>
        <v>45075</v>
      </c>
      <c r="D198" s="67"/>
    </row>
    <row r="199" spans="1:4" ht="15.75" customHeight="1" x14ac:dyDescent="0.25">
      <c r="A199" s="1" t="s">
        <v>1591</v>
      </c>
      <c r="B199" s="1" t="s">
        <v>615</v>
      </c>
      <c r="C199" s="65">
        <f t="shared" ca="1" si="3"/>
        <v>44478</v>
      </c>
      <c r="D199" s="67"/>
    </row>
    <row r="200" spans="1:4" ht="15.75" customHeight="1" x14ac:dyDescent="0.25">
      <c r="A200" s="27" t="s">
        <v>1592</v>
      </c>
      <c r="B200" s="1" t="s">
        <v>615</v>
      </c>
      <c r="C200" s="65">
        <f t="shared" ca="1" si="3"/>
        <v>45175</v>
      </c>
      <c r="D200" s="67"/>
    </row>
    <row r="201" spans="1:4" ht="15.75" customHeight="1" x14ac:dyDescent="0.25">
      <c r="A201" s="1" t="s">
        <v>1593</v>
      </c>
      <c r="B201" s="1" t="s">
        <v>615</v>
      </c>
      <c r="C201" s="65">
        <f t="shared" ca="1" si="3"/>
        <v>45067</v>
      </c>
      <c r="D201" s="67"/>
    </row>
    <row r="202" spans="1:4" ht="15.75" customHeight="1" x14ac:dyDescent="0.25">
      <c r="A202" s="27" t="s">
        <v>1594</v>
      </c>
      <c r="B202" s="1" t="s">
        <v>615</v>
      </c>
      <c r="C202" s="65">
        <f t="shared" ca="1" si="3"/>
        <v>44169</v>
      </c>
      <c r="D202" s="67"/>
    </row>
    <row r="203" spans="1:4" ht="15.75" customHeight="1" x14ac:dyDescent="0.25">
      <c r="A203" s="1" t="s">
        <v>1595</v>
      </c>
      <c r="B203" s="1" t="s">
        <v>615</v>
      </c>
      <c r="C203" s="65">
        <f t="shared" ca="1" si="3"/>
        <v>43839</v>
      </c>
      <c r="D203" s="67"/>
    </row>
    <row r="204" spans="1:4" ht="15.75" customHeight="1" x14ac:dyDescent="0.25">
      <c r="A204" s="27" t="s">
        <v>1596</v>
      </c>
      <c r="B204" s="1" t="s">
        <v>615</v>
      </c>
      <c r="C204" s="65">
        <f t="shared" ca="1" si="3"/>
        <v>43849</v>
      </c>
      <c r="D204" s="67"/>
    </row>
    <row r="205" spans="1:4" ht="15.75" customHeight="1" x14ac:dyDescent="0.25">
      <c r="A205" s="1" t="s">
        <v>1597</v>
      </c>
      <c r="B205" s="1" t="s">
        <v>615</v>
      </c>
      <c r="C205" s="65">
        <f t="shared" ca="1" si="3"/>
        <v>44572</v>
      </c>
      <c r="D205" s="67"/>
    </row>
    <row r="206" spans="1:4" ht="15.75" customHeight="1" x14ac:dyDescent="0.25">
      <c r="A206" s="27" t="s">
        <v>1598</v>
      </c>
      <c r="B206" s="1" t="s">
        <v>615</v>
      </c>
      <c r="C206" s="65">
        <f t="shared" ca="1" si="3"/>
        <v>44604</v>
      </c>
      <c r="D206" s="67"/>
    </row>
    <row r="207" spans="1:4" ht="15.75" customHeight="1" x14ac:dyDescent="0.25">
      <c r="A207" s="1" t="s">
        <v>1599</v>
      </c>
      <c r="B207" s="1" t="s">
        <v>615</v>
      </c>
      <c r="C207" s="65">
        <f t="shared" ca="1" si="3"/>
        <v>43839</v>
      </c>
      <c r="D207" s="67"/>
    </row>
    <row r="208" spans="1:4" ht="15.75" customHeight="1" x14ac:dyDescent="0.25">
      <c r="A208" s="27" t="s">
        <v>1600</v>
      </c>
      <c r="B208" s="1" t="s">
        <v>615</v>
      </c>
      <c r="C208" s="65">
        <f t="shared" ca="1" si="3"/>
        <v>44375</v>
      </c>
      <c r="D208" s="67"/>
    </row>
    <row r="209" spans="1:4" ht="15.75" customHeight="1" x14ac:dyDescent="0.25">
      <c r="A209" s="1" t="s">
        <v>1601</v>
      </c>
      <c r="B209" s="1" t="s">
        <v>615</v>
      </c>
      <c r="C209" s="65">
        <f t="shared" ca="1" si="3"/>
        <v>45192</v>
      </c>
      <c r="D209" s="67"/>
    </row>
    <row r="210" spans="1:4" ht="15.75" customHeight="1" x14ac:dyDescent="0.25">
      <c r="A210" s="27" t="s">
        <v>1602</v>
      </c>
      <c r="B210" s="1" t="s">
        <v>615</v>
      </c>
      <c r="C210" s="65">
        <f t="shared" ca="1" si="3"/>
        <v>44378</v>
      </c>
      <c r="D210" s="67"/>
    </row>
    <row r="211" spans="1:4" ht="15.75" customHeight="1" x14ac:dyDescent="0.25">
      <c r="A211" s="1" t="s">
        <v>1603</v>
      </c>
      <c r="B211" s="1" t="s">
        <v>615</v>
      </c>
      <c r="C211" s="65">
        <f t="shared" ca="1" si="3"/>
        <v>44462</v>
      </c>
      <c r="D211" s="67"/>
    </row>
    <row r="212" spans="1:4" ht="15.75" customHeight="1" x14ac:dyDescent="0.25">
      <c r="A212" s="27" t="s">
        <v>1604</v>
      </c>
      <c r="B212" s="1" t="s">
        <v>615</v>
      </c>
      <c r="C212" s="65">
        <f t="shared" ca="1" si="3"/>
        <v>45214</v>
      </c>
      <c r="D212" s="67"/>
    </row>
    <row r="213" spans="1:4" ht="15.75" customHeight="1" x14ac:dyDescent="0.25">
      <c r="A213" s="1" t="s">
        <v>1605</v>
      </c>
      <c r="B213" s="1" t="s">
        <v>615</v>
      </c>
      <c r="C213" s="65">
        <f t="shared" ca="1" si="3"/>
        <v>45256</v>
      </c>
      <c r="D213" s="67"/>
    </row>
    <row r="214" spans="1:4" ht="15.75" customHeight="1" x14ac:dyDescent="0.25">
      <c r="A214" s="27" t="s">
        <v>1606</v>
      </c>
      <c r="B214" s="1" t="s">
        <v>615</v>
      </c>
      <c r="C214" s="65">
        <f t="shared" ca="1" si="3"/>
        <v>43894</v>
      </c>
      <c r="D214" s="67"/>
    </row>
    <row r="215" spans="1:4" ht="15.75" customHeight="1" x14ac:dyDescent="0.25">
      <c r="A215" s="1" t="s">
        <v>1607</v>
      </c>
      <c r="B215" s="1" t="s">
        <v>615</v>
      </c>
      <c r="C215" s="65">
        <f t="shared" ca="1" si="3"/>
        <v>44146</v>
      </c>
      <c r="D215" s="67"/>
    </row>
    <row r="216" spans="1:4" ht="15.75" customHeight="1" x14ac:dyDescent="0.25">
      <c r="A216" s="27" t="s">
        <v>1608</v>
      </c>
      <c r="B216" s="1" t="s">
        <v>615</v>
      </c>
      <c r="C216" s="65">
        <f t="shared" ca="1" si="3"/>
        <v>43981</v>
      </c>
      <c r="D216" s="67"/>
    </row>
    <row r="217" spans="1:4" ht="15.75" customHeight="1" x14ac:dyDescent="0.25">
      <c r="A217" s="1" t="s">
        <v>1609</v>
      </c>
      <c r="B217" s="1" t="s">
        <v>615</v>
      </c>
      <c r="C217" s="65">
        <f t="shared" ca="1" si="3"/>
        <v>44047</v>
      </c>
      <c r="D217" s="67"/>
    </row>
    <row r="218" spans="1:4" ht="15.75" customHeight="1" x14ac:dyDescent="0.25">
      <c r="A218" s="27" t="s">
        <v>1610</v>
      </c>
      <c r="B218" s="1" t="s">
        <v>615</v>
      </c>
      <c r="C218" s="65">
        <f t="shared" ca="1" si="3"/>
        <v>43879</v>
      </c>
      <c r="D218" s="67"/>
    </row>
    <row r="219" spans="1:4" ht="15.75" customHeight="1" x14ac:dyDescent="0.25">
      <c r="A219" s="1" t="s">
        <v>1611</v>
      </c>
      <c r="B219" s="1" t="s">
        <v>615</v>
      </c>
      <c r="C219" s="65">
        <f t="shared" ca="1" si="3"/>
        <v>44201</v>
      </c>
      <c r="D219" s="67"/>
    </row>
    <row r="220" spans="1:4" ht="15.75" customHeight="1" x14ac:dyDescent="0.25">
      <c r="A220" s="27" t="s">
        <v>1612</v>
      </c>
      <c r="B220" s="1" t="s">
        <v>615</v>
      </c>
      <c r="C220" s="65">
        <f t="shared" ca="1" si="3"/>
        <v>43838</v>
      </c>
      <c r="D220" s="67"/>
    </row>
    <row r="221" spans="1:4" ht="15.75" customHeight="1" x14ac:dyDescent="0.25">
      <c r="A221" s="1" t="s">
        <v>1613</v>
      </c>
      <c r="B221" s="1" t="s">
        <v>615</v>
      </c>
      <c r="C221" s="65">
        <f t="shared" ca="1" si="3"/>
        <v>44167</v>
      </c>
      <c r="D221" s="67"/>
    </row>
    <row r="222" spans="1:4" ht="15.75" customHeight="1" x14ac:dyDescent="0.25">
      <c r="A222" s="27" t="s">
        <v>1614</v>
      </c>
      <c r="B222" s="1" t="s">
        <v>615</v>
      </c>
      <c r="C222" s="65">
        <f t="shared" ca="1" si="3"/>
        <v>44648</v>
      </c>
      <c r="D222" s="67"/>
    </row>
    <row r="223" spans="1:4" ht="15.75" customHeight="1" x14ac:dyDescent="0.25">
      <c r="A223" s="1" t="s">
        <v>1615</v>
      </c>
      <c r="B223" s="1" t="s">
        <v>615</v>
      </c>
      <c r="C223" s="65">
        <f t="shared" ca="1" si="3"/>
        <v>44272</v>
      </c>
      <c r="D223" s="67"/>
    </row>
    <row r="224" spans="1:4" ht="15.75" customHeight="1" x14ac:dyDescent="0.25">
      <c r="A224" s="27" t="s">
        <v>1616</v>
      </c>
      <c r="B224" s="1" t="s">
        <v>615</v>
      </c>
      <c r="C224" s="65">
        <f t="shared" ca="1" si="3"/>
        <v>43876</v>
      </c>
      <c r="D224" s="67"/>
    </row>
    <row r="225" spans="1:4" ht="15.75" customHeight="1" x14ac:dyDescent="0.25">
      <c r="A225" s="1" t="s">
        <v>1617</v>
      </c>
      <c r="B225" s="1" t="s">
        <v>615</v>
      </c>
      <c r="C225" s="65">
        <f t="shared" ca="1" si="3"/>
        <v>44605</v>
      </c>
      <c r="D225" s="67"/>
    </row>
    <row r="226" spans="1:4" ht="15.75" customHeight="1" x14ac:dyDescent="0.25">
      <c r="A226" s="27" t="s">
        <v>1618</v>
      </c>
      <c r="B226" s="1" t="s">
        <v>615</v>
      </c>
      <c r="C226" s="65">
        <f t="shared" ca="1" si="3"/>
        <v>44032</v>
      </c>
      <c r="D226" s="67"/>
    </row>
    <row r="227" spans="1:4" ht="15.75" customHeight="1" x14ac:dyDescent="0.25">
      <c r="A227" s="1" t="s">
        <v>1619</v>
      </c>
      <c r="B227" s="1" t="s">
        <v>615</v>
      </c>
      <c r="C227" s="65">
        <f t="shared" ca="1" si="3"/>
        <v>44681</v>
      </c>
      <c r="D227" s="67"/>
    </row>
    <row r="228" spans="1:4" ht="15.75" customHeight="1" x14ac:dyDescent="0.25">
      <c r="A228" s="27" t="s">
        <v>1620</v>
      </c>
      <c r="B228" s="1" t="s">
        <v>615</v>
      </c>
      <c r="C228" s="65">
        <f t="shared" ca="1" si="3"/>
        <v>44808</v>
      </c>
      <c r="D228" s="67"/>
    </row>
    <row r="229" spans="1:4" ht="15.75" customHeight="1" x14ac:dyDescent="0.25">
      <c r="A229" s="1" t="s">
        <v>1621</v>
      </c>
      <c r="B229" s="1" t="s">
        <v>615</v>
      </c>
      <c r="C229" s="65">
        <f t="shared" ca="1" si="3"/>
        <v>44604</v>
      </c>
      <c r="D229" s="67"/>
    </row>
    <row r="230" spans="1:4" ht="15.75" customHeight="1" x14ac:dyDescent="0.25">
      <c r="A230" s="27" t="s">
        <v>1622</v>
      </c>
      <c r="B230" s="1" t="s">
        <v>615</v>
      </c>
      <c r="C230" s="65">
        <f t="shared" ca="1" si="3"/>
        <v>44679</v>
      </c>
      <c r="D230" s="67"/>
    </row>
    <row r="231" spans="1:4" ht="15.75" customHeight="1" x14ac:dyDescent="0.25">
      <c r="A231" s="1" t="s">
        <v>1623</v>
      </c>
      <c r="B231" s="1" t="s">
        <v>615</v>
      </c>
      <c r="C231" s="65">
        <f t="shared" ca="1" si="3"/>
        <v>44667</v>
      </c>
      <c r="D231" s="67"/>
    </row>
    <row r="232" spans="1:4" ht="15.75" customHeight="1" x14ac:dyDescent="0.25">
      <c r="A232" s="27" t="s">
        <v>1624</v>
      </c>
      <c r="B232" s="1" t="s">
        <v>615</v>
      </c>
      <c r="C232" s="65">
        <f t="shared" ref="C232:C295" ca="1" si="4">DATE(RANDBETWEEN(2020,2023),RANDBETWEEN(1,12),RANDBETWEEN(1,30))</f>
        <v>44336</v>
      </c>
      <c r="D232" s="67"/>
    </row>
    <row r="233" spans="1:4" ht="15.75" customHeight="1" x14ac:dyDescent="0.25">
      <c r="A233" s="1" t="s">
        <v>1625</v>
      </c>
      <c r="B233" s="1" t="s">
        <v>615</v>
      </c>
      <c r="C233" s="65">
        <f t="shared" ca="1" si="4"/>
        <v>45209</v>
      </c>
      <c r="D233" s="67"/>
    </row>
    <row r="234" spans="1:4" ht="15.75" customHeight="1" x14ac:dyDescent="0.25">
      <c r="A234" s="27" t="s">
        <v>1626</v>
      </c>
      <c r="B234" s="1" t="s">
        <v>615</v>
      </c>
      <c r="C234" s="65">
        <f t="shared" ca="1" si="4"/>
        <v>44913</v>
      </c>
      <c r="D234" s="67"/>
    </row>
    <row r="235" spans="1:4" ht="15.75" customHeight="1" x14ac:dyDescent="0.25">
      <c r="A235" s="1" t="s">
        <v>1627</v>
      </c>
      <c r="B235" s="1" t="s">
        <v>615</v>
      </c>
      <c r="C235" s="65">
        <f t="shared" ca="1" si="4"/>
        <v>44273</v>
      </c>
      <c r="D235" s="67"/>
    </row>
    <row r="236" spans="1:4" ht="15.75" customHeight="1" x14ac:dyDescent="0.25">
      <c r="A236" s="27" t="s">
        <v>1628</v>
      </c>
      <c r="B236" s="1" t="s">
        <v>615</v>
      </c>
      <c r="C236" s="65">
        <f t="shared" ca="1" si="4"/>
        <v>45120</v>
      </c>
      <c r="D236" s="67"/>
    </row>
    <row r="237" spans="1:4" ht="15.75" customHeight="1" x14ac:dyDescent="0.25">
      <c r="A237" s="1" t="s">
        <v>1629</v>
      </c>
      <c r="B237" s="1" t="s">
        <v>615</v>
      </c>
      <c r="C237" s="65">
        <f t="shared" ca="1" si="4"/>
        <v>43856</v>
      </c>
      <c r="D237" s="67"/>
    </row>
    <row r="238" spans="1:4" ht="15.75" customHeight="1" x14ac:dyDescent="0.25">
      <c r="A238" s="27" t="s">
        <v>1630</v>
      </c>
      <c r="B238" s="1" t="s">
        <v>615</v>
      </c>
      <c r="C238" s="65">
        <f t="shared" ca="1" si="4"/>
        <v>45137</v>
      </c>
      <c r="D238" s="67"/>
    </row>
    <row r="239" spans="1:4" ht="15.75" customHeight="1" x14ac:dyDescent="0.25">
      <c r="A239" s="1" t="s">
        <v>1631</v>
      </c>
      <c r="B239" s="1" t="s">
        <v>615</v>
      </c>
      <c r="C239" s="65">
        <f t="shared" ca="1" si="4"/>
        <v>44801</v>
      </c>
      <c r="D239" s="67"/>
    </row>
    <row r="240" spans="1:4" ht="15.75" customHeight="1" x14ac:dyDescent="0.25">
      <c r="A240" s="27" t="s">
        <v>1632</v>
      </c>
      <c r="B240" s="1" t="s">
        <v>615</v>
      </c>
      <c r="C240" s="65">
        <f t="shared" ca="1" si="4"/>
        <v>44023</v>
      </c>
      <c r="D240" s="67"/>
    </row>
    <row r="241" spans="1:4" ht="15.75" customHeight="1" x14ac:dyDescent="0.25">
      <c r="A241" s="1" t="s">
        <v>1633</v>
      </c>
      <c r="B241" s="1" t="s">
        <v>615</v>
      </c>
      <c r="C241" s="65">
        <f t="shared" ca="1" si="4"/>
        <v>44479</v>
      </c>
      <c r="D241" s="67"/>
    </row>
    <row r="242" spans="1:4" ht="15.75" customHeight="1" x14ac:dyDescent="0.25">
      <c r="A242" s="27" t="s">
        <v>1634</v>
      </c>
      <c r="B242" s="1" t="s">
        <v>615</v>
      </c>
      <c r="C242" s="65">
        <f t="shared" ca="1" si="4"/>
        <v>44537</v>
      </c>
      <c r="D242" s="67"/>
    </row>
    <row r="243" spans="1:4" ht="15.75" customHeight="1" x14ac:dyDescent="0.25">
      <c r="A243" s="1" t="s">
        <v>1635</v>
      </c>
      <c r="B243" s="1" t="s">
        <v>615</v>
      </c>
      <c r="C243" s="65">
        <f t="shared" ca="1" si="4"/>
        <v>44145</v>
      </c>
      <c r="D243" s="67"/>
    </row>
    <row r="244" spans="1:4" ht="15.75" customHeight="1" x14ac:dyDescent="0.25">
      <c r="A244" s="27" t="s">
        <v>1636</v>
      </c>
      <c r="B244" s="1" t="s">
        <v>615</v>
      </c>
      <c r="C244" s="65">
        <f t="shared" ca="1" si="4"/>
        <v>44161</v>
      </c>
      <c r="D244" s="67"/>
    </row>
    <row r="245" spans="1:4" ht="15.75" customHeight="1" x14ac:dyDescent="0.25">
      <c r="A245" s="1" t="s">
        <v>1637</v>
      </c>
      <c r="B245" s="1" t="s">
        <v>615</v>
      </c>
      <c r="C245" s="65">
        <f t="shared" ca="1" si="4"/>
        <v>44562</v>
      </c>
      <c r="D245" s="67"/>
    </row>
    <row r="246" spans="1:4" ht="15.75" customHeight="1" x14ac:dyDescent="0.25">
      <c r="A246" s="27" t="s">
        <v>1638</v>
      </c>
      <c r="B246" s="1" t="s">
        <v>615</v>
      </c>
      <c r="C246" s="65">
        <f t="shared" ca="1" si="4"/>
        <v>44344</v>
      </c>
      <c r="D246" s="67"/>
    </row>
    <row r="247" spans="1:4" ht="15.75" customHeight="1" x14ac:dyDescent="0.25">
      <c r="A247" s="1" t="s">
        <v>1639</v>
      </c>
      <c r="B247" s="1" t="s">
        <v>615</v>
      </c>
      <c r="C247" s="65">
        <f t="shared" ca="1" si="4"/>
        <v>45272</v>
      </c>
      <c r="D247" s="67"/>
    </row>
    <row r="248" spans="1:4" ht="15.75" customHeight="1" x14ac:dyDescent="0.25">
      <c r="A248" s="27" t="s">
        <v>1640</v>
      </c>
      <c r="B248" s="1" t="s">
        <v>615</v>
      </c>
      <c r="C248" s="65">
        <f t="shared" ca="1" si="4"/>
        <v>45092</v>
      </c>
      <c r="D248" s="67"/>
    </row>
    <row r="249" spans="1:4" ht="15.75" customHeight="1" x14ac:dyDescent="0.25">
      <c r="A249" s="1" t="s">
        <v>1641</v>
      </c>
      <c r="B249" s="1" t="s">
        <v>615</v>
      </c>
      <c r="C249" s="65">
        <f t="shared" ca="1" si="4"/>
        <v>44533</v>
      </c>
      <c r="D249" s="67"/>
    </row>
    <row r="250" spans="1:4" ht="15.75" customHeight="1" x14ac:dyDescent="0.25">
      <c r="A250" s="27" t="s">
        <v>1642</v>
      </c>
      <c r="B250" s="1" t="s">
        <v>615</v>
      </c>
      <c r="C250" s="65">
        <f t="shared" ca="1" si="4"/>
        <v>44621</v>
      </c>
      <c r="D250" s="67"/>
    </row>
    <row r="251" spans="1:4" ht="15.75" customHeight="1" x14ac:dyDescent="0.25">
      <c r="A251" s="1" t="s">
        <v>1643</v>
      </c>
      <c r="B251" s="1" t="s">
        <v>615</v>
      </c>
      <c r="C251" s="65">
        <f t="shared" ca="1" si="4"/>
        <v>44333</v>
      </c>
      <c r="D251" s="67"/>
    </row>
    <row r="252" spans="1:4" ht="15.75" customHeight="1" x14ac:dyDescent="0.25">
      <c r="A252" s="27" t="s">
        <v>1644</v>
      </c>
      <c r="B252" s="1" t="s">
        <v>615</v>
      </c>
      <c r="C252" s="65">
        <f t="shared" ca="1" si="4"/>
        <v>44778</v>
      </c>
      <c r="D252" s="67"/>
    </row>
    <row r="253" spans="1:4" ht="15.75" customHeight="1" x14ac:dyDescent="0.25">
      <c r="A253" s="1" t="s">
        <v>1645</v>
      </c>
      <c r="B253" s="1" t="s">
        <v>615</v>
      </c>
      <c r="C253" s="65">
        <f t="shared" ca="1" si="4"/>
        <v>44551</v>
      </c>
      <c r="D253" s="67"/>
    </row>
    <row r="254" spans="1:4" ht="15.75" customHeight="1" x14ac:dyDescent="0.25">
      <c r="A254" s="27" t="s">
        <v>1646</v>
      </c>
      <c r="B254" s="1" t="s">
        <v>615</v>
      </c>
      <c r="C254" s="65">
        <f t="shared" ca="1" si="4"/>
        <v>45227</v>
      </c>
      <c r="D254" s="67"/>
    </row>
    <row r="255" spans="1:4" ht="15.75" customHeight="1" x14ac:dyDescent="0.25">
      <c r="A255" s="1" t="s">
        <v>1647</v>
      </c>
      <c r="B255" s="1" t="s">
        <v>615</v>
      </c>
      <c r="C255" s="65">
        <f t="shared" ca="1" si="4"/>
        <v>45275</v>
      </c>
      <c r="D255" s="67"/>
    </row>
    <row r="256" spans="1:4" ht="15.75" customHeight="1" x14ac:dyDescent="0.25">
      <c r="A256" s="27" t="s">
        <v>1648</v>
      </c>
      <c r="B256" s="1" t="s">
        <v>615</v>
      </c>
      <c r="C256" s="65">
        <f t="shared" ca="1" si="4"/>
        <v>45137</v>
      </c>
      <c r="D256" s="67"/>
    </row>
    <row r="257" spans="1:4" ht="15.75" customHeight="1" x14ac:dyDescent="0.25">
      <c r="A257" s="1" t="s">
        <v>1649</v>
      </c>
      <c r="B257" s="1" t="s">
        <v>615</v>
      </c>
      <c r="C257" s="65">
        <f t="shared" ca="1" si="4"/>
        <v>44112</v>
      </c>
      <c r="D257" s="67"/>
    </row>
    <row r="258" spans="1:4" ht="15.75" customHeight="1" x14ac:dyDescent="0.25">
      <c r="A258" s="27" t="s">
        <v>1650</v>
      </c>
      <c r="B258" s="1" t="s">
        <v>615</v>
      </c>
      <c r="C258" s="65">
        <f t="shared" ca="1" si="4"/>
        <v>44801</v>
      </c>
      <c r="D258" s="67"/>
    </row>
    <row r="259" spans="1:4" ht="15.75" customHeight="1" x14ac:dyDescent="0.25">
      <c r="A259" s="1" t="s">
        <v>1651</v>
      </c>
      <c r="B259" s="1" t="s">
        <v>615</v>
      </c>
      <c r="C259" s="65">
        <f t="shared" ca="1" si="4"/>
        <v>45264</v>
      </c>
      <c r="D259" s="67"/>
    </row>
    <row r="260" spans="1:4" ht="15.75" customHeight="1" x14ac:dyDescent="0.25">
      <c r="A260" s="27" t="s">
        <v>1652</v>
      </c>
      <c r="B260" s="1" t="s">
        <v>615</v>
      </c>
      <c r="C260" s="65">
        <f t="shared" ca="1" si="4"/>
        <v>44154</v>
      </c>
      <c r="D260" s="67"/>
    </row>
    <row r="261" spans="1:4" ht="15.75" customHeight="1" x14ac:dyDescent="0.25">
      <c r="A261" s="1" t="s">
        <v>1653</v>
      </c>
      <c r="B261" s="1" t="s">
        <v>615</v>
      </c>
      <c r="C261" s="65">
        <f t="shared" ca="1" si="4"/>
        <v>44758</v>
      </c>
      <c r="D261" s="67"/>
    </row>
    <row r="262" spans="1:4" ht="15.75" customHeight="1" x14ac:dyDescent="0.25">
      <c r="A262" s="27" t="s">
        <v>1654</v>
      </c>
      <c r="B262" s="1" t="s">
        <v>615</v>
      </c>
      <c r="C262" s="65">
        <f t="shared" ca="1" si="4"/>
        <v>45122</v>
      </c>
      <c r="D262" s="67"/>
    </row>
    <row r="263" spans="1:4" ht="15.75" customHeight="1" x14ac:dyDescent="0.25">
      <c r="A263" s="1" t="s">
        <v>1655</v>
      </c>
      <c r="B263" s="1" t="s">
        <v>615</v>
      </c>
      <c r="C263" s="65">
        <f t="shared" ca="1" si="4"/>
        <v>44917</v>
      </c>
      <c r="D263" s="67"/>
    </row>
    <row r="264" spans="1:4" ht="15.75" customHeight="1" x14ac:dyDescent="0.25">
      <c r="A264" s="27" t="s">
        <v>1656</v>
      </c>
      <c r="B264" s="1" t="s">
        <v>615</v>
      </c>
      <c r="C264" s="65">
        <f t="shared" ca="1" si="4"/>
        <v>44360</v>
      </c>
      <c r="D264" s="67"/>
    </row>
    <row r="265" spans="1:4" ht="15.75" customHeight="1" x14ac:dyDescent="0.25">
      <c r="A265" s="1" t="s">
        <v>1657</v>
      </c>
      <c r="B265" s="1" t="s">
        <v>615</v>
      </c>
      <c r="C265" s="65">
        <f t="shared" ca="1" si="4"/>
        <v>44297</v>
      </c>
      <c r="D265" s="67"/>
    </row>
    <row r="266" spans="1:4" ht="15.75" customHeight="1" x14ac:dyDescent="0.25">
      <c r="A266" s="27" t="s">
        <v>1658</v>
      </c>
      <c r="B266" s="1" t="s">
        <v>615</v>
      </c>
      <c r="C266" s="65">
        <f t="shared" ca="1" si="4"/>
        <v>44314</v>
      </c>
      <c r="D266" s="67"/>
    </row>
    <row r="267" spans="1:4" ht="15.75" customHeight="1" x14ac:dyDescent="0.25">
      <c r="A267" s="1" t="s">
        <v>1659</v>
      </c>
      <c r="B267" s="1" t="s">
        <v>615</v>
      </c>
      <c r="C267" s="65">
        <f t="shared" ca="1" si="4"/>
        <v>43899</v>
      </c>
      <c r="D267" s="67"/>
    </row>
    <row r="268" spans="1:4" ht="15.75" customHeight="1" x14ac:dyDescent="0.25">
      <c r="A268" s="27" t="s">
        <v>1660</v>
      </c>
      <c r="B268" s="1" t="s">
        <v>615</v>
      </c>
      <c r="C268" s="65">
        <f t="shared" ca="1" si="4"/>
        <v>44825</v>
      </c>
      <c r="D268" s="67"/>
    </row>
    <row r="269" spans="1:4" ht="15.75" customHeight="1" x14ac:dyDescent="0.25">
      <c r="A269" s="1" t="s">
        <v>1661</v>
      </c>
      <c r="B269" s="1" t="s">
        <v>615</v>
      </c>
      <c r="C269" s="65">
        <f t="shared" ca="1" si="4"/>
        <v>44046</v>
      </c>
      <c r="D269" s="67"/>
    </row>
    <row r="270" spans="1:4" ht="15.75" customHeight="1" x14ac:dyDescent="0.25">
      <c r="A270" s="27" t="s">
        <v>1662</v>
      </c>
      <c r="B270" s="1" t="s">
        <v>615</v>
      </c>
      <c r="C270" s="65">
        <f t="shared" ca="1" si="4"/>
        <v>44905</v>
      </c>
      <c r="D270" s="67"/>
    </row>
    <row r="271" spans="1:4" ht="15.75" customHeight="1" x14ac:dyDescent="0.25">
      <c r="A271" s="1" t="s">
        <v>1663</v>
      </c>
      <c r="B271" s="1" t="s">
        <v>615</v>
      </c>
      <c r="C271" s="65">
        <f t="shared" ca="1" si="4"/>
        <v>44780</v>
      </c>
      <c r="D271" s="67"/>
    </row>
    <row r="272" spans="1:4" ht="15.75" customHeight="1" x14ac:dyDescent="0.25">
      <c r="A272" s="27" t="s">
        <v>1664</v>
      </c>
      <c r="B272" s="1" t="s">
        <v>615</v>
      </c>
      <c r="C272" s="65">
        <f t="shared" ca="1" si="4"/>
        <v>45004</v>
      </c>
      <c r="D272" s="67"/>
    </row>
    <row r="273" spans="1:4" ht="15.75" customHeight="1" x14ac:dyDescent="0.25">
      <c r="A273" s="1" t="s">
        <v>1665</v>
      </c>
      <c r="B273" s="1" t="s">
        <v>615</v>
      </c>
      <c r="C273" s="65">
        <f t="shared" ca="1" si="4"/>
        <v>44048</v>
      </c>
      <c r="D273" s="67"/>
    </row>
    <row r="274" spans="1:4" ht="15.75" customHeight="1" x14ac:dyDescent="0.25">
      <c r="A274" s="27" t="s">
        <v>1666</v>
      </c>
      <c r="B274" s="1" t="s">
        <v>615</v>
      </c>
      <c r="C274" s="65">
        <f t="shared" ca="1" si="4"/>
        <v>44259</v>
      </c>
      <c r="D274" s="67"/>
    </row>
    <row r="275" spans="1:4" ht="15.75" customHeight="1" x14ac:dyDescent="0.25">
      <c r="A275" s="1" t="s">
        <v>1667</v>
      </c>
      <c r="B275" s="1" t="s">
        <v>615</v>
      </c>
      <c r="C275" s="65">
        <f t="shared" ca="1" si="4"/>
        <v>45185</v>
      </c>
      <c r="D275" s="67"/>
    </row>
    <row r="276" spans="1:4" ht="15.75" customHeight="1" x14ac:dyDescent="0.25">
      <c r="A276" s="27" t="s">
        <v>1668</v>
      </c>
      <c r="B276" s="1" t="s">
        <v>615</v>
      </c>
      <c r="C276" s="65">
        <f t="shared" ca="1" si="4"/>
        <v>44173</v>
      </c>
      <c r="D276" s="67"/>
    </row>
    <row r="277" spans="1:4" ht="15.75" customHeight="1" x14ac:dyDescent="0.25">
      <c r="A277" s="1" t="s">
        <v>1669</v>
      </c>
      <c r="B277" s="1" t="s">
        <v>615</v>
      </c>
      <c r="C277" s="65">
        <f t="shared" ca="1" si="4"/>
        <v>45045</v>
      </c>
      <c r="D277" s="67"/>
    </row>
    <row r="278" spans="1:4" ht="15.75" customHeight="1" x14ac:dyDescent="0.25">
      <c r="A278" s="27" t="s">
        <v>1670</v>
      </c>
      <c r="B278" s="1" t="s">
        <v>615</v>
      </c>
      <c r="C278" s="65">
        <f t="shared" ca="1" si="4"/>
        <v>44122</v>
      </c>
      <c r="D278" s="67"/>
    </row>
    <row r="279" spans="1:4" ht="15.75" customHeight="1" x14ac:dyDescent="0.25">
      <c r="A279" s="1" t="s">
        <v>1671</v>
      </c>
      <c r="B279" s="1" t="s">
        <v>615</v>
      </c>
      <c r="C279" s="65">
        <f t="shared" ca="1" si="4"/>
        <v>44951</v>
      </c>
      <c r="D279" s="67"/>
    </row>
    <row r="280" spans="1:4" ht="15.75" customHeight="1" x14ac:dyDescent="0.25">
      <c r="A280" s="27" t="s">
        <v>1672</v>
      </c>
      <c r="B280" s="1" t="s">
        <v>615</v>
      </c>
      <c r="C280" s="65">
        <f t="shared" ca="1" si="4"/>
        <v>43987</v>
      </c>
      <c r="D280" s="67"/>
    </row>
    <row r="281" spans="1:4" ht="15.75" customHeight="1" x14ac:dyDescent="0.25">
      <c r="A281" s="1" t="s">
        <v>1673</v>
      </c>
      <c r="B281" s="1" t="s">
        <v>615</v>
      </c>
      <c r="C281" s="65">
        <f t="shared" ca="1" si="4"/>
        <v>44260</v>
      </c>
      <c r="D281" s="67"/>
    </row>
    <row r="282" spans="1:4" ht="15.75" customHeight="1" x14ac:dyDescent="0.25">
      <c r="A282" s="27" t="s">
        <v>1674</v>
      </c>
      <c r="B282" s="1" t="s">
        <v>615</v>
      </c>
      <c r="C282" s="65">
        <f t="shared" ca="1" si="4"/>
        <v>43836</v>
      </c>
      <c r="D282" s="67"/>
    </row>
    <row r="283" spans="1:4" ht="15.75" customHeight="1" x14ac:dyDescent="0.25">
      <c r="A283" s="1" t="s">
        <v>1675</v>
      </c>
      <c r="B283" s="1" t="s">
        <v>615</v>
      </c>
      <c r="C283" s="65">
        <f t="shared" ca="1" si="4"/>
        <v>44665</v>
      </c>
      <c r="D283" s="67"/>
    </row>
    <row r="284" spans="1:4" ht="15.75" customHeight="1" x14ac:dyDescent="0.25">
      <c r="A284" s="27" t="s">
        <v>1676</v>
      </c>
      <c r="B284" s="1" t="s">
        <v>615</v>
      </c>
      <c r="C284" s="65">
        <f t="shared" ca="1" si="4"/>
        <v>45041</v>
      </c>
      <c r="D284" s="67"/>
    </row>
    <row r="285" spans="1:4" ht="15.75" customHeight="1" x14ac:dyDescent="0.25">
      <c r="A285" s="1" t="s">
        <v>1677</v>
      </c>
      <c r="B285" s="1" t="s">
        <v>615</v>
      </c>
      <c r="C285" s="65">
        <f t="shared" ca="1" si="4"/>
        <v>45241</v>
      </c>
      <c r="D285" s="67"/>
    </row>
    <row r="286" spans="1:4" ht="15.75" customHeight="1" x14ac:dyDescent="0.25">
      <c r="A286" s="27" t="s">
        <v>1678</v>
      </c>
      <c r="B286" s="1" t="s">
        <v>615</v>
      </c>
      <c r="C286" s="65">
        <f t="shared" ca="1" si="4"/>
        <v>45161</v>
      </c>
      <c r="D286" s="67"/>
    </row>
    <row r="287" spans="1:4" ht="15.75" customHeight="1" x14ac:dyDescent="0.25">
      <c r="A287" s="1" t="s">
        <v>1679</v>
      </c>
      <c r="B287" s="1" t="s">
        <v>615</v>
      </c>
      <c r="C287" s="65">
        <f t="shared" ca="1" si="4"/>
        <v>44293</v>
      </c>
      <c r="D287" s="67"/>
    </row>
    <row r="288" spans="1:4" ht="15.75" customHeight="1" x14ac:dyDescent="0.25">
      <c r="A288" s="27" t="s">
        <v>1680</v>
      </c>
      <c r="B288" s="1" t="s">
        <v>615</v>
      </c>
      <c r="C288" s="65">
        <f t="shared" ca="1" si="4"/>
        <v>43969</v>
      </c>
      <c r="D288" s="67"/>
    </row>
    <row r="289" spans="1:4" ht="15.75" customHeight="1" x14ac:dyDescent="0.25">
      <c r="A289" s="1" t="s">
        <v>1681</v>
      </c>
      <c r="B289" s="1" t="s">
        <v>615</v>
      </c>
      <c r="C289" s="65">
        <f t="shared" ca="1" si="4"/>
        <v>44502</v>
      </c>
      <c r="D289" s="67"/>
    </row>
    <row r="290" spans="1:4" ht="15.75" customHeight="1" x14ac:dyDescent="0.25">
      <c r="A290" s="27" t="s">
        <v>1682</v>
      </c>
      <c r="B290" s="1" t="s">
        <v>615</v>
      </c>
      <c r="C290" s="65">
        <f t="shared" ca="1" si="4"/>
        <v>44495</v>
      </c>
      <c r="D290" s="67"/>
    </row>
    <row r="291" spans="1:4" ht="15.75" customHeight="1" x14ac:dyDescent="0.25">
      <c r="A291" s="1" t="s">
        <v>1683</v>
      </c>
      <c r="B291" s="1" t="s">
        <v>615</v>
      </c>
      <c r="C291" s="65">
        <f t="shared" ca="1" si="4"/>
        <v>44664</v>
      </c>
      <c r="D291" s="67"/>
    </row>
    <row r="292" spans="1:4" ht="15.75" customHeight="1" x14ac:dyDescent="0.25">
      <c r="A292" s="27" t="s">
        <v>1684</v>
      </c>
      <c r="B292" s="1" t="s">
        <v>615</v>
      </c>
      <c r="C292" s="65">
        <f t="shared" ca="1" si="4"/>
        <v>45094</v>
      </c>
      <c r="D292" s="67"/>
    </row>
    <row r="293" spans="1:4" ht="15.75" customHeight="1" x14ac:dyDescent="0.25">
      <c r="A293" s="1" t="s">
        <v>1685</v>
      </c>
      <c r="B293" s="1" t="s">
        <v>615</v>
      </c>
      <c r="C293" s="65">
        <f t="shared" ca="1" si="4"/>
        <v>44106</v>
      </c>
      <c r="D293" s="67"/>
    </row>
    <row r="294" spans="1:4" ht="15.75" customHeight="1" x14ac:dyDescent="0.25">
      <c r="A294" s="27" t="s">
        <v>1686</v>
      </c>
      <c r="B294" s="1" t="s">
        <v>615</v>
      </c>
      <c r="C294" s="65">
        <f t="shared" ca="1" si="4"/>
        <v>45067</v>
      </c>
      <c r="D294" s="67"/>
    </row>
    <row r="295" spans="1:4" ht="15.75" customHeight="1" x14ac:dyDescent="0.25">
      <c r="A295" s="1" t="s">
        <v>1687</v>
      </c>
      <c r="B295" s="1" t="s">
        <v>615</v>
      </c>
      <c r="C295" s="65">
        <f t="shared" ca="1" si="4"/>
        <v>45002</v>
      </c>
      <c r="D295" s="67"/>
    </row>
    <row r="296" spans="1:4" ht="15.75" customHeight="1" x14ac:dyDescent="0.25">
      <c r="A296" s="27" t="s">
        <v>1688</v>
      </c>
      <c r="B296" s="1" t="s">
        <v>615</v>
      </c>
      <c r="C296" s="65">
        <f t="shared" ref="C296:C300" ca="1" si="5">DATE(RANDBETWEEN(2020,2023),RANDBETWEEN(1,12),RANDBETWEEN(1,30))</f>
        <v>44723</v>
      </c>
      <c r="D296" s="67"/>
    </row>
    <row r="297" spans="1:4" ht="15.75" customHeight="1" x14ac:dyDescent="0.25">
      <c r="A297" s="1" t="s">
        <v>1689</v>
      </c>
      <c r="B297" s="1" t="s">
        <v>615</v>
      </c>
      <c r="C297" s="65">
        <f t="shared" ca="1" si="5"/>
        <v>43837</v>
      </c>
      <c r="D297" s="67"/>
    </row>
    <row r="298" spans="1:4" ht="15.75" customHeight="1" x14ac:dyDescent="0.25">
      <c r="A298" s="27" t="s">
        <v>1690</v>
      </c>
      <c r="B298" s="1" t="s">
        <v>615</v>
      </c>
      <c r="C298" s="65">
        <f t="shared" ca="1" si="5"/>
        <v>43897</v>
      </c>
      <c r="D298" s="67"/>
    </row>
    <row r="299" spans="1:4" ht="15.75" customHeight="1" x14ac:dyDescent="0.25">
      <c r="A299" s="1" t="s">
        <v>1691</v>
      </c>
      <c r="B299" s="1" t="s">
        <v>615</v>
      </c>
      <c r="C299" s="65">
        <f t="shared" ca="1" si="5"/>
        <v>43990</v>
      </c>
      <c r="D299" s="67"/>
    </row>
    <row r="300" spans="1:4" ht="15.75" customHeight="1" x14ac:dyDescent="0.25">
      <c r="A300" s="27" t="s">
        <v>1692</v>
      </c>
      <c r="B300" s="1" t="s">
        <v>615</v>
      </c>
      <c r="C300" s="65">
        <f t="shared" ca="1" si="5"/>
        <v>43879</v>
      </c>
      <c r="D300" s="67"/>
    </row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</sheetData>
  <conditionalFormatting sqref="I7:Z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I74" sqref="I74"/>
    </sheetView>
  </sheetViews>
  <sheetFormatPr defaultColWidth="12.6640625" defaultRowHeight="15" customHeight="1" x14ac:dyDescent="0.25"/>
  <cols>
    <col min="1" max="3" width="12.6640625" customWidth="1"/>
    <col min="4" max="4" width="15.44140625" customWidth="1"/>
    <col min="5" max="6" width="14.6640625" customWidth="1"/>
  </cols>
  <sheetData>
    <row r="1" spans="1:6" ht="15.75" customHeight="1" x14ac:dyDescent="0.25">
      <c r="A1" s="68" t="s">
        <v>569</v>
      </c>
      <c r="B1" s="68" t="s">
        <v>1893</v>
      </c>
      <c r="C1" s="68" t="s">
        <v>1894</v>
      </c>
      <c r="D1" s="68" t="s">
        <v>1895</v>
      </c>
      <c r="E1" s="73" t="s">
        <v>1905</v>
      </c>
      <c r="F1" s="73" t="s">
        <v>1904</v>
      </c>
    </row>
    <row r="2" spans="1:6" ht="15.75" customHeight="1" x14ac:dyDescent="0.3">
      <c r="A2" s="17" t="s">
        <v>1909</v>
      </c>
      <c r="B2" s="70" t="s">
        <v>572</v>
      </c>
      <c r="C2" s="70" t="s">
        <v>572</v>
      </c>
      <c r="D2" s="70" t="s">
        <v>572</v>
      </c>
      <c r="E2" s="67" t="s">
        <v>572</v>
      </c>
      <c r="F2" s="67">
        <f>VLOOKUP(B2,Lup_KL!$A$2:$C$6,3,0)+VLOOKUP(C2,Lup_KL!$A$2:$C$6,3,0)+VLOOKUP(D2,Lup_KL!$A$2:$C$6,3,0)+VLOOKUP(E2,Lup_KL!$A$2:$C$6,3,0)</f>
        <v>0</v>
      </c>
    </row>
    <row r="3" spans="1:6" ht="15.75" customHeight="1" x14ac:dyDescent="0.3">
      <c r="A3" s="17" t="s">
        <v>1910</v>
      </c>
      <c r="B3" s="70" t="s">
        <v>572</v>
      </c>
      <c r="C3" s="70" t="s">
        <v>572</v>
      </c>
      <c r="D3" s="70" t="s">
        <v>572</v>
      </c>
      <c r="E3" s="67" t="s">
        <v>572</v>
      </c>
      <c r="F3" s="67">
        <f>VLOOKUP(B3,Lup_KL!$A$2:$C$6,3,0)+VLOOKUP(C3,Lup_KL!$A$2:$C$6,3,0)+VLOOKUP(D3,Lup_KL!$A$2:$C$6,3,0)+VLOOKUP(E3,Lup_KL!$A$2:$C$6,3,0)</f>
        <v>0</v>
      </c>
    </row>
    <row r="4" spans="1:6" ht="15.75" customHeight="1" x14ac:dyDescent="0.3">
      <c r="A4" s="17" t="s">
        <v>1911</v>
      </c>
      <c r="B4" s="70" t="s">
        <v>572</v>
      </c>
      <c r="C4" s="70" t="s">
        <v>574</v>
      </c>
      <c r="D4" s="70" t="s">
        <v>572</v>
      </c>
      <c r="E4" s="67" t="s">
        <v>572</v>
      </c>
      <c r="F4" s="67">
        <f>VLOOKUP(B4,Lup_KL!$A$2:$C$6,3,0)+VLOOKUP(C4,Lup_KL!$A$2:$C$6,3,0)+VLOOKUP(D4,Lup_KL!$A$2:$C$6,3,0)+VLOOKUP(E4,Lup_KL!$A$2:$C$6,3,0)</f>
        <v>500000</v>
      </c>
    </row>
    <row r="5" spans="1:6" ht="15.75" customHeight="1" x14ac:dyDescent="0.3">
      <c r="A5" s="17" t="s">
        <v>1912</v>
      </c>
      <c r="B5" s="70" t="s">
        <v>572</v>
      </c>
      <c r="C5" s="70" t="s">
        <v>572</v>
      </c>
      <c r="D5" s="70" t="s">
        <v>572</v>
      </c>
      <c r="E5" s="67" t="s">
        <v>572</v>
      </c>
      <c r="F5" s="67">
        <f>VLOOKUP(B5,Lup_KL!$A$2:$C$6,3,0)+VLOOKUP(C5,Lup_KL!$A$2:$C$6,3,0)+VLOOKUP(D5,Lup_KL!$A$2:$C$6,3,0)+VLOOKUP(E5,Lup_KL!$A$2:$C$6,3,0)</f>
        <v>0</v>
      </c>
    </row>
    <row r="6" spans="1:6" ht="15.75" customHeight="1" x14ac:dyDescent="0.3">
      <c r="A6" s="17" t="s">
        <v>1913</v>
      </c>
      <c r="B6" s="70" t="s">
        <v>572</v>
      </c>
      <c r="C6" s="70" t="s">
        <v>572</v>
      </c>
      <c r="D6" s="70" t="s">
        <v>572</v>
      </c>
      <c r="E6" s="67" t="s">
        <v>572</v>
      </c>
      <c r="F6" s="67">
        <f>VLOOKUP(B6,Lup_KL!$A$2:$C$6,3,0)+VLOOKUP(C6,Lup_KL!$A$2:$C$6,3,0)+VLOOKUP(D6,Lup_KL!$A$2:$C$6,3,0)+VLOOKUP(E6,Lup_KL!$A$2:$C$6,3,0)</f>
        <v>0</v>
      </c>
    </row>
    <row r="7" spans="1:6" ht="15.75" customHeight="1" x14ac:dyDescent="0.3">
      <c r="A7" s="17" t="s">
        <v>1914</v>
      </c>
      <c r="B7" s="70" t="s">
        <v>572</v>
      </c>
      <c r="C7" s="70" t="s">
        <v>572</v>
      </c>
      <c r="D7" s="70" t="s">
        <v>572</v>
      </c>
      <c r="E7" s="67" t="s">
        <v>572</v>
      </c>
      <c r="F7" s="67">
        <f>VLOOKUP(B7,Lup_KL!$A$2:$C$6,3,0)+VLOOKUP(C7,Lup_KL!$A$2:$C$6,3,0)+VLOOKUP(D7,Lup_KL!$A$2:$C$6,3,0)+VLOOKUP(E7,Lup_KL!$A$2:$C$6,3,0)</f>
        <v>0</v>
      </c>
    </row>
    <row r="8" spans="1:6" ht="15.75" customHeight="1" x14ac:dyDescent="0.3">
      <c r="A8" s="17" t="s">
        <v>1915</v>
      </c>
      <c r="B8" s="70" t="s">
        <v>572</v>
      </c>
      <c r="C8" s="70" t="s">
        <v>572</v>
      </c>
      <c r="D8" s="70" t="s">
        <v>572</v>
      </c>
      <c r="E8" s="67" t="s">
        <v>572</v>
      </c>
      <c r="F8" s="67">
        <f>VLOOKUP(B8,Lup_KL!$A$2:$C$6,3,0)+VLOOKUP(C8,Lup_KL!$A$2:$C$6,3,0)+VLOOKUP(D8,Lup_KL!$A$2:$C$6,3,0)+VLOOKUP(E8,Lup_KL!$A$2:$C$6,3,0)</f>
        <v>0</v>
      </c>
    </row>
    <row r="9" spans="1:6" ht="15.75" customHeight="1" x14ac:dyDescent="0.3">
      <c r="A9" s="17" t="s">
        <v>1916</v>
      </c>
      <c r="B9" s="70" t="s">
        <v>572</v>
      </c>
      <c r="C9" s="70" t="s">
        <v>574</v>
      </c>
      <c r="D9" s="70" t="s">
        <v>572</v>
      </c>
      <c r="E9" s="67" t="s">
        <v>572</v>
      </c>
      <c r="F9" s="67">
        <f>VLOOKUP(B9,Lup_KL!$A$2:$C$6,3,0)+VLOOKUP(C9,Lup_KL!$A$2:$C$6,3,0)+VLOOKUP(D9,Lup_KL!$A$2:$C$6,3,0)+VLOOKUP(E9,Lup_KL!$A$2:$C$6,3,0)</f>
        <v>500000</v>
      </c>
    </row>
    <row r="10" spans="1:6" ht="15.75" customHeight="1" x14ac:dyDescent="0.3">
      <c r="A10" s="17" t="s">
        <v>1917</v>
      </c>
      <c r="B10" s="70" t="s">
        <v>572</v>
      </c>
      <c r="C10" s="70" t="s">
        <v>572</v>
      </c>
      <c r="D10" s="70" t="s">
        <v>572</v>
      </c>
      <c r="E10" s="67" t="s">
        <v>572</v>
      </c>
      <c r="F10" s="67">
        <f>VLOOKUP(B10,Lup_KL!$A$2:$C$6,3,0)+VLOOKUP(C10,Lup_KL!$A$2:$C$6,3,0)+VLOOKUP(D10,Lup_KL!$A$2:$C$6,3,0)+VLOOKUP(E10,Lup_KL!$A$2:$C$6,3,0)</f>
        <v>0</v>
      </c>
    </row>
    <row r="11" spans="1:6" ht="15.75" customHeight="1" x14ac:dyDescent="0.3">
      <c r="A11" s="17" t="s">
        <v>1918</v>
      </c>
      <c r="B11" s="70" t="s">
        <v>572</v>
      </c>
      <c r="C11" s="70" t="s">
        <v>572</v>
      </c>
      <c r="D11" s="70" t="s">
        <v>572</v>
      </c>
      <c r="E11" s="67" t="s">
        <v>572</v>
      </c>
      <c r="F11" s="67">
        <f>VLOOKUP(B11,Lup_KL!$A$2:$C$6,3,0)+VLOOKUP(C11,Lup_KL!$A$2:$C$6,3,0)+VLOOKUP(D11,Lup_KL!$A$2:$C$6,3,0)+VLOOKUP(E11,Lup_KL!$A$2:$C$6,3,0)</f>
        <v>0</v>
      </c>
    </row>
    <row r="12" spans="1:6" ht="15.75" customHeight="1" x14ac:dyDescent="0.3">
      <c r="A12" s="17" t="s">
        <v>1919</v>
      </c>
      <c r="B12" s="70" t="s">
        <v>572</v>
      </c>
      <c r="C12" s="70" t="s">
        <v>572</v>
      </c>
      <c r="D12" s="70" t="s">
        <v>572</v>
      </c>
      <c r="E12" s="67" t="s">
        <v>572</v>
      </c>
      <c r="F12" s="67">
        <f>VLOOKUP(B12,Lup_KL!$A$2:$C$6,3,0)+VLOOKUP(C12,Lup_KL!$A$2:$C$6,3,0)+VLOOKUP(D12,Lup_KL!$A$2:$C$6,3,0)+VLOOKUP(E12,Lup_KL!$A$2:$C$6,3,0)</f>
        <v>0</v>
      </c>
    </row>
    <row r="13" spans="1:6" ht="15.75" customHeight="1" x14ac:dyDescent="0.3">
      <c r="A13" s="17" t="s">
        <v>1920</v>
      </c>
      <c r="B13" s="70" t="s">
        <v>572</v>
      </c>
      <c r="C13" s="70" t="s">
        <v>572</v>
      </c>
      <c r="D13" s="70" t="s">
        <v>572</v>
      </c>
      <c r="E13" s="67" t="s">
        <v>572</v>
      </c>
      <c r="F13" s="67">
        <f>VLOOKUP(B13,Lup_KL!$A$2:$C$6,3,0)+VLOOKUP(C13,Lup_KL!$A$2:$C$6,3,0)+VLOOKUP(D13,Lup_KL!$A$2:$C$6,3,0)+VLOOKUP(E13,Lup_KL!$A$2:$C$6,3,0)</f>
        <v>0</v>
      </c>
    </row>
    <row r="14" spans="1:6" ht="15.75" customHeight="1" x14ac:dyDescent="0.3">
      <c r="A14" s="17" t="s">
        <v>1921</v>
      </c>
      <c r="B14" s="70" t="s">
        <v>572</v>
      </c>
      <c r="C14" s="70" t="s">
        <v>572</v>
      </c>
      <c r="D14" s="70" t="s">
        <v>572</v>
      </c>
      <c r="E14" s="67" t="s">
        <v>572</v>
      </c>
      <c r="F14" s="67">
        <f>VLOOKUP(B14,Lup_KL!$A$2:$C$6,3,0)+VLOOKUP(C14,Lup_KL!$A$2:$C$6,3,0)+VLOOKUP(D14,Lup_KL!$A$2:$C$6,3,0)+VLOOKUP(E14,Lup_KL!$A$2:$C$6,3,0)</f>
        <v>0</v>
      </c>
    </row>
    <row r="15" spans="1:6" ht="15.75" customHeight="1" x14ac:dyDescent="0.3">
      <c r="A15" s="17" t="s">
        <v>1922</v>
      </c>
      <c r="B15" s="70" t="s">
        <v>572</v>
      </c>
      <c r="C15" s="70" t="s">
        <v>572</v>
      </c>
      <c r="D15" s="70" t="s">
        <v>572</v>
      </c>
      <c r="E15" s="67" t="s">
        <v>572</v>
      </c>
      <c r="F15" s="67">
        <f>VLOOKUP(B15,Lup_KL!$A$2:$C$6,3,0)+VLOOKUP(C15,Lup_KL!$A$2:$C$6,3,0)+VLOOKUP(D15,Lup_KL!$A$2:$C$6,3,0)+VLOOKUP(E15,Lup_KL!$A$2:$C$6,3,0)</f>
        <v>0</v>
      </c>
    </row>
    <row r="16" spans="1:6" ht="15.75" customHeight="1" x14ac:dyDescent="0.3">
      <c r="A16" s="17" t="s">
        <v>1923</v>
      </c>
      <c r="B16" s="70" t="s">
        <v>572</v>
      </c>
      <c r="C16" s="70" t="s">
        <v>572</v>
      </c>
      <c r="D16" s="70" t="s">
        <v>572</v>
      </c>
      <c r="E16" s="67" t="s">
        <v>572</v>
      </c>
      <c r="F16" s="67">
        <f>VLOOKUP(B16,Lup_KL!$A$2:$C$6,3,0)+VLOOKUP(C16,Lup_KL!$A$2:$C$6,3,0)+VLOOKUP(D16,Lup_KL!$A$2:$C$6,3,0)+VLOOKUP(E16,Lup_KL!$A$2:$C$6,3,0)</f>
        <v>0</v>
      </c>
    </row>
    <row r="17" spans="1:6" ht="15.75" customHeight="1" x14ac:dyDescent="0.3">
      <c r="A17" s="17" t="s">
        <v>1924</v>
      </c>
      <c r="B17" s="70" t="s">
        <v>572</v>
      </c>
      <c r="C17" s="70" t="s">
        <v>572</v>
      </c>
      <c r="D17" s="70" t="s">
        <v>572</v>
      </c>
      <c r="E17" s="67" t="s">
        <v>572</v>
      </c>
      <c r="F17" s="67">
        <f>VLOOKUP(B17,Lup_KL!$A$2:$C$6,3,0)+VLOOKUP(C17,Lup_KL!$A$2:$C$6,3,0)+VLOOKUP(D17,Lup_KL!$A$2:$C$6,3,0)+VLOOKUP(E17,Lup_KL!$A$2:$C$6,3,0)</f>
        <v>0</v>
      </c>
    </row>
    <row r="18" spans="1:6" ht="15.75" customHeight="1" x14ac:dyDescent="0.3">
      <c r="A18" s="17" t="s">
        <v>1925</v>
      </c>
      <c r="B18" s="70" t="s">
        <v>572</v>
      </c>
      <c r="C18" s="70" t="s">
        <v>572</v>
      </c>
      <c r="D18" s="70" t="s">
        <v>572</v>
      </c>
      <c r="E18" s="67" t="s">
        <v>572</v>
      </c>
      <c r="F18" s="67">
        <f>VLOOKUP(B18,Lup_KL!$A$2:$C$6,3,0)+VLOOKUP(C18,Lup_KL!$A$2:$C$6,3,0)+VLOOKUP(D18,Lup_KL!$A$2:$C$6,3,0)+VLOOKUP(E18,Lup_KL!$A$2:$C$6,3,0)</f>
        <v>0</v>
      </c>
    </row>
    <row r="19" spans="1:6" ht="15.75" customHeight="1" x14ac:dyDescent="0.3">
      <c r="A19" s="17" t="s">
        <v>1926</v>
      </c>
      <c r="B19" s="70" t="s">
        <v>572</v>
      </c>
      <c r="C19" s="70" t="s">
        <v>572</v>
      </c>
      <c r="D19" s="70" t="s">
        <v>572</v>
      </c>
      <c r="E19" s="67" t="s">
        <v>572</v>
      </c>
      <c r="F19" s="67">
        <f>VLOOKUP(B19,Lup_KL!$A$2:$C$6,3,0)+VLOOKUP(C19,Lup_KL!$A$2:$C$6,3,0)+VLOOKUP(D19,Lup_KL!$A$2:$C$6,3,0)+VLOOKUP(E19,Lup_KL!$A$2:$C$6,3,0)</f>
        <v>0</v>
      </c>
    </row>
    <row r="20" spans="1:6" ht="15.75" customHeight="1" x14ac:dyDescent="0.3">
      <c r="A20" s="17" t="s">
        <v>1927</v>
      </c>
      <c r="B20" s="70" t="s">
        <v>572</v>
      </c>
      <c r="C20" s="70" t="s">
        <v>572</v>
      </c>
      <c r="D20" s="70" t="s">
        <v>572</v>
      </c>
      <c r="E20" s="67" t="s">
        <v>572</v>
      </c>
      <c r="F20" s="67">
        <f>VLOOKUP(B20,Lup_KL!$A$2:$C$6,3,0)+VLOOKUP(C20,Lup_KL!$A$2:$C$6,3,0)+VLOOKUP(D20,Lup_KL!$A$2:$C$6,3,0)+VLOOKUP(E20,Lup_KL!$A$2:$C$6,3,0)</f>
        <v>0</v>
      </c>
    </row>
    <row r="21" spans="1:6" ht="15.75" customHeight="1" x14ac:dyDescent="0.3">
      <c r="A21" s="17" t="s">
        <v>1928</v>
      </c>
      <c r="B21" s="70" t="s">
        <v>572</v>
      </c>
      <c r="C21" s="70" t="s">
        <v>572</v>
      </c>
      <c r="D21" s="70" t="s">
        <v>572</v>
      </c>
      <c r="E21" s="67" t="s">
        <v>572</v>
      </c>
      <c r="F21" s="67">
        <f>VLOOKUP(B21,Lup_KL!$A$2:$C$6,3,0)+VLOOKUP(C21,Lup_KL!$A$2:$C$6,3,0)+VLOOKUP(D21,Lup_KL!$A$2:$C$6,3,0)+VLOOKUP(E21,Lup_KL!$A$2:$C$6,3,0)</f>
        <v>0</v>
      </c>
    </row>
    <row r="22" spans="1:6" ht="15.75" customHeight="1" x14ac:dyDescent="0.3">
      <c r="A22" s="17" t="s">
        <v>1929</v>
      </c>
      <c r="B22" s="70" t="s">
        <v>572</v>
      </c>
      <c r="C22" s="70" t="s">
        <v>572</v>
      </c>
      <c r="D22" s="70" t="s">
        <v>572</v>
      </c>
      <c r="E22" s="67" t="s">
        <v>572</v>
      </c>
      <c r="F22" s="67">
        <f>VLOOKUP(B22,Lup_KL!$A$2:$C$6,3,0)+VLOOKUP(C22,Lup_KL!$A$2:$C$6,3,0)+VLOOKUP(D22,Lup_KL!$A$2:$C$6,3,0)+VLOOKUP(E22,Lup_KL!$A$2:$C$6,3,0)</f>
        <v>0</v>
      </c>
    </row>
    <row r="23" spans="1:6" ht="15.75" customHeight="1" x14ac:dyDescent="0.3">
      <c r="A23" s="17" t="s">
        <v>1930</v>
      </c>
      <c r="B23" s="70" t="s">
        <v>572</v>
      </c>
      <c r="C23" s="70" t="s">
        <v>572</v>
      </c>
      <c r="D23" s="70" t="s">
        <v>572</v>
      </c>
      <c r="E23" s="67" t="s">
        <v>572</v>
      </c>
      <c r="F23" s="67">
        <f>VLOOKUP(B23,Lup_KL!$A$2:$C$6,3,0)+VLOOKUP(C23,Lup_KL!$A$2:$C$6,3,0)+VLOOKUP(D23,Lup_KL!$A$2:$C$6,3,0)+VLOOKUP(E23,Lup_KL!$A$2:$C$6,3,0)</f>
        <v>0</v>
      </c>
    </row>
    <row r="24" spans="1:6" ht="15.75" customHeight="1" x14ac:dyDescent="0.3">
      <c r="A24" s="17" t="s">
        <v>1931</v>
      </c>
      <c r="B24" s="70" t="s">
        <v>572</v>
      </c>
      <c r="C24" s="70" t="s">
        <v>572</v>
      </c>
      <c r="D24" s="70" t="s">
        <v>572</v>
      </c>
      <c r="E24" s="67" t="s">
        <v>572</v>
      </c>
      <c r="F24" s="67">
        <f>VLOOKUP(B24,Lup_KL!$A$2:$C$6,3,0)+VLOOKUP(C24,Lup_KL!$A$2:$C$6,3,0)+VLOOKUP(D24,Lup_KL!$A$2:$C$6,3,0)+VLOOKUP(E24,Lup_KL!$A$2:$C$6,3,0)</f>
        <v>0</v>
      </c>
    </row>
    <row r="25" spans="1:6" ht="15.75" customHeight="1" x14ac:dyDescent="0.3">
      <c r="A25" s="17" t="s">
        <v>1932</v>
      </c>
      <c r="B25" s="70" t="s">
        <v>572</v>
      </c>
      <c r="C25" s="70" t="s">
        <v>572</v>
      </c>
      <c r="D25" s="70" t="s">
        <v>572</v>
      </c>
      <c r="E25" s="67" t="s">
        <v>572</v>
      </c>
      <c r="F25" s="67">
        <f>VLOOKUP(B25,Lup_KL!$A$2:$C$6,3,0)+VLOOKUP(C25,Lup_KL!$A$2:$C$6,3,0)+VLOOKUP(D25,Lup_KL!$A$2:$C$6,3,0)+VLOOKUP(E25,Lup_KL!$A$2:$C$6,3,0)</f>
        <v>0</v>
      </c>
    </row>
    <row r="26" spans="1:6" ht="15.75" customHeight="1" x14ac:dyDescent="0.3">
      <c r="A26" s="17" t="s">
        <v>1933</v>
      </c>
      <c r="B26" s="70" t="s">
        <v>572</v>
      </c>
      <c r="C26" s="70" t="s">
        <v>572</v>
      </c>
      <c r="D26" s="70" t="s">
        <v>572</v>
      </c>
      <c r="E26" s="67" t="s">
        <v>572</v>
      </c>
      <c r="F26" s="67">
        <f>VLOOKUP(B26,Lup_KL!$A$2:$C$6,3,0)+VLOOKUP(C26,Lup_KL!$A$2:$C$6,3,0)+VLOOKUP(D26,Lup_KL!$A$2:$C$6,3,0)+VLOOKUP(E26,Lup_KL!$A$2:$C$6,3,0)</f>
        <v>0</v>
      </c>
    </row>
    <row r="27" spans="1:6" ht="15.75" customHeight="1" x14ac:dyDescent="0.3">
      <c r="A27" s="17" t="s">
        <v>1934</v>
      </c>
      <c r="B27" s="70" t="s">
        <v>572</v>
      </c>
      <c r="C27" s="70" t="s">
        <v>572</v>
      </c>
      <c r="D27" s="70" t="s">
        <v>572</v>
      </c>
      <c r="E27" s="67" t="s">
        <v>572</v>
      </c>
      <c r="F27" s="67">
        <f>VLOOKUP(B27,Lup_KL!$A$2:$C$6,3,0)+VLOOKUP(C27,Lup_KL!$A$2:$C$6,3,0)+VLOOKUP(D27,Lup_KL!$A$2:$C$6,3,0)+VLOOKUP(E27,Lup_KL!$A$2:$C$6,3,0)</f>
        <v>0</v>
      </c>
    </row>
    <row r="28" spans="1:6" ht="15.75" customHeight="1" x14ac:dyDescent="0.3">
      <c r="A28" s="17" t="s">
        <v>1935</v>
      </c>
      <c r="B28" s="70" t="s">
        <v>572</v>
      </c>
      <c r="C28" s="70" t="s">
        <v>572</v>
      </c>
      <c r="D28" s="70" t="s">
        <v>572</v>
      </c>
      <c r="E28" s="67" t="s">
        <v>572</v>
      </c>
      <c r="F28" s="67">
        <f>VLOOKUP(B28,Lup_KL!$A$2:$C$6,3,0)+VLOOKUP(C28,Lup_KL!$A$2:$C$6,3,0)+VLOOKUP(D28,Lup_KL!$A$2:$C$6,3,0)+VLOOKUP(E28,Lup_KL!$A$2:$C$6,3,0)</f>
        <v>0</v>
      </c>
    </row>
    <row r="29" spans="1:6" ht="15.75" customHeight="1" x14ac:dyDescent="0.3">
      <c r="A29" s="17" t="s">
        <v>1936</v>
      </c>
      <c r="B29" s="70" t="s">
        <v>572</v>
      </c>
      <c r="C29" s="70" t="s">
        <v>572</v>
      </c>
      <c r="D29" s="70" t="s">
        <v>572</v>
      </c>
      <c r="E29" s="67" t="s">
        <v>572</v>
      </c>
      <c r="F29" s="67">
        <f>VLOOKUP(B29,Lup_KL!$A$2:$C$6,3,0)+VLOOKUP(C29,Lup_KL!$A$2:$C$6,3,0)+VLOOKUP(D29,Lup_KL!$A$2:$C$6,3,0)+VLOOKUP(E29,Lup_KL!$A$2:$C$6,3,0)</f>
        <v>0</v>
      </c>
    </row>
    <row r="30" spans="1:6" ht="15.75" customHeight="1" x14ac:dyDescent="0.3">
      <c r="A30" s="17" t="s">
        <v>1937</v>
      </c>
      <c r="B30" s="70" t="s">
        <v>572</v>
      </c>
      <c r="C30" s="70" t="s">
        <v>572</v>
      </c>
      <c r="D30" s="70" t="s">
        <v>572</v>
      </c>
      <c r="E30" s="67" t="s">
        <v>572</v>
      </c>
      <c r="F30" s="67">
        <f>VLOOKUP(B30,Lup_KL!$A$2:$C$6,3,0)+VLOOKUP(C30,Lup_KL!$A$2:$C$6,3,0)+VLOOKUP(D30,Lup_KL!$A$2:$C$6,3,0)+VLOOKUP(E30,Lup_KL!$A$2:$C$6,3,0)</f>
        <v>0</v>
      </c>
    </row>
    <row r="31" spans="1:6" ht="15.75" customHeight="1" x14ac:dyDescent="0.3">
      <c r="A31" s="17" t="s">
        <v>1938</v>
      </c>
      <c r="B31" s="70" t="s">
        <v>572</v>
      </c>
      <c r="C31" s="70" t="s">
        <v>572</v>
      </c>
      <c r="D31" s="70" t="s">
        <v>572</v>
      </c>
      <c r="E31" s="67" t="s">
        <v>572</v>
      </c>
      <c r="F31" s="67">
        <f>VLOOKUP(B31,Lup_KL!$A$2:$C$6,3,0)+VLOOKUP(C31,Lup_KL!$A$2:$C$6,3,0)+VLOOKUP(D31,Lup_KL!$A$2:$C$6,3,0)+VLOOKUP(E31,Lup_KL!$A$2:$C$6,3,0)</f>
        <v>0</v>
      </c>
    </row>
    <row r="32" spans="1:6" ht="15.75" customHeight="1" x14ac:dyDescent="0.3">
      <c r="A32" s="17" t="s">
        <v>1939</v>
      </c>
      <c r="B32" s="70" t="s">
        <v>572</v>
      </c>
      <c r="C32" s="70" t="s">
        <v>572</v>
      </c>
      <c r="D32" s="70" t="s">
        <v>572</v>
      </c>
      <c r="E32" s="67" t="s">
        <v>572</v>
      </c>
      <c r="F32" s="67">
        <f>VLOOKUP(B32,Lup_KL!$A$2:$C$6,3,0)+VLOOKUP(C32,Lup_KL!$A$2:$C$6,3,0)+VLOOKUP(D32,Lup_KL!$A$2:$C$6,3,0)+VLOOKUP(E32,Lup_KL!$A$2:$C$6,3,0)</f>
        <v>0</v>
      </c>
    </row>
    <row r="33" spans="1:6" ht="15.75" customHeight="1" x14ac:dyDescent="0.3">
      <c r="A33" s="17" t="s">
        <v>1940</v>
      </c>
      <c r="B33" s="70" t="s">
        <v>572</v>
      </c>
      <c r="C33" s="70" t="s">
        <v>574</v>
      </c>
      <c r="D33" s="70" t="s">
        <v>572</v>
      </c>
      <c r="E33" s="67" t="s">
        <v>572</v>
      </c>
      <c r="F33" s="67">
        <f>VLOOKUP(B33,Lup_KL!$A$2:$C$6,3,0)+VLOOKUP(C33,Lup_KL!$A$2:$C$6,3,0)+VLOOKUP(D33,Lup_KL!$A$2:$C$6,3,0)+VLOOKUP(E33,Lup_KL!$A$2:$C$6,3,0)</f>
        <v>500000</v>
      </c>
    </row>
    <row r="34" spans="1:6" ht="15.75" customHeight="1" x14ac:dyDescent="0.3">
      <c r="A34" s="17" t="s">
        <v>1941</v>
      </c>
      <c r="B34" s="70" t="s">
        <v>572</v>
      </c>
      <c r="C34" s="70" t="s">
        <v>572</v>
      </c>
      <c r="D34" s="70" t="s">
        <v>572</v>
      </c>
      <c r="E34" s="67" t="s">
        <v>572</v>
      </c>
      <c r="F34" s="67">
        <f>VLOOKUP(B34,Lup_KL!$A$2:$C$6,3,0)+VLOOKUP(C34,Lup_KL!$A$2:$C$6,3,0)+VLOOKUP(D34,Lup_KL!$A$2:$C$6,3,0)+VLOOKUP(E34,Lup_KL!$A$2:$C$6,3,0)</f>
        <v>0</v>
      </c>
    </row>
    <row r="35" spans="1:6" ht="15.75" customHeight="1" x14ac:dyDescent="0.3">
      <c r="A35" s="17" t="s">
        <v>1942</v>
      </c>
      <c r="B35" s="70" t="s">
        <v>572</v>
      </c>
      <c r="C35" s="70" t="s">
        <v>572</v>
      </c>
      <c r="D35" s="70" t="s">
        <v>572</v>
      </c>
      <c r="E35" s="67" t="s">
        <v>572</v>
      </c>
      <c r="F35" s="67">
        <f>VLOOKUP(B35,Lup_KL!$A$2:$C$6,3,0)+VLOOKUP(C35,Lup_KL!$A$2:$C$6,3,0)+VLOOKUP(D35,Lup_KL!$A$2:$C$6,3,0)+VLOOKUP(E35,Lup_KL!$A$2:$C$6,3,0)</f>
        <v>0</v>
      </c>
    </row>
    <row r="36" spans="1:6" ht="15.75" customHeight="1" x14ac:dyDescent="0.3">
      <c r="A36" s="17" t="s">
        <v>1943</v>
      </c>
      <c r="B36" s="70" t="s">
        <v>572</v>
      </c>
      <c r="C36" s="70" t="s">
        <v>572</v>
      </c>
      <c r="D36" s="70" t="s">
        <v>572</v>
      </c>
      <c r="E36" s="67" t="s">
        <v>572</v>
      </c>
      <c r="F36" s="67">
        <f>VLOOKUP(B36,Lup_KL!$A$2:$C$6,3,0)+VLOOKUP(C36,Lup_KL!$A$2:$C$6,3,0)+VLOOKUP(D36,Lup_KL!$A$2:$C$6,3,0)+VLOOKUP(E36,Lup_KL!$A$2:$C$6,3,0)</f>
        <v>0</v>
      </c>
    </row>
    <row r="37" spans="1:6" ht="15.75" customHeight="1" x14ac:dyDescent="0.3">
      <c r="A37" s="17" t="s">
        <v>1944</v>
      </c>
      <c r="B37" s="70" t="s">
        <v>572</v>
      </c>
      <c r="C37" s="70" t="s">
        <v>572</v>
      </c>
      <c r="D37" s="70" t="s">
        <v>572</v>
      </c>
      <c r="E37" s="67" t="s">
        <v>572</v>
      </c>
      <c r="F37" s="67">
        <f>VLOOKUP(B37,Lup_KL!$A$2:$C$6,3,0)+VLOOKUP(C37,Lup_KL!$A$2:$C$6,3,0)+VLOOKUP(D37,Lup_KL!$A$2:$C$6,3,0)+VLOOKUP(E37,Lup_KL!$A$2:$C$6,3,0)</f>
        <v>0</v>
      </c>
    </row>
    <row r="38" spans="1:6" ht="15.75" customHeight="1" x14ac:dyDescent="0.3">
      <c r="A38" s="17" t="s">
        <v>1945</v>
      </c>
      <c r="B38" s="70" t="s">
        <v>572</v>
      </c>
      <c r="C38" s="70" t="s">
        <v>572</v>
      </c>
      <c r="D38" s="70" t="s">
        <v>572</v>
      </c>
      <c r="E38" s="67" t="s">
        <v>572</v>
      </c>
      <c r="F38" s="67">
        <f>VLOOKUP(B38,Lup_KL!$A$2:$C$6,3,0)+VLOOKUP(C38,Lup_KL!$A$2:$C$6,3,0)+VLOOKUP(D38,Lup_KL!$A$2:$C$6,3,0)+VLOOKUP(E38,Lup_KL!$A$2:$C$6,3,0)</f>
        <v>0</v>
      </c>
    </row>
    <row r="39" spans="1:6" ht="15.75" customHeight="1" x14ac:dyDescent="0.3">
      <c r="A39" s="17" t="s">
        <v>1946</v>
      </c>
      <c r="B39" s="70" t="s">
        <v>572</v>
      </c>
      <c r="C39" s="70" t="s">
        <v>572</v>
      </c>
      <c r="D39" s="70" t="s">
        <v>572</v>
      </c>
      <c r="E39" s="67" t="s">
        <v>572</v>
      </c>
      <c r="F39" s="67">
        <f>VLOOKUP(B39,Lup_KL!$A$2:$C$6,3,0)+VLOOKUP(C39,Lup_KL!$A$2:$C$6,3,0)+VLOOKUP(D39,Lup_KL!$A$2:$C$6,3,0)+VLOOKUP(E39,Lup_KL!$A$2:$C$6,3,0)</f>
        <v>0</v>
      </c>
    </row>
    <row r="40" spans="1:6" ht="15.75" customHeight="1" x14ac:dyDescent="0.3">
      <c r="A40" s="17" t="s">
        <v>1947</v>
      </c>
      <c r="B40" s="70" t="s">
        <v>572</v>
      </c>
      <c r="C40" s="70" t="s">
        <v>572</v>
      </c>
      <c r="D40" s="70" t="s">
        <v>572</v>
      </c>
      <c r="E40" s="67" t="s">
        <v>572</v>
      </c>
      <c r="F40" s="67">
        <f>VLOOKUP(B40,Lup_KL!$A$2:$C$6,3,0)+VLOOKUP(C40,Lup_KL!$A$2:$C$6,3,0)+VLOOKUP(D40,Lup_KL!$A$2:$C$6,3,0)+VLOOKUP(E40,Lup_KL!$A$2:$C$6,3,0)</f>
        <v>0</v>
      </c>
    </row>
    <row r="41" spans="1:6" ht="15.75" customHeight="1" x14ac:dyDescent="0.3">
      <c r="A41" s="17" t="s">
        <v>1948</v>
      </c>
      <c r="B41" s="70" t="s">
        <v>572</v>
      </c>
      <c r="C41" s="70" t="s">
        <v>572</v>
      </c>
      <c r="D41" s="70" t="s">
        <v>572</v>
      </c>
      <c r="E41" s="67" t="s">
        <v>572</v>
      </c>
      <c r="F41" s="67">
        <f>VLOOKUP(B41,Lup_KL!$A$2:$C$6,3,0)+VLOOKUP(C41,Lup_KL!$A$2:$C$6,3,0)+VLOOKUP(D41,Lup_KL!$A$2:$C$6,3,0)+VLOOKUP(E41,Lup_KL!$A$2:$C$6,3,0)</f>
        <v>0</v>
      </c>
    </row>
    <row r="42" spans="1:6" ht="15.75" customHeight="1" x14ac:dyDescent="0.3">
      <c r="A42" s="17" t="s">
        <v>1949</v>
      </c>
      <c r="B42" s="70" t="s">
        <v>572</v>
      </c>
      <c r="C42" s="70" t="s">
        <v>572</v>
      </c>
      <c r="D42" s="70" t="s">
        <v>572</v>
      </c>
      <c r="E42" s="67" t="s">
        <v>572</v>
      </c>
      <c r="F42" s="67">
        <f>VLOOKUP(B42,Lup_KL!$A$2:$C$6,3,0)+VLOOKUP(C42,Lup_KL!$A$2:$C$6,3,0)+VLOOKUP(D42,Lup_KL!$A$2:$C$6,3,0)+VLOOKUP(E42,Lup_KL!$A$2:$C$6,3,0)</f>
        <v>0</v>
      </c>
    </row>
    <row r="43" spans="1:6" ht="15.75" customHeight="1" x14ac:dyDescent="0.3">
      <c r="A43" s="17" t="s">
        <v>1950</v>
      </c>
      <c r="B43" s="70" t="s">
        <v>572</v>
      </c>
      <c r="C43" s="70" t="s">
        <v>572</v>
      </c>
      <c r="D43" s="70" t="s">
        <v>572</v>
      </c>
      <c r="E43" s="67" t="s">
        <v>572</v>
      </c>
      <c r="F43" s="67">
        <f>VLOOKUP(B43,Lup_KL!$A$2:$C$6,3,0)+VLOOKUP(C43,Lup_KL!$A$2:$C$6,3,0)+VLOOKUP(D43,Lup_KL!$A$2:$C$6,3,0)+VLOOKUP(E43,Lup_KL!$A$2:$C$6,3,0)</f>
        <v>0</v>
      </c>
    </row>
    <row r="44" spans="1:6" ht="15.75" customHeight="1" x14ac:dyDescent="0.3">
      <c r="A44" s="17" t="s">
        <v>1951</v>
      </c>
      <c r="B44" s="70" t="s">
        <v>572</v>
      </c>
      <c r="C44" s="70" t="s">
        <v>572</v>
      </c>
      <c r="D44" s="70" t="s">
        <v>572</v>
      </c>
      <c r="E44" s="67" t="s">
        <v>572</v>
      </c>
      <c r="F44" s="67">
        <f>VLOOKUP(B44,Lup_KL!$A$2:$C$6,3,0)+VLOOKUP(C44,Lup_KL!$A$2:$C$6,3,0)+VLOOKUP(D44,Lup_KL!$A$2:$C$6,3,0)+VLOOKUP(E44,Lup_KL!$A$2:$C$6,3,0)</f>
        <v>0</v>
      </c>
    </row>
    <row r="45" spans="1:6" ht="15.75" customHeight="1" x14ac:dyDescent="0.3">
      <c r="A45" s="17" t="s">
        <v>1952</v>
      </c>
      <c r="B45" s="70" t="s">
        <v>572</v>
      </c>
      <c r="C45" s="70" t="s">
        <v>572</v>
      </c>
      <c r="D45" s="70" t="s">
        <v>572</v>
      </c>
      <c r="E45" s="67" t="s">
        <v>572</v>
      </c>
      <c r="F45" s="67">
        <f>VLOOKUP(B45,Lup_KL!$A$2:$C$6,3,0)+VLOOKUP(C45,Lup_KL!$A$2:$C$6,3,0)+VLOOKUP(D45,Lup_KL!$A$2:$C$6,3,0)+VLOOKUP(E45,Lup_KL!$A$2:$C$6,3,0)</f>
        <v>0</v>
      </c>
    </row>
    <row r="46" spans="1:6" ht="15.75" customHeight="1" x14ac:dyDescent="0.3">
      <c r="A46" s="17" t="s">
        <v>1953</v>
      </c>
      <c r="B46" s="70" t="s">
        <v>572</v>
      </c>
      <c r="C46" s="70" t="s">
        <v>572</v>
      </c>
      <c r="D46" s="70" t="s">
        <v>572</v>
      </c>
      <c r="E46" s="67" t="s">
        <v>572</v>
      </c>
      <c r="F46" s="67">
        <f>VLOOKUP(B46,Lup_KL!$A$2:$C$6,3,0)+VLOOKUP(C46,Lup_KL!$A$2:$C$6,3,0)+VLOOKUP(D46,Lup_KL!$A$2:$C$6,3,0)+VLOOKUP(E46,Lup_KL!$A$2:$C$6,3,0)</f>
        <v>0</v>
      </c>
    </row>
    <row r="47" spans="1:6" ht="15.75" customHeight="1" x14ac:dyDescent="0.3">
      <c r="A47" s="17" t="s">
        <v>1954</v>
      </c>
      <c r="B47" s="70" t="s">
        <v>572</v>
      </c>
      <c r="C47" s="70" t="s">
        <v>572</v>
      </c>
      <c r="D47" s="70" t="s">
        <v>572</v>
      </c>
      <c r="E47" s="67" t="s">
        <v>572</v>
      </c>
      <c r="F47" s="67">
        <f>VLOOKUP(B47,Lup_KL!$A$2:$C$6,3,0)+VLOOKUP(C47,Lup_KL!$A$2:$C$6,3,0)+VLOOKUP(D47,Lup_KL!$A$2:$C$6,3,0)+VLOOKUP(E47,Lup_KL!$A$2:$C$6,3,0)</f>
        <v>0</v>
      </c>
    </row>
    <row r="48" spans="1:6" ht="15.75" customHeight="1" x14ac:dyDescent="0.3">
      <c r="A48" s="17" t="s">
        <v>1955</v>
      </c>
      <c r="B48" s="70" t="s">
        <v>572</v>
      </c>
      <c r="C48" s="70" t="s">
        <v>572</v>
      </c>
      <c r="D48" s="70" t="s">
        <v>572</v>
      </c>
      <c r="E48" s="67" t="s">
        <v>572</v>
      </c>
      <c r="F48" s="67">
        <f>VLOOKUP(B48,Lup_KL!$A$2:$C$6,3,0)+VLOOKUP(C48,Lup_KL!$A$2:$C$6,3,0)+VLOOKUP(D48,Lup_KL!$A$2:$C$6,3,0)+VLOOKUP(E48,Lup_KL!$A$2:$C$6,3,0)</f>
        <v>0</v>
      </c>
    </row>
    <row r="49" spans="1:6" ht="15.75" customHeight="1" x14ac:dyDescent="0.3">
      <c r="A49" s="17" t="s">
        <v>1956</v>
      </c>
      <c r="B49" s="70" t="s">
        <v>572</v>
      </c>
      <c r="C49" s="70" t="s">
        <v>572</v>
      </c>
      <c r="D49" s="70" t="s">
        <v>572</v>
      </c>
      <c r="E49" s="67" t="s">
        <v>572</v>
      </c>
      <c r="F49" s="67">
        <f>VLOOKUP(B49,Lup_KL!$A$2:$C$6,3,0)+VLOOKUP(C49,Lup_KL!$A$2:$C$6,3,0)+VLOOKUP(D49,Lup_KL!$A$2:$C$6,3,0)+VLOOKUP(E49,Lup_KL!$A$2:$C$6,3,0)</f>
        <v>0</v>
      </c>
    </row>
    <row r="50" spans="1:6" ht="15.75" customHeight="1" x14ac:dyDescent="0.3">
      <c r="A50" s="17" t="s">
        <v>1957</v>
      </c>
      <c r="B50" s="70" t="s">
        <v>572</v>
      </c>
      <c r="C50" s="70" t="s">
        <v>572</v>
      </c>
      <c r="D50" s="70" t="s">
        <v>572</v>
      </c>
      <c r="E50" s="67" t="s">
        <v>572</v>
      </c>
      <c r="F50" s="67">
        <f>VLOOKUP(B50,Lup_KL!$A$2:$C$6,3,0)+VLOOKUP(C50,Lup_KL!$A$2:$C$6,3,0)+VLOOKUP(D50,Lup_KL!$A$2:$C$6,3,0)+VLOOKUP(E50,Lup_KL!$A$2:$C$6,3,0)</f>
        <v>0</v>
      </c>
    </row>
    <row r="51" spans="1:6" ht="15.75" customHeight="1" x14ac:dyDescent="0.3">
      <c r="A51" s="17" t="s">
        <v>1958</v>
      </c>
      <c r="B51" s="70" t="s">
        <v>572</v>
      </c>
      <c r="C51" s="70" t="s">
        <v>572</v>
      </c>
      <c r="D51" s="70" t="s">
        <v>572</v>
      </c>
      <c r="E51" s="67" t="s">
        <v>572</v>
      </c>
      <c r="F51" s="67">
        <f>VLOOKUP(B51,Lup_KL!$A$2:$C$6,3,0)+VLOOKUP(C51,Lup_KL!$A$2:$C$6,3,0)+VLOOKUP(D51,Lup_KL!$A$2:$C$6,3,0)+VLOOKUP(E51,Lup_KL!$A$2:$C$6,3,0)</f>
        <v>0</v>
      </c>
    </row>
    <row r="52" spans="1:6" ht="15.75" customHeight="1" x14ac:dyDescent="0.3">
      <c r="A52" s="17" t="s">
        <v>1959</v>
      </c>
      <c r="B52" s="70" t="s">
        <v>572</v>
      </c>
      <c r="C52" s="70" t="s">
        <v>572</v>
      </c>
      <c r="D52" s="70" t="s">
        <v>572</v>
      </c>
      <c r="E52" s="67" t="s">
        <v>572</v>
      </c>
      <c r="F52" s="67">
        <f>VLOOKUP(B52,Lup_KL!$A$2:$C$6,3,0)+VLOOKUP(C52,Lup_KL!$A$2:$C$6,3,0)+VLOOKUP(D52,Lup_KL!$A$2:$C$6,3,0)+VLOOKUP(E52,Lup_KL!$A$2:$C$6,3,0)</f>
        <v>0</v>
      </c>
    </row>
    <row r="53" spans="1:6" ht="15.75" customHeight="1" x14ac:dyDescent="0.3">
      <c r="A53" s="17" t="s">
        <v>1960</v>
      </c>
      <c r="B53" s="70" t="s">
        <v>572</v>
      </c>
      <c r="C53" s="70" t="s">
        <v>572</v>
      </c>
      <c r="D53" s="70" t="s">
        <v>572</v>
      </c>
      <c r="E53" s="67" t="s">
        <v>572</v>
      </c>
      <c r="F53" s="67">
        <f>VLOOKUP(B53,Lup_KL!$A$2:$C$6,3,0)+VLOOKUP(C53,Lup_KL!$A$2:$C$6,3,0)+VLOOKUP(D53,Lup_KL!$A$2:$C$6,3,0)+VLOOKUP(E53,Lup_KL!$A$2:$C$6,3,0)</f>
        <v>0</v>
      </c>
    </row>
    <row r="54" spans="1:6" ht="15.75" customHeight="1" x14ac:dyDescent="0.3">
      <c r="A54" s="17" t="s">
        <v>1961</v>
      </c>
      <c r="B54" s="70" t="s">
        <v>572</v>
      </c>
      <c r="C54" s="70" t="s">
        <v>572</v>
      </c>
      <c r="D54" s="70" t="s">
        <v>572</v>
      </c>
      <c r="E54" s="67" t="s">
        <v>572</v>
      </c>
      <c r="F54" s="67">
        <f>VLOOKUP(B54,Lup_KL!$A$2:$C$6,3,0)+VLOOKUP(C54,Lup_KL!$A$2:$C$6,3,0)+VLOOKUP(D54,Lup_KL!$A$2:$C$6,3,0)+VLOOKUP(E54,Lup_KL!$A$2:$C$6,3,0)</f>
        <v>0</v>
      </c>
    </row>
    <row r="55" spans="1:6" ht="15.75" customHeight="1" x14ac:dyDescent="0.3">
      <c r="A55" s="17" t="s">
        <v>1962</v>
      </c>
      <c r="B55" s="70" t="s">
        <v>572</v>
      </c>
      <c r="C55" s="70" t="s">
        <v>572</v>
      </c>
      <c r="D55" s="70" t="s">
        <v>572</v>
      </c>
      <c r="E55" s="67" t="s">
        <v>572</v>
      </c>
      <c r="F55" s="67">
        <f>VLOOKUP(B55,Lup_KL!$A$2:$C$6,3,0)+VLOOKUP(C55,Lup_KL!$A$2:$C$6,3,0)+VLOOKUP(D55,Lup_KL!$A$2:$C$6,3,0)+VLOOKUP(E55,Lup_KL!$A$2:$C$6,3,0)</f>
        <v>0</v>
      </c>
    </row>
    <row r="56" spans="1:6" ht="15.75" customHeight="1" x14ac:dyDescent="0.3">
      <c r="A56" s="17" t="s">
        <v>1963</v>
      </c>
      <c r="B56" s="70" t="s">
        <v>572</v>
      </c>
      <c r="C56" s="70" t="s">
        <v>572</v>
      </c>
      <c r="D56" s="70" t="s">
        <v>572</v>
      </c>
      <c r="E56" s="67" t="s">
        <v>572</v>
      </c>
      <c r="F56" s="67">
        <f>VLOOKUP(B56,Lup_KL!$A$2:$C$6,3,0)+VLOOKUP(C56,Lup_KL!$A$2:$C$6,3,0)+VLOOKUP(D56,Lup_KL!$A$2:$C$6,3,0)+VLOOKUP(E56,Lup_KL!$A$2:$C$6,3,0)</f>
        <v>0</v>
      </c>
    </row>
    <row r="57" spans="1:6" ht="15.75" customHeight="1" x14ac:dyDescent="0.3">
      <c r="A57" s="17" t="s">
        <v>1964</v>
      </c>
      <c r="B57" s="70" t="s">
        <v>572</v>
      </c>
      <c r="C57" s="70" t="s">
        <v>574</v>
      </c>
      <c r="D57" s="70" t="s">
        <v>572</v>
      </c>
      <c r="E57" s="67" t="s">
        <v>572</v>
      </c>
      <c r="F57" s="67">
        <f>VLOOKUP(B57,Lup_KL!$A$2:$C$6,3,0)+VLOOKUP(C57,Lup_KL!$A$2:$C$6,3,0)+VLOOKUP(D57,Lup_KL!$A$2:$C$6,3,0)+VLOOKUP(E57,Lup_KL!$A$2:$C$6,3,0)</f>
        <v>500000</v>
      </c>
    </row>
    <row r="58" spans="1:6" ht="15.75" customHeight="1" x14ac:dyDescent="0.3">
      <c r="A58" s="17" t="s">
        <v>1965</v>
      </c>
      <c r="B58" s="70" t="s">
        <v>572</v>
      </c>
      <c r="C58" s="70" t="s">
        <v>572</v>
      </c>
      <c r="D58" s="70" t="s">
        <v>572</v>
      </c>
      <c r="E58" s="67" t="s">
        <v>572</v>
      </c>
      <c r="F58" s="67">
        <f>VLOOKUP(B58,Lup_KL!$A$2:$C$6,3,0)+VLOOKUP(C58,Lup_KL!$A$2:$C$6,3,0)+VLOOKUP(D58,Lup_KL!$A$2:$C$6,3,0)+VLOOKUP(E58,Lup_KL!$A$2:$C$6,3,0)</f>
        <v>0</v>
      </c>
    </row>
    <row r="59" spans="1:6" ht="15.75" customHeight="1" x14ac:dyDescent="0.3">
      <c r="A59" s="17" t="s">
        <v>1966</v>
      </c>
      <c r="B59" s="70" t="s">
        <v>572</v>
      </c>
      <c r="C59" s="70" t="s">
        <v>572</v>
      </c>
      <c r="D59" s="70" t="s">
        <v>572</v>
      </c>
      <c r="E59" s="67" t="s">
        <v>572</v>
      </c>
      <c r="F59" s="67">
        <f>VLOOKUP(B59,Lup_KL!$A$2:$C$6,3,0)+VLOOKUP(C59,Lup_KL!$A$2:$C$6,3,0)+VLOOKUP(D59,Lup_KL!$A$2:$C$6,3,0)+VLOOKUP(E59,Lup_KL!$A$2:$C$6,3,0)</f>
        <v>0</v>
      </c>
    </row>
    <row r="60" spans="1:6" ht="15.75" customHeight="1" x14ac:dyDescent="0.3">
      <c r="A60" s="17" t="s">
        <v>1967</v>
      </c>
      <c r="B60" s="70" t="s">
        <v>572</v>
      </c>
      <c r="C60" s="70" t="s">
        <v>572</v>
      </c>
      <c r="D60" s="70" t="s">
        <v>572</v>
      </c>
      <c r="E60" s="67" t="s">
        <v>572</v>
      </c>
      <c r="F60" s="67">
        <f>VLOOKUP(B60,Lup_KL!$A$2:$C$6,3,0)+VLOOKUP(C60,Lup_KL!$A$2:$C$6,3,0)+VLOOKUP(D60,Lup_KL!$A$2:$C$6,3,0)+VLOOKUP(E60,Lup_KL!$A$2:$C$6,3,0)</f>
        <v>0</v>
      </c>
    </row>
    <row r="61" spans="1:6" ht="15.75" customHeight="1" x14ac:dyDescent="0.3">
      <c r="A61" s="17" t="s">
        <v>1968</v>
      </c>
      <c r="B61" s="70" t="s">
        <v>572</v>
      </c>
      <c r="C61" s="70" t="s">
        <v>572</v>
      </c>
      <c r="D61" s="70" t="s">
        <v>572</v>
      </c>
      <c r="E61" s="67" t="s">
        <v>572</v>
      </c>
      <c r="F61" s="67">
        <f>VLOOKUP(B61,Lup_KL!$A$2:$C$6,3,0)+VLOOKUP(C61,Lup_KL!$A$2:$C$6,3,0)+VLOOKUP(D61,Lup_KL!$A$2:$C$6,3,0)+VLOOKUP(E61,Lup_KL!$A$2:$C$6,3,0)</f>
        <v>0</v>
      </c>
    </row>
    <row r="62" spans="1:6" ht="15.75" customHeight="1" x14ac:dyDescent="0.3">
      <c r="A62" s="17" t="s">
        <v>1969</v>
      </c>
      <c r="B62" s="70" t="s">
        <v>572</v>
      </c>
      <c r="C62" s="70" t="s">
        <v>572</v>
      </c>
      <c r="D62" s="70" t="s">
        <v>572</v>
      </c>
      <c r="E62" s="67" t="s">
        <v>572</v>
      </c>
      <c r="F62" s="67">
        <f>VLOOKUP(B62,Lup_KL!$A$2:$C$6,3,0)+VLOOKUP(C62,Lup_KL!$A$2:$C$6,3,0)+VLOOKUP(D62,Lup_KL!$A$2:$C$6,3,0)+VLOOKUP(E62,Lup_KL!$A$2:$C$6,3,0)</f>
        <v>0</v>
      </c>
    </row>
    <row r="63" spans="1:6" ht="15.75" customHeight="1" x14ac:dyDescent="0.3">
      <c r="A63" s="17" t="s">
        <v>1970</v>
      </c>
      <c r="B63" s="70" t="s">
        <v>572</v>
      </c>
      <c r="C63" s="70" t="s">
        <v>572</v>
      </c>
      <c r="D63" s="70" t="s">
        <v>572</v>
      </c>
      <c r="E63" s="67" t="s">
        <v>572</v>
      </c>
      <c r="F63" s="67">
        <f>VLOOKUP(B63,Lup_KL!$A$2:$C$6,3,0)+VLOOKUP(C63,Lup_KL!$A$2:$C$6,3,0)+VLOOKUP(D63,Lup_KL!$A$2:$C$6,3,0)+VLOOKUP(E63,Lup_KL!$A$2:$C$6,3,0)</f>
        <v>0</v>
      </c>
    </row>
    <row r="64" spans="1:6" ht="15.75" customHeight="1" x14ac:dyDescent="0.3">
      <c r="A64" s="17" t="s">
        <v>1971</v>
      </c>
      <c r="B64" s="70" t="s">
        <v>572</v>
      </c>
      <c r="C64" s="70" t="s">
        <v>572</v>
      </c>
      <c r="D64" s="70" t="s">
        <v>572</v>
      </c>
      <c r="E64" s="67" t="s">
        <v>572</v>
      </c>
      <c r="F64" s="67">
        <f>VLOOKUP(B64,Lup_KL!$A$2:$C$6,3,0)+VLOOKUP(C64,Lup_KL!$A$2:$C$6,3,0)+VLOOKUP(D64,Lup_KL!$A$2:$C$6,3,0)+VLOOKUP(E64,Lup_KL!$A$2:$C$6,3,0)</f>
        <v>0</v>
      </c>
    </row>
    <row r="65" spans="1:6" ht="15.75" customHeight="1" x14ac:dyDescent="0.3">
      <c r="A65" s="17" t="s">
        <v>1972</v>
      </c>
      <c r="B65" s="70" t="s">
        <v>572</v>
      </c>
      <c r="C65" s="70" t="s">
        <v>572</v>
      </c>
      <c r="D65" s="70" t="s">
        <v>572</v>
      </c>
      <c r="E65" s="67" t="s">
        <v>572</v>
      </c>
      <c r="F65" s="67">
        <f>VLOOKUP(B65,Lup_KL!$A$2:$C$6,3,0)+VLOOKUP(C65,Lup_KL!$A$2:$C$6,3,0)+VLOOKUP(D65,Lup_KL!$A$2:$C$6,3,0)+VLOOKUP(E65,Lup_KL!$A$2:$C$6,3,0)</f>
        <v>0</v>
      </c>
    </row>
    <row r="66" spans="1:6" ht="15.75" customHeight="1" x14ac:dyDescent="0.3">
      <c r="A66" s="17" t="s">
        <v>1973</v>
      </c>
      <c r="B66" s="70" t="s">
        <v>572</v>
      </c>
      <c r="C66" s="70" t="s">
        <v>572</v>
      </c>
      <c r="D66" s="70" t="s">
        <v>572</v>
      </c>
      <c r="E66" s="67" t="s">
        <v>572</v>
      </c>
      <c r="F66" s="67">
        <f>VLOOKUP(B66,Lup_KL!$A$2:$C$6,3,0)+VLOOKUP(C66,Lup_KL!$A$2:$C$6,3,0)+VLOOKUP(D66,Lup_KL!$A$2:$C$6,3,0)+VLOOKUP(E66,Lup_KL!$A$2:$C$6,3,0)</f>
        <v>0</v>
      </c>
    </row>
    <row r="67" spans="1:6" ht="15.75" customHeight="1" x14ac:dyDescent="0.3">
      <c r="A67" s="17" t="s">
        <v>1974</v>
      </c>
      <c r="B67" s="70" t="s">
        <v>572</v>
      </c>
      <c r="C67" s="70" t="s">
        <v>572</v>
      </c>
      <c r="D67" s="70" t="s">
        <v>572</v>
      </c>
      <c r="E67" s="67" t="s">
        <v>572</v>
      </c>
      <c r="F67" s="67">
        <f>VLOOKUP(B67,Lup_KL!$A$2:$C$6,3,0)+VLOOKUP(C67,Lup_KL!$A$2:$C$6,3,0)+VLOOKUP(D67,Lup_KL!$A$2:$C$6,3,0)+VLOOKUP(E67,Lup_KL!$A$2:$C$6,3,0)</f>
        <v>0</v>
      </c>
    </row>
    <row r="68" spans="1:6" ht="15.75" customHeight="1" x14ac:dyDescent="0.3">
      <c r="A68" s="17" t="s">
        <v>1975</v>
      </c>
      <c r="B68" s="70" t="s">
        <v>572</v>
      </c>
      <c r="C68" s="70" t="s">
        <v>572</v>
      </c>
      <c r="D68" s="70" t="s">
        <v>572</v>
      </c>
      <c r="E68" s="67" t="s">
        <v>572</v>
      </c>
      <c r="F68" s="67">
        <f>VLOOKUP(B68,Lup_KL!$A$2:$C$6,3,0)+VLOOKUP(C68,Lup_KL!$A$2:$C$6,3,0)+VLOOKUP(D68,Lup_KL!$A$2:$C$6,3,0)+VLOOKUP(E68,Lup_KL!$A$2:$C$6,3,0)</f>
        <v>0</v>
      </c>
    </row>
    <row r="69" spans="1:6" ht="15.75" customHeight="1" x14ac:dyDescent="0.3">
      <c r="A69" s="17" t="s">
        <v>1976</v>
      </c>
      <c r="B69" s="70" t="s">
        <v>572</v>
      </c>
      <c r="C69" s="70" t="s">
        <v>572</v>
      </c>
      <c r="D69" s="70" t="s">
        <v>572</v>
      </c>
      <c r="E69" s="67" t="s">
        <v>572</v>
      </c>
      <c r="F69" s="67">
        <f>VLOOKUP(B69,Lup_KL!$A$2:$C$6,3,0)+VLOOKUP(C69,Lup_KL!$A$2:$C$6,3,0)+VLOOKUP(D69,Lup_KL!$A$2:$C$6,3,0)+VLOOKUP(E69,Lup_KL!$A$2:$C$6,3,0)</f>
        <v>0</v>
      </c>
    </row>
    <row r="70" spans="1:6" ht="15.75" customHeight="1" x14ac:dyDescent="0.3">
      <c r="A70" s="17" t="s">
        <v>1977</v>
      </c>
      <c r="B70" s="70" t="s">
        <v>572</v>
      </c>
      <c r="C70" s="70" t="s">
        <v>572</v>
      </c>
      <c r="D70" s="70" t="s">
        <v>572</v>
      </c>
      <c r="E70" s="67" t="s">
        <v>572</v>
      </c>
      <c r="F70" s="67">
        <f>VLOOKUP(B70,Lup_KL!$A$2:$C$6,3,0)+VLOOKUP(C70,Lup_KL!$A$2:$C$6,3,0)+VLOOKUP(D70,Lup_KL!$A$2:$C$6,3,0)+VLOOKUP(E70,Lup_KL!$A$2:$C$6,3,0)</f>
        <v>0</v>
      </c>
    </row>
    <row r="71" spans="1:6" ht="15.75" customHeight="1" x14ac:dyDescent="0.3">
      <c r="A71" s="17" t="s">
        <v>1978</v>
      </c>
      <c r="B71" s="70" t="s">
        <v>572</v>
      </c>
      <c r="C71" s="70" t="s">
        <v>572</v>
      </c>
      <c r="D71" s="70" t="s">
        <v>572</v>
      </c>
      <c r="E71" s="67" t="s">
        <v>572</v>
      </c>
      <c r="F71" s="67">
        <f>VLOOKUP(B71,Lup_KL!$A$2:$C$6,3,0)+VLOOKUP(C71,Lup_KL!$A$2:$C$6,3,0)+VLOOKUP(D71,Lup_KL!$A$2:$C$6,3,0)+VLOOKUP(E71,Lup_KL!$A$2:$C$6,3,0)</f>
        <v>0</v>
      </c>
    </row>
    <row r="72" spans="1:6" ht="15.75" customHeight="1" x14ac:dyDescent="0.3">
      <c r="A72" s="17" t="s">
        <v>1979</v>
      </c>
      <c r="B72" s="70" t="s">
        <v>572</v>
      </c>
      <c r="C72" s="70" t="s">
        <v>572</v>
      </c>
      <c r="D72" s="70" t="s">
        <v>572</v>
      </c>
      <c r="E72" s="67" t="s">
        <v>572</v>
      </c>
      <c r="F72" s="67">
        <f>VLOOKUP(B72,Lup_KL!$A$2:$C$6,3,0)+VLOOKUP(C72,Lup_KL!$A$2:$C$6,3,0)+VLOOKUP(D72,Lup_KL!$A$2:$C$6,3,0)+VLOOKUP(E72,Lup_KL!$A$2:$C$6,3,0)</f>
        <v>0</v>
      </c>
    </row>
    <row r="73" spans="1:6" ht="15.75" customHeight="1" x14ac:dyDescent="0.3">
      <c r="A73" s="17" t="s">
        <v>1980</v>
      </c>
      <c r="B73" s="70" t="s">
        <v>572</v>
      </c>
      <c r="C73" s="70" t="s">
        <v>572</v>
      </c>
      <c r="D73" s="70" t="s">
        <v>572</v>
      </c>
      <c r="E73" s="67" t="s">
        <v>572</v>
      </c>
      <c r="F73" s="67">
        <f>VLOOKUP(B73,Lup_KL!$A$2:$C$6,3,0)+VLOOKUP(C73,Lup_KL!$A$2:$C$6,3,0)+VLOOKUP(D73,Lup_KL!$A$2:$C$6,3,0)+VLOOKUP(E73,Lup_KL!$A$2:$C$6,3,0)</f>
        <v>0</v>
      </c>
    </row>
    <row r="74" spans="1:6" ht="15.75" customHeight="1" x14ac:dyDescent="0.3">
      <c r="A74" s="17" t="s">
        <v>1981</v>
      </c>
      <c r="B74" s="70" t="s">
        <v>572</v>
      </c>
      <c r="C74" s="70" t="s">
        <v>572</v>
      </c>
      <c r="D74" s="70" t="s">
        <v>572</v>
      </c>
      <c r="E74" s="67" t="s">
        <v>572</v>
      </c>
      <c r="F74" s="67">
        <f>VLOOKUP(B74,Lup_KL!$A$2:$C$6,3,0)+VLOOKUP(C74,Lup_KL!$A$2:$C$6,3,0)+VLOOKUP(D74,Lup_KL!$A$2:$C$6,3,0)+VLOOKUP(E74,Lup_KL!$A$2:$C$6,3,0)</f>
        <v>0</v>
      </c>
    </row>
    <row r="75" spans="1:6" ht="15.75" customHeight="1" x14ac:dyDescent="0.3">
      <c r="A75" s="17" t="s">
        <v>1982</v>
      </c>
      <c r="B75" s="70" t="s">
        <v>572</v>
      </c>
      <c r="C75" s="70" t="s">
        <v>572</v>
      </c>
      <c r="D75" s="70" t="s">
        <v>572</v>
      </c>
      <c r="E75" s="67" t="s">
        <v>572</v>
      </c>
      <c r="F75" s="67">
        <f>VLOOKUP(B75,Lup_KL!$A$2:$C$6,3,0)+VLOOKUP(C75,Lup_KL!$A$2:$C$6,3,0)+VLOOKUP(D75,Lup_KL!$A$2:$C$6,3,0)+VLOOKUP(E75,Lup_KL!$A$2:$C$6,3,0)</f>
        <v>0</v>
      </c>
    </row>
    <row r="76" spans="1:6" ht="15.75" customHeight="1" x14ac:dyDescent="0.3">
      <c r="A76" s="17" t="s">
        <v>1983</v>
      </c>
      <c r="B76" s="70" t="s">
        <v>572</v>
      </c>
      <c r="C76" s="70" t="s">
        <v>572</v>
      </c>
      <c r="D76" s="70" t="s">
        <v>572</v>
      </c>
      <c r="E76" s="67" t="s">
        <v>572</v>
      </c>
      <c r="F76" s="67">
        <f>VLOOKUP(B76,Lup_KL!$A$2:$C$6,3,0)+VLOOKUP(C76,Lup_KL!$A$2:$C$6,3,0)+VLOOKUP(D76,Lup_KL!$A$2:$C$6,3,0)+VLOOKUP(E76,Lup_KL!$A$2:$C$6,3,0)</f>
        <v>0</v>
      </c>
    </row>
    <row r="77" spans="1:6" ht="15.75" customHeight="1" x14ac:dyDescent="0.3">
      <c r="A77" s="17" t="s">
        <v>1984</v>
      </c>
      <c r="B77" s="70" t="s">
        <v>572</v>
      </c>
      <c r="C77" s="70" t="s">
        <v>572</v>
      </c>
      <c r="D77" s="70" t="s">
        <v>572</v>
      </c>
      <c r="E77" s="67" t="s">
        <v>572</v>
      </c>
      <c r="F77" s="67">
        <f>VLOOKUP(B77,Lup_KL!$A$2:$C$6,3,0)+VLOOKUP(C77,Lup_KL!$A$2:$C$6,3,0)+VLOOKUP(D77,Lup_KL!$A$2:$C$6,3,0)+VLOOKUP(E77,Lup_KL!$A$2:$C$6,3,0)</f>
        <v>0</v>
      </c>
    </row>
    <row r="78" spans="1:6" ht="15.75" customHeight="1" x14ac:dyDescent="0.3">
      <c r="A78" s="17" t="s">
        <v>1985</v>
      </c>
      <c r="B78" s="70" t="s">
        <v>572</v>
      </c>
      <c r="C78" s="70" t="s">
        <v>572</v>
      </c>
      <c r="D78" s="70" t="s">
        <v>572</v>
      </c>
      <c r="E78" s="67" t="s">
        <v>572</v>
      </c>
      <c r="F78" s="67">
        <f>VLOOKUP(B78,Lup_KL!$A$2:$C$6,3,0)+VLOOKUP(C78,Lup_KL!$A$2:$C$6,3,0)+VLOOKUP(D78,Lup_KL!$A$2:$C$6,3,0)+VLOOKUP(E78,Lup_KL!$A$2:$C$6,3,0)</f>
        <v>0</v>
      </c>
    </row>
    <row r="79" spans="1:6" ht="15.75" customHeight="1" x14ac:dyDescent="0.3">
      <c r="A79" s="17" t="s">
        <v>1986</v>
      </c>
      <c r="B79" s="70" t="s">
        <v>572</v>
      </c>
      <c r="C79" s="70" t="s">
        <v>572</v>
      </c>
      <c r="D79" s="70" t="s">
        <v>572</v>
      </c>
      <c r="E79" s="67" t="s">
        <v>572</v>
      </c>
      <c r="F79" s="67">
        <f>VLOOKUP(B79,Lup_KL!$A$2:$C$6,3,0)+VLOOKUP(C79,Lup_KL!$A$2:$C$6,3,0)+VLOOKUP(D79,Lup_KL!$A$2:$C$6,3,0)+VLOOKUP(E79,Lup_KL!$A$2:$C$6,3,0)</f>
        <v>0</v>
      </c>
    </row>
    <row r="80" spans="1:6" ht="15.75" customHeight="1" x14ac:dyDescent="0.3">
      <c r="A80" s="17" t="s">
        <v>1987</v>
      </c>
      <c r="B80" s="70" t="s">
        <v>572</v>
      </c>
      <c r="C80" s="70" t="s">
        <v>572</v>
      </c>
      <c r="D80" s="70" t="s">
        <v>572</v>
      </c>
      <c r="E80" s="67" t="s">
        <v>572</v>
      </c>
      <c r="F80" s="67">
        <f>VLOOKUP(B80,Lup_KL!$A$2:$C$6,3,0)+VLOOKUP(C80,Lup_KL!$A$2:$C$6,3,0)+VLOOKUP(D80,Lup_KL!$A$2:$C$6,3,0)+VLOOKUP(E80,Lup_KL!$A$2:$C$6,3,0)</f>
        <v>0</v>
      </c>
    </row>
    <row r="81" spans="1:6" ht="15.75" customHeight="1" x14ac:dyDescent="0.3">
      <c r="A81" s="17" t="s">
        <v>1988</v>
      </c>
      <c r="B81" s="70" t="s">
        <v>572</v>
      </c>
      <c r="C81" s="70" t="s">
        <v>572</v>
      </c>
      <c r="D81" s="70" t="s">
        <v>572</v>
      </c>
      <c r="E81" s="67" t="s">
        <v>572</v>
      </c>
      <c r="F81" s="67">
        <f>VLOOKUP(B81,Lup_KL!$A$2:$C$6,3,0)+VLOOKUP(C81,Lup_KL!$A$2:$C$6,3,0)+VLOOKUP(D81,Lup_KL!$A$2:$C$6,3,0)+VLOOKUP(E81,Lup_KL!$A$2:$C$6,3,0)</f>
        <v>0</v>
      </c>
    </row>
    <row r="82" spans="1:6" ht="15.75" customHeight="1" x14ac:dyDescent="0.3">
      <c r="A82" s="17" t="s">
        <v>1989</v>
      </c>
      <c r="B82" s="70" t="s">
        <v>572</v>
      </c>
      <c r="C82" s="70" t="s">
        <v>572</v>
      </c>
      <c r="D82" s="70" t="s">
        <v>572</v>
      </c>
      <c r="E82" s="67" t="s">
        <v>572</v>
      </c>
      <c r="F82" s="67">
        <f>VLOOKUP(B82,Lup_KL!$A$2:$C$6,3,0)+VLOOKUP(C82,Lup_KL!$A$2:$C$6,3,0)+VLOOKUP(D82,Lup_KL!$A$2:$C$6,3,0)+VLOOKUP(E82,Lup_KL!$A$2:$C$6,3,0)</f>
        <v>0</v>
      </c>
    </row>
    <row r="83" spans="1:6" ht="15.75" customHeight="1" x14ac:dyDescent="0.3">
      <c r="A83" s="17" t="s">
        <v>1990</v>
      </c>
      <c r="B83" s="70" t="s">
        <v>572</v>
      </c>
      <c r="C83" s="70" t="s">
        <v>572</v>
      </c>
      <c r="D83" s="70" t="s">
        <v>572</v>
      </c>
      <c r="E83" s="67" t="s">
        <v>572</v>
      </c>
      <c r="F83" s="67">
        <f>VLOOKUP(B83,Lup_KL!$A$2:$C$6,3,0)+VLOOKUP(C83,Lup_KL!$A$2:$C$6,3,0)+VLOOKUP(D83,Lup_KL!$A$2:$C$6,3,0)+VLOOKUP(E83,Lup_KL!$A$2:$C$6,3,0)</f>
        <v>0</v>
      </c>
    </row>
    <row r="84" spans="1:6" ht="15.75" customHeight="1" x14ac:dyDescent="0.3">
      <c r="A84" s="17" t="s">
        <v>1991</v>
      </c>
      <c r="B84" s="70" t="s">
        <v>572</v>
      </c>
      <c r="C84" s="70" t="s">
        <v>572</v>
      </c>
      <c r="D84" s="70" t="s">
        <v>572</v>
      </c>
      <c r="E84" s="67" t="s">
        <v>572</v>
      </c>
      <c r="F84" s="67">
        <f>VLOOKUP(B84,Lup_KL!$A$2:$C$6,3,0)+VLOOKUP(C84,Lup_KL!$A$2:$C$6,3,0)+VLOOKUP(D84,Lup_KL!$A$2:$C$6,3,0)+VLOOKUP(E84,Lup_KL!$A$2:$C$6,3,0)</f>
        <v>0</v>
      </c>
    </row>
    <row r="85" spans="1:6" ht="15.75" customHeight="1" x14ac:dyDescent="0.3">
      <c r="A85" s="17" t="s">
        <v>1992</v>
      </c>
      <c r="B85" s="70" t="s">
        <v>572</v>
      </c>
      <c r="C85" s="70" t="s">
        <v>572</v>
      </c>
      <c r="D85" s="70" t="s">
        <v>572</v>
      </c>
      <c r="E85" s="67" t="s">
        <v>572</v>
      </c>
      <c r="F85" s="67">
        <f>VLOOKUP(B85,Lup_KL!$A$2:$C$6,3,0)+VLOOKUP(C85,Lup_KL!$A$2:$C$6,3,0)+VLOOKUP(D85,Lup_KL!$A$2:$C$6,3,0)+VLOOKUP(E85,Lup_KL!$A$2:$C$6,3,0)</f>
        <v>0</v>
      </c>
    </row>
    <row r="86" spans="1:6" ht="15.75" customHeight="1" x14ac:dyDescent="0.3">
      <c r="A86" s="17" t="s">
        <v>1993</v>
      </c>
      <c r="B86" s="70" t="s">
        <v>572</v>
      </c>
      <c r="C86" s="70" t="s">
        <v>572</v>
      </c>
      <c r="D86" s="70" t="s">
        <v>572</v>
      </c>
      <c r="E86" s="67" t="s">
        <v>572</v>
      </c>
      <c r="F86" s="67">
        <f>VLOOKUP(B86,Lup_KL!$A$2:$C$6,3,0)+VLOOKUP(C86,Lup_KL!$A$2:$C$6,3,0)+VLOOKUP(D86,Lup_KL!$A$2:$C$6,3,0)+VLOOKUP(E86,Lup_KL!$A$2:$C$6,3,0)</f>
        <v>0</v>
      </c>
    </row>
    <row r="87" spans="1:6" ht="15.75" customHeight="1" x14ac:dyDescent="0.3">
      <c r="A87" s="17" t="s">
        <v>1994</v>
      </c>
      <c r="B87" s="70" t="s">
        <v>572</v>
      </c>
      <c r="C87" s="70" t="s">
        <v>572</v>
      </c>
      <c r="D87" s="70" t="s">
        <v>572</v>
      </c>
      <c r="E87" s="67" t="s">
        <v>572</v>
      </c>
      <c r="F87" s="67">
        <f>VLOOKUP(B87,Lup_KL!$A$2:$C$6,3,0)+VLOOKUP(C87,Lup_KL!$A$2:$C$6,3,0)+VLOOKUP(D87,Lup_KL!$A$2:$C$6,3,0)+VLOOKUP(E87,Lup_KL!$A$2:$C$6,3,0)</f>
        <v>0</v>
      </c>
    </row>
    <row r="88" spans="1:6" ht="15.75" customHeight="1" x14ac:dyDescent="0.3">
      <c r="A88" s="17" t="s">
        <v>1995</v>
      </c>
      <c r="B88" s="70" t="s">
        <v>572</v>
      </c>
      <c r="C88" s="70" t="s">
        <v>572</v>
      </c>
      <c r="D88" s="70" t="s">
        <v>572</v>
      </c>
      <c r="E88" s="67" t="s">
        <v>572</v>
      </c>
      <c r="F88" s="67">
        <f>VLOOKUP(B88,Lup_KL!$A$2:$C$6,3,0)+VLOOKUP(C88,Lup_KL!$A$2:$C$6,3,0)+VLOOKUP(D88,Lup_KL!$A$2:$C$6,3,0)+VLOOKUP(E88,Lup_KL!$A$2:$C$6,3,0)</f>
        <v>0</v>
      </c>
    </row>
    <row r="89" spans="1:6" ht="15.75" customHeight="1" x14ac:dyDescent="0.3">
      <c r="A89" s="17" t="s">
        <v>1996</v>
      </c>
      <c r="B89" s="70" t="s">
        <v>572</v>
      </c>
      <c r="C89" s="70" t="s">
        <v>572</v>
      </c>
      <c r="D89" s="70" t="s">
        <v>572</v>
      </c>
      <c r="E89" s="67" t="s">
        <v>572</v>
      </c>
      <c r="F89" s="67">
        <f>VLOOKUP(B89,Lup_KL!$A$2:$C$6,3,0)+VLOOKUP(C89,Lup_KL!$A$2:$C$6,3,0)+VLOOKUP(D89,Lup_KL!$A$2:$C$6,3,0)+VLOOKUP(E89,Lup_KL!$A$2:$C$6,3,0)</f>
        <v>0</v>
      </c>
    </row>
    <row r="90" spans="1:6" ht="15.75" customHeight="1" x14ac:dyDescent="0.3">
      <c r="A90" s="17" t="s">
        <v>1997</v>
      </c>
      <c r="B90" s="70" t="s">
        <v>572</v>
      </c>
      <c r="C90" s="70" t="s">
        <v>572</v>
      </c>
      <c r="D90" s="70" t="s">
        <v>572</v>
      </c>
      <c r="E90" s="67" t="s">
        <v>572</v>
      </c>
      <c r="F90" s="67">
        <f>VLOOKUP(B90,Lup_KL!$A$2:$C$6,3,0)+VLOOKUP(C90,Lup_KL!$A$2:$C$6,3,0)+VLOOKUP(D90,Lup_KL!$A$2:$C$6,3,0)+VLOOKUP(E90,Lup_KL!$A$2:$C$6,3,0)</f>
        <v>0</v>
      </c>
    </row>
    <row r="91" spans="1:6" ht="15.75" customHeight="1" x14ac:dyDescent="0.3">
      <c r="A91" s="17" t="s">
        <v>1998</v>
      </c>
      <c r="B91" s="70" t="s">
        <v>572</v>
      </c>
      <c r="C91" s="70" t="s">
        <v>572</v>
      </c>
      <c r="D91" s="70" t="s">
        <v>572</v>
      </c>
      <c r="E91" s="67" t="s">
        <v>572</v>
      </c>
      <c r="F91" s="67">
        <f>VLOOKUP(B91,Lup_KL!$A$2:$C$6,3,0)+VLOOKUP(C91,Lup_KL!$A$2:$C$6,3,0)+VLOOKUP(D91,Lup_KL!$A$2:$C$6,3,0)+VLOOKUP(E91,Lup_KL!$A$2:$C$6,3,0)</f>
        <v>0</v>
      </c>
    </row>
    <row r="92" spans="1:6" ht="15.75" customHeight="1" x14ac:dyDescent="0.3">
      <c r="A92" s="17" t="s">
        <v>1999</v>
      </c>
      <c r="B92" s="70" t="s">
        <v>572</v>
      </c>
      <c r="C92" s="70" t="s">
        <v>572</v>
      </c>
      <c r="D92" s="70" t="s">
        <v>572</v>
      </c>
      <c r="E92" s="67" t="s">
        <v>572</v>
      </c>
      <c r="F92" s="67">
        <f>VLOOKUP(B92,Lup_KL!$A$2:$C$6,3,0)+VLOOKUP(C92,Lup_KL!$A$2:$C$6,3,0)+VLOOKUP(D92,Lup_KL!$A$2:$C$6,3,0)+VLOOKUP(E92,Lup_KL!$A$2:$C$6,3,0)</f>
        <v>0</v>
      </c>
    </row>
    <row r="93" spans="1:6" ht="15.75" customHeight="1" x14ac:dyDescent="0.3">
      <c r="A93" s="17" t="s">
        <v>2000</v>
      </c>
      <c r="B93" s="70" t="s">
        <v>572</v>
      </c>
      <c r="C93" s="70" t="s">
        <v>572</v>
      </c>
      <c r="D93" s="70" t="s">
        <v>572</v>
      </c>
      <c r="E93" s="67" t="s">
        <v>572</v>
      </c>
      <c r="F93" s="67">
        <f>VLOOKUP(B93,Lup_KL!$A$2:$C$6,3,0)+VLOOKUP(C93,Lup_KL!$A$2:$C$6,3,0)+VLOOKUP(D93,Lup_KL!$A$2:$C$6,3,0)+VLOOKUP(E93,Lup_KL!$A$2:$C$6,3,0)</f>
        <v>0</v>
      </c>
    </row>
    <row r="94" spans="1:6" ht="15.75" customHeight="1" x14ac:dyDescent="0.3">
      <c r="A94" s="17" t="s">
        <v>2001</v>
      </c>
      <c r="B94" s="70" t="s">
        <v>572</v>
      </c>
      <c r="C94" s="70" t="s">
        <v>572</v>
      </c>
      <c r="D94" s="70" t="s">
        <v>572</v>
      </c>
      <c r="E94" s="67" t="s">
        <v>572</v>
      </c>
      <c r="F94" s="67">
        <f>VLOOKUP(B94,Lup_KL!$A$2:$C$6,3,0)+VLOOKUP(C94,Lup_KL!$A$2:$C$6,3,0)+VLOOKUP(D94,Lup_KL!$A$2:$C$6,3,0)+VLOOKUP(E94,Lup_KL!$A$2:$C$6,3,0)</f>
        <v>0</v>
      </c>
    </row>
    <row r="95" spans="1:6" ht="15.75" customHeight="1" x14ac:dyDescent="0.3">
      <c r="A95" s="17" t="s">
        <v>2002</v>
      </c>
      <c r="B95" s="70" t="s">
        <v>572</v>
      </c>
      <c r="C95" s="70" t="s">
        <v>572</v>
      </c>
      <c r="D95" s="70" t="s">
        <v>572</v>
      </c>
      <c r="E95" s="67" t="s">
        <v>572</v>
      </c>
      <c r="F95" s="67">
        <f>VLOOKUP(B95,Lup_KL!$A$2:$C$6,3,0)+VLOOKUP(C95,Lup_KL!$A$2:$C$6,3,0)+VLOOKUP(D95,Lup_KL!$A$2:$C$6,3,0)+VLOOKUP(E95,Lup_KL!$A$2:$C$6,3,0)</f>
        <v>0</v>
      </c>
    </row>
    <row r="96" spans="1:6" ht="15.75" customHeight="1" x14ac:dyDescent="0.3">
      <c r="A96" s="17" t="s">
        <v>2003</v>
      </c>
      <c r="B96" s="70" t="s">
        <v>572</v>
      </c>
      <c r="C96" s="70" t="s">
        <v>572</v>
      </c>
      <c r="D96" s="70" t="s">
        <v>572</v>
      </c>
      <c r="E96" s="67" t="s">
        <v>572</v>
      </c>
      <c r="F96" s="67">
        <f>VLOOKUP(B96,Lup_KL!$A$2:$C$6,3,0)+VLOOKUP(C96,Lup_KL!$A$2:$C$6,3,0)+VLOOKUP(D96,Lup_KL!$A$2:$C$6,3,0)+VLOOKUP(E96,Lup_KL!$A$2:$C$6,3,0)</f>
        <v>0</v>
      </c>
    </row>
    <row r="97" spans="1:6" ht="15.75" customHeight="1" x14ac:dyDescent="0.3">
      <c r="A97" s="17" t="s">
        <v>2004</v>
      </c>
      <c r="B97" s="70" t="s">
        <v>572</v>
      </c>
      <c r="C97" s="70" t="s">
        <v>572</v>
      </c>
      <c r="D97" s="70" t="s">
        <v>572</v>
      </c>
      <c r="E97" s="67" t="s">
        <v>572</v>
      </c>
      <c r="F97" s="67">
        <f>VLOOKUP(B97,Lup_KL!$A$2:$C$6,3,0)+VLOOKUP(C97,Lup_KL!$A$2:$C$6,3,0)+VLOOKUP(D97,Lup_KL!$A$2:$C$6,3,0)+VLOOKUP(E97,Lup_KL!$A$2:$C$6,3,0)</f>
        <v>0</v>
      </c>
    </row>
    <row r="98" spans="1:6" ht="15.75" customHeight="1" x14ac:dyDescent="0.3">
      <c r="A98" s="17" t="s">
        <v>2005</v>
      </c>
      <c r="B98" s="70" t="s">
        <v>572</v>
      </c>
      <c r="C98" s="70" t="s">
        <v>572</v>
      </c>
      <c r="D98" s="70" t="s">
        <v>572</v>
      </c>
      <c r="E98" s="67" t="s">
        <v>572</v>
      </c>
      <c r="F98" s="67">
        <f>VLOOKUP(B98,Lup_KL!$A$2:$C$6,3,0)+VLOOKUP(C98,Lup_KL!$A$2:$C$6,3,0)+VLOOKUP(D98,Lup_KL!$A$2:$C$6,3,0)+VLOOKUP(E98,Lup_KL!$A$2:$C$6,3,0)</f>
        <v>0</v>
      </c>
    </row>
    <row r="99" spans="1:6" ht="15.75" customHeight="1" x14ac:dyDescent="0.3">
      <c r="A99" s="17" t="s">
        <v>2006</v>
      </c>
      <c r="B99" s="70" t="s">
        <v>572</v>
      </c>
      <c r="C99" s="70" t="s">
        <v>572</v>
      </c>
      <c r="D99" s="70" t="s">
        <v>572</v>
      </c>
      <c r="E99" s="67" t="s">
        <v>572</v>
      </c>
      <c r="F99" s="67">
        <f>VLOOKUP(B99,Lup_KL!$A$2:$C$6,3,0)+VLOOKUP(C99,Lup_KL!$A$2:$C$6,3,0)+VLOOKUP(D99,Lup_KL!$A$2:$C$6,3,0)+VLOOKUP(E99,Lup_KL!$A$2:$C$6,3,0)</f>
        <v>0</v>
      </c>
    </row>
    <row r="100" spans="1:6" ht="15.75" customHeight="1" x14ac:dyDescent="0.3">
      <c r="A100" s="17" t="s">
        <v>2007</v>
      </c>
      <c r="B100" s="70" t="s">
        <v>572</v>
      </c>
      <c r="C100" s="70" t="s">
        <v>572</v>
      </c>
      <c r="D100" s="70" t="s">
        <v>572</v>
      </c>
      <c r="E100" s="67" t="s">
        <v>572</v>
      </c>
      <c r="F100" s="67">
        <f>VLOOKUP(B100,Lup_KL!$A$2:$C$6,3,0)+VLOOKUP(C100,Lup_KL!$A$2:$C$6,3,0)+VLOOKUP(D100,Lup_KL!$A$2:$C$6,3,0)+VLOOKUP(E100,Lup_KL!$A$2:$C$6,3,0)</f>
        <v>0</v>
      </c>
    </row>
    <row r="101" spans="1:6" ht="15.75" customHeight="1" x14ac:dyDescent="0.3">
      <c r="A101" s="17" t="s">
        <v>2008</v>
      </c>
      <c r="B101" s="70" t="s">
        <v>572</v>
      </c>
      <c r="C101" s="70" t="s">
        <v>572</v>
      </c>
      <c r="D101" s="70" t="s">
        <v>572</v>
      </c>
      <c r="E101" s="67" t="s">
        <v>572</v>
      </c>
      <c r="F101" s="67">
        <f>VLOOKUP(B101,Lup_KL!$A$2:$C$6,3,0)+VLOOKUP(C101,Lup_KL!$A$2:$C$6,3,0)+VLOOKUP(D101,Lup_KL!$A$2:$C$6,3,0)+VLOOKUP(E101,Lup_KL!$A$2:$C$6,3,0)</f>
        <v>0</v>
      </c>
    </row>
    <row r="102" spans="1:6" ht="15.75" customHeight="1" x14ac:dyDescent="0.3">
      <c r="A102" s="17" t="s">
        <v>2009</v>
      </c>
      <c r="B102" s="70" t="s">
        <v>572</v>
      </c>
      <c r="C102" s="70" t="s">
        <v>572</v>
      </c>
      <c r="D102" s="70" t="s">
        <v>572</v>
      </c>
      <c r="E102" s="67" t="s">
        <v>572</v>
      </c>
      <c r="F102" s="67">
        <f>VLOOKUP(B102,Lup_KL!$A$2:$C$6,3,0)+VLOOKUP(C102,Lup_KL!$A$2:$C$6,3,0)+VLOOKUP(D102,Lup_KL!$A$2:$C$6,3,0)+VLOOKUP(E102,Lup_KL!$A$2:$C$6,3,0)</f>
        <v>0</v>
      </c>
    </row>
    <row r="103" spans="1:6" ht="15.75" customHeight="1" x14ac:dyDescent="0.3">
      <c r="A103" s="17" t="s">
        <v>2010</v>
      </c>
      <c r="B103" s="70" t="s">
        <v>572</v>
      </c>
      <c r="C103" s="70" t="s">
        <v>572</v>
      </c>
      <c r="D103" s="70" t="s">
        <v>572</v>
      </c>
      <c r="E103" s="67" t="s">
        <v>572</v>
      </c>
      <c r="F103" s="67">
        <f>VLOOKUP(B103,Lup_KL!$A$2:$C$6,3,0)+VLOOKUP(C103,Lup_KL!$A$2:$C$6,3,0)+VLOOKUP(D103,Lup_KL!$A$2:$C$6,3,0)+VLOOKUP(E103,Lup_KL!$A$2:$C$6,3,0)</f>
        <v>0</v>
      </c>
    </row>
    <row r="104" spans="1:6" ht="15.75" customHeight="1" x14ac:dyDescent="0.3">
      <c r="A104" s="17" t="s">
        <v>2011</v>
      </c>
      <c r="B104" s="70" t="s">
        <v>572</v>
      </c>
      <c r="C104" s="70" t="s">
        <v>572</v>
      </c>
      <c r="D104" s="70" t="s">
        <v>572</v>
      </c>
      <c r="E104" s="67" t="s">
        <v>572</v>
      </c>
      <c r="F104" s="67">
        <f>VLOOKUP(B104,Lup_KL!$A$2:$C$6,3,0)+VLOOKUP(C104,Lup_KL!$A$2:$C$6,3,0)+VLOOKUP(D104,Lup_KL!$A$2:$C$6,3,0)+VLOOKUP(E104,Lup_KL!$A$2:$C$6,3,0)</f>
        <v>0</v>
      </c>
    </row>
    <row r="105" spans="1:6" ht="15.75" customHeight="1" x14ac:dyDescent="0.3">
      <c r="A105" s="17" t="s">
        <v>2012</v>
      </c>
      <c r="B105" s="70" t="s">
        <v>572</v>
      </c>
      <c r="C105" s="70" t="s">
        <v>572</v>
      </c>
      <c r="D105" s="70" t="s">
        <v>572</v>
      </c>
      <c r="E105" s="67" t="s">
        <v>572</v>
      </c>
      <c r="F105" s="67">
        <f>VLOOKUP(B105,Lup_KL!$A$2:$C$6,3,0)+VLOOKUP(C105,Lup_KL!$A$2:$C$6,3,0)+VLOOKUP(D105,Lup_KL!$A$2:$C$6,3,0)+VLOOKUP(E105,Lup_KL!$A$2:$C$6,3,0)</f>
        <v>0</v>
      </c>
    </row>
    <row r="106" spans="1:6" ht="15.75" customHeight="1" x14ac:dyDescent="0.3">
      <c r="A106" s="17" t="s">
        <v>2013</v>
      </c>
      <c r="B106" s="70" t="s">
        <v>572</v>
      </c>
      <c r="C106" s="70" t="s">
        <v>572</v>
      </c>
      <c r="D106" s="70" t="s">
        <v>572</v>
      </c>
      <c r="E106" s="67" t="s">
        <v>572</v>
      </c>
      <c r="F106" s="67">
        <f>VLOOKUP(B106,Lup_KL!$A$2:$C$6,3,0)+VLOOKUP(C106,Lup_KL!$A$2:$C$6,3,0)+VLOOKUP(D106,Lup_KL!$A$2:$C$6,3,0)+VLOOKUP(E106,Lup_KL!$A$2:$C$6,3,0)</f>
        <v>0</v>
      </c>
    </row>
    <row r="107" spans="1:6" ht="15.75" customHeight="1" x14ac:dyDescent="0.3">
      <c r="A107" s="17" t="s">
        <v>2014</v>
      </c>
      <c r="B107" s="70" t="s">
        <v>572</v>
      </c>
      <c r="C107" s="70" t="s">
        <v>572</v>
      </c>
      <c r="D107" s="70" t="s">
        <v>572</v>
      </c>
      <c r="E107" s="67" t="s">
        <v>572</v>
      </c>
      <c r="F107" s="67">
        <f>VLOOKUP(B107,Lup_KL!$A$2:$C$6,3,0)+VLOOKUP(C107,Lup_KL!$A$2:$C$6,3,0)+VLOOKUP(D107,Lup_KL!$A$2:$C$6,3,0)+VLOOKUP(E107,Lup_KL!$A$2:$C$6,3,0)</f>
        <v>0</v>
      </c>
    </row>
    <row r="108" spans="1:6" ht="15.75" customHeight="1" x14ac:dyDescent="0.3">
      <c r="A108" s="17" t="s">
        <v>2015</v>
      </c>
      <c r="B108" s="70" t="s">
        <v>572</v>
      </c>
      <c r="C108" s="70" t="s">
        <v>572</v>
      </c>
      <c r="D108" s="70" t="s">
        <v>572</v>
      </c>
      <c r="E108" s="67" t="s">
        <v>572</v>
      </c>
      <c r="F108" s="67">
        <f>VLOOKUP(B108,Lup_KL!$A$2:$C$6,3,0)+VLOOKUP(C108,Lup_KL!$A$2:$C$6,3,0)+VLOOKUP(D108,Lup_KL!$A$2:$C$6,3,0)+VLOOKUP(E108,Lup_KL!$A$2:$C$6,3,0)</f>
        <v>0</v>
      </c>
    </row>
    <row r="109" spans="1:6" ht="15.75" customHeight="1" x14ac:dyDescent="0.3">
      <c r="A109" s="17" t="s">
        <v>2016</v>
      </c>
      <c r="B109" s="70" t="s">
        <v>572</v>
      </c>
      <c r="C109" s="70" t="s">
        <v>572</v>
      </c>
      <c r="D109" s="70" t="s">
        <v>572</v>
      </c>
      <c r="E109" s="67" t="s">
        <v>572</v>
      </c>
      <c r="F109" s="67">
        <f>VLOOKUP(B109,Lup_KL!$A$2:$C$6,3,0)+VLOOKUP(C109,Lup_KL!$A$2:$C$6,3,0)+VLOOKUP(D109,Lup_KL!$A$2:$C$6,3,0)+VLOOKUP(E109,Lup_KL!$A$2:$C$6,3,0)</f>
        <v>0</v>
      </c>
    </row>
    <row r="110" spans="1:6" ht="15.75" customHeight="1" x14ac:dyDescent="0.3">
      <c r="A110" s="17" t="s">
        <v>2017</v>
      </c>
      <c r="B110" s="70" t="s">
        <v>572</v>
      </c>
      <c r="C110" s="70" t="s">
        <v>572</v>
      </c>
      <c r="D110" s="70" t="s">
        <v>572</v>
      </c>
      <c r="E110" s="67" t="s">
        <v>572</v>
      </c>
      <c r="F110" s="67">
        <f>VLOOKUP(B110,Lup_KL!$A$2:$C$6,3,0)+VLOOKUP(C110,Lup_KL!$A$2:$C$6,3,0)+VLOOKUP(D110,Lup_KL!$A$2:$C$6,3,0)+VLOOKUP(E110,Lup_KL!$A$2:$C$6,3,0)</f>
        <v>0</v>
      </c>
    </row>
    <row r="111" spans="1:6" ht="15.75" customHeight="1" x14ac:dyDescent="0.3">
      <c r="A111" s="17" t="s">
        <v>2018</v>
      </c>
      <c r="B111" s="70" t="s">
        <v>572</v>
      </c>
      <c r="C111" s="70" t="s">
        <v>572</v>
      </c>
      <c r="D111" s="70" t="s">
        <v>572</v>
      </c>
      <c r="E111" s="67" t="s">
        <v>572</v>
      </c>
      <c r="F111" s="67">
        <f>VLOOKUP(B111,Lup_KL!$A$2:$C$6,3,0)+VLOOKUP(C111,Lup_KL!$A$2:$C$6,3,0)+VLOOKUP(D111,Lup_KL!$A$2:$C$6,3,0)+VLOOKUP(E111,Lup_KL!$A$2:$C$6,3,0)</f>
        <v>0</v>
      </c>
    </row>
    <row r="112" spans="1:6" ht="15.75" customHeight="1" x14ac:dyDescent="0.3">
      <c r="A112" s="17" t="s">
        <v>2019</v>
      </c>
      <c r="B112" s="70" t="s">
        <v>572</v>
      </c>
      <c r="C112" s="70" t="s">
        <v>572</v>
      </c>
      <c r="D112" s="70" t="s">
        <v>572</v>
      </c>
      <c r="E112" s="67" t="s">
        <v>572</v>
      </c>
      <c r="F112" s="67">
        <f>VLOOKUP(B112,Lup_KL!$A$2:$C$6,3,0)+VLOOKUP(C112,Lup_KL!$A$2:$C$6,3,0)+VLOOKUP(D112,Lup_KL!$A$2:$C$6,3,0)+VLOOKUP(E112,Lup_KL!$A$2:$C$6,3,0)</f>
        <v>0</v>
      </c>
    </row>
    <row r="113" spans="1:6" ht="15.75" customHeight="1" x14ac:dyDescent="0.3">
      <c r="A113" s="17" t="s">
        <v>2020</v>
      </c>
      <c r="B113" s="70" t="s">
        <v>572</v>
      </c>
      <c r="C113" s="70" t="s">
        <v>572</v>
      </c>
      <c r="D113" s="70" t="s">
        <v>572</v>
      </c>
      <c r="E113" s="67" t="s">
        <v>572</v>
      </c>
      <c r="F113" s="67">
        <f>VLOOKUP(B113,Lup_KL!$A$2:$C$6,3,0)+VLOOKUP(C113,Lup_KL!$A$2:$C$6,3,0)+VLOOKUP(D113,Lup_KL!$A$2:$C$6,3,0)+VLOOKUP(E113,Lup_KL!$A$2:$C$6,3,0)</f>
        <v>0</v>
      </c>
    </row>
    <row r="114" spans="1:6" ht="15.75" customHeight="1" x14ac:dyDescent="0.3">
      <c r="A114" s="17" t="s">
        <v>2021</v>
      </c>
      <c r="B114" s="70" t="s">
        <v>572</v>
      </c>
      <c r="C114" s="70" t="s">
        <v>572</v>
      </c>
      <c r="D114" s="70" t="s">
        <v>572</v>
      </c>
      <c r="E114" s="67" t="s">
        <v>572</v>
      </c>
      <c r="F114" s="67">
        <f>VLOOKUP(B114,Lup_KL!$A$2:$C$6,3,0)+VLOOKUP(C114,Lup_KL!$A$2:$C$6,3,0)+VLOOKUP(D114,Lup_KL!$A$2:$C$6,3,0)+VLOOKUP(E114,Lup_KL!$A$2:$C$6,3,0)</f>
        <v>0</v>
      </c>
    </row>
    <row r="115" spans="1:6" ht="15.75" customHeight="1" x14ac:dyDescent="0.3">
      <c r="A115" s="17" t="s">
        <v>2022</v>
      </c>
      <c r="B115" s="70" t="s">
        <v>572</v>
      </c>
      <c r="C115" s="70" t="s">
        <v>572</v>
      </c>
      <c r="D115" s="70" t="s">
        <v>572</v>
      </c>
      <c r="E115" s="67" t="s">
        <v>572</v>
      </c>
      <c r="F115" s="67">
        <f>VLOOKUP(B115,Lup_KL!$A$2:$C$6,3,0)+VLOOKUP(C115,Lup_KL!$A$2:$C$6,3,0)+VLOOKUP(D115,Lup_KL!$A$2:$C$6,3,0)+VLOOKUP(E115,Lup_KL!$A$2:$C$6,3,0)</f>
        <v>0</v>
      </c>
    </row>
    <row r="116" spans="1:6" ht="15.75" customHeight="1" x14ac:dyDescent="0.3">
      <c r="A116" s="17" t="s">
        <v>2023</v>
      </c>
      <c r="B116" s="70" t="s">
        <v>572</v>
      </c>
      <c r="C116" s="70" t="s">
        <v>572</v>
      </c>
      <c r="D116" s="70" t="s">
        <v>572</v>
      </c>
      <c r="E116" s="67" t="s">
        <v>572</v>
      </c>
      <c r="F116" s="67">
        <f>VLOOKUP(B116,Lup_KL!$A$2:$C$6,3,0)+VLOOKUP(C116,Lup_KL!$A$2:$C$6,3,0)+VLOOKUP(D116,Lup_KL!$A$2:$C$6,3,0)+VLOOKUP(E116,Lup_KL!$A$2:$C$6,3,0)</f>
        <v>0</v>
      </c>
    </row>
    <row r="117" spans="1:6" ht="15.75" customHeight="1" x14ac:dyDescent="0.3">
      <c r="A117" s="17" t="s">
        <v>2024</v>
      </c>
      <c r="B117" s="70" t="s">
        <v>572</v>
      </c>
      <c r="C117" s="70" t="s">
        <v>572</v>
      </c>
      <c r="D117" s="70" t="s">
        <v>572</v>
      </c>
      <c r="E117" s="67" t="s">
        <v>572</v>
      </c>
      <c r="F117" s="67">
        <f>VLOOKUP(B117,Lup_KL!$A$2:$C$6,3,0)+VLOOKUP(C117,Lup_KL!$A$2:$C$6,3,0)+VLOOKUP(D117,Lup_KL!$A$2:$C$6,3,0)+VLOOKUP(E117,Lup_KL!$A$2:$C$6,3,0)</f>
        <v>0</v>
      </c>
    </row>
    <row r="118" spans="1:6" ht="15.75" customHeight="1" x14ac:dyDescent="0.3">
      <c r="A118" s="17" t="s">
        <v>2025</v>
      </c>
      <c r="B118" s="70" t="s">
        <v>572</v>
      </c>
      <c r="C118" s="70" t="s">
        <v>572</v>
      </c>
      <c r="D118" s="70" t="s">
        <v>572</v>
      </c>
      <c r="E118" s="67" t="s">
        <v>572</v>
      </c>
      <c r="F118" s="67">
        <f>VLOOKUP(B118,Lup_KL!$A$2:$C$6,3,0)+VLOOKUP(C118,Lup_KL!$A$2:$C$6,3,0)+VLOOKUP(D118,Lup_KL!$A$2:$C$6,3,0)+VLOOKUP(E118,Lup_KL!$A$2:$C$6,3,0)</f>
        <v>0</v>
      </c>
    </row>
    <row r="119" spans="1:6" ht="15.75" customHeight="1" x14ac:dyDescent="0.3">
      <c r="A119" s="17" t="s">
        <v>2026</v>
      </c>
      <c r="B119" s="70" t="s">
        <v>572</v>
      </c>
      <c r="C119" s="70" t="s">
        <v>572</v>
      </c>
      <c r="D119" s="70" t="s">
        <v>572</v>
      </c>
      <c r="E119" s="67" t="s">
        <v>572</v>
      </c>
      <c r="F119" s="67">
        <f>VLOOKUP(B119,Lup_KL!$A$2:$C$6,3,0)+VLOOKUP(C119,Lup_KL!$A$2:$C$6,3,0)+VLOOKUP(D119,Lup_KL!$A$2:$C$6,3,0)+VLOOKUP(E119,Lup_KL!$A$2:$C$6,3,0)</f>
        <v>0</v>
      </c>
    </row>
    <row r="120" spans="1:6" ht="15.75" customHeight="1" x14ac:dyDescent="0.3">
      <c r="A120" s="17" t="s">
        <v>2027</v>
      </c>
      <c r="B120" s="70" t="s">
        <v>572</v>
      </c>
      <c r="C120" s="70" t="s">
        <v>572</v>
      </c>
      <c r="D120" s="70" t="s">
        <v>572</v>
      </c>
      <c r="E120" s="67" t="s">
        <v>572</v>
      </c>
      <c r="F120" s="67">
        <f>VLOOKUP(B120,Lup_KL!$A$2:$C$6,3,0)+VLOOKUP(C120,Lup_KL!$A$2:$C$6,3,0)+VLOOKUP(D120,Lup_KL!$A$2:$C$6,3,0)+VLOOKUP(E120,Lup_KL!$A$2:$C$6,3,0)</f>
        <v>0</v>
      </c>
    </row>
    <row r="121" spans="1:6" ht="15.75" customHeight="1" x14ac:dyDescent="0.3">
      <c r="A121" s="17" t="s">
        <v>2028</v>
      </c>
      <c r="B121" s="70" t="s">
        <v>572</v>
      </c>
      <c r="C121" s="70" t="s">
        <v>572</v>
      </c>
      <c r="D121" s="70" t="s">
        <v>572</v>
      </c>
      <c r="E121" s="67" t="s">
        <v>572</v>
      </c>
      <c r="F121" s="67">
        <f>VLOOKUP(B121,Lup_KL!$A$2:$C$6,3,0)+VLOOKUP(C121,Lup_KL!$A$2:$C$6,3,0)+VLOOKUP(D121,Lup_KL!$A$2:$C$6,3,0)+VLOOKUP(E121,Lup_KL!$A$2:$C$6,3,0)</f>
        <v>0</v>
      </c>
    </row>
    <row r="122" spans="1:6" ht="15.75" customHeight="1" x14ac:dyDescent="0.3">
      <c r="A122" s="17" t="s">
        <v>2029</v>
      </c>
      <c r="B122" s="70" t="s">
        <v>572</v>
      </c>
      <c r="C122" s="70" t="s">
        <v>572</v>
      </c>
      <c r="D122" s="70" t="s">
        <v>572</v>
      </c>
      <c r="E122" s="67" t="s">
        <v>572</v>
      </c>
      <c r="F122" s="67">
        <f>VLOOKUP(B122,Lup_KL!$A$2:$C$6,3,0)+VLOOKUP(C122,Lup_KL!$A$2:$C$6,3,0)+VLOOKUP(D122,Lup_KL!$A$2:$C$6,3,0)+VLOOKUP(E122,Lup_KL!$A$2:$C$6,3,0)</f>
        <v>0</v>
      </c>
    </row>
    <row r="123" spans="1:6" ht="15.75" customHeight="1" x14ac:dyDescent="0.3">
      <c r="A123" s="17" t="s">
        <v>2030</v>
      </c>
      <c r="B123" s="70" t="s">
        <v>572</v>
      </c>
      <c r="C123" s="70" t="s">
        <v>572</v>
      </c>
      <c r="D123" s="70" t="s">
        <v>572</v>
      </c>
      <c r="E123" s="67" t="s">
        <v>572</v>
      </c>
      <c r="F123" s="67">
        <f>VLOOKUP(B123,Lup_KL!$A$2:$C$6,3,0)+VLOOKUP(C123,Lup_KL!$A$2:$C$6,3,0)+VLOOKUP(D123,Lup_KL!$A$2:$C$6,3,0)+VLOOKUP(E123,Lup_KL!$A$2:$C$6,3,0)</f>
        <v>0</v>
      </c>
    </row>
    <row r="124" spans="1:6" ht="15.75" customHeight="1" x14ac:dyDescent="0.3">
      <c r="A124" s="17" t="s">
        <v>2031</v>
      </c>
      <c r="B124" s="70" t="s">
        <v>572</v>
      </c>
      <c r="C124" s="70" t="s">
        <v>572</v>
      </c>
      <c r="D124" s="70" t="s">
        <v>572</v>
      </c>
      <c r="E124" s="67" t="s">
        <v>572</v>
      </c>
      <c r="F124" s="67">
        <f>VLOOKUP(B124,Lup_KL!$A$2:$C$6,3,0)+VLOOKUP(C124,Lup_KL!$A$2:$C$6,3,0)+VLOOKUP(D124,Lup_KL!$A$2:$C$6,3,0)+VLOOKUP(E124,Lup_KL!$A$2:$C$6,3,0)</f>
        <v>0</v>
      </c>
    </row>
    <row r="125" spans="1:6" ht="15.75" customHeight="1" x14ac:dyDescent="0.3">
      <c r="A125" s="17" t="s">
        <v>2032</v>
      </c>
      <c r="B125" s="70" t="s">
        <v>572</v>
      </c>
      <c r="C125" s="70" t="s">
        <v>572</v>
      </c>
      <c r="D125" s="70" t="s">
        <v>572</v>
      </c>
      <c r="E125" s="67" t="s">
        <v>572</v>
      </c>
      <c r="F125" s="67">
        <f>VLOOKUP(B125,Lup_KL!$A$2:$C$6,3,0)+VLOOKUP(C125,Lup_KL!$A$2:$C$6,3,0)+VLOOKUP(D125,Lup_KL!$A$2:$C$6,3,0)+VLOOKUP(E125,Lup_KL!$A$2:$C$6,3,0)</f>
        <v>0</v>
      </c>
    </row>
    <row r="126" spans="1:6" ht="15.75" customHeight="1" x14ac:dyDescent="0.3">
      <c r="A126" s="17" t="s">
        <v>2033</v>
      </c>
      <c r="B126" s="70" t="s">
        <v>572</v>
      </c>
      <c r="C126" s="70" t="s">
        <v>572</v>
      </c>
      <c r="D126" s="70" t="s">
        <v>572</v>
      </c>
      <c r="E126" s="67" t="s">
        <v>572</v>
      </c>
      <c r="F126" s="67">
        <f>VLOOKUP(B126,Lup_KL!$A$2:$C$6,3,0)+VLOOKUP(C126,Lup_KL!$A$2:$C$6,3,0)+VLOOKUP(D126,Lup_KL!$A$2:$C$6,3,0)+VLOOKUP(E126,Lup_KL!$A$2:$C$6,3,0)</f>
        <v>0</v>
      </c>
    </row>
    <row r="127" spans="1:6" ht="15.75" customHeight="1" x14ac:dyDescent="0.3">
      <c r="A127" s="17" t="s">
        <v>2034</v>
      </c>
      <c r="B127" s="70" t="s">
        <v>572</v>
      </c>
      <c r="C127" s="70" t="s">
        <v>572</v>
      </c>
      <c r="D127" s="70" t="s">
        <v>572</v>
      </c>
      <c r="E127" s="67" t="s">
        <v>572</v>
      </c>
      <c r="F127" s="67">
        <f>VLOOKUP(B127,Lup_KL!$A$2:$C$6,3,0)+VLOOKUP(C127,Lup_KL!$A$2:$C$6,3,0)+VLOOKUP(D127,Lup_KL!$A$2:$C$6,3,0)+VLOOKUP(E127,Lup_KL!$A$2:$C$6,3,0)</f>
        <v>0</v>
      </c>
    </row>
    <row r="128" spans="1:6" ht="15.75" customHeight="1" x14ac:dyDescent="0.3">
      <c r="A128" s="17" t="s">
        <v>2035</v>
      </c>
      <c r="B128" s="70" t="s">
        <v>572</v>
      </c>
      <c r="C128" s="70" t="s">
        <v>572</v>
      </c>
      <c r="D128" s="70" t="s">
        <v>572</v>
      </c>
      <c r="E128" s="67" t="s">
        <v>572</v>
      </c>
      <c r="F128" s="67">
        <f>VLOOKUP(B128,Lup_KL!$A$2:$C$6,3,0)+VLOOKUP(C128,Lup_KL!$A$2:$C$6,3,0)+VLOOKUP(D128,Lup_KL!$A$2:$C$6,3,0)+VLOOKUP(E128,Lup_KL!$A$2:$C$6,3,0)</f>
        <v>0</v>
      </c>
    </row>
    <row r="129" spans="1:6" ht="15.75" customHeight="1" x14ac:dyDescent="0.3">
      <c r="A129" s="17" t="s">
        <v>2036</v>
      </c>
      <c r="B129" s="70" t="s">
        <v>572</v>
      </c>
      <c r="C129" s="70" t="s">
        <v>572</v>
      </c>
      <c r="D129" s="70" t="s">
        <v>572</v>
      </c>
      <c r="E129" s="67" t="s">
        <v>572</v>
      </c>
      <c r="F129" s="67">
        <f>VLOOKUP(B129,Lup_KL!$A$2:$C$6,3,0)+VLOOKUP(C129,Lup_KL!$A$2:$C$6,3,0)+VLOOKUP(D129,Lup_KL!$A$2:$C$6,3,0)+VLOOKUP(E129,Lup_KL!$A$2:$C$6,3,0)</f>
        <v>0</v>
      </c>
    </row>
    <row r="130" spans="1:6" ht="15.75" customHeight="1" x14ac:dyDescent="0.3">
      <c r="A130" s="17" t="s">
        <v>2037</v>
      </c>
      <c r="B130" s="70" t="s">
        <v>572</v>
      </c>
      <c r="C130" s="70" t="s">
        <v>572</v>
      </c>
      <c r="D130" s="70" t="s">
        <v>572</v>
      </c>
      <c r="E130" s="67" t="s">
        <v>572</v>
      </c>
      <c r="F130" s="67">
        <f>VLOOKUP(B130,Lup_KL!$A$2:$C$6,3,0)+VLOOKUP(C130,Lup_KL!$A$2:$C$6,3,0)+VLOOKUP(D130,Lup_KL!$A$2:$C$6,3,0)+VLOOKUP(E130,Lup_KL!$A$2:$C$6,3,0)</f>
        <v>0</v>
      </c>
    </row>
    <row r="131" spans="1:6" ht="15.75" customHeight="1" x14ac:dyDescent="0.3">
      <c r="A131" s="17" t="s">
        <v>2038</v>
      </c>
      <c r="B131" s="70" t="s">
        <v>572</v>
      </c>
      <c r="C131" s="70" t="s">
        <v>572</v>
      </c>
      <c r="D131" s="70" t="s">
        <v>572</v>
      </c>
      <c r="E131" s="67" t="s">
        <v>572</v>
      </c>
      <c r="F131" s="67">
        <f>VLOOKUP(B131,Lup_KL!$A$2:$C$6,3,0)+VLOOKUP(C131,Lup_KL!$A$2:$C$6,3,0)+VLOOKUP(D131,Lup_KL!$A$2:$C$6,3,0)+VLOOKUP(E131,Lup_KL!$A$2:$C$6,3,0)</f>
        <v>0</v>
      </c>
    </row>
    <row r="132" spans="1:6" ht="15.75" customHeight="1" x14ac:dyDescent="0.3">
      <c r="A132" s="17" t="s">
        <v>2039</v>
      </c>
      <c r="B132" s="70" t="s">
        <v>572</v>
      </c>
      <c r="C132" s="70" t="s">
        <v>572</v>
      </c>
      <c r="D132" s="70" t="s">
        <v>572</v>
      </c>
      <c r="E132" s="67" t="s">
        <v>572</v>
      </c>
      <c r="F132" s="67">
        <f>VLOOKUP(B132,Lup_KL!$A$2:$C$6,3,0)+VLOOKUP(C132,Lup_KL!$A$2:$C$6,3,0)+VLOOKUP(D132,Lup_KL!$A$2:$C$6,3,0)+VLOOKUP(E132,Lup_KL!$A$2:$C$6,3,0)</f>
        <v>0</v>
      </c>
    </row>
    <row r="133" spans="1:6" ht="15.75" customHeight="1" x14ac:dyDescent="0.3">
      <c r="A133" s="17" t="s">
        <v>2040</v>
      </c>
      <c r="B133" s="70" t="s">
        <v>572</v>
      </c>
      <c r="C133" s="70" t="s">
        <v>572</v>
      </c>
      <c r="D133" s="70" t="s">
        <v>572</v>
      </c>
      <c r="E133" s="67" t="s">
        <v>572</v>
      </c>
      <c r="F133" s="67">
        <f>VLOOKUP(B133,Lup_KL!$A$2:$C$6,3,0)+VLOOKUP(C133,Lup_KL!$A$2:$C$6,3,0)+VLOOKUP(D133,Lup_KL!$A$2:$C$6,3,0)+VLOOKUP(E133,Lup_KL!$A$2:$C$6,3,0)</f>
        <v>0</v>
      </c>
    </row>
    <row r="134" spans="1:6" ht="15.75" customHeight="1" x14ac:dyDescent="0.3">
      <c r="A134" s="17" t="s">
        <v>2041</v>
      </c>
      <c r="B134" s="70" t="s">
        <v>572</v>
      </c>
      <c r="C134" s="70" t="s">
        <v>572</v>
      </c>
      <c r="D134" s="70" t="s">
        <v>572</v>
      </c>
      <c r="E134" s="67" t="s">
        <v>572</v>
      </c>
      <c r="F134" s="67">
        <f>VLOOKUP(B134,Lup_KL!$A$2:$C$6,3,0)+VLOOKUP(C134,Lup_KL!$A$2:$C$6,3,0)+VLOOKUP(D134,Lup_KL!$A$2:$C$6,3,0)+VLOOKUP(E134,Lup_KL!$A$2:$C$6,3,0)</f>
        <v>0</v>
      </c>
    </row>
    <row r="135" spans="1:6" ht="15.75" customHeight="1" x14ac:dyDescent="0.3">
      <c r="A135" s="17" t="s">
        <v>2042</v>
      </c>
      <c r="B135" s="70" t="s">
        <v>572</v>
      </c>
      <c r="C135" s="70" t="s">
        <v>572</v>
      </c>
      <c r="D135" s="70" t="s">
        <v>572</v>
      </c>
      <c r="E135" s="67" t="s">
        <v>572</v>
      </c>
      <c r="F135" s="67">
        <f>VLOOKUP(B135,Lup_KL!$A$2:$C$6,3,0)+VLOOKUP(C135,Lup_KL!$A$2:$C$6,3,0)+VLOOKUP(D135,Lup_KL!$A$2:$C$6,3,0)+VLOOKUP(E135,Lup_KL!$A$2:$C$6,3,0)</f>
        <v>0</v>
      </c>
    </row>
    <row r="136" spans="1:6" ht="15.75" customHeight="1" x14ac:dyDescent="0.3">
      <c r="A136" s="17" t="s">
        <v>2043</v>
      </c>
      <c r="B136" s="70" t="s">
        <v>572</v>
      </c>
      <c r="C136" s="70" t="s">
        <v>572</v>
      </c>
      <c r="D136" s="70" t="s">
        <v>572</v>
      </c>
      <c r="E136" s="67" t="s">
        <v>572</v>
      </c>
      <c r="F136" s="67">
        <f>VLOOKUP(B136,Lup_KL!$A$2:$C$6,3,0)+VLOOKUP(C136,Lup_KL!$A$2:$C$6,3,0)+VLOOKUP(D136,Lup_KL!$A$2:$C$6,3,0)+VLOOKUP(E136,Lup_KL!$A$2:$C$6,3,0)</f>
        <v>0</v>
      </c>
    </row>
    <row r="137" spans="1:6" ht="15.75" customHeight="1" x14ac:dyDescent="0.3">
      <c r="A137" s="17" t="s">
        <v>2044</v>
      </c>
      <c r="B137" s="70" t="s">
        <v>572</v>
      </c>
      <c r="C137" s="70" t="s">
        <v>572</v>
      </c>
      <c r="D137" s="70" t="s">
        <v>572</v>
      </c>
      <c r="E137" s="67" t="s">
        <v>572</v>
      </c>
      <c r="F137" s="67">
        <f>VLOOKUP(B137,Lup_KL!$A$2:$C$6,3,0)+VLOOKUP(C137,Lup_KL!$A$2:$C$6,3,0)+VLOOKUP(D137,Lup_KL!$A$2:$C$6,3,0)+VLOOKUP(E137,Lup_KL!$A$2:$C$6,3,0)</f>
        <v>0</v>
      </c>
    </row>
    <row r="138" spans="1:6" ht="15.75" customHeight="1" x14ac:dyDescent="0.3">
      <c r="A138" s="17" t="s">
        <v>2045</v>
      </c>
      <c r="B138" s="70" t="s">
        <v>572</v>
      </c>
      <c r="C138" s="70" t="s">
        <v>572</v>
      </c>
      <c r="D138" s="70" t="s">
        <v>572</v>
      </c>
      <c r="E138" s="67" t="s">
        <v>572</v>
      </c>
      <c r="F138" s="67">
        <f>VLOOKUP(B138,Lup_KL!$A$2:$C$6,3,0)+VLOOKUP(C138,Lup_KL!$A$2:$C$6,3,0)+VLOOKUP(D138,Lup_KL!$A$2:$C$6,3,0)+VLOOKUP(E138,Lup_KL!$A$2:$C$6,3,0)</f>
        <v>0</v>
      </c>
    </row>
    <row r="139" spans="1:6" ht="15.75" customHeight="1" x14ac:dyDescent="0.3">
      <c r="A139" s="17" t="s">
        <v>2046</v>
      </c>
      <c r="B139" s="70" t="s">
        <v>572</v>
      </c>
      <c r="C139" s="70" t="s">
        <v>572</v>
      </c>
      <c r="D139" s="70" t="s">
        <v>572</v>
      </c>
      <c r="E139" s="67" t="s">
        <v>572</v>
      </c>
      <c r="F139" s="67">
        <f>VLOOKUP(B139,Lup_KL!$A$2:$C$6,3,0)+VLOOKUP(C139,Lup_KL!$A$2:$C$6,3,0)+VLOOKUP(D139,Lup_KL!$A$2:$C$6,3,0)+VLOOKUP(E139,Lup_KL!$A$2:$C$6,3,0)</f>
        <v>0</v>
      </c>
    </row>
    <row r="140" spans="1:6" ht="15.75" customHeight="1" x14ac:dyDescent="0.3">
      <c r="A140" s="17" t="s">
        <v>2047</v>
      </c>
      <c r="B140" s="70" t="s">
        <v>572</v>
      </c>
      <c r="C140" s="70" t="s">
        <v>574</v>
      </c>
      <c r="D140" s="70" t="s">
        <v>572</v>
      </c>
      <c r="E140" s="67" t="s">
        <v>572</v>
      </c>
      <c r="F140" s="67">
        <f>VLOOKUP(B140,Lup_KL!$A$2:$C$6,3,0)+VLOOKUP(C140,Lup_KL!$A$2:$C$6,3,0)+VLOOKUP(D140,Lup_KL!$A$2:$C$6,3,0)+VLOOKUP(E140,Lup_KL!$A$2:$C$6,3,0)</f>
        <v>500000</v>
      </c>
    </row>
    <row r="141" spans="1:6" ht="15.75" customHeight="1" x14ac:dyDescent="0.3">
      <c r="A141" s="17" t="s">
        <v>2048</v>
      </c>
      <c r="B141" s="70" t="s">
        <v>572</v>
      </c>
      <c r="C141" s="70" t="s">
        <v>572</v>
      </c>
      <c r="D141" s="70" t="s">
        <v>572</v>
      </c>
      <c r="E141" s="67" t="s">
        <v>572</v>
      </c>
      <c r="F141" s="67">
        <f>VLOOKUP(B141,Lup_KL!$A$2:$C$6,3,0)+VLOOKUP(C141,Lup_KL!$A$2:$C$6,3,0)+VLOOKUP(D141,Lup_KL!$A$2:$C$6,3,0)+VLOOKUP(E141,Lup_KL!$A$2:$C$6,3,0)</f>
        <v>0</v>
      </c>
    </row>
    <row r="142" spans="1:6" ht="15.75" customHeight="1" x14ac:dyDescent="0.3">
      <c r="A142" s="17" t="s">
        <v>2049</v>
      </c>
      <c r="B142" s="70" t="s">
        <v>572</v>
      </c>
      <c r="C142" s="70" t="s">
        <v>572</v>
      </c>
      <c r="D142" s="70" t="s">
        <v>572</v>
      </c>
      <c r="E142" s="67" t="s">
        <v>572</v>
      </c>
      <c r="F142" s="67">
        <f>VLOOKUP(B142,Lup_KL!$A$2:$C$6,3,0)+VLOOKUP(C142,Lup_KL!$A$2:$C$6,3,0)+VLOOKUP(D142,Lup_KL!$A$2:$C$6,3,0)+VLOOKUP(E142,Lup_KL!$A$2:$C$6,3,0)</f>
        <v>0</v>
      </c>
    </row>
    <row r="143" spans="1:6" ht="15.75" customHeight="1" x14ac:dyDescent="0.3">
      <c r="A143" s="17" t="s">
        <v>2050</v>
      </c>
      <c r="B143" s="70" t="s">
        <v>572</v>
      </c>
      <c r="C143" s="70" t="s">
        <v>572</v>
      </c>
      <c r="D143" s="70" t="s">
        <v>572</v>
      </c>
      <c r="E143" s="67" t="s">
        <v>572</v>
      </c>
      <c r="F143" s="67">
        <f>VLOOKUP(B143,Lup_KL!$A$2:$C$6,3,0)+VLOOKUP(C143,Lup_KL!$A$2:$C$6,3,0)+VLOOKUP(D143,Lup_KL!$A$2:$C$6,3,0)+VLOOKUP(E143,Lup_KL!$A$2:$C$6,3,0)</f>
        <v>0</v>
      </c>
    </row>
    <row r="144" spans="1:6" ht="15.75" customHeight="1" x14ac:dyDescent="0.3">
      <c r="A144" s="17" t="s">
        <v>2051</v>
      </c>
      <c r="B144" s="70" t="s">
        <v>572</v>
      </c>
      <c r="C144" s="70" t="s">
        <v>572</v>
      </c>
      <c r="D144" s="70" t="s">
        <v>572</v>
      </c>
      <c r="E144" s="67" t="s">
        <v>572</v>
      </c>
      <c r="F144" s="67">
        <f>VLOOKUP(B144,Lup_KL!$A$2:$C$6,3,0)+VLOOKUP(C144,Lup_KL!$A$2:$C$6,3,0)+VLOOKUP(D144,Lup_KL!$A$2:$C$6,3,0)+VLOOKUP(E144,Lup_KL!$A$2:$C$6,3,0)</f>
        <v>0</v>
      </c>
    </row>
    <row r="145" spans="1:6" ht="15.75" customHeight="1" x14ac:dyDescent="0.3">
      <c r="A145" s="17" t="s">
        <v>2052</v>
      </c>
      <c r="B145" s="70" t="s">
        <v>572</v>
      </c>
      <c r="C145" s="70" t="s">
        <v>572</v>
      </c>
      <c r="D145" s="70" t="s">
        <v>572</v>
      </c>
      <c r="E145" s="67" t="s">
        <v>572</v>
      </c>
      <c r="F145" s="67">
        <f>VLOOKUP(B145,Lup_KL!$A$2:$C$6,3,0)+VLOOKUP(C145,Lup_KL!$A$2:$C$6,3,0)+VLOOKUP(D145,Lup_KL!$A$2:$C$6,3,0)+VLOOKUP(E145,Lup_KL!$A$2:$C$6,3,0)</f>
        <v>0</v>
      </c>
    </row>
    <row r="146" spans="1:6" ht="15.75" customHeight="1" x14ac:dyDescent="0.3">
      <c r="A146" s="17" t="s">
        <v>2053</v>
      </c>
      <c r="B146" s="70" t="s">
        <v>572</v>
      </c>
      <c r="C146" s="70" t="s">
        <v>572</v>
      </c>
      <c r="D146" s="70" t="s">
        <v>572</v>
      </c>
      <c r="E146" s="67" t="s">
        <v>572</v>
      </c>
      <c r="F146" s="67">
        <f>VLOOKUP(B146,Lup_KL!$A$2:$C$6,3,0)+VLOOKUP(C146,Lup_KL!$A$2:$C$6,3,0)+VLOOKUP(D146,Lup_KL!$A$2:$C$6,3,0)+VLOOKUP(E146,Lup_KL!$A$2:$C$6,3,0)</f>
        <v>0</v>
      </c>
    </row>
    <row r="147" spans="1:6" ht="15.75" customHeight="1" x14ac:dyDescent="0.3">
      <c r="A147" s="17" t="s">
        <v>2054</v>
      </c>
      <c r="B147" s="70" t="s">
        <v>572</v>
      </c>
      <c r="C147" s="70" t="s">
        <v>572</v>
      </c>
      <c r="D147" s="70" t="s">
        <v>572</v>
      </c>
      <c r="E147" s="67" t="s">
        <v>572</v>
      </c>
      <c r="F147" s="67">
        <f>VLOOKUP(B147,Lup_KL!$A$2:$C$6,3,0)+VLOOKUP(C147,Lup_KL!$A$2:$C$6,3,0)+VLOOKUP(D147,Lup_KL!$A$2:$C$6,3,0)+VLOOKUP(E147,Lup_KL!$A$2:$C$6,3,0)</f>
        <v>0</v>
      </c>
    </row>
    <row r="148" spans="1:6" ht="15.75" customHeight="1" x14ac:dyDescent="0.3">
      <c r="A148" s="17" t="s">
        <v>2055</v>
      </c>
      <c r="B148" s="70" t="s">
        <v>572</v>
      </c>
      <c r="C148" s="70" t="s">
        <v>572</v>
      </c>
      <c r="D148" s="70" t="s">
        <v>572</v>
      </c>
      <c r="E148" s="67" t="s">
        <v>572</v>
      </c>
      <c r="F148" s="67">
        <f>VLOOKUP(B148,Lup_KL!$A$2:$C$6,3,0)+VLOOKUP(C148,Lup_KL!$A$2:$C$6,3,0)+VLOOKUP(D148,Lup_KL!$A$2:$C$6,3,0)+VLOOKUP(E148,Lup_KL!$A$2:$C$6,3,0)</f>
        <v>0</v>
      </c>
    </row>
    <row r="149" spans="1:6" ht="15.75" customHeight="1" x14ac:dyDescent="0.3">
      <c r="A149" s="17" t="s">
        <v>2056</v>
      </c>
      <c r="B149" s="70" t="s">
        <v>572</v>
      </c>
      <c r="C149" s="70" t="s">
        <v>572</v>
      </c>
      <c r="D149" s="70" t="s">
        <v>572</v>
      </c>
      <c r="E149" s="67" t="s">
        <v>572</v>
      </c>
      <c r="F149" s="67">
        <f>VLOOKUP(B149,Lup_KL!$A$2:$C$6,3,0)+VLOOKUP(C149,Lup_KL!$A$2:$C$6,3,0)+VLOOKUP(D149,Lup_KL!$A$2:$C$6,3,0)+VLOOKUP(E149,Lup_KL!$A$2:$C$6,3,0)</f>
        <v>0</v>
      </c>
    </row>
    <row r="150" spans="1:6" ht="15.75" customHeight="1" x14ac:dyDescent="0.3">
      <c r="A150" s="17" t="s">
        <v>2057</v>
      </c>
      <c r="B150" s="70" t="s">
        <v>572</v>
      </c>
      <c r="C150" s="70" t="s">
        <v>572</v>
      </c>
      <c r="D150" s="70" t="s">
        <v>572</v>
      </c>
      <c r="E150" s="67" t="s">
        <v>572</v>
      </c>
      <c r="F150" s="67">
        <f>VLOOKUP(B150,Lup_KL!$A$2:$C$6,3,0)+VLOOKUP(C150,Lup_KL!$A$2:$C$6,3,0)+VLOOKUP(D150,Lup_KL!$A$2:$C$6,3,0)+VLOOKUP(E150,Lup_KL!$A$2:$C$6,3,0)</f>
        <v>0</v>
      </c>
    </row>
    <row r="151" spans="1:6" ht="15.75" customHeight="1" x14ac:dyDescent="0.3">
      <c r="A151" s="17" t="s">
        <v>2058</v>
      </c>
      <c r="B151" s="70" t="s">
        <v>572</v>
      </c>
      <c r="C151" s="70" t="s">
        <v>572</v>
      </c>
      <c r="D151" s="70" t="s">
        <v>572</v>
      </c>
      <c r="E151" s="67" t="s">
        <v>572</v>
      </c>
      <c r="F151" s="67">
        <f>VLOOKUP(B151,Lup_KL!$A$2:$C$6,3,0)+VLOOKUP(C151,Lup_KL!$A$2:$C$6,3,0)+VLOOKUP(D151,Lup_KL!$A$2:$C$6,3,0)+VLOOKUP(E151,Lup_KL!$A$2:$C$6,3,0)</f>
        <v>0</v>
      </c>
    </row>
    <row r="152" spans="1:6" ht="15.75" customHeight="1" x14ac:dyDescent="0.3">
      <c r="A152" s="17" t="s">
        <v>2059</v>
      </c>
      <c r="B152" s="70" t="s">
        <v>572</v>
      </c>
      <c r="C152" s="70" t="s">
        <v>572</v>
      </c>
      <c r="D152" s="70" t="s">
        <v>572</v>
      </c>
      <c r="E152" s="67" t="s">
        <v>572</v>
      </c>
      <c r="F152" s="67">
        <f>VLOOKUP(B152,Lup_KL!$A$2:$C$6,3,0)+VLOOKUP(C152,Lup_KL!$A$2:$C$6,3,0)+VLOOKUP(D152,Lup_KL!$A$2:$C$6,3,0)+VLOOKUP(E152,Lup_KL!$A$2:$C$6,3,0)</f>
        <v>0</v>
      </c>
    </row>
    <row r="153" spans="1:6" ht="15.75" customHeight="1" x14ac:dyDescent="0.3">
      <c r="A153" s="17" t="s">
        <v>2060</v>
      </c>
      <c r="B153" s="70" t="s">
        <v>572</v>
      </c>
      <c r="C153" s="70" t="s">
        <v>572</v>
      </c>
      <c r="D153" s="70" t="s">
        <v>572</v>
      </c>
      <c r="E153" s="67" t="s">
        <v>572</v>
      </c>
      <c r="F153" s="67">
        <f>VLOOKUP(B153,Lup_KL!$A$2:$C$6,3,0)+VLOOKUP(C153,Lup_KL!$A$2:$C$6,3,0)+VLOOKUP(D153,Lup_KL!$A$2:$C$6,3,0)+VLOOKUP(E153,Lup_KL!$A$2:$C$6,3,0)</f>
        <v>0</v>
      </c>
    </row>
    <row r="154" spans="1:6" ht="15.75" customHeight="1" x14ac:dyDescent="0.3">
      <c r="A154" s="17" t="s">
        <v>2061</v>
      </c>
      <c r="B154" s="70" t="s">
        <v>572</v>
      </c>
      <c r="C154" s="70" t="s">
        <v>572</v>
      </c>
      <c r="D154" s="70" t="s">
        <v>572</v>
      </c>
      <c r="E154" s="67" t="s">
        <v>572</v>
      </c>
      <c r="F154" s="67">
        <f>VLOOKUP(B154,Lup_KL!$A$2:$C$6,3,0)+VLOOKUP(C154,Lup_KL!$A$2:$C$6,3,0)+VLOOKUP(D154,Lup_KL!$A$2:$C$6,3,0)+VLOOKUP(E154,Lup_KL!$A$2:$C$6,3,0)</f>
        <v>0</v>
      </c>
    </row>
    <row r="155" spans="1:6" ht="15.75" customHeight="1" x14ac:dyDescent="0.3">
      <c r="A155" s="17" t="s">
        <v>2062</v>
      </c>
      <c r="B155" s="70" t="s">
        <v>572</v>
      </c>
      <c r="C155" s="70" t="s">
        <v>574</v>
      </c>
      <c r="D155" s="70" t="s">
        <v>572</v>
      </c>
      <c r="E155" s="67" t="s">
        <v>572</v>
      </c>
      <c r="F155" s="67">
        <f>VLOOKUP(B155,Lup_KL!$A$2:$C$6,3,0)+VLOOKUP(C155,Lup_KL!$A$2:$C$6,3,0)+VLOOKUP(D155,Lup_KL!$A$2:$C$6,3,0)+VLOOKUP(E155,Lup_KL!$A$2:$C$6,3,0)</f>
        <v>500000</v>
      </c>
    </row>
    <row r="156" spans="1:6" ht="15.75" customHeight="1" x14ac:dyDescent="0.3">
      <c r="A156" s="17" t="s">
        <v>2063</v>
      </c>
      <c r="B156" s="70" t="s">
        <v>572</v>
      </c>
      <c r="C156" s="70" t="s">
        <v>572</v>
      </c>
      <c r="D156" s="70" t="s">
        <v>572</v>
      </c>
      <c r="E156" s="67" t="s">
        <v>572</v>
      </c>
      <c r="F156" s="67">
        <f>VLOOKUP(B156,Lup_KL!$A$2:$C$6,3,0)+VLOOKUP(C156,Lup_KL!$A$2:$C$6,3,0)+VLOOKUP(D156,Lup_KL!$A$2:$C$6,3,0)+VLOOKUP(E156,Lup_KL!$A$2:$C$6,3,0)</f>
        <v>0</v>
      </c>
    </row>
    <row r="157" spans="1:6" ht="15.75" customHeight="1" x14ac:dyDescent="0.3">
      <c r="A157" s="17" t="s">
        <v>2064</v>
      </c>
      <c r="B157" s="70" t="s">
        <v>572</v>
      </c>
      <c r="C157" s="70" t="s">
        <v>572</v>
      </c>
      <c r="D157" s="70" t="s">
        <v>572</v>
      </c>
      <c r="E157" s="67" t="s">
        <v>572</v>
      </c>
      <c r="F157" s="67">
        <f>VLOOKUP(B157,Lup_KL!$A$2:$C$6,3,0)+VLOOKUP(C157,Lup_KL!$A$2:$C$6,3,0)+VLOOKUP(D157,Lup_KL!$A$2:$C$6,3,0)+VLOOKUP(E157,Lup_KL!$A$2:$C$6,3,0)</f>
        <v>0</v>
      </c>
    </row>
    <row r="158" spans="1:6" ht="15.75" customHeight="1" x14ac:dyDescent="0.3">
      <c r="A158" s="17" t="s">
        <v>2065</v>
      </c>
      <c r="B158" s="70" t="s">
        <v>572</v>
      </c>
      <c r="C158" s="70" t="s">
        <v>572</v>
      </c>
      <c r="D158" s="70" t="s">
        <v>572</v>
      </c>
      <c r="E158" s="67" t="s">
        <v>572</v>
      </c>
      <c r="F158" s="67">
        <f>VLOOKUP(B158,Lup_KL!$A$2:$C$6,3,0)+VLOOKUP(C158,Lup_KL!$A$2:$C$6,3,0)+VLOOKUP(D158,Lup_KL!$A$2:$C$6,3,0)+VLOOKUP(E158,Lup_KL!$A$2:$C$6,3,0)</f>
        <v>0</v>
      </c>
    </row>
    <row r="159" spans="1:6" ht="15.75" customHeight="1" x14ac:dyDescent="0.3">
      <c r="A159" s="17" t="s">
        <v>2066</v>
      </c>
      <c r="B159" s="70" t="s">
        <v>572</v>
      </c>
      <c r="C159" s="70" t="s">
        <v>572</v>
      </c>
      <c r="D159" s="70" t="s">
        <v>572</v>
      </c>
      <c r="E159" s="67" t="s">
        <v>572</v>
      </c>
      <c r="F159" s="67">
        <f>VLOOKUP(B159,Lup_KL!$A$2:$C$6,3,0)+VLOOKUP(C159,Lup_KL!$A$2:$C$6,3,0)+VLOOKUP(D159,Lup_KL!$A$2:$C$6,3,0)+VLOOKUP(E159,Lup_KL!$A$2:$C$6,3,0)</f>
        <v>0</v>
      </c>
    </row>
    <row r="160" spans="1:6" ht="15.75" customHeight="1" x14ac:dyDescent="0.3">
      <c r="A160" s="17" t="s">
        <v>2067</v>
      </c>
      <c r="B160" s="70" t="s">
        <v>572</v>
      </c>
      <c r="C160" s="70" t="s">
        <v>572</v>
      </c>
      <c r="D160" s="70" t="s">
        <v>572</v>
      </c>
      <c r="E160" s="67" t="s">
        <v>572</v>
      </c>
      <c r="F160" s="67">
        <f>VLOOKUP(B160,Lup_KL!$A$2:$C$6,3,0)+VLOOKUP(C160,Lup_KL!$A$2:$C$6,3,0)+VLOOKUP(D160,Lup_KL!$A$2:$C$6,3,0)+VLOOKUP(E160,Lup_KL!$A$2:$C$6,3,0)</f>
        <v>0</v>
      </c>
    </row>
    <row r="161" spans="1:6" ht="15.75" customHeight="1" x14ac:dyDescent="0.3">
      <c r="A161" s="17" t="s">
        <v>2068</v>
      </c>
      <c r="B161" s="70" t="s">
        <v>572</v>
      </c>
      <c r="C161" s="70" t="s">
        <v>572</v>
      </c>
      <c r="D161" s="70" t="s">
        <v>572</v>
      </c>
      <c r="E161" s="67" t="s">
        <v>572</v>
      </c>
      <c r="F161" s="67">
        <f>VLOOKUP(B161,Lup_KL!$A$2:$C$6,3,0)+VLOOKUP(C161,Lup_KL!$A$2:$C$6,3,0)+VLOOKUP(D161,Lup_KL!$A$2:$C$6,3,0)+VLOOKUP(E161,Lup_KL!$A$2:$C$6,3,0)</f>
        <v>0</v>
      </c>
    </row>
    <row r="162" spans="1:6" ht="15.75" customHeight="1" x14ac:dyDescent="0.3">
      <c r="A162" s="17" t="s">
        <v>2069</v>
      </c>
      <c r="B162" s="70" t="s">
        <v>572</v>
      </c>
      <c r="C162" s="70" t="s">
        <v>572</v>
      </c>
      <c r="D162" s="70" t="s">
        <v>572</v>
      </c>
      <c r="E162" s="67" t="s">
        <v>572</v>
      </c>
      <c r="F162" s="67">
        <f>VLOOKUP(B162,Lup_KL!$A$2:$C$6,3,0)+VLOOKUP(C162,Lup_KL!$A$2:$C$6,3,0)+VLOOKUP(D162,Lup_KL!$A$2:$C$6,3,0)+VLOOKUP(E162,Lup_KL!$A$2:$C$6,3,0)</f>
        <v>0</v>
      </c>
    </row>
    <row r="163" spans="1:6" ht="15.75" customHeight="1" x14ac:dyDescent="0.3">
      <c r="A163" s="17" t="s">
        <v>2070</v>
      </c>
      <c r="B163" s="70" t="s">
        <v>572</v>
      </c>
      <c r="C163" s="70" t="s">
        <v>572</v>
      </c>
      <c r="D163" s="70" t="s">
        <v>572</v>
      </c>
      <c r="E163" s="67" t="s">
        <v>572</v>
      </c>
      <c r="F163" s="67">
        <f>VLOOKUP(B163,Lup_KL!$A$2:$C$6,3,0)+VLOOKUP(C163,Lup_KL!$A$2:$C$6,3,0)+VLOOKUP(D163,Lup_KL!$A$2:$C$6,3,0)+VLOOKUP(E163,Lup_KL!$A$2:$C$6,3,0)</f>
        <v>0</v>
      </c>
    </row>
    <row r="164" spans="1:6" ht="15.75" customHeight="1" x14ac:dyDescent="0.3">
      <c r="A164" s="17" t="s">
        <v>2071</v>
      </c>
      <c r="B164" s="70" t="s">
        <v>572</v>
      </c>
      <c r="C164" s="70" t="s">
        <v>572</v>
      </c>
      <c r="D164" s="70" t="s">
        <v>572</v>
      </c>
      <c r="E164" s="67" t="s">
        <v>572</v>
      </c>
      <c r="F164" s="67">
        <f>VLOOKUP(B164,Lup_KL!$A$2:$C$6,3,0)+VLOOKUP(C164,Lup_KL!$A$2:$C$6,3,0)+VLOOKUP(D164,Lup_KL!$A$2:$C$6,3,0)+VLOOKUP(E164,Lup_KL!$A$2:$C$6,3,0)</f>
        <v>0</v>
      </c>
    </row>
    <row r="165" spans="1:6" ht="15.75" customHeight="1" x14ac:dyDescent="0.3">
      <c r="A165" s="17" t="s">
        <v>2072</v>
      </c>
      <c r="B165" s="70" t="s">
        <v>572</v>
      </c>
      <c r="C165" s="70" t="s">
        <v>572</v>
      </c>
      <c r="D165" s="70" t="s">
        <v>572</v>
      </c>
      <c r="E165" s="67" t="s">
        <v>572</v>
      </c>
      <c r="F165" s="67">
        <f>VLOOKUP(B165,Lup_KL!$A$2:$C$6,3,0)+VLOOKUP(C165,Lup_KL!$A$2:$C$6,3,0)+VLOOKUP(D165,Lup_KL!$A$2:$C$6,3,0)+VLOOKUP(E165,Lup_KL!$A$2:$C$6,3,0)</f>
        <v>0</v>
      </c>
    </row>
    <row r="166" spans="1:6" ht="15.75" customHeight="1" x14ac:dyDescent="0.3">
      <c r="A166" s="17" t="s">
        <v>2073</v>
      </c>
      <c r="B166" s="70" t="s">
        <v>572</v>
      </c>
      <c r="C166" s="70" t="s">
        <v>572</v>
      </c>
      <c r="D166" s="70" t="s">
        <v>572</v>
      </c>
      <c r="E166" s="67" t="s">
        <v>572</v>
      </c>
      <c r="F166" s="67">
        <f>VLOOKUP(B166,Lup_KL!$A$2:$C$6,3,0)+VLOOKUP(C166,Lup_KL!$A$2:$C$6,3,0)+VLOOKUP(D166,Lup_KL!$A$2:$C$6,3,0)+VLOOKUP(E166,Lup_KL!$A$2:$C$6,3,0)</f>
        <v>0</v>
      </c>
    </row>
    <row r="167" spans="1:6" ht="15.75" customHeight="1" x14ac:dyDescent="0.3">
      <c r="A167" s="17" t="s">
        <v>2074</v>
      </c>
      <c r="B167" s="70" t="s">
        <v>572</v>
      </c>
      <c r="C167" s="70" t="s">
        <v>572</v>
      </c>
      <c r="D167" s="70" t="s">
        <v>572</v>
      </c>
      <c r="E167" s="67" t="s">
        <v>572</v>
      </c>
      <c r="F167" s="67">
        <f>VLOOKUP(B167,Lup_KL!$A$2:$C$6,3,0)+VLOOKUP(C167,Lup_KL!$A$2:$C$6,3,0)+VLOOKUP(D167,Lup_KL!$A$2:$C$6,3,0)+VLOOKUP(E167,Lup_KL!$A$2:$C$6,3,0)</f>
        <v>0</v>
      </c>
    </row>
    <row r="168" spans="1:6" ht="15.75" customHeight="1" x14ac:dyDescent="0.3">
      <c r="A168" s="17" t="s">
        <v>2075</v>
      </c>
      <c r="B168" s="70" t="s">
        <v>572</v>
      </c>
      <c r="C168" s="70" t="s">
        <v>572</v>
      </c>
      <c r="D168" s="70" t="s">
        <v>572</v>
      </c>
      <c r="E168" s="67" t="s">
        <v>572</v>
      </c>
      <c r="F168" s="67">
        <f>VLOOKUP(B168,Lup_KL!$A$2:$C$6,3,0)+VLOOKUP(C168,Lup_KL!$A$2:$C$6,3,0)+VLOOKUP(D168,Lup_KL!$A$2:$C$6,3,0)+VLOOKUP(E168,Lup_KL!$A$2:$C$6,3,0)</f>
        <v>0</v>
      </c>
    </row>
    <row r="169" spans="1:6" ht="15.75" customHeight="1" x14ac:dyDescent="0.3">
      <c r="A169" s="17" t="s">
        <v>2076</v>
      </c>
      <c r="B169" s="70" t="s">
        <v>572</v>
      </c>
      <c r="C169" s="70" t="s">
        <v>574</v>
      </c>
      <c r="D169" s="70" t="s">
        <v>572</v>
      </c>
      <c r="E169" s="67" t="s">
        <v>572</v>
      </c>
      <c r="F169" s="67">
        <f>VLOOKUP(B169,Lup_KL!$A$2:$C$6,3,0)+VLOOKUP(C169,Lup_KL!$A$2:$C$6,3,0)+VLOOKUP(D169,Lup_KL!$A$2:$C$6,3,0)+VLOOKUP(E169,Lup_KL!$A$2:$C$6,3,0)</f>
        <v>500000</v>
      </c>
    </row>
    <row r="170" spans="1:6" ht="15.75" customHeight="1" x14ac:dyDescent="0.3">
      <c r="A170" s="17" t="s">
        <v>2077</v>
      </c>
      <c r="B170" s="70" t="s">
        <v>572</v>
      </c>
      <c r="C170" s="70" t="s">
        <v>572</v>
      </c>
      <c r="D170" s="70" t="s">
        <v>572</v>
      </c>
      <c r="E170" s="67" t="s">
        <v>572</v>
      </c>
      <c r="F170" s="67">
        <f>VLOOKUP(B170,Lup_KL!$A$2:$C$6,3,0)+VLOOKUP(C170,Lup_KL!$A$2:$C$6,3,0)+VLOOKUP(D170,Lup_KL!$A$2:$C$6,3,0)+VLOOKUP(E170,Lup_KL!$A$2:$C$6,3,0)</f>
        <v>0</v>
      </c>
    </row>
    <row r="171" spans="1:6" ht="15.75" customHeight="1" x14ac:dyDescent="0.3">
      <c r="A171" s="17" t="s">
        <v>2078</v>
      </c>
      <c r="B171" s="70" t="s">
        <v>572</v>
      </c>
      <c r="C171" s="70" t="s">
        <v>572</v>
      </c>
      <c r="D171" s="70" t="s">
        <v>572</v>
      </c>
      <c r="E171" s="67" t="s">
        <v>572</v>
      </c>
      <c r="F171" s="67">
        <f>VLOOKUP(B171,Lup_KL!$A$2:$C$6,3,0)+VLOOKUP(C171,Lup_KL!$A$2:$C$6,3,0)+VLOOKUP(D171,Lup_KL!$A$2:$C$6,3,0)+VLOOKUP(E171,Lup_KL!$A$2:$C$6,3,0)</f>
        <v>0</v>
      </c>
    </row>
    <row r="172" spans="1:6" ht="15.75" customHeight="1" x14ac:dyDescent="0.3">
      <c r="A172" s="17" t="s">
        <v>2079</v>
      </c>
      <c r="B172" s="70" t="s">
        <v>572</v>
      </c>
      <c r="C172" s="70" t="s">
        <v>572</v>
      </c>
      <c r="D172" s="70" t="s">
        <v>572</v>
      </c>
      <c r="E172" s="67" t="s">
        <v>572</v>
      </c>
      <c r="F172" s="67">
        <f>VLOOKUP(B172,Lup_KL!$A$2:$C$6,3,0)+VLOOKUP(C172,Lup_KL!$A$2:$C$6,3,0)+VLOOKUP(D172,Lup_KL!$A$2:$C$6,3,0)+VLOOKUP(E172,Lup_KL!$A$2:$C$6,3,0)</f>
        <v>0</v>
      </c>
    </row>
    <row r="173" spans="1:6" ht="15.75" customHeight="1" x14ac:dyDescent="0.3">
      <c r="A173" s="17" t="s">
        <v>2080</v>
      </c>
      <c r="B173" s="70" t="s">
        <v>572</v>
      </c>
      <c r="C173" s="70" t="s">
        <v>572</v>
      </c>
      <c r="D173" s="70" t="s">
        <v>572</v>
      </c>
      <c r="E173" s="67" t="s">
        <v>572</v>
      </c>
      <c r="F173" s="67">
        <f>VLOOKUP(B173,Lup_KL!$A$2:$C$6,3,0)+VLOOKUP(C173,Lup_KL!$A$2:$C$6,3,0)+VLOOKUP(D173,Lup_KL!$A$2:$C$6,3,0)+VLOOKUP(E173,Lup_KL!$A$2:$C$6,3,0)</f>
        <v>0</v>
      </c>
    </row>
    <row r="174" spans="1:6" ht="15.75" customHeight="1" x14ac:dyDescent="0.3">
      <c r="A174" s="17" t="s">
        <v>2081</v>
      </c>
      <c r="B174" s="70" t="s">
        <v>572</v>
      </c>
      <c r="C174" s="70" t="s">
        <v>572</v>
      </c>
      <c r="D174" s="70" t="s">
        <v>572</v>
      </c>
      <c r="E174" s="67" t="s">
        <v>572</v>
      </c>
      <c r="F174" s="67">
        <f>VLOOKUP(B174,Lup_KL!$A$2:$C$6,3,0)+VLOOKUP(C174,Lup_KL!$A$2:$C$6,3,0)+VLOOKUP(D174,Lup_KL!$A$2:$C$6,3,0)+VLOOKUP(E174,Lup_KL!$A$2:$C$6,3,0)</f>
        <v>0</v>
      </c>
    </row>
    <row r="175" spans="1:6" ht="15.75" customHeight="1" x14ac:dyDescent="0.3">
      <c r="A175" s="17" t="s">
        <v>2082</v>
      </c>
      <c r="B175" s="70" t="s">
        <v>572</v>
      </c>
      <c r="C175" s="70" t="s">
        <v>574</v>
      </c>
      <c r="D175" s="70" t="s">
        <v>572</v>
      </c>
      <c r="E175" s="67" t="s">
        <v>572</v>
      </c>
      <c r="F175" s="67">
        <f>VLOOKUP(B175,Lup_KL!$A$2:$C$6,3,0)+VLOOKUP(C175,Lup_KL!$A$2:$C$6,3,0)+VLOOKUP(D175,Lup_KL!$A$2:$C$6,3,0)+VLOOKUP(E175,Lup_KL!$A$2:$C$6,3,0)</f>
        <v>500000</v>
      </c>
    </row>
    <row r="176" spans="1:6" ht="15.75" customHeight="1" x14ac:dyDescent="0.3">
      <c r="A176" s="17" t="s">
        <v>2083</v>
      </c>
      <c r="B176" s="70" t="s">
        <v>572</v>
      </c>
      <c r="C176" s="70" t="s">
        <v>572</v>
      </c>
      <c r="D176" s="70" t="s">
        <v>572</v>
      </c>
      <c r="E176" s="67" t="s">
        <v>572</v>
      </c>
      <c r="F176" s="67">
        <f>VLOOKUP(B176,Lup_KL!$A$2:$C$6,3,0)+VLOOKUP(C176,Lup_KL!$A$2:$C$6,3,0)+VLOOKUP(D176,Lup_KL!$A$2:$C$6,3,0)+VLOOKUP(E176,Lup_KL!$A$2:$C$6,3,0)</f>
        <v>0</v>
      </c>
    </row>
    <row r="177" spans="1:6" ht="15.75" customHeight="1" x14ac:dyDescent="0.3">
      <c r="A177" s="17" t="s">
        <v>2084</v>
      </c>
      <c r="B177" s="70" t="s">
        <v>572</v>
      </c>
      <c r="C177" s="70" t="s">
        <v>572</v>
      </c>
      <c r="D177" s="70" t="s">
        <v>572</v>
      </c>
      <c r="E177" s="67" t="s">
        <v>572</v>
      </c>
      <c r="F177" s="67">
        <f>VLOOKUP(B177,Lup_KL!$A$2:$C$6,3,0)+VLOOKUP(C177,Lup_KL!$A$2:$C$6,3,0)+VLOOKUP(D177,Lup_KL!$A$2:$C$6,3,0)+VLOOKUP(E177,Lup_KL!$A$2:$C$6,3,0)</f>
        <v>0</v>
      </c>
    </row>
    <row r="178" spans="1:6" ht="15.75" customHeight="1" x14ac:dyDescent="0.3">
      <c r="A178" s="17" t="s">
        <v>2085</v>
      </c>
      <c r="B178" s="70" t="s">
        <v>572</v>
      </c>
      <c r="C178" s="70" t="s">
        <v>572</v>
      </c>
      <c r="D178" s="70" t="s">
        <v>572</v>
      </c>
      <c r="E178" s="67" t="s">
        <v>572</v>
      </c>
      <c r="F178" s="67">
        <f>VLOOKUP(B178,Lup_KL!$A$2:$C$6,3,0)+VLOOKUP(C178,Lup_KL!$A$2:$C$6,3,0)+VLOOKUP(D178,Lup_KL!$A$2:$C$6,3,0)+VLOOKUP(E178,Lup_KL!$A$2:$C$6,3,0)</f>
        <v>0</v>
      </c>
    </row>
    <row r="179" spans="1:6" ht="15.75" customHeight="1" x14ac:dyDescent="0.3">
      <c r="A179" s="17" t="s">
        <v>2086</v>
      </c>
      <c r="B179" s="70" t="s">
        <v>572</v>
      </c>
      <c r="C179" s="70" t="s">
        <v>572</v>
      </c>
      <c r="D179" s="70" t="s">
        <v>572</v>
      </c>
      <c r="E179" s="67" t="s">
        <v>572</v>
      </c>
      <c r="F179" s="67">
        <f>VLOOKUP(B179,Lup_KL!$A$2:$C$6,3,0)+VLOOKUP(C179,Lup_KL!$A$2:$C$6,3,0)+VLOOKUP(D179,Lup_KL!$A$2:$C$6,3,0)+VLOOKUP(E179,Lup_KL!$A$2:$C$6,3,0)</f>
        <v>0</v>
      </c>
    </row>
    <row r="180" spans="1:6" ht="15.75" customHeight="1" x14ac:dyDescent="0.3">
      <c r="A180" s="17" t="s">
        <v>2087</v>
      </c>
      <c r="B180" s="70" t="s">
        <v>572</v>
      </c>
      <c r="C180" s="70" t="s">
        <v>572</v>
      </c>
      <c r="D180" s="70" t="s">
        <v>572</v>
      </c>
      <c r="E180" s="67" t="s">
        <v>572</v>
      </c>
      <c r="F180" s="67">
        <f>VLOOKUP(B180,Lup_KL!$A$2:$C$6,3,0)+VLOOKUP(C180,Lup_KL!$A$2:$C$6,3,0)+VLOOKUP(D180,Lup_KL!$A$2:$C$6,3,0)+VLOOKUP(E180,Lup_KL!$A$2:$C$6,3,0)</f>
        <v>0</v>
      </c>
    </row>
    <row r="181" spans="1:6" ht="15.75" customHeight="1" x14ac:dyDescent="0.3">
      <c r="A181" s="17" t="s">
        <v>2088</v>
      </c>
      <c r="B181" s="70" t="s">
        <v>572</v>
      </c>
      <c r="C181" s="70" t="s">
        <v>572</v>
      </c>
      <c r="D181" s="70" t="s">
        <v>572</v>
      </c>
      <c r="E181" s="67" t="s">
        <v>572</v>
      </c>
      <c r="F181" s="67">
        <f>VLOOKUP(B181,Lup_KL!$A$2:$C$6,3,0)+VLOOKUP(C181,Lup_KL!$A$2:$C$6,3,0)+VLOOKUP(D181,Lup_KL!$A$2:$C$6,3,0)+VLOOKUP(E181,Lup_KL!$A$2:$C$6,3,0)</f>
        <v>0</v>
      </c>
    </row>
    <row r="182" spans="1:6" ht="15.75" customHeight="1" x14ac:dyDescent="0.3">
      <c r="A182" s="17" t="s">
        <v>2089</v>
      </c>
      <c r="B182" s="70" t="s">
        <v>572</v>
      </c>
      <c r="C182" s="70" t="s">
        <v>572</v>
      </c>
      <c r="D182" s="70" t="s">
        <v>572</v>
      </c>
      <c r="E182" s="67" t="s">
        <v>572</v>
      </c>
      <c r="F182" s="67">
        <f>VLOOKUP(B182,Lup_KL!$A$2:$C$6,3,0)+VLOOKUP(C182,Lup_KL!$A$2:$C$6,3,0)+VLOOKUP(D182,Lup_KL!$A$2:$C$6,3,0)+VLOOKUP(E182,Lup_KL!$A$2:$C$6,3,0)</f>
        <v>0</v>
      </c>
    </row>
    <row r="183" spans="1:6" ht="15.75" customHeight="1" x14ac:dyDescent="0.3">
      <c r="A183" s="17" t="s">
        <v>2090</v>
      </c>
      <c r="B183" s="70" t="s">
        <v>572</v>
      </c>
      <c r="C183" s="70" t="s">
        <v>572</v>
      </c>
      <c r="D183" s="70" t="s">
        <v>572</v>
      </c>
      <c r="E183" s="67" t="s">
        <v>572</v>
      </c>
      <c r="F183" s="67">
        <f>VLOOKUP(B183,Lup_KL!$A$2:$C$6,3,0)+VLOOKUP(C183,Lup_KL!$A$2:$C$6,3,0)+VLOOKUP(D183,Lup_KL!$A$2:$C$6,3,0)+VLOOKUP(E183,Lup_KL!$A$2:$C$6,3,0)</f>
        <v>0</v>
      </c>
    </row>
    <row r="184" spans="1:6" ht="15.75" customHeight="1" x14ac:dyDescent="0.3">
      <c r="A184" s="17" t="s">
        <v>2091</v>
      </c>
      <c r="B184" s="70" t="s">
        <v>572</v>
      </c>
      <c r="C184" s="70" t="s">
        <v>572</v>
      </c>
      <c r="D184" s="70" t="s">
        <v>572</v>
      </c>
      <c r="E184" s="67" t="s">
        <v>572</v>
      </c>
      <c r="F184" s="67">
        <f>VLOOKUP(B184,Lup_KL!$A$2:$C$6,3,0)+VLOOKUP(C184,Lup_KL!$A$2:$C$6,3,0)+VLOOKUP(D184,Lup_KL!$A$2:$C$6,3,0)+VLOOKUP(E184,Lup_KL!$A$2:$C$6,3,0)</f>
        <v>0</v>
      </c>
    </row>
    <row r="185" spans="1:6" ht="15.75" customHeight="1" x14ac:dyDescent="0.3">
      <c r="A185" s="17" t="s">
        <v>2092</v>
      </c>
      <c r="B185" s="70" t="s">
        <v>572</v>
      </c>
      <c r="C185" s="70" t="s">
        <v>572</v>
      </c>
      <c r="D185" s="70" t="s">
        <v>572</v>
      </c>
      <c r="E185" s="67" t="s">
        <v>572</v>
      </c>
      <c r="F185" s="67">
        <f>VLOOKUP(B185,Lup_KL!$A$2:$C$6,3,0)+VLOOKUP(C185,Lup_KL!$A$2:$C$6,3,0)+VLOOKUP(D185,Lup_KL!$A$2:$C$6,3,0)+VLOOKUP(E185,Lup_KL!$A$2:$C$6,3,0)</f>
        <v>0</v>
      </c>
    </row>
    <row r="186" spans="1:6" ht="15.75" customHeight="1" x14ac:dyDescent="0.3">
      <c r="A186" s="17" t="s">
        <v>2093</v>
      </c>
      <c r="B186" s="70" t="s">
        <v>572</v>
      </c>
      <c r="C186" s="70" t="s">
        <v>572</v>
      </c>
      <c r="D186" s="70" t="s">
        <v>572</v>
      </c>
      <c r="E186" s="67" t="s">
        <v>572</v>
      </c>
      <c r="F186" s="67">
        <f>VLOOKUP(B186,Lup_KL!$A$2:$C$6,3,0)+VLOOKUP(C186,Lup_KL!$A$2:$C$6,3,0)+VLOOKUP(D186,Lup_KL!$A$2:$C$6,3,0)+VLOOKUP(E186,Lup_KL!$A$2:$C$6,3,0)</f>
        <v>0</v>
      </c>
    </row>
    <row r="187" spans="1:6" ht="15.75" customHeight="1" x14ac:dyDescent="0.3">
      <c r="A187" s="17" t="s">
        <v>2094</v>
      </c>
      <c r="B187" s="70" t="s">
        <v>572</v>
      </c>
      <c r="C187" s="70" t="s">
        <v>572</v>
      </c>
      <c r="D187" s="70" t="s">
        <v>572</v>
      </c>
      <c r="E187" s="67" t="s">
        <v>572</v>
      </c>
      <c r="F187" s="67">
        <f>VLOOKUP(B187,Lup_KL!$A$2:$C$6,3,0)+VLOOKUP(C187,Lup_KL!$A$2:$C$6,3,0)+VLOOKUP(D187,Lup_KL!$A$2:$C$6,3,0)+VLOOKUP(E187,Lup_KL!$A$2:$C$6,3,0)</f>
        <v>0</v>
      </c>
    </row>
    <row r="188" spans="1:6" ht="15.75" customHeight="1" x14ac:dyDescent="0.3">
      <c r="A188" s="17" t="s">
        <v>2095</v>
      </c>
      <c r="B188" s="70" t="s">
        <v>572</v>
      </c>
      <c r="C188" s="70" t="s">
        <v>572</v>
      </c>
      <c r="D188" s="70" t="s">
        <v>572</v>
      </c>
      <c r="E188" s="67" t="s">
        <v>572</v>
      </c>
      <c r="F188" s="67">
        <f>VLOOKUP(B188,Lup_KL!$A$2:$C$6,3,0)+VLOOKUP(C188,Lup_KL!$A$2:$C$6,3,0)+VLOOKUP(D188,Lup_KL!$A$2:$C$6,3,0)+VLOOKUP(E188,Lup_KL!$A$2:$C$6,3,0)</f>
        <v>0</v>
      </c>
    </row>
    <row r="189" spans="1:6" ht="15.75" customHeight="1" x14ac:dyDescent="0.3">
      <c r="A189" s="17" t="s">
        <v>2096</v>
      </c>
      <c r="B189" s="70" t="s">
        <v>572</v>
      </c>
      <c r="C189" s="70" t="s">
        <v>572</v>
      </c>
      <c r="D189" s="70" t="s">
        <v>572</v>
      </c>
      <c r="E189" s="67" t="s">
        <v>572</v>
      </c>
      <c r="F189" s="67">
        <f>VLOOKUP(B189,Lup_KL!$A$2:$C$6,3,0)+VLOOKUP(C189,Lup_KL!$A$2:$C$6,3,0)+VLOOKUP(D189,Lup_KL!$A$2:$C$6,3,0)+VLOOKUP(E189,Lup_KL!$A$2:$C$6,3,0)</f>
        <v>0</v>
      </c>
    </row>
    <row r="190" spans="1:6" ht="15.75" customHeight="1" x14ac:dyDescent="0.3">
      <c r="A190" s="17" t="s">
        <v>2097</v>
      </c>
      <c r="B190" s="70" t="s">
        <v>572</v>
      </c>
      <c r="C190" s="70" t="s">
        <v>572</v>
      </c>
      <c r="D190" s="70" t="s">
        <v>572</v>
      </c>
      <c r="E190" s="67" t="s">
        <v>572</v>
      </c>
      <c r="F190" s="67">
        <f>VLOOKUP(B190,Lup_KL!$A$2:$C$6,3,0)+VLOOKUP(C190,Lup_KL!$A$2:$C$6,3,0)+VLOOKUP(D190,Lup_KL!$A$2:$C$6,3,0)+VLOOKUP(E190,Lup_KL!$A$2:$C$6,3,0)</f>
        <v>0</v>
      </c>
    </row>
    <row r="191" spans="1:6" ht="15.75" customHeight="1" x14ac:dyDescent="0.3">
      <c r="A191" s="17" t="s">
        <v>2098</v>
      </c>
      <c r="B191" s="70" t="s">
        <v>572</v>
      </c>
      <c r="C191" s="70" t="s">
        <v>572</v>
      </c>
      <c r="D191" s="70" t="s">
        <v>572</v>
      </c>
      <c r="E191" s="67" t="s">
        <v>572</v>
      </c>
      <c r="F191" s="67">
        <f>VLOOKUP(B191,Lup_KL!$A$2:$C$6,3,0)+VLOOKUP(C191,Lup_KL!$A$2:$C$6,3,0)+VLOOKUP(D191,Lup_KL!$A$2:$C$6,3,0)+VLOOKUP(E191,Lup_KL!$A$2:$C$6,3,0)</f>
        <v>0</v>
      </c>
    </row>
    <row r="192" spans="1:6" ht="15.75" customHeight="1" x14ac:dyDescent="0.3">
      <c r="A192" s="17" t="s">
        <v>2099</v>
      </c>
      <c r="B192" s="70" t="s">
        <v>572</v>
      </c>
      <c r="C192" s="70" t="s">
        <v>572</v>
      </c>
      <c r="D192" s="70" t="s">
        <v>572</v>
      </c>
      <c r="E192" s="67" t="s">
        <v>572</v>
      </c>
      <c r="F192" s="67">
        <f>VLOOKUP(B192,Lup_KL!$A$2:$C$6,3,0)+VLOOKUP(C192,Lup_KL!$A$2:$C$6,3,0)+VLOOKUP(D192,Lup_KL!$A$2:$C$6,3,0)+VLOOKUP(E192,Lup_KL!$A$2:$C$6,3,0)</f>
        <v>0</v>
      </c>
    </row>
    <row r="193" spans="1:6" ht="15.75" customHeight="1" x14ac:dyDescent="0.3">
      <c r="A193" s="17" t="s">
        <v>2100</v>
      </c>
      <c r="B193" s="70" t="s">
        <v>572</v>
      </c>
      <c r="C193" s="70" t="s">
        <v>572</v>
      </c>
      <c r="D193" s="70" t="s">
        <v>572</v>
      </c>
      <c r="E193" s="67" t="s">
        <v>572</v>
      </c>
      <c r="F193" s="67">
        <f>VLOOKUP(B193,Lup_KL!$A$2:$C$6,3,0)+VLOOKUP(C193,Lup_KL!$A$2:$C$6,3,0)+VLOOKUP(D193,Lup_KL!$A$2:$C$6,3,0)+VLOOKUP(E193,Lup_KL!$A$2:$C$6,3,0)</f>
        <v>0</v>
      </c>
    </row>
    <row r="194" spans="1:6" ht="15.75" customHeight="1" x14ac:dyDescent="0.3">
      <c r="A194" s="17" t="s">
        <v>2101</v>
      </c>
      <c r="B194" s="70" t="s">
        <v>572</v>
      </c>
      <c r="C194" s="70" t="s">
        <v>572</v>
      </c>
      <c r="D194" s="70" t="s">
        <v>572</v>
      </c>
      <c r="E194" s="67" t="s">
        <v>572</v>
      </c>
      <c r="F194" s="67">
        <f>VLOOKUP(B194,Lup_KL!$A$2:$C$6,3,0)+VLOOKUP(C194,Lup_KL!$A$2:$C$6,3,0)+VLOOKUP(D194,Lup_KL!$A$2:$C$6,3,0)+VLOOKUP(E194,Lup_KL!$A$2:$C$6,3,0)</f>
        <v>0</v>
      </c>
    </row>
    <row r="195" spans="1:6" ht="15.75" customHeight="1" x14ac:dyDescent="0.3">
      <c r="A195" s="17" t="s">
        <v>2102</v>
      </c>
      <c r="B195" s="70" t="s">
        <v>572</v>
      </c>
      <c r="C195" s="70" t="s">
        <v>572</v>
      </c>
      <c r="D195" s="70" t="s">
        <v>572</v>
      </c>
      <c r="E195" s="67" t="s">
        <v>572</v>
      </c>
      <c r="F195" s="67">
        <f>VLOOKUP(B195,Lup_KL!$A$2:$C$6,3,0)+VLOOKUP(C195,Lup_KL!$A$2:$C$6,3,0)+VLOOKUP(D195,Lup_KL!$A$2:$C$6,3,0)+VLOOKUP(E195,Lup_KL!$A$2:$C$6,3,0)</f>
        <v>0</v>
      </c>
    </row>
    <row r="196" spans="1:6" ht="15.75" customHeight="1" x14ac:dyDescent="0.3">
      <c r="A196" s="17" t="s">
        <v>2103</v>
      </c>
      <c r="B196" s="70" t="s">
        <v>572</v>
      </c>
      <c r="C196" s="70" t="s">
        <v>572</v>
      </c>
      <c r="D196" s="70" t="s">
        <v>572</v>
      </c>
      <c r="E196" s="67" t="s">
        <v>572</v>
      </c>
      <c r="F196" s="67">
        <f>VLOOKUP(B196,Lup_KL!$A$2:$C$6,3,0)+VLOOKUP(C196,Lup_KL!$A$2:$C$6,3,0)+VLOOKUP(D196,Lup_KL!$A$2:$C$6,3,0)+VLOOKUP(E196,Lup_KL!$A$2:$C$6,3,0)</f>
        <v>0</v>
      </c>
    </row>
    <row r="197" spans="1:6" ht="15.75" customHeight="1" x14ac:dyDescent="0.3">
      <c r="A197" s="17" t="s">
        <v>2104</v>
      </c>
      <c r="B197" s="70" t="s">
        <v>572</v>
      </c>
      <c r="C197" s="70" t="s">
        <v>572</v>
      </c>
      <c r="D197" s="70" t="s">
        <v>572</v>
      </c>
      <c r="E197" s="67" t="s">
        <v>572</v>
      </c>
      <c r="F197" s="67">
        <f>VLOOKUP(B197,Lup_KL!$A$2:$C$6,3,0)+VLOOKUP(C197,Lup_KL!$A$2:$C$6,3,0)+VLOOKUP(D197,Lup_KL!$A$2:$C$6,3,0)+VLOOKUP(E197,Lup_KL!$A$2:$C$6,3,0)</f>
        <v>0</v>
      </c>
    </row>
    <row r="198" spans="1:6" ht="15.75" customHeight="1" x14ac:dyDescent="0.3">
      <c r="A198" s="17" t="s">
        <v>2105</v>
      </c>
      <c r="B198" s="70" t="s">
        <v>572</v>
      </c>
      <c r="C198" s="70" t="s">
        <v>572</v>
      </c>
      <c r="D198" s="70" t="s">
        <v>572</v>
      </c>
      <c r="E198" s="67" t="s">
        <v>572</v>
      </c>
      <c r="F198" s="67">
        <f>VLOOKUP(B198,Lup_KL!$A$2:$C$6,3,0)+VLOOKUP(C198,Lup_KL!$A$2:$C$6,3,0)+VLOOKUP(D198,Lup_KL!$A$2:$C$6,3,0)+VLOOKUP(E198,Lup_KL!$A$2:$C$6,3,0)</f>
        <v>0</v>
      </c>
    </row>
    <row r="199" spans="1:6" ht="15.75" customHeight="1" x14ac:dyDescent="0.3">
      <c r="A199" s="17" t="s">
        <v>2106</v>
      </c>
      <c r="B199" s="70" t="s">
        <v>572</v>
      </c>
      <c r="C199" s="70" t="s">
        <v>572</v>
      </c>
      <c r="D199" s="70" t="s">
        <v>572</v>
      </c>
      <c r="E199" s="67" t="s">
        <v>572</v>
      </c>
      <c r="F199" s="67">
        <f>VLOOKUP(B199,Lup_KL!$A$2:$C$6,3,0)+VLOOKUP(C199,Lup_KL!$A$2:$C$6,3,0)+VLOOKUP(D199,Lup_KL!$A$2:$C$6,3,0)+VLOOKUP(E199,Lup_KL!$A$2:$C$6,3,0)</f>
        <v>0</v>
      </c>
    </row>
    <row r="200" spans="1:6" ht="15.75" customHeight="1" x14ac:dyDescent="0.3">
      <c r="A200" s="17" t="s">
        <v>2107</v>
      </c>
      <c r="B200" s="70" t="s">
        <v>572</v>
      </c>
      <c r="C200" s="70" t="s">
        <v>572</v>
      </c>
      <c r="D200" s="70" t="s">
        <v>572</v>
      </c>
      <c r="E200" s="67" t="s">
        <v>572</v>
      </c>
      <c r="F200" s="67">
        <f>VLOOKUP(B200,Lup_KL!$A$2:$C$6,3,0)+VLOOKUP(C200,Lup_KL!$A$2:$C$6,3,0)+VLOOKUP(D200,Lup_KL!$A$2:$C$6,3,0)+VLOOKUP(E200,Lup_KL!$A$2:$C$6,3,0)</f>
        <v>0</v>
      </c>
    </row>
    <row r="201" spans="1:6" ht="15.75" customHeight="1" x14ac:dyDescent="0.3">
      <c r="A201" s="17" t="s">
        <v>2108</v>
      </c>
      <c r="B201" s="70" t="s">
        <v>572</v>
      </c>
      <c r="C201" s="70" t="s">
        <v>572</v>
      </c>
      <c r="D201" s="70" t="s">
        <v>572</v>
      </c>
      <c r="E201" s="67" t="s">
        <v>572</v>
      </c>
      <c r="F201" s="67">
        <f>VLOOKUP(B201,Lup_KL!$A$2:$C$6,3,0)+VLOOKUP(C201,Lup_KL!$A$2:$C$6,3,0)+VLOOKUP(D201,Lup_KL!$A$2:$C$6,3,0)+VLOOKUP(E201,Lup_KL!$A$2:$C$6,3,0)</f>
        <v>0</v>
      </c>
    </row>
    <row r="202" spans="1:6" ht="15.75" customHeight="1" x14ac:dyDescent="0.3">
      <c r="A202" s="17" t="s">
        <v>2109</v>
      </c>
      <c r="B202" s="70" t="s">
        <v>572</v>
      </c>
      <c r="C202" s="70" t="s">
        <v>572</v>
      </c>
      <c r="D202" s="70" t="s">
        <v>572</v>
      </c>
      <c r="E202" s="67" t="s">
        <v>572</v>
      </c>
      <c r="F202" s="67">
        <f>VLOOKUP(B202,Lup_KL!$A$2:$C$6,3,0)+VLOOKUP(C202,Lup_KL!$A$2:$C$6,3,0)+VLOOKUP(D202,Lup_KL!$A$2:$C$6,3,0)+VLOOKUP(E202,Lup_KL!$A$2:$C$6,3,0)</f>
        <v>0</v>
      </c>
    </row>
    <row r="203" spans="1:6" ht="15.75" customHeight="1" x14ac:dyDescent="0.3">
      <c r="A203" s="17" t="s">
        <v>2110</v>
      </c>
      <c r="B203" s="70" t="s">
        <v>572</v>
      </c>
      <c r="C203" s="70" t="s">
        <v>572</v>
      </c>
      <c r="D203" s="70" t="s">
        <v>572</v>
      </c>
      <c r="E203" s="67" t="s">
        <v>572</v>
      </c>
      <c r="F203" s="67">
        <f>VLOOKUP(B203,Lup_KL!$A$2:$C$6,3,0)+VLOOKUP(C203,Lup_KL!$A$2:$C$6,3,0)+VLOOKUP(D203,Lup_KL!$A$2:$C$6,3,0)+VLOOKUP(E203,Lup_KL!$A$2:$C$6,3,0)</f>
        <v>0</v>
      </c>
    </row>
    <row r="204" spans="1:6" ht="15.75" customHeight="1" x14ac:dyDescent="0.3">
      <c r="A204" s="17" t="s">
        <v>2111</v>
      </c>
      <c r="B204" s="70" t="s">
        <v>572</v>
      </c>
      <c r="C204" s="70" t="s">
        <v>572</v>
      </c>
      <c r="D204" s="70" t="s">
        <v>572</v>
      </c>
      <c r="E204" s="67" t="s">
        <v>572</v>
      </c>
      <c r="F204" s="67">
        <f>VLOOKUP(B204,Lup_KL!$A$2:$C$6,3,0)+VLOOKUP(C204,Lup_KL!$A$2:$C$6,3,0)+VLOOKUP(D204,Lup_KL!$A$2:$C$6,3,0)+VLOOKUP(E204,Lup_KL!$A$2:$C$6,3,0)</f>
        <v>0</v>
      </c>
    </row>
    <row r="205" spans="1:6" ht="15.75" customHeight="1" x14ac:dyDescent="0.3">
      <c r="A205" s="17" t="s">
        <v>2112</v>
      </c>
      <c r="B205" s="70" t="s">
        <v>572</v>
      </c>
      <c r="C205" s="70" t="s">
        <v>572</v>
      </c>
      <c r="D205" s="70" t="s">
        <v>572</v>
      </c>
      <c r="E205" s="67" t="s">
        <v>572</v>
      </c>
      <c r="F205" s="67">
        <f>VLOOKUP(B205,Lup_KL!$A$2:$C$6,3,0)+VLOOKUP(C205,Lup_KL!$A$2:$C$6,3,0)+VLOOKUP(D205,Lup_KL!$A$2:$C$6,3,0)+VLOOKUP(E205,Lup_KL!$A$2:$C$6,3,0)</f>
        <v>0</v>
      </c>
    </row>
    <row r="206" spans="1:6" ht="15.75" customHeight="1" x14ac:dyDescent="0.3">
      <c r="A206" s="17" t="s">
        <v>2113</v>
      </c>
      <c r="B206" s="70" t="s">
        <v>572</v>
      </c>
      <c r="C206" s="70" t="s">
        <v>572</v>
      </c>
      <c r="D206" s="70" t="s">
        <v>572</v>
      </c>
      <c r="E206" s="67" t="s">
        <v>572</v>
      </c>
      <c r="F206" s="67">
        <f>VLOOKUP(B206,Lup_KL!$A$2:$C$6,3,0)+VLOOKUP(C206,Lup_KL!$A$2:$C$6,3,0)+VLOOKUP(D206,Lup_KL!$A$2:$C$6,3,0)+VLOOKUP(E206,Lup_KL!$A$2:$C$6,3,0)</f>
        <v>0</v>
      </c>
    </row>
    <row r="207" spans="1:6" ht="15.75" customHeight="1" x14ac:dyDescent="0.3">
      <c r="A207" s="17" t="s">
        <v>2114</v>
      </c>
      <c r="B207" s="70" t="s">
        <v>572</v>
      </c>
      <c r="C207" s="70" t="s">
        <v>572</v>
      </c>
      <c r="D207" s="70" t="s">
        <v>572</v>
      </c>
      <c r="E207" s="67" t="s">
        <v>572</v>
      </c>
      <c r="F207" s="67">
        <f>VLOOKUP(B207,Lup_KL!$A$2:$C$6,3,0)+VLOOKUP(C207,Lup_KL!$A$2:$C$6,3,0)+VLOOKUP(D207,Lup_KL!$A$2:$C$6,3,0)+VLOOKUP(E207,Lup_KL!$A$2:$C$6,3,0)</f>
        <v>0</v>
      </c>
    </row>
    <row r="208" spans="1:6" ht="15.75" customHeight="1" x14ac:dyDescent="0.3">
      <c r="A208" s="17" t="s">
        <v>2115</v>
      </c>
      <c r="B208" s="70" t="s">
        <v>572</v>
      </c>
      <c r="C208" s="70" t="s">
        <v>572</v>
      </c>
      <c r="D208" s="70" t="s">
        <v>572</v>
      </c>
      <c r="E208" s="67" t="s">
        <v>572</v>
      </c>
      <c r="F208" s="67">
        <f>VLOOKUP(B208,Lup_KL!$A$2:$C$6,3,0)+VLOOKUP(C208,Lup_KL!$A$2:$C$6,3,0)+VLOOKUP(D208,Lup_KL!$A$2:$C$6,3,0)+VLOOKUP(E208,Lup_KL!$A$2:$C$6,3,0)</f>
        <v>0</v>
      </c>
    </row>
    <row r="209" spans="1:6" ht="15.75" customHeight="1" x14ac:dyDescent="0.3">
      <c r="A209" s="17" t="s">
        <v>2116</v>
      </c>
      <c r="B209" s="70" t="s">
        <v>572</v>
      </c>
      <c r="C209" s="70" t="s">
        <v>572</v>
      </c>
      <c r="D209" s="70" t="s">
        <v>572</v>
      </c>
      <c r="E209" s="67" t="s">
        <v>572</v>
      </c>
      <c r="F209" s="67">
        <f>VLOOKUP(B209,Lup_KL!$A$2:$C$6,3,0)+VLOOKUP(C209,Lup_KL!$A$2:$C$6,3,0)+VLOOKUP(D209,Lup_KL!$A$2:$C$6,3,0)+VLOOKUP(E209,Lup_KL!$A$2:$C$6,3,0)</f>
        <v>0</v>
      </c>
    </row>
    <row r="210" spans="1:6" ht="15.75" customHeight="1" x14ac:dyDescent="0.3">
      <c r="A210" s="17" t="s">
        <v>2117</v>
      </c>
      <c r="B210" s="70" t="s">
        <v>572</v>
      </c>
      <c r="C210" s="70" t="s">
        <v>572</v>
      </c>
      <c r="D210" s="70" t="s">
        <v>572</v>
      </c>
      <c r="E210" s="67" t="s">
        <v>572</v>
      </c>
      <c r="F210" s="67">
        <f>VLOOKUP(B210,Lup_KL!$A$2:$C$6,3,0)+VLOOKUP(C210,Lup_KL!$A$2:$C$6,3,0)+VLOOKUP(D210,Lup_KL!$A$2:$C$6,3,0)+VLOOKUP(E210,Lup_KL!$A$2:$C$6,3,0)</f>
        <v>0</v>
      </c>
    </row>
    <row r="211" spans="1:6" ht="15.75" customHeight="1" x14ac:dyDescent="0.3">
      <c r="A211" s="17" t="s">
        <v>2118</v>
      </c>
      <c r="B211" s="70" t="s">
        <v>572</v>
      </c>
      <c r="C211" s="70" t="s">
        <v>572</v>
      </c>
      <c r="D211" s="70" t="s">
        <v>572</v>
      </c>
      <c r="E211" s="67" t="s">
        <v>572</v>
      </c>
      <c r="F211" s="67">
        <f>VLOOKUP(B211,Lup_KL!$A$2:$C$6,3,0)+VLOOKUP(C211,Lup_KL!$A$2:$C$6,3,0)+VLOOKUP(D211,Lup_KL!$A$2:$C$6,3,0)+VLOOKUP(E211,Lup_KL!$A$2:$C$6,3,0)</f>
        <v>0</v>
      </c>
    </row>
    <row r="212" spans="1:6" ht="15.75" customHeight="1" x14ac:dyDescent="0.3">
      <c r="A212" s="17" t="s">
        <v>2119</v>
      </c>
      <c r="B212" s="70" t="s">
        <v>572</v>
      </c>
      <c r="C212" s="70" t="s">
        <v>572</v>
      </c>
      <c r="D212" s="70" t="s">
        <v>572</v>
      </c>
      <c r="E212" s="67" t="s">
        <v>572</v>
      </c>
      <c r="F212" s="67">
        <f>VLOOKUP(B212,Lup_KL!$A$2:$C$6,3,0)+VLOOKUP(C212,Lup_KL!$A$2:$C$6,3,0)+VLOOKUP(D212,Lup_KL!$A$2:$C$6,3,0)+VLOOKUP(E212,Lup_KL!$A$2:$C$6,3,0)</f>
        <v>0</v>
      </c>
    </row>
    <row r="213" spans="1:6" ht="15.75" customHeight="1" x14ac:dyDescent="0.3">
      <c r="A213" s="17" t="s">
        <v>2120</v>
      </c>
      <c r="B213" s="70" t="s">
        <v>572</v>
      </c>
      <c r="C213" s="70" t="s">
        <v>572</v>
      </c>
      <c r="D213" s="70" t="s">
        <v>572</v>
      </c>
      <c r="E213" s="67" t="s">
        <v>572</v>
      </c>
      <c r="F213" s="67">
        <f>VLOOKUP(B213,Lup_KL!$A$2:$C$6,3,0)+VLOOKUP(C213,Lup_KL!$A$2:$C$6,3,0)+VLOOKUP(D213,Lup_KL!$A$2:$C$6,3,0)+VLOOKUP(E213,Lup_KL!$A$2:$C$6,3,0)</f>
        <v>0</v>
      </c>
    </row>
    <row r="214" spans="1:6" ht="15.75" customHeight="1" x14ac:dyDescent="0.3">
      <c r="A214" s="17" t="s">
        <v>2121</v>
      </c>
      <c r="B214" s="70" t="s">
        <v>572</v>
      </c>
      <c r="C214" s="70" t="s">
        <v>572</v>
      </c>
      <c r="D214" s="70" t="s">
        <v>1899</v>
      </c>
      <c r="E214" s="67" t="s">
        <v>572</v>
      </c>
      <c r="F214" s="67">
        <f>VLOOKUP(B214,Lup_KL!$A$2:$C$6,3,0)+VLOOKUP(C214,Lup_KL!$A$2:$C$6,3,0)+VLOOKUP(D214,Lup_KL!$A$2:$C$6,3,0)+VLOOKUP(E214,Lup_KL!$A$2:$C$6,3,0)</f>
        <v>200000</v>
      </c>
    </row>
    <row r="215" spans="1:6" ht="15.75" customHeight="1" x14ac:dyDescent="0.3">
      <c r="A215" s="17" t="s">
        <v>2122</v>
      </c>
      <c r="B215" s="70" t="s">
        <v>572</v>
      </c>
      <c r="C215" s="70" t="s">
        <v>572</v>
      </c>
      <c r="D215" s="70" t="s">
        <v>572</v>
      </c>
      <c r="E215" s="67" t="s">
        <v>572</v>
      </c>
      <c r="F215" s="67">
        <f>VLOOKUP(B215,Lup_KL!$A$2:$C$6,3,0)+VLOOKUP(C215,Lup_KL!$A$2:$C$6,3,0)+VLOOKUP(D215,Lup_KL!$A$2:$C$6,3,0)+VLOOKUP(E215,Lup_KL!$A$2:$C$6,3,0)</f>
        <v>0</v>
      </c>
    </row>
    <row r="216" spans="1:6" ht="15.75" customHeight="1" x14ac:dyDescent="0.3">
      <c r="A216" s="17" t="s">
        <v>2123</v>
      </c>
      <c r="B216" s="70" t="s">
        <v>572</v>
      </c>
      <c r="C216" s="70" t="s">
        <v>572</v>
      </c>
      <c r="D216" s="70" t="s">
        <v>572</v>
      </c>
      <c r="E216" s="67" t="s">
        <v>572</v>
      </c>
      <c r="F216" s="67">
        <f>VLOOKUP(B216,Lup_KL!$A$2:$C$6,3,0)+VLOOKUP(C216,Lup_KL!$A$2:$C$6,3,0)+VLOOKUP(D216,Lup_KL!$A$2:$C$6,3,0)+VLOOKUP(E216,Lup_KL!$A$2:$C$6,3,0)</f>
        <v>0</v>
      </c>
    </row>
    <row r="217" spans="1:6" ht="15.75" customHeight="1" x14ac:dyDescent="0.3">
      <c r="A217" s="17" t="s">
        <v>2124</v>
      </c>
      <c r="B217" s="70" t="s">
        <v>572</v>
      </c>
      <c r="C217" s="70" t="s">
        <v>572</v>
      </c>
      <c r="D217" s="70" t="s">
        <v>572</v>
      </c>
      <c r="E217" s="67" t="s">
        <v>572</v>
      </c>
      <c r="F217" s="67">
        <f>VLOOKUP(B217,Lup_KL!$A$2:$C$6,3,0)+VLOOKUP(C217,Lup_KL!$A$2:$C$6,3,0)+VLOOKUP(D217,Lup_KL!$A$2:$C$6,3,0)+VLOOKUP(E217,Lup_KL!$A$2:$C$6,3,0)</f>
        <v>0</v>
      </c>
    </row>
    <row r="218" spans="1:6" ht="15.75" customHeight="1" x14ac:dyDescent="0.3">
      <c r="A218" s="17" t="s">
        <v>2125</v>
      </c>
      <c r="B218" s="70" t="s">
        <v>572</v>
      </c>
      <c r="C218" s="70" t="s">
        <v>572</v>
      </c>
      <c r="D218" s="70" t="s">
        <v>572</v>
      </c>
      <c r="E218" s="67" t="s">
        <v>572</v>
      </c>
      <c r="F218" s="67">
        <f>VLOOKUP(B218,Lup_KL!$A$2:$C$6,3,0)+VLOOKUP(C218,Lup_KL!$A$2:$C$6,3,0)+VLOOKUP(D218,Lup_KL!$A$2:$C$6,3,0)+VLOOKUP(E218,Lup_KL!$A$2:$C$6,3,0)</f>
        <v>0</v>
      </c>
    </row>
    <row r="219" spans="1:6" ht="15.75" customHeight="1" x14ac:dyDescent="0.3">
      <c r="A219" s="17" t="s">
        <v>2126</v>
      </c>
      <c r="B219" s="70" t="s">
        <v>572</v>
      </c>
      <c r="C219" s="70" t="s">
        <v>572</v>
      </c>
      <c r="D219" s="70" t="s">
        <v>572</v>
      </c>
      <c r="E219" s="67" t="s">
        <v>572</v>
      </c>
      <c r="F219" s="67">
        <f>VLOOKUP(B219,Lup_KL!$A$2:$C$6,3,0)+VLOOKUP(C219,Lup_KL!$A$2:$C$6,3,0)+VLOOKUP(D219,Lup_KL!$A$2:$C$6,3,0)+VLOOKUP(E219,Lup_KL!$A$2:$C$6,3,0)</f>
        <v>0</v>
      </c>
    </row>
    <row r="220" spans="1:6" ht="15.75" customHeight="1" x14ac:dyDescent="0.3">
      <c r="A220" s="17" t="s">
        <v>2127</v>
      </c>
      <c r="B220" s="70" t="s">
        <v>572</v>
      </c>
      <c r="C220" s="70" t="s">
        <v>572</v>
      </c>
      <c r="D220" s="70" t="s">
        <v>572</v>
      </c>
      <c r="E220" s="67" t="s">
        <v>572</v>
      </c>
      <c r="F220" s="67">
        <f>VLOOKUP(B220,Lup_KL!$A$2:$C$6,3,0)+VLOOKUP(C220,Lup_KL!$A$2:$C$6,3,0)+VLOOKUP(D220,Lup_KL!$A$2:$C$6,3,0)+VLOOKUP(E220,Lup_KL!$A$2:$C$6,3,0)</f>
        <v>0</v>
      </c>
    </row>
    <row r="221" spans="1:6" ht="15.75" customHeight="1" x14ac:dyDescent="0.3">
      <c r="A221" s="17" t="s">
        <v>2128</v>
      </c>
      <c r="B221" s="70" t="s">
        <v>572</v>
      </c>
      <c r="C221" s="70" t="s">
        <v>572</v>
      </c>
      <c r="D221" s="70" t="s">
        <v>572</v>
      </c>
      <c r="E221" s="67" t="s">
        <v>572</v>
      </c>
      <c r="F221" s="67">
        <f>VLOOKUP(B221,Lup_KL!$A$2:$C$6,3,0)+VLOOKUP(C221,Lup_KL!$A$2:$C$6,3,0)+VLOOKUP(D221,Lup_KL!$A$2:$C$6,3,0)+VLOOKUP(E221,Lup_KL!$A$2:$C$6,3,0)</f>
        <v>0</v>
      </c>
    </row>
    <row r="222" spans="1:6" ht="15.75" customHeight="1" x14ac:dyDescent="0.3">
      <c r="A222" s="17" t="s">
        <v>2129</v>
      </c>
      <c r="B222" s="70" t="s">
        <v>572</v>
      </c>
      <c r="C222" s="70" t="s">
        <v>572</v>
      </c>
      <c r="D222" s="70" t="s">
        <v>572</v>
      </c>
      <c r="E222" s="67" t="s">
        <v>572</v>
      </c>
      <c r="F222" s="67">
        <f>VLOOKUP(B222,Lup_KL!$A$2:$C$6,3,0)+VLOOKUP(C222,Lup_KL!$A$2:$C$6,3,0)+VLOOKUP(D222,Lup_KL!$A$2:$C$6,3,0)+VLOOKUP(E222,Lup_KL!$A$2:$C$6,3,0)</f>
        <v>0</v>
      </c>
    </row>
    <row r="223" spans="1:6" ht="15.75" customHeight="1" x14ac:dyDescent="0.3">
      <c r="A223" s="17" t="s">
        <v>2130</v>
      </c>
      <c r="B223" s="70" t="s">
        <v>572</v>
      </c>
      <c r="C223" s="70" t="s">
        <v>572</v>
      </c>
      <c r="D223" s="70" t="s">
        <v>572</v>
      </c>
      <c r="E223" s="67" t="s">
        <v>572</v>
      </c>
      <c r="F223" s="67">
        <f>VLOOKUP(B223,Lup_KL!$A$2:$C$6,3,0)+VLOOKUP(C223,Lup_KL!$A$2:$C$6,3,0)+VLOOKUP(D223,Lup_KL!$A$2:$C$6,3,0)+VLOOKUP(E223,Lup_KL!$A$2:$C$6,3,0)</f>
        <v>0</v>
      </c>
    </row>
    <row r="224" spans="1:6" ht="15.75" customHeight="1" x14ac:dyDescent="0.3">
      <c r="A224" s="17" t="s">
        <v>2131</v>
      </c>
      <c r="B224" s="70" t="s">
        <v>572</v>
      </c>
      <c r="C224" s="70" t="s">
        <v>572</v>
      </c>
      <c r="D224" s="70" t="s">
        <v>572</v>
      </c>
      <c r="E224" s="67" t="s">
        <v>572</v>
      </c>
      <c r="F224" s="67">
        <f>VLOOKUP(B224,Lup_KL!$A$2:$C$6,3,0)+VLOOKUP(C224,Lup_KL!$A$2:$C$6,3,0)+VLOOKUP(D224,Lup_KL!$A$2:$C$6,3,0)+VLOOKUP(E224,Lup_KL!$A$2:$C$6,3,0)</f>
        <v>0</v>
      </c>
    </row>
    <row r="225" spans="1:6" ht="15.75" customHeight="1" x14ac:dyDescent="0.3">
      <c r="A225" s="17" t="s">
        <v>2132</v>
      </c>
      <c r="B225" s="70" t="s">
        <v>572</v>
      </c>
      <c r="C225" s="70" t="s">
        <v>572</v>
      </c>
      <c r="D225" s="70" t="s">
        <v>572</v>
      </c>
      <c r="E225" s="67" t="s">
        <v>572</v>
      </c>
      <c r="F225" s="67">
        <f>VLOOKUP(B225,Lup_KL!$A$2:$C$6,3,0)+VLOOKUP(C225,Lup_KL!$A$2:$C$6,3,0)+VLOOKUP(D225,Lup_KL!$A$2:$C$6,3,0)+VLOOKUP(E225,Lup_KL!$A$2:$C$6,3,0)</f>
        <v>0</v>
      </c>
    </row>
    <row r="226" spans="1:6" ht="15.75" customHeight="1" x14ac:dyDescent="0.3">
      <c r="A226" s="17" t="s">
        <v>2133</v>
      </c>
      <c r="B226" s="70" t="s">
        <v>572</v>
      </c>
      <c r="C226" s="70" t="s">
        <v>572</v>
      </c>
      <c r="D226" s="70" t="s">
        <v>572</v>
      </c>
      <c r="E226" s="67" t="s">
        <v>572</v>
      </c>
      <c r="F226" s="67">
        <f>VLOOKUP(B226,Lup_KL!$A$2:$C$6,3,0)+VLOOKUP(C226,Lup_KL!$A$2:$C$6,3,0)+VLOOKUP(D226,Lup_KL!$A$2:$C$6,3,0)+VLOOKUP(E226,Lup_KL!$A$2:$C$6,3,0)</f>
        <v>0</v>
      </c>
    </row>
    <row r="227" spans="1:6" ht="15.75" customHeight="1" x14ac:dyDescent="0.3">
      <c r="A227" s="17" t="s">
        <v>2134</v>
      </c>
      <c r="B227" s="70" t="s">
        <v>572</v>
      </c>
      <c r="C227" s="70" t="s">
        <v>572</v>
      </c>
      <c r="D227" s="70" t="s">
        <v>572</v>
      </c>
      <c r="E227" s="67" t="s">
        <v>572</v>
      </c>
      <c r="F227" s="67">
        <f>VLOOKUP(B227,Lup_KL!$A$2:$C$6,3,0)+VLOOKUP(C227,Lup_KL!$A$2:$C$6,3,0)+VLOOKUP(D227,Lup_KL!$A$2:$C$6,3,0)+VLOOKUP(E227,Lup_KL!$A$2:$C$6,3,0)</f>
        <v>0</v>
      </c>
    </row>
    <row r="228" spans="1:6" ht="15.75" customHeight="1" x14ac:dyDescent="0.3">
      <c r="A228" s="17" t="s">
        <v>2135</v>
      </c>
      <c r="B228" s="70" t="s">
        <v>572</v>
      </c>
      <c r="C228" s="70" t="s">
        <v>572</v>
      </c>
      <c r="D228" s="70" t="s">
        <v>572</v>
      </c>
      <c r="E228" s="67" t="s">
        <v>572</v>
      </c>
      <c r="F228" s="67">
        <f>VLOOKUP(B228,Lup_KL!$A$2:$C$6,3,0)+VLOOKUP(C228,Lup_KL!$A$2:$C$6,3,0)+VLOOKUP(D228,Lup_KL!$A$2:$C$6,3,0)+VLOOKUP(E228,Lup_KL!$A$2:$C$6,3,0)</f>
        <v>0</v>
      </c>
    </row>
    <row r="229" spans="1:6" ht="15.75" customHeight="1" x14ac:dyDescent="0.3">
      <c r="A229" s="17" t="s">
        <v>2136</v>
      </c>
      <c r="B229" s="70" t="s">
        <v>572</v>
      </c>
      <c r="C229" s="70" t="s">
        <v>572</v>
      </c>
      <c r="D229" s="70" t="s">
        <v>572</v>
      </c>
      <c r="E229" s="67" t="s">
        <v>572</v>
      </c>
      <c r="F229" s="67">
        <f>VLOOKUP(B229,Lup_KL!$A$2:$C$6,3,0)+VLOOKUP(C229,Lup_KL!$A$2:$C$6,3,0)+VLOOKUP(D229,Lup_KL!$A$2:$C$6,3,0)+VLOOKUP(E229,Lup_KL!$A$2:$C$6,3,0)</f>
        <v>0</v>
      </c>
    </row>
    <row r="230" spans="1:6" ht="15.75" customHeight="1" x14ac:dyDescent="0.3">
      <c r="A230" s="17" t="s">
        <v>2137</v>
      </c>
      <c r="B230" s="70" t="s">
        <v>572</v>
      </c>
      <c r="C230" s="70" t="s">
        <v>572</v>
      </c>
      <c r="D230" s="70" t="s">
        <v>1899</v>
      </c>
      <c r="E230" s="67" t="s">
        <v>572</v>
      </c>
      <c r="F230" s="67">
        <f>VLOOKUP(B230,Lup_KL!$A$2:$C$6,3,0)+VLOOKUP(C230,Lup_KL!$A$2:$C$6,3,0)+VLOOKUP(D230,Lup_KL!$A$2:$C$6,3,0)+VLOOKUP(E230,Lup_KL!$A$2:$C$6,3,0)</f>
        <v>200000</v>
      </c>
    </row>
    <row r="231" spans="1:6" ht="15.75" customHeight="1" x14ac:dyDescent="0.3">
      <c r="A231" s="17" t="s">
        <v>2138</v>
      </c>
      <c r="B231" s="70" t="s">
        <v>572</v>
      </c>
      <c r="C231" s="70" t="s">
        <v>572</v>
      </c>
      <c r="D231" s="70" t="s">
        <v>572</v>
      </c>
      <c r="E231" s="67" t="s">
        <v>572</v>
      </c>
      <c r="F231" s="67">
        <f>VLOOKUP(B231,Lup_KL!$A$2:$C$6,3,0)+VLOOKUP(C231,Lup_KL!$A$2:$C$6,3,0)+VLOOKUP(D231,Lup_KL!$A$2:$C$6,3,0)+VLOOKUP(E231,Lup_KL!$A$2:$C$6,3,0)</f>
        <v>0</v>
      </c>
    </row>
    <row r="232" spans="1:6" ht="15.75" customHeight="1" x14ac:dyDescent="0.3">
      <c r="A232" s="17" t="s">
        <v>2139</v>
      </c>
      <c r="B232" s="70" t="s">
        <v>572</v>
      </c>
      <c r="C232" s="70" t="s">
        <v>572</v>
      </c>
      <c r="D232" s="70" t="s">
        <v>572</v>
      </c>
      <c r="E232" s="67" t="s">
        <v>572</v>
      </c>
      <c r="F232" s="67">
        <f>VLOOKUP(B232,Lup_KL!$A$2:$C$6,3,0)+VLOOKUP(C232,Lup_KL!$A$2:$C$6,3,0)+VLOOKUP(D232,Lup_KL!$A$2:$C$6,3,0)+VLOOKUP(E232,Lup_KL!$A$2:$C$6,3,0)</f>
        <v>0</v>
      </c>
    </row>
    <row r="233" spans="1:6" ht="15.75" customHeight="1" x14ac:dyDescent="0.3">
      <c r="A233" s="17" t="s">
        <v>2140</v>
      </c>
      <c r="B233" s="70" t="s">
        <v>1902</v>
      </c>
      <c r="C233" s="70" t="s">
        <v>572</v>
      </c>
      <c r="D233" s="70" t="s">
        <v>572</v>
      </c>
      <c r="E233" s="67" t="s">
        <v>572</v>
      </c>
      <c r="F233" s="67">
        <f>VLOOKUP(B233,Lup_KL!$A$2:$C$6,3,0)+VLOOKUP(C233,Lup_KL!$A$2:$C$6,3,0)+VLOOKUP(D233,Lup_KL!$A$2:$C$6,3,0)+VLOOKUP(E233,Lup_KL!$A$2:$C$6,3,0)</f>
        <v>500000</v>
      </c>
    </row>
    <row r="234" spans="1:6" ht="15.75" customHeight="1" x14ac:dyDescent="0.3">
      <c r="A234" s="17" t="s">
        <v>2141</v>
      </c>
      <c r="B234" s="70" t="s">
        <v>572</v>
      </c>
      <c r="C234" s="70" t="s">
        <v>572</v>
      </c>
      <c r="D234" s="70" t="s">
        <v>572</v>
      </c>
      <c r="E234" s="67" t="s">
        <v>572</v>
      </c>
      <c r="F234" s="67">
        <f>VLOOKUP(B234,Lup_KL!$A$2:$C$6,3,0)+VLOOKUP(C234,Lup_KL!$A$2:$C$6,3,0)+VLOOKUP(D234,Lup_KL!$A$2:$C$6,3,0)+VLOOKUP(E234,Lup_KL!$A$2:$C$6,3,0)</f>
        <v>0</v>
      </c>
    </row>
    <row r="235" spans="1:6" ht="15.75" customHeight="1" x14ac:dyDescent="0.3">
      <c r="A235" s="17" t="s">
        <v>2142</v>
      </c>
      <c r="B235" s="70" t="s">
        <v>572</v>
      </c>
      <c r="C235" s="70" t="s">
        <v>572</v>
      </c>
      <c r="D235" s="70" t="s">
        <v>572</v>
      </c>
      <c r="E235" s="67" t="s">
        <v>572</v>
      </c>
      <c r="F235" s="67">
        <f>VLOOKUP(B235,Lup_KL!$A$2:$C$6,3,0)+VLOOKUP(C235,Lup_KL!$A$2:$C$6,3,0)+VLOOKUP(D235,Lup_KL!$A$2:$C$6,3,0)+VLOOKUP(E235,Lup_KL!$A$2:$C$6,3,0)</f>
        <v>0</v>
      </c>
    </row>
    <row r="236" spans="1:6" ht="15.75" customHeight="1" x14ac:dyDescent="0.3">
      <c r="A236" s="17" t="s">
        <v>2143</v>
      </c>
      <c r="B236" s="70" t="s">
        <v>572</v>
      </c>
      <c r="C236" s="70" t="s">
        <v>572</v>
      </c>
      <c r="D236" s="70" t="s">
        <v>572</v>
      </c>
      <c r="E236" s="67" t="s">
        <v>572</v>
      </c>
      <c r="F236" s="67">
        <f>VLOOKUP(B236,Lup_KL!$A$2:$C$6,3,0)+VLOOKUP(C236,Lup_KL!$A$2:$C$6,3,0)+VLOOKUP(D236,Lup_KL!$A$2:$C$6,3,0)+VLOOKUP(E236,Lup_KL!$A$2:$C$6,3,0)</f>
        <v>0</v>
      </c>
    </row>
    <row r="237" spans="1:6" ht="15.75" customHeight="1" x14ac:dyDescent="0.3">
      <c r="A237" s="17" t="s">
        <v>2144</v>
      </c>
      <c r="B237" s="70" t="s">
        <v>572</v>
      </c>
      <c r="C237" s="70" t="s">
        <v>572</v>
      </c>
      <c r="D237" s="70" t="s">
        <v>572</v>
      </c>
      <c r="E237" s="67" t="s">
        <v>572</v>
      </c>
      <c r="F237" s="67">
        <f>VLOOKUP(B237,Lup_KL!$A$2:$C$6,3,0)+VLOOKUP(C237,Lup_KL!$A$2:$C$6,3,0)+VLOOKUP(D237,Lup_KL!$A$2:$C$6,3,0)+VLOOKUP(E237,Lup_KL!$A$2:$C$6,3,0)</f>
        <v>0</v>
      </c>
    </row>
    <row r="238" spans="1:6" ht="15.75" customHeight="1" x14ac:dyDescent="0.3">
      <c r="A238" s="17" t="s">
        <v>2145</v>
      </c>
      <c r="B238" s="70" t="s">
        <v>572</v>
      </c>
      <c r="C238" s="70" t="s">
        <v>572</v>
      </c>
      <c r="D238" s="70" t="s">
        <v>572</v>
      </c>
      <c r="E238" s="67" t="s">
        <v>572</v>
      </c>
      <c r="F238" s="67">
        <f>VLOOKUP(B238,Lup_KL!$A$2:$C$6,3,0)+VLOOKUP(C238,Lup_KL!$A$2:$C$6,3,0)+VLOOKUP(D238,Lup_KL!$A$2:$C$6,3,0)+VLOOKUP(E238,Lup_KL!$A$2:$C$6,3,0)</f>
        <v>0</v>
      </c>
    </row>
    <row r="239" spans="1:6" ht="15.75" customHeight="1" x14ac:dyDescent="0.3">
      <c r="A239" s="17" t="s">
        <v>2146</v>
      </c>
      <c r="B239" s="70" t="s">
        <v>572</v>
      </c>
      <c r="C239" s="70" t="s">
        <v>572</v>
      </c>
      <c r="D239" s="70" t="s">
        <v>572</v>
      </c>
      <c r="E239" s="67" t="s">
        <v>572</v>
      </c>
      <c r="F239" s="67">
        <f>VLOOKUP(B239,Lup_KL!$A$2:$C$6,3,0)+VLOOKUP(C239,Lup_KL!$A$2:$C$6,3,0)+VLOOKUP(D239,Lup_KL!$A$2:$C$6,3,0)+VLOOKUP(E239,Lup_KL!$A$2:$C$6,3,0)</f>
        <v>0</v>
      </c>
    </row>
    <row r="240" spans="1:6" ht="15.75" customHeight="1" x14ac:dyDescent="0.3">
      <c r="A240" s="17" t="s">
        <v>2147</v>
      </c>
      <c r="B240" s="70" t="s">
        <v>572</v>
      </c>
      <c r="C240" s="70" t="s">
        <v>572</v>
      </c>
      <c r="D240" s="70" t="s">
        <v>572</v>
      </c>
      <c r="E240" s="67" t="s">
        <v>572</v>
      </c>
      <c r="F240" s="67">
        <f>VLOOKUP(B240,Lup_KL!$A$2:$C$6,3,0)+VLOOKUP(C240,Lup_KL!$A$2:$C$6,3,0)+VLOOKUP(D240,Lup_KL!$A$2:$C$6,3,0)+VLOOKUP(E240,Lup_KL!$A$2:$C$6,3,0)</f>
        <v>0</v>
      </c>
    </row>
    <row r="241" spans="1:6" ht="15.75" customHeight="1" x14ac:dyDescent="0.3">
      <c r="A241" s="17" t="s">
        <v>2148</v>
      </c>
      <c r="B241" s="70" t="s">
        <v>572</v>
      </c>
      <c r="C241" s="70" t="s">
        <v>572</v>
      </c>
      <c r="D241" s="70" t="s">
        <v>572</v>
      </c>
      <c r="E241" s="67" t="s">
        <v>572</v>
      </c>
      <c r="F241" s="67">
        <f>VLOOKUP(B241,Lup_KL!$A$2:$C$6,3,0)+VLOOKUP(C241,Lup_KL!$A$2:$C$6,3,0)+VLOOKUP(D241,Lup_KL!$A$2:$C$6,3,0)+VLOOKUP(E241,Lup_KL!$A$2:$C$6,3,0)</f>
        <v>0</v>
      </c>
    </row>
    <row r="242" spans="1:6" ht="15.75" customHeight="1" x14ac:dyDescent="0.3">
      <c r="A242" s="17" t="s">
        <v>2149</v>
      </c>
      <c r="B242" s="70" t="s">
        <v>572</v>
      </c>
      <c r="C242" s="70" t="s">
        <v>572</v>
      </c>
      <c r="D242" s="70" t="s">
        <v>572</v>
      </c>
      <c r="E242" s="67" t="s">
        <v>572</v>
      </c>
      <c r="F242" s="67">
        <f>VLOOKUP(B242,Lup_KL!$A$2:$C$6,3,0)+VLOOKUP(C242,Lup_KL!$A$2:$C$6,3,0)+VLOOKUP(D242,Lup_KL!$A$2:$C$6,3,0)+VLOOKUP(E242,Lup_KL!$A$2:$C$6,3,0)</f>
        <v>0</v>
      </c>
    </row>
    <row r="243" spans="1:6" ht="15.75" customHeight="1" x14ac:dyDescent="0.3">
      <c r="A243" s="17" t="s">
        <v>2150</v>
      </c>
      <c r="B243" s="70" t="s">
        <v>572</v>
      </c>
      <c r="C243" s="70" t="s">
        <v>572</v>
      </c>
      <c r="D243" s="70" t="s">
        <v>572</v>
      </c>
      <c r="E243" s="67" t="s">
        <v>572</v>
      </c>
      <c r="F243" s="67">
        <f>VLOOKUP(B243,Lup_KL!$A$2:$C$6,3,0)+VLOOKUP(C243,Lup_KL!$A$2:$C$6,3,0)+VLOOKUP(D243,Lup_KL!$A$2:$C$6,3,0)+VLOOKUP(E243,Lup_KL!$A$2:$C$6,3,0)</f>
        <v>0</v>
      </c>
    </row>
    <row r="244" spans="1:6" ht="15.75" customHeight="1" x14ac:dyDescent="0.3">
      <c r="A244" s="17" t="s">
        <v>2151</v>
      </c>
      <c r="B244" s="70" t="s">
        <v>572</v>
      </c>
      <c r="C244" s="70" t="s">
        <v>572</v>
      </c>
      <c r="D244" s="70" t="s">
        <v>572</v>
      </c>
      <c r="E244" s="67" t="s">
        <v>572</v>
      </c>
      <c r="F244" s="67">
        <f>VLOOKUP(B244,Lup_KL!$A$2:$C$6,3,0)+VLOOKUP(C244,Lup_KL!$A$2:$C$6,3,0)+VLOOKUP(D244,Lup_KL!$A$2:$C$6,3,0)+VLOOKUP(E244,Lup_KL!$A$2:$C$6,3,0)</f>
        <v>0</v>
      </c>
    </row>
    <row r="245" spans="1:6" ht="15.75" customHeight="1" x14ac:dyDescent="0.3">
      <c r="A245" s="17" t="s">
        <v>2152</v>
      </c>
      <c r="B245" s="70" t="s">
        <v>572</v>
      </c>
      <c r="C245" s="70" t="s">
        <v>572</v>
      </c>
      <c r="D245" s="70" t="s">
        <v>572</v>
      </c>
      <c r="E245" s="67" t="s">
        <v>572</v>
      </c>
      <c r="F245" s="67">
        <f>VLOOKUP(B245,Lup_KL!$A$2:$C$6,3,0)+VLOOKUP(C245,Lup_KL!$A$2:$C$6,3,0)+VLOOKUP(D245,Lup_KL!$A$2:$C$6,3,0)+VLOOKUP(E245,Lup_KL!$A$2:$C$6,3,0)</f>
        <v>0</v>
      </c>
    </row>
    <row r="246" spans="1:6" ht="15.75" customHeight="1" x14ac:dyDescent="0.3">
      <c r="A246" s="17" t="s">
        <v>2153</v>
      </c>
      <c r="B246" s="70" t="s">
        <v>572</v>
      </c>
      <c r="C246" s="70" t="s">
        <v>572</v>
      </c>
      <c r="D246" s="70" t="s">
        <v>572</v>
      </c>
      <c r="E246" s="67" t="s">
        <v>572</v>
      </c>
      <c r="F246" s="67">
        <f>VLOOKUP(B246,Lup_KL!$A$2:$C$6,3,0)+VLOOKUP(C246,Lup_KL!$A$2:$C$6,3,0)+VLOOKUP(D246,Lup_KL!$A$2:$C$6,3,0)+VLOOKUP(E246,Lup_KL!$A$2:$C$6,3,0)</f>
        <v>0</v>
      </c>
    </row>
    <row r="247" spans="1:6" ht="15.75" customHeight="1" x14ac:dyDescent="0.3">
      <c r="A247" s="17" t="s">
        <v>2154</v>
      </c>
      <c r="B247" s="70" t="s">
        <v>572</v>
      </c>
      <c r="C247" s="70" t="s">
        <v>572</v>
      </c>
      <c r="D247" s="70" t="s">
        <v>572</v>
      </c>
      <c r="E247" s="67" t="s">
        <v>572</v>
      </c>
      <c r="F247" s="67">
        <f>VLOOKUP(B247,Lup_KL!$A$2:$C$6,3,0)+VLOOKUP(C247,Lup_KL!$A$2:$C$6,3,0)+VLOOKUP(D247,Lup_KL!$A$2:$C$6,3,0)+VLOOKUP(E247,Lup_KL!$A$2:$C$6,3,0)</f>
        <v>0</v>
      </c>
    </row>
    <row r="248" spans="1:6" ht="15.75" customHeight="1" x14ac:dyDescent="0.3">
      <c r="A248" s="17" t="s">
        <v>2155</v>
      </c>
      <c r="B248" s="70" t="s">
        <v>572</v>
      </c>
      <c r="C248" s="70" t="s">
        <v>572</v>
      </c>
      <c r="D248" s="70" t="s">
        <v>572</v>
      </c>
      <c r="E248" s="67" t="s">
        <v>572</v>
      </c>
      <c r="F248" s="67">
        <f>VLOOKUP(B248,Lup_KL!$A$2:$C$6,3,0)+VLOOKUP(C248,Lup_KL!$A$2:$C$6,3,0)+VLOOKUP(D248,Lup_KL!$A$2:$C$6,3,0)+VLOOKUP(E248,Lup_KL!$A$2:$C$6,3,0)</f>
        <v>0</v>
      </c>
    </row>
    <row r="249" spans="1:6" ht="15.75" customHeight="1" x14ac:dyDescent="0.3">
      <c r="A249" s="17" t="s">
        <v>2156</v>
      </c>
      <c r="B249" s="70" t="s">
        <v>572</v>
      </c>
      <c r="C249" s="70" t="s">
        <v>572</v>
      </c>
      <c r="D249" s="70" t="s">
        <v>572</v>
      </c>
      <c r="E249" s="67" t="s">
        <v>572</v>
      </c>
      <c r="F249" s="67">
        <f>VLOOKUP(B249,Lup_KL!$A$2:$C$6,3,0)+VLOOKUP(C249,Lup_KL!$A$2:$C$6,3,0)+VLOOKUP(D249,Lup_KL!$A$2:$C$6,3,0)+VLOOKUP(E249,Lup_KL!$A$2:$C$6,3,0)</f>
        <v>0</v>
      </c>
    </row>
    <row r="250" spans="1:6" ht="15.75" customHeight="1" x14ac:dyDescent="0.3">
      <c r="A250" s="17" t="s">
        <v>2157</v>
      </c>
      <c r="B250" s="70" t="s">
        <v>572</v>
      </c>
      <c r="C250" s="70" t="s">
        <v>572</v>
      </c>
      <c r="D250" s="70" t="s">
        <v>1899</v>
      </c>
      <c r="E250" s="67" t="s">
        <v>572</v>
      </c>
      <c r="F250" s="67">
        <f>VLOOKUP(B250,Lup_KL!$A$2:$C$6,3,0)+VLOOKUP(C250,Lup_KL!$A$2:$C$6,3,0)+VLOOKUP(D250,Lup_KL!$A$2:$C$6,3,0)+VLOOKUP(E250,Lup_KL!$A$2:$C$6,3,0)</f>
        <v>200000</v>
      </c>
    </row>
    <row r="251" spans="1:6" ht="15.75" customHeight="1" x14ac:dyDescent="0.3">
      <c r="A251" s="17" t="s">
        <v>2158</v>
      </c>
      <c r="B251" s="70" t="s">
        <v>572</v>
      </c>
      <c r="C251" s="70" t="s">
        <v>572</v>
      </c>
      <c r="D251" s="70" t="s">
        <v>572</v>
      </c>
      <c r="E251" s="67" t="s">
        <v>572</v>
      </c>
      <c r="F251" s="67">
        <f>VLOOKUP(B251,Lup_KL!$A$2:$C$6,3,0)+VLOOKUP(C251,Lup_KL!$A$2:$C$6,3,0)+VLOOKUP(D251,Lup_KL!$A$2:$C$6,3,0)+VLOOKUP(E251,Lup_KL!$A$2:$C$6,3,0)</f>
        <v>0</v>
      </c>
    </row>
    <row r="252" spans="1:6" ht="15.75" customHeight="1" x14ac:dyDescent="0.3">
      <c r="A252" s="17" t="s">
        <v>2159</v>
      </c>
      <c r="B252" s="70" t="s">
        <v>572</v>
      </c>
      <c r="C252" s="70" t="s">
        <v>572</v>
      </c>
      <c r="D252" s="70" t="s">
        <v>572</v>
      </c>
      <c r="E252" s="67" t="s">
        <v>572</v>
      </c>
      <c r="F252" s="67">
        <f>VLOOKUP(B252,Lup_KL!$A$2:$C$6,3,0)+VLOOKUP(C252,Lup_KL!$A$2:$C$6,3,0)+VLOOKUP(D252,Lup_KL!$A$2:$C$6,3,0)+VLOOKUP(E252,Lup_KL!$A$2:$C$6,3,0)</f>
        <v>0</v>
      </c>
    </row>
    <row r="253" spans="1:6" ht="15.75" customHeight="1" x14ac:dyDescent="0.3">
      <c r="A253" s="17" t="s">
        <v>2160</v>
      </c>
      <c r="B253" s="70" t="s">
        <v>572</v>
      </c>
      <c r="C253" s="70" t="s">
        <v>572</v>
      </c>
      <c r="D253" s="70" t="s">
        <v>572</v>
      </c>
      <c r="E253" s="67" t="s">
        <v>572</v>
      </c>
      <c r="F253" s="67">
        <f>VLOOKUP(B253,Lup_KL!$A$2:$C$6,3,0)+VLOOKUP(C253,Lup_KL!$A$2:$C$6,3,0)+VLOOKUP(D253,Lup_KL!$A$2:$C$6,3,0)+VLOOKUP(E253,Lup_KL!$A$2:$C$6,3,0)</f>
        <v>0</v>
      </c>
    </row>
    <row r="254" spans="1:6" ht="15.75" customHeight="1" x14ac:dyDescent="0.3">
      <c r="A254" s="17" t="s">
        <v>2161</v>
      </c>
      <c r="B254" s="70" t="s">
        <v>572</v>
      </c>
      <c r="C254" s="70" t="s">
        <v>572</v>
      </c>
      <c r="D254" s="70" t="s">
        <v>572</v>
      </c>
      <c r="E254" s="67" t="s">
        <v>572</v>
      </c>
      <c r="F254" s="67">
        <f>VLOOKUP(B254,Lup_KL!$A$2:$C$6,3,0)+VLOOKUP(C254,Lup_KL!$A$2:$C$6,3,0)+VLOOKUP(D254,Lup_KL!$A$2:$C$6,3,0)+VLOOKUP(E254,Lup_KL!$A$2:$C$6,3,0)</f>
        <v>0</v>
      </c>
    </row>
    <row r="255" spans="1:6" ht="15.75" customHeight="1" x14ac:dyDescent="0.3">
      <c r="A255" s="17" t="s">
        <v>2162</v>
      </c>
      <c r="B255" s="70" t="s">
        <v>1902</v>
      </c>
      <c r="C255" s="70" t="s">
        <v>572</v>
      </c>
      <c r="D255" s="70" t="s">
        <v>572</v>
      </c>
      <c r="E255" s="67" t="s">
        <v>572</v>
      </c>
      <c r="F255" s="67">
        <f>VLOOKUP(B255,Lup_KL!$A$2:$C$6,3,0)+VLOOKUP(C255,Lup_KL!$A$2:$C$6,3,0)+VLOOKUP(D255,Lup_KL!$A$2:$C$6,3,0)+VLOOKUP(E255,Lup_KL!$A$2:$C$6,3,0)</f>
        <v>500000</v>
      </c>
    </row>
    <row r="256" spans="1:6" ht="15.75" customHeight="1" x14ac:dyDescent="0.3">
      <c r="A256" s="17" t="s">
        <v>2163</v>
      </c>
      <c r="B256" s="70" t="s">
        <v>572</v>
      </c>
      <c r="C256" s="70" t="s">
        <v>572</v>
      </c>
      <c r="D256" s="70" t="s">
        <v>572</v>
      </c>
      <c r="E256" s="67" t="s">
        <v>572</v>
      </c>
      <c r="F256" s="67">
        <f>VLOOKUP(B256,Lup_KL!$A$2:$C$6,3,0)+VLOOKUP(C256,Lup_KL!$A$2:$C$6,3,0)+VLOOKUP(D256,Lup_KL!$A$2:$C$6,3,0)+VLOOKUP(E256,Lup_KL!$A$2:$C$6,3,0)</f>
        <v>0</v>
      </c>
    </row>
    <row r="257" spans="1:6" ht="15.75" customHeight="1" x14ac:dyDescent="0.3">
      <c r="A257" s="17" t="s">
        <v>2164</v>
      </c>
      <c r="B257" s="70" t="s">
        <v>572</v>
      </c>
      <c r="C257" s="70" t="s">
        <v>572</v>
      </c>
      <c r="D257" s="70" t="s">
        <v>572</v>
      </c>
      <c r="E257" s="67" t="s">
        <v>572</v>
      </c>
      <c r="F257" s="67">
        <f>VLOOKUP(B257,Lup_KL!$A$2:$C$6,3,0)+VLOOKUP(C257,Lup_KL!$A$2:$C$6,3,0)+VLOOKUP(D257,Lup_KL!$A$2:$C$6,3,0)+VLOOKUP(E257,Lup_KL!$A$2:$C$6,3,0)</f>
        <v>0</v>
      </c>
    </row>
    <row r="258" spans="1:6" ht="15.75" customHeight="1" x14ac:dyDescent="0.3">
      <c r="A258" s="17" t="s">
        <v>2165</v>
      </c>
      <c r="B258" s="70" t="s">
        <v>572</v>
      </c>
      <c r="C258" s="70" t="s">
        <v>572</v>
      </c>
      <c r="D258" s="70" t="s">
        <v>572</v>
      </c>
      <c r="E258" s="67" t="s">
        <v>572</v>
      </c>
      <c r="F258" s="67">
        <f>VLOOKUP(B258,Lup_KL!$A$2:$C$6,3,0)+VLOOKUP(C258,Lup_KL!$A$2:$C$6,3,0)+VLOOKUP(D258,Lup_KL!$A$2:$C$6,3,0)+VLOOKUP(E258,Lup_KL!$A$2:$C$6,3,0)</f>
        <v>0</v>
      </c>
    </row>
    <row r="259" spans="1:6" ht="15.75" customHeight="1" x14ac:dyDescent="0.3">
      <c r="A259" s="17" t="s">
        <v>2166</v>
      </c>
      <c r="B259" s="70" t="s">
        <v>572</v>
      </c>
      <c r="C259" s="70" t="s">
        <v>572</v>
      </c>
      <c r="D259" s="70" t="s">
        <v>572</v>
      </c>
      <c r="E259" s="67" t="s">
        <v>572</v>
      </c>
      <c r="F259" s="67">
        <f>VLOOKUP(B259,Lup_KL!$A$2:$C$6,3,0)+VLOOKUP(C259,Lup_KL!$A$2:$C$6,3,0)+VLOOKUP(D259,Lup_KL!$A$2:$C$6,3,0)+VLOOKUP(E259,Lup_KL!$A$2:$C$6,3,0)</f>
        <v>0</v>
      </c>
    </row>
    <row r="260" spans="1:6" ht="15.75" customHeight="1" x14ac:dyDescent="0.3">
      <c r="A260" s="17" t="s">
        <v>2167</v>
      </c>
      <c r="B260" s="70" t="s">
        <v>572</v>
      </c>
      <c r="C260" s="70" t="s">
        <v>572</v>
      </c>
      <c r="D260" s="70" t="s">
        <v>572</v>
      </c>
      <c r="E260" s="67" t="s">
        <v>572</v>
      </c>
      <c r="F260" s="67">
        <f>VLOOKUP(B260,Lup_KL!$A$2:$C$6,3,0)+VLOOKUP(C260,Lup_KL!$A$2:$C$6,3,0)+VLOOKUP(D260,Lup_KL!$A$2:$C$6,3,0)+VLOOKUP(E260,Lup_KL!$A$2:$C$6,3,0)</f>
        <v>0</v>
      </c>
    </row>
    <row r="261" spans="1:6" ht="15.75" customHeight="1" x14ac:dyDescent="0.3">
      <c r="A261" s="17" t="s">
        <v>2168</v>
      </c>
      <c r="B261" s="70" t="s">
        <v>572</v>
      </c>
      <c r="C261" s="70" t="s">
        <v>572</v>
      </c>
      <c r="D261" s="70" t="s">
        <v>572</v>
      </c>
      <c r="E261" s="67" t="s">
        <v>572</v>
      </c>
      <c r="F261" s="67">
        <f>VLOOKUP(B261,Lup_KL!$A$2:$C$6,3,0)+VLOOKUP(C261,Lup_KL!$A$2:$C$6,3,0)+VLOOKUP(D261,Lup_KL!$A$2:$C$6,3,0)+VLOOKUP(E261,Lup_KL!$A$2:$C$6,3,0)</f>
        <v>0</v>
      </c>
    </row>
    <row r="262" spans="1:6" ht="15.75" customHeight="1" x14ac:dyDescent="0.3">
      <c r="A262" s="17" t="s">
        <v>2169</v>
      </c>
      <c r="B262" s="70" t="s">
        <v>572</v>
      </c>
      <c r="C262" s="70" t="s">
        <v>572</v>
      </c>
      <c r="D262" s="70" t="s">
        <v>572</v>
      </c>
      <c r="E262" s="67" t="s">
        <v>572</v>
      </c>
      <c r="F262" s="67">
        <f>VLOOKUP(B262,Lup_KL!$A$2:$C$6,3,0)+VLOOKUP(C262,Lup_KL!$A$2:$C$6,3,0)+VLOOKUP(D262,Lup_KL!$A$2:$C$6,3,0)+VLOOKUP(E262,Lup_KL!$A$2:$C$6,3,0)</f>
        <v>0</v>
      </c>
    </row>
    <row r="263" spans="1:6" ht="15.75" customHeight="1" x14ac:dyDescent="0.3">
      <c r="A263" s="17" t="s">
        <v>2170</v>
      </c>
      <c r="B263" s="70" t="s">
        <v>572</v>
      </c>
      <c r="C263" s="70" t="s">
        <v>572</v>
      </c>
      <c r="D263" s="70" t="s">
        <v>572</v>
      </c>
      <c r="E263" s="67" t="s">
        <v>572</v>
      </c>
      <c r="F263" s="67">
        <f>VLOOKUP(B263,Lup_KL!$A$2:$C$6,3,0)+VLOOKUP(C263,Lup_KL!$A$2:$C$6,3,0)+VLOOKUP(D263,Lup_KL!$A$2:$C$6,3,0)+VLOOKUP(E263,Lup_KL!$A$2:$C$6,3,0)</f>
        <v>0</v>
      </c>
    </row>
    <row r="264" spans="1:6" ht="15.75" customHeight="1" x14ac:dyDescent="0.3">
      <c r="A264" s="17" t="s">
        <v>2171</v>
      </c>
      <c r="B264" s="70" t="s">
        <v>572</v>
      </c>
      <c r="C264" s="70" t="s">
        <v>572</v>
      </c>
      <c r="D264" s="70" t="s">
        <v>572</v>
      </c>
      <c r="E264" s="67" t="s">
        <v>572</v>
      </c>
      <c r="F264" s="67">
        <f>VLOOKUP(B264,Lup_KL!$A$2:$C$6,3,0)+VLOOKUP(C264,Lup_KL!$A$2:$C$6,3,0)+VLOOKUP(D264,Lup_KL!$A$2:$C$6,3,0)+VLOOKUP(E264,Lup_KL!$A$2:$C$6,3,0)</f>
        <v>0</v>
      </c>
    </row>
    <row r="265" spans="1:6" ht="15.75" customHeight="1" x14ac:dyDescent="0.3">
      <c r="A265" s="17" t="s">
        <v>2172</v>
      </c>
      <c r="B265" s="70" t="s">
        <v>572</v>
      </c>
      <c r="C265" s="70" t="s">
        <v>572</v>
      </c>
      <c r="D265" s="70" t="s">
        <v>572</v>
      </c>
      <c r="E265" s="67" t="s">
        <v>572</v>
      </c>
      <c r="F265" s="67">
        <f>VLOOKUP(B265,Lup_KL!$A$2:$C$6,3,0)+VLOOKUP(C265,Lup_KL!$A$2:$C$6,3,0)+VLOOKUP(D265,Lup_KL!$A$2:$C$6,3,0)+VLOOKUP(E265,Lup_KL!$A$2:$C$6,3,0)</f>
        <v>0</v>
      </c>
    </row>
    <row r="266" spans="1:6" ht="15.75" customHeight="1" x14ac:dyDescent="0.3">
      <c r="A266" s="17" t="s">
        <v>2173</v>
      </c>
      <c r="B266" s="70" t="s">
        <v>572</v>
      </c>
      <c r="C266" s="70" t="s">
        <v>572</v>
      </c>
      <c r="D266" s="70" t="s">
        <v>572</v>
      </c>
      <c r="E266" s="67" t="s">
        <v>572</v>
      </c>
      <c r="F266" s="67">
        <f>VLOOKUP(B266,Lup_KL!$A$2:$C$6,3,0)+VLOOKUP(C266,Lup_KL!$A$2:$C$6,3,0)+VLOOKUP(D266,Lup_KL!$A$2:$C$6,3,0)+VLOOKUP(E266,Lup_KL!$A$2:$C$6,3,0)</f>
        <v>0</v>
      </c>
    </row>
    <row r="267" spans="1:6" ht="15.75" customHeight="1" x14ac:dyDescent="0.3">
      <c r="A267" s="17" t="s">
        <v>2174</v>
      </c>
      <c r="B267" s="70" t="s">
        <v>572</v>
      </c>
      <c r="C267" s="70" t="s">
        <v>572</v>
      </c>
      <c r="D267" s="70" t="s">
        <v>572</v>
      </c>
      <c r="E267" s="67" t="s">
        <v>572</v>
      </c>
      <c r="F267" s="67">
        <f>VLOOKUP(B267,Lup_KL!$A$2:$C$6,3,0)+VLOOKUP(C267,Lup_KL!$A$2:$C$6,3,0)+VLOOKUP(D267,Lup_KL!$A$2:$C$6,3,0)+VLOOKUP(E267,Lup_KL!$A$2:$C$6,3,0)</f>
        <v>0</v>
      </c>
    </row>
    <row r="268" spans="1:6" ht="15.75" customHeight="1" x14ac:dyDescent="0.3">
      <c r="A268" s="17" t="s">
        <v>2175</v>
      </c>
      <c r="B268" s="70" t="s">
        <v>572</v>
      </c>
      <c r="C268" s="70" t="s">
        <v>572</v>
      </c>
      <c r="D268" s="70" t="s">
        <v>572</v>
      </c>
      <c r="E268" s="67" t="s">
        <v>572</v>
      </c>
      <c r="F268" s="67">
        <f>VLOOKUP(B268,Lup_KL!$A$2:$C$6,3,0)+VLOOKUP(C268,Lup_KL!$A$2:$C$6,3,0)+VLOOKUP(D268,Lup_KL!$A$2:$C$6,3,0)+VLOOKUP(E268,Lup_KL!$A$2:$C$6,3,0)</f>
        <v>0</v>
      </c>
    </row>
    <row r="269" spans="1:6" ht="15.75" customHeight="1" x14ac:dyDescent="0.3">
      <c r="A269" s="17" t="s">
        <v>2176</v>
      </c>
      <c r="B269" s="70" t="s">
        <v>572</v>
      </c>
      <c r="C269" s="70" t="s">
        <v>572</v>
      </c>
      <c r="D269" s="70" t="s">
        <v>572</v>
      </c>
      <c r="E269" s="67" t="s">
        <v>572</v>
      </c>
      <c r="F269" s="67">
        <f>VLOOKUP(B269,Lup_KL!$A$2:$C$6,3,0)+VLOOKUP(C269,Lup_KL!$A$2:$C$6,3,0)+VLOOKUP(D269,Lup_KL!$A$2:$C$6,3,0)+VLOOKUP(E269,Lup_KL!$A$2:$C$6,3,0)</f>
        <v>0</v>
      </c>
    </row>
    <row r="270" spans="1:6" ht="15.75" customHeight="1" x14ac:dyDescent="0.3">
      <c r="A270" s="17" t="s">
        <v>2177</v>
      </c>
      <c r="B270" s="70" t="s">
        <v>572</v>
      </c>
      <c r="C270" s="70" t="s">
        <v>572</v>
      </c>
      <c r="D270" s="70" t="s">
        <v>572</v>
      </c>
      <c r="E270" s="67" t="s">
        <v>572</v>
      </c>
      <c r="F270" s="67">
        <f>VLOOKUP(B270,Lup_KL!$A$2:$C$6,3,0)+VLOOKUP(C270,Lup_KL!$A$2:$C$6,3,0)+VLOOKUP(D270,Lup_KL!$A$2:$C$6,3,0)+VLOOKUP(E270,Lup_KL!$A$2:$C$6,3,0)</f>
        <v>0</v>
      </c>
    </row>
    <row r="271" spans="1:6" ht="15.75" customHeight="1" x14ac:dyDescent="0.3">
      <c r="A271" s="17" t="s">
        <v>2178</v>
      </c>
      <c r="B271" s="70" t="s">
        <v>572</v>
      </c>
      <c r="C271" s="70" t="s">
        <v>572</v>
      </c>
      <c r="D271" s="70" t="s">
        <v>572</v>
      </c>
      <c r="E271" s="67" t="s">
        <v>572</v>
      </c>
      <c r="F271" s="67">
        <f>VLOOKUP(B271,Lup_KL!$A$2:$C$6,3,0)+VLOOKUP(C271,Lup_KL!$A$2:$C$6,3,0)+VLOOKUP(D271,Lup_KL!$A$2:$C$6,3,0)+VLOOKUP(E271,Lup_KL!$A$2:$C$6,3,0)</f>
        <v>0</v>
      </c>
    </row>
    <row r="272" spans="1:6" ht="15.75" customHeight="1" x14ac:dyDescent="0.3">
      <c r="A272" s="17" t="s">
        <v>2179</v>
      </c>
      <c r="B272" s="70" t="s">
        <v>572</v>
      </c>
      <c r="C272" s="70" t="s">
        <v>572</v>
      </c>
      <c r="D272" s="70" t="s">
        <v>572</v>
      </c>
      <c r="E272" s="67" t="s">
        <v>572</v>
      </c>
      <c r="F272" s="67">
        <f>VLOOKUP(B272,Lup_KL!$A$2:$C$6,3,0)+VLOOKUP(C272,Lup_KL!$A$2:$C$6,3,0)+VLOOKUP(D272,Lup_KL!$A$2:$C$6,3,0)+VLOOKUP(E272,Lup_KL!$A$2:$C$6,3,0)</f>
        <v>0</v>
      </c>
    </row>
    <row r="273" spans="1:6" ht="15.75" customHeight="1" x14ac:dyDescent="0.3">
      <c r="A273" s="17" t="s">
        <v>2180</v>
      </c>
      <c r="B273" s="70" t="s">
        <v>572</v>
      </c>
      <c r="C273" s="70" t="s">
        <v>572</v>
      </c>
      <c r="D273" s="70" t="s">
        <v>572</v>
      </c>
      <c r="E273" s="67" t="s">
        <v>572</v>
      </c>
      <c r="F273" s="67">
        <f>VLOOKUP(B273,Lup_KL!$A$2:$C$6,3,0)+VLOOKUP(C273,Lup_KL!$A$2:$C$6,3,0)+VLOOKUP(D273,Lup_KL!$A$2:$C$6,3,0)+VLOOKUP(E273,Lup_KL!$A$2:$C$6,3,0)</f>
        <v>0</v>
      </c>
    </row>
    <row r="274" spans="1:6" ht="15.75" customHeight="1" x14ac:dyDescent="0.3">
      <c r="A274" s="17" t="s">
        <v>2181</v>
      </c>
      <c r="B274" s="70" t="s">
        <v>572</v>
      </c>
      <c r="C274" s="70" t="s">
        <v>572</v>
      </c>
      <c r="D274" s="70" t="s">
        <v>572</v>
      </c>
      <c r="E274" s="67" t="s">
        <v>572</v>
      </c>
      <c r="F274" s="67">
        <f>VLOOKUP(B274,Lup_KL!$A$2:$C$6,3,0)+VLOOKUP(C274,Lup_KL!$A$2:$C$6,3,0)+VLOOKUP(D274,Lup_KL!$A$2:$C$6,3,0)+VLOOKUP(E274,Lup_KL!$A$2:$C$6,3,0)</f>
        <v>0</v>
      </c>
    </row>
    <row r="275" spans="1:6" ht="15.75" customHeight="1" x14ac:dyDescent="0.3">
      <c r="A275" s="17" t="s">
        <v>2182</v>
      </c>
      <c r="B275" s="70" t="s">
        <v>572</v>
      </c>
      <c r="C275" s="70" t="s">
        <v>572</v>
      </c>
      <c r="D275" s="70" t="s">
        <v>572</v>
      </c>
      <c r="E275" s="67" t="s">
        <v>572</v>
      </c>
      <c r="F275" s="67">
        <f>VLOOKUP(B275,Lup_KL!$A$2:$C$6,3,0)+VLOOKUP(C275,Lup_KL!$A$2:$C$6,3,0)+VLOOKUP(D275,Lup_KL!$A$2:$C$6,3,0)+VLOOKUP(E275,Lup_KL!$A$2:$C$6,3,0)</f>
        <v>0</v>
      </c>
    </row>
    <row r="276" spans="1:6" ht="15.75" customHeight="1" x14ac:dyDescent="0.3">
      <c r="A276" s="17" t="s">
        <v>2183</v>
      </c>
      <c r="B276" s="70" t="s">
        <v>572</v>
      </c>
      <c r="C276" s="70" t="s">
        <v>572</v>
      </c>
      <c r="D276" s="70" t="s">
        <v>572</v>
      </c>
      <c r="E276" s="67" t="s">
        <v>572</v>
      </c>
      <c r="F276" s="67">
        <f>VLOOKUP(B276,Lup_KL!$A$2:$C$6,3,0)+VLOOKUP(C276,Lup_KL!$A$2:$C$6,3,0)+VLOOKUP(D276,Lup_KL!$A$2:$C$6,3,0)+VLOOKUP(E276,Lup_KL!$A$2:$C$6,3,0)</f>
        <v>0</v>
      </c>
    </row>
    <row r="277" spans="1:6" ht="15.75" customHeight="1" x14ac:dyDescent="0.3">
      <c r="A277" s="17" t="s">
        <v>2184</v>
      </c>
      <c r="B277" s="70" t="s">
        <v>572</v>
      </c>
      <c r="C277" s="70" t="s">
        <v>572</v>
      </c>
      <c r="D277" s="70" t="s">
        <v>572</v>
      </c>
      <c r="E277" s="67" t="s">
        <v>572</v>
      </c>
      <c r="F277" s="67">
        <f>VLOOKUP(B277,Lup_KL!$A$2:$C$6,3,0)+VLOOKUP(C277,Lup_KL!$A$2:$C$6,3,0)+VLOOKUP(D277,Lup_KL!$A$2:$C$6,3,0)+VLOOKUP(E277,Lup_KL!$A$2:$C$6,3,0)</f>
        <v>0</v>
      </c>
    </row>
    <row r="278" spans="1:6" ht="15.75" customHeight="1" x14ac:dyDescent="0.3">
      <c r="A278" s="17" t="s">
        <v>2185</v>
      </c>
      <c r="B278" s="70" t="s">
        <v>572</v>
      </c>
      <c r="C278" s="70" t="s">
        <v>572</v>
      </c>
      <c r="D278" s="70" t="s">
        <v>572</v>
      </c>
      <c r="E278" s="67" t="s">
        <v>572</v>
      </c>
      <c r="F278" s="67">
        <f>VLOOKUP(B278,Lup_KL!$A$2:$C$6,3,0)+VLOOKUP(C278,Lup_KL!$A$2:$C$6,3,0)+VLOOKUP(D278,Lup_KL!$A$2:$C$6,3,0)+VLOOKUP(E278,Lup_KL!$A$2:$C$6,3,0)</f>
        <v>0</v>
      </c>
    </row>
    <row r="279" spans="1:6" ht="15.75" customHeight="1" x14ac:dyDescent="0.3">
      <c r="A279" s="17" t="s">
        <v>2186</v>
      </c>
      <c r="B279" s="70" t="s">
        <v>572</v>
      </c>
      <c r="C279" s="70" t="s">
        <v>572</v>
      </c>
      <c r="D279" s="70" t="s">
        <v>572</v>
      </c>
      <c r="E279" s="67" t="s">
        <v>572</v>
      </c>
      <c r="F279" s="67">
        <f>VLOOKUP(B279,Lup_KL!$A$2:$C$6,3,0)+VLOOKUP(C279,Lup_KL!$A$2:$C$6,3,0)+VLOOKUP(D279,Lup_KL!$A$2:$C$6,3,0)+VLOOKUP(E279,Lup_KL!$A$2:$C$6,3,0)</f>
        <v>0</v>
      </c>
    </row>
    <row r="280" spans="1:6" ht="15.75" customHeight="1" x14ac:dyDescent="0.3">
      <c r="A280" s="17" t="s">
        <v>2187</v>
      </c>
      <c r="B280" s="70" t="s">
        <v>572</v>
      </c>
      <c r="C280" s="70" t="s">
        <v>572</v>
      </c>
      <c r="D280" s="70" t="s">
        <v>572</v>
      </c>
      <c r="E280" s="67" t="s">
        <v>572</v>
      </c>
      <c r="F280" s="67">
        <f>VLOOKUP(B280,Lup_KL!$A$2:$C$6,3,0)+VLOOKUP(C280,Lup_KL!$A$2:$C$6,3,0)+VLOOKUP(D280,Lup_KL!$A$2:$C$6,3,0)+VLOOKUP(E280,Lup_KL!$A$2:$C$6,3,0)</f>
        <v>0</v>
      </c>
    </row>
    <row r="281" spans="1:6" ht="15.75" customHeight="1" x14ac:dyDescent="0.3">
      <c r="A281" s="17" t="s">
        <v>2188</v>
      </c>
      <c r="B281" s="70" t="s">
        <v>572</v>
      </c>
      <c r="C281" s="70" t="s">
        <v>572</v>
      </c>
      <c r="D281" s="70" t="s">
        <v>572</v>
      </c>
      <c r="E281" s="67" t="s">
        <v>572</v>
      </c>
      <c r="F281" s="67">
        <f>VLOOKUP(B281,Lup_KL!$A$2:$C$6,3,0)+VLOOKUP(C281,Lup_KL!$A$2:$C$6,3,0)+VLOOKUP(D281,Lup_KL!$A$2:$C$6,3,0)+VLOOKUP(E281,Lup_KL!$A$2:$C$6,3,0)</f>
        <v>0</v>
      </c>
    </row>
    <row r="282" spans="1:6" ht="15.75" customHeight="1" x14ac:dyDescent="0.3">
      <c r="A282" s="17" t="s">
        <v>2189</v>
      </c>
      <c r="B282" s="70" t="s">
        <v>572</v>
      </c>
      <c r="C282" s="70" t="s">
        <v>572</v>
      </c>
      <c r="D282" s="70" t="s">
        <v>572</v>
      </c>
      <c r="E282" s="67" t="s">
        <v>572</v>
      </c>
      <c r="F282" s="67">
        <f>VLOOKUP(B282,Lup_KL!$A$2:$C$6,3,0)+VLOOKUP(C282,Lup_KL!$A$2:$C$6,3,0)+VLOOKUP(D282,Lup_KL!$A$2:$C$6,3,0)+VLOOKUP(E282,Lup_KL!$A$2:$C$6,3,0)</f>
        <v>0</v>
      </c>
    </row>
    <row r="283" spans="1:6" ht="15.75" customHeight="1" x14ac:dyDescent="0.3">
      <c r="A283" s="17" t="s">
        <v>2190</v>
      </c>
      <c r="B283" s="70" t="s">
        <v>572</v>
      </c>
      <c r="C283" s="70" t="s">
        <v>572</v>
      </c>
      <c r="D283" s="70" t="s">
        <v>572</v>
      </c>
      <c r="E283" s="67" t="s">
        <v>572</v>
      </c>
      <c r="F283" s="67">
        <f>VLOOKUP(B283,Lup_KL!$A$2:$C$6,3,0)+VLOOKUP(C283,Lup_KL!$A$2:$C$6,3,0)+VLOOKUP(D283,Lup_KL!$A$2:$C$6,3,0)+VLOOKUP(E283,Lup_KL!$A$2:$C$6,3,0)</f>
        <v>0</v>
      </c>
    </row>
    <row r="284" spans="1:6" ht="15.75" customHeight="1" x14ac:dyDescent="0.3">
      <c r="A284" s="17" t="s">
        <v>2191</v>
      </c>
      <c r="B284" s="70" t="s">
        <v>572</v>
      </c>
      <c r="C284" s="70" t="s">
        <v>572</v>
      </c>
      <c r="D284" s="70" t="s">
        <v>572</v>
      </c>
      <c r="E284" s="67" t="s">
        <v>572</v>
      </c>
      <c r="F284" s="67">
        <f>VLOOKUP(B284,Lup_KL!$A$2:$C$6,3,0)+VLOOKUP(C284,Lup_KL!$A$2:$C$6,3,0)+VLOOKUP(D284,Lup_KL!$A$2:$C$6,3,0)+VLOOKUP(E284,Lup_KL!$A$2:$C$6,3,0)</f>
        <v>0</v>
      </c>
    </row>
    <row r="285" spans="1:6" ht="15.75" customHeight="1" x14ac:dyDescent="0.3">
      <c r="A285" s="17" t="s">
        <v>2192</v>
      </c>
      <c r="B285" s="70" t="s">
        <v>572</v>
      </c>
      <c r="C285" s="70" t="s">
        <v>572</v>
      </c>
      <c r="D285" s="70" t="s">
        <v>572</v>
      </c>
      <c r="E285" s="67" t="s">
        <v>572</v>
      </c>
      <c r="F285" s="67">
        <f>VLOOKUP(B285,Lup_KL!$A$2:$C$6,3,0)+VLOOKUP(C285,Lup_KL!$A$2:$C$6,3,0)+VLOOKUP(D285,Lup_KL!$A$2:$C$6,3,0)+VLOOKUP(E285,Lup_KL!$A$2:$C$6,3,0)</f>
        <v>0</v>
      </c>
    </row>
    <row r="286" spans="1:6" ht="15.75" customHeight="1" x14ac:dyDescent="0.3">
      <c r="A286" s="17" t="s">
        <v>2193</v>
      </c>
      <c r="B286" s="70" t="s">
        <v>572</v>
      </c>
      <c r="C286" s="70" t="s">
        <v>572</v>
      </c>
      <c r="D286" s="70" t="s">
        <v>1899</v>
      </c>
      <c r="E286" s="67" t="s">
        <v>572</v>
      </c>
      <c r="F286" s="67">
        <f>VLOOKUP(B286,Lup_KL!$A$2:$C$6,3,0)+VLOOKUP(C286,Lup_KL!$A$2:$C$6,3,0)+VLOOKUP(D286,Lup_KL!$A$2:$C$6,3,0)+VLOOKUP(E286,Lup_KL!$A$2:$C$6,3,0)</f>
        <v>200000</v>
      </c>
    </row>
    <row r="287" spans="1:6" ht="15.75" customHeight="1" x14ac:dyDescent="0.3">
      <c r="A287" s="17" t="s">
        <v>2194</v>
      </c>
      <c r="B287" s="70" t="s">
        <v>572</v>
      </c>
      <c r="C287" s="70" t="s">
        <v>572</v>
      </c>
      <c r="D287" s="70" t="s">
        <v>572</v>
      </c>
      <c r="E287" s="67" t="s">
        <v>572</v>
      </c>
      <c r="F287" s="67">
        <f>VLOOKUP(B287,Lup_KL!$A$2:$C$6,3,0)+VLOOKUP(C287,Lup_KL!$A$2:$C$6,3,0)+VLOOKUP(D287,Lup_KL!$A$2:$C$6,3,0)+VLOOKUP(E287,Lup_KL!$A$2:$C$6,3,0)</f>
        <v>0</v>
      </c>
    </row>
    <row r="288" spans="1:6" ht="15.75" customHeight="1" x14ac:dyDescent="0.3">
      <c r="A288" s="17" t="s">
        <v>2195</v>
      </c>
      <c r="B288" s="70" t="s">
        <v>572</v>
      </c>
      <c r="C288" s="70" t="s">
        <v>572</v>
      </c>
      <c r="D288" s="70" t="s">
        <v>572</v>
      </c>
      <c r="E288" s="67" t="s">
        <v>572</v>
      </c>
      <c r="F288" s="67">
        <f>VLOOKUP(B288,Lup_KL!$A$2:$C$6,3,0)+VLOOKUP(C288,Lup_KL!$A$2:$C$6,3,0)+VLOOKUP(D288,Lup_KL!$A$2:$C$6,3,0)+VLOOKUP(E288,Lup_KL!$A$2:$C$6,3,0)</f>
        <v>0</v>
      </c>
    </row>
    <row r="289" spans="1:6" ht="15.75" customHeight="1" x14ac:dyDescent="0.3">
      <c r="A289" s="17" t="s">
        <v>2196</v>
      </c>
      <c r="B289" s="70" t="s">
        <v>572</v>
      </c>
      <c r="C289" s="70" t="s">
        <v>572</v>
      </c>
      <c r="D289" s="70" t="s">
        <v>572</v>
      </c>
      <c r="E289" s="67" t="s">
        <v>572</v>
      </c>
      <c r="F289" s="67">
        <f>VLOOKUP(B289,Lup_KL!$A$2:$C$6,3,0)+VLOOKUP(C289,Lup_KL!$A$2:$C$6,3,0)+VLOOKUP(D289,Lup_KL!$A$2:$C$6,3,0)+VLOOKUP(E289,Lup_KL!$A$2:$C$6,3,0)</f>
        <v>0</v>
      </c>
    </row>
    <row r="290" spans="1:6" ht="15.75" customHeight="1" x14ac:dyDescent="0.3">
      <c r="A290" s="17" t="s">
        <v>2197</v>
      </c>
      <c r="B290" s="70" t="s">
        <v>572</v>
      </c>
      <c r="C290" s="70" t="s">
        <v>572</v>
      </c>
      <c r="D290" s="70" t="s">
        <v>1899</v>
      </c>
      <c r="E290" s="67" t="s">
        <v>572</v>
      </c>
      <c r="F290" s="67">
        <f>VLOOKUP(B290,Lup_KL!$A$2:$C$6,3,0)+VLOOKUP(C290,Lup_KL!$A$2:$C$6,3,0)+VLOOKUP(D290,Lup_KL!$A$2:$C$6,3,0)+VLOOKUP(E290,Lup_KL!$A$2:$C$6,3,0)</f>
        <v>200000</v>
      </c>
    </row>
    <row r="291" spans="1:6" ht="15.75" customHeight="1" x14ac:dyDescent="0.3">
      <c r="A291" s="17" t="s">
        <v>2198</v>
      </c>
      <c r="B291" s="70" t="s">
        <v>572</v>
      </c>
      <c r="C291" s="70" t="s">
        <v>572</v>
      </c>
      <c r="D291" s="70" t="s">
        <v>572</v>
      </c>
      <c r="E291" s="67" t="s">
        <v>572</v>
      </c>
      <c r="F291" s="67">
        <f>VLOOKUP(B291,Lup_KL!$A$2:$C$6,3,0)+VLOOKUP(C291,Lup_KL!$A$2:$C$6,3,0)+VLOOKUP(D291,Lup_KL!$A$2:$C$6,3,0)+VLOOKUP(E291,Lup_KL!$A$2:$C$6,3,0)</f>
        <v>0</v>
      </c>
    </row>
    <row r="292" spans="1:6" ht="15.75" customHeight="1" x14ac:dyDescent="0.3">
      <c r="A292" s="17" t="s">
        <v>2199</v>
      </c>
      <c r="B292" s="70" t="s">
        <v>572</v>
      </c>
      <c r="C292" s="70" t="s">
        <v>572</v>
      </c>
      <c r="D292" s="70" t="s">
        <v>572</v>
      </c>
      <c r="E292" s="67" t="s">
        <v>572</v>
      </c>
      <c r="F292" s="67">
        <f>VLOOKUP(B292,Lup_KL!$A$2:$C$6,3,0)+VLOOKUP(C292,Lup_KL!$A$2:$C$6,3,0)+VLOOKUP(D292,Lup_KL!$A$2:$C$6,3,0)+VLOOKUP(E292,Lup_KL!$A$2:$C$6,3,0)</f>
        <v>0</v>
      </c>
    </row>
    <row r="293" spans="1:6" ht="15.75" customHeight="1" x14ac:dyDescent="0.3">
      <c r="A293" s="17" t="s">
        <v>2200</v>
      </c>
      <c r="B293" s="70" t="s">
        <v>572</v>
      </c>
      <c r="C293" s="70" t="s">
        <v>572</v>
      </c>
      <c r="D293" s="70" t="s">
        <v>572</v>
      </c>
      <c r="E293" s="67" t="s">
        <v>572</v>
      </c>
      <c r="F293" s="67">
        <f>VLOOKUP(B293,Lup_KL!$A$2:$C$6,3,0)+VLOOKUP(C293,Lup_KL!$A$2:$C$6,3,0)+VLOOKUP(D293,Lup_KL!$A$2:$C$6,3,0)+VLOOKUP(E293,Lup_KL!$A$2:$C$6,3,0)</f>
        <v>0</v>
      </c>
    </row>
    <row r="294" spans="1:6" ht="15.75" customHeight="1" x14ac:dyDescent="0.3">
      <c r="A294" s="17" t="s">
        <v>2201</v>
      </c>
      <c r="B294" s="70" t="s">
        <v>572</v>
      </c>
      <c r="C294" s="70" t="s">
        <v>572</v>
      </c>
      <c r="D294" s="70" t="s">
        <v>572</v>
      </c>
      <c r="E294" s="67" t="s">
        <v>572</v>
      </c>
      <c r="F294" s="67">
        <f>VLOOKUP(B294,Lup_KL!$A$2:$C$6,3,0)+VLOOKUP(C294,Lup_KL!$A$2:$C$6,3,0)+VLOOKUP(D294,Lup_KL!$A$2:$C$6,3,0)+VLOOKUP(E294,Lup_KL!$A$2:$C$6,3,0)</f>
        <v>0</v>
      </c>
    </row>
    <row r="295" spans="1:6" ht="15.75" customHeight="1" x14ac:dyDescent="0.3">
      <c r="A295" s="17" t="s">
        <v>2202</v>
      </c>
      <c r="B295" s="70" t="s">
        <v>572</v>
      </c>
      <c r="C295" s="70" t="s">
        <v>572</v>
      </c>
      <c r="D295" s="70" t="s">
        <v>572</v>
      </c>
      <c r="E295" s="67" t="s">
        <v>572</v>
      </c>
      <c r="F295" s="67">
        <f>VLOOKUP(B295,Lup_KL!$A$2:$C$6,3,0)+VLOOKUP(C295,Lup_KL!$A$2:$C$6,3,0)+VLOOKUP(D295,Lup_KL!$A$2:$C$6,3,0)+VLOOKUP(E295,Lup_KL!$A$2:$C$6,3,0)</f>
        <v>0</v>
      </c>
    </row>
    <row r="296" spans="1:6" ht="15.75" customHeight="1" x14ac:dyDescent="0.3">
      <c r="A296" s="17" t="s">
        <v>2203</v>
      </c>
      <c r="B296" s="70" t="s">
        <v>572</v>
      </c>
      <c r="C296" s="70" t="s">
        <v>572</v>
      </c>
      <c r="D296" s="70" t="s">
        <v>1899</v>
      </c>
      <c r="E296" s="67" t="s">
        <v>572</v>
      </c>
      <c r="F296" s="67">
        <f>VLOOKUP(B296,Lup_KL!$A$2:$C$6,3,0)+VLOOKUP(C296,Lup_KL!$A$2:$C$6,3,0)+VLOOKUP(D296,Lup_KL!$A$2:$C$6,3,0)+VLOOKUP(E296,Lup_KL!$A$2:$C$6,3,0)</f>
        <v>200000</v>
      </c>
    </row>
    <row r="297" spans="1:6" ht="15.75" customHeight="1" x14ac:dyDescent="0.3">
      <c r="A297" s="17" t="s">
        <v>2204</v>
      </c>
      <c r="B297" s="70" t="s">
        <v>572</v>
      </c>
      <c r="C297" s="70" t="s">
        <v>572</v>
      </c>
      <c r="D297" s="70" t="s">
        <v>572</v>
      </c>
      <c r="E297" s="67" t="s">
        <v>572</v>
      </c>
      <c r="F297" s="67">
        <f>VLOOKUP(B297,Lup_KL!$A$2:$C$6,3,0)+VLOOKUP(C297,Lup_KL!$A$2:$C$6,3,0)+VLOOKUP(D297,Lup_KL!$A$2:$C$6,3,0)+VLOOKUP(E297,Lup_KL!$A$2:$C$6,3,0)</f>
        <v>0</v>
      </c>
    </row>
    <row r="298" spans="1:6" ht="15.75" customHeight="1" x14ac:dyDescent="0.3">
      <c r="A298" s="17" t="s">
        <v>2205</v>
      </c>
      <c r="B298" s="70" t="s">
        <v>572</v>
      </c>
      <c r="C298" s="70" t="s">
        <v>572</v>
      </c>
      <c r="D298" s="70" t="s">
        <v>572</v>
      </c>
      <c r="E298" s="67" t="s">
        <v>572</v>
      </c>
      <c r="F298" s="67">
        <f>VLOOKUP(B298,Lup_KL!$A$2:$C$6,3,0)+VLOOKUP(C298,Lup_KL!$A$2:$C$6,3,0)+VLOOKUP(D298,Lup_KL!$A$2:$C$6,3,0)+VLOOKUP(E298,Lup_KL!$A$2:$C$6,3,0)</f>
        <v>0</v>
      </c>
    </row>
    <row r="299" spans="1:6" ht="15.75" customHeight="1" x14ac:dyDescent="0.3">
      <c r="A299" s="17" t="s">
        <v>2206</v>
      </c>
      <c r="B299" s="70" t="s">
        <v>572</v>
      </c>
      <c r="C299" s="70" t="s">
        <v>572</v>
      </c>
      <c r="D299" s="70" t="s">
        <v>1899</v>
      </c>
      <c r="E299" s="67" t="s">
        <v>572</v>
      </c>
      <c r="F299" s="67">
        <f>VLOOKUP(B299,Lup_KL!$A$2:$C$6,3,0)+VLOOKUP(C299,Lup_KL!$A$2:$C$6,3,0)+VLOOKUP(D299,Lup_KL!$A$2:$C$6,3,0)+VLOOKUP(E299,Lup_KL!$A$2:$C$6,3,0)</f>
        <v>200000</v>
      </c>
    </row>
    <row r="300" spans="1:6" ht="15.75" customHeight="1" x14ac:dyDescent="0.3">
      <c r="A300" s="17" t="s">
        <v>2207</v>
      </c>
      <c r="B300" s="70" t="s">
        <v>572</v>
      </c>
      <c r="C300" s="70" t="s">
        <v>572</v>
      </c>
      <c r="D300" s="70" t="s">
        <v>572</v>
      </c>
      <c r="E300" s="67" t="s">
        <v>572</v>
      </c>
      <c r="F300" s="67">
        <f>VLOOKUP(B300,Lup_KL!$A$2:$C$6,3,0)+VLOOKUP(C300,Lup_KL!$A$2:$C$6,3,0)+VLOOKUP(D300,Lup_KL!$A$2:$C$6,3,0)+VLOOKUP(E300,Lup_KL!$A$2:$C$6,3,0)</f>
        <v>0</v>
      </c>
    </row>
    <row r="301" spans="1:6" ht="15.75" customHeight="1" x14ac:dyDescent="0.25"/>
    <row r="302" spans="1:6" ht="15.75" customHeight="1" x14ac:dyDescent="0.25"/>
    <row r="303" spans="1:6" ht="15.75" customHeight="1" x14ac:dyDescent="0.25"/>
    <row r="304" spans="1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NHANVIEN</vt:lpstr>
      <vt:lpstr>PHONGBAN</vt:lpstr>
      <vt:lpstr>CHUCVU</vt:lpstr>
      <vt:lpstr>NGUOIDUNG</vt:lpstr>
      <vt:lpstr>LUONG</vt:lpstr>
      <vt:lpstr>BAOHIEM</vt:lpstr>
      <vt:lpstr>TRINHDOHOCVAN</vt:lpstr>
      <vt:lpstr>HOPDONG</vt:lpstr>
      <vt:lpstr>KILUAT</vt:lpstr>
      <vt:lpstr>KHENTHUONG</vt:lpstr>
      <vt:lpstr>Lup_KT</vt:lpstr>
      <vt:lpstr>Lup_KL</vt:lpstr>
      <vt:lpstr>Lup_TDHV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2023-04-28T16:45:23Z</dcterms:created>
  <dcterms:modified xsi:type="dcterms:W3CDTF">2023-05-06T00:08:05Z</dcterms:modified>
</cp:coreProperties>
</file>