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Sheet1!$A$1:$F$2283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308" authorId="0">
      <text>
        <r>
          <rPr>
            <sz val="11"/>
            <color rgb="FF000000"/>
            <rFont val="Calibri"/>
            <family val="2"/>
            <charset val="1"/>
          </rPr>
          <t xml:space="preserve">Cota:
</t>
        </r>
        <r>
          <rPr>
            <sz val="8"/>
            <color rgb="FF000000"/>
            <rFont val="Tahoma"/>
            <family val="2"/>
            <charset val="1"/>
          </rPr>
          <t xml:space="preserve">nota de conalvias </t>
        </r>
      </text>
    </comment>
    <comment ref="A532" authorId="0">
      <text>
        <r>
          <rPr>
            <sz val="11"/>
            <color rgb="FF000000"/>
            <rFont val="Calibri"/>
            <family val="2"/>
            <charset val="1"/>
          </rPr>
          <t xml:space="preserve">Cota:
</t>
        </r>
        <r>
          <rPr>
            <sz val="8"/>
            <color rgb="FF000000"/>
            <rFont val="Tahoma"/>
            <family val="2"/>
            <charset val="1"/>
          </rPr>
          <t xml:space="preserve">nota de rafferty leon de vangoh 
</t>
        </r>
      </text>
    </comment>
    <comment ref="A533" authorId="0">
      <text>
        <r>
          <rPr>
            <sz val="11"/>
            <color rgb="FF000000"/>
            <rFont val="Calibri"/>
            <family val="2"/>
            <charset val="1"/>
          </rPr>
          <t xml:space="preserve">Cota:
</t>
        </r>
        <r>
          <rPr>
            <sz val="8"/>
            <color rgb="FF000000"/>
            <rFont val="Tahoma"/>
            <family val="2"/>
            <charset val="1"/>
          </rPr>
          <t xml:space="preserve">nota de rafferty leon de vangoh 
</t>
        </r>
      </text>
    </comment>
    <comment ref="A534" authorId="0">
      <text>
        <r>
          <rPr>
            <sz val="11"/>
            <color rgb="FF000000"/>
            <rFont val="Calibri"/>
            <family val="2"/>
            <charset val="1"/>
          </rPr>
          <t xml:space="preserve">Cota:
</t>
        </r>
        <r>
          <rPr>
            <sz val="8"/>
            <color rgb="FF000000"/>
            <rFont val="Tahoma"/>
            <family val="2"/>
            <charset val="1"/>
          </rPr>
          <t xml:space="preserve">nota de rafferty leon de vangoh 
</t>
        </r>
      </text>
    </comment>
    <comment ref="A535" authorId="0">
      <text>
        <r>
          <rPr>
            <sz val="11"/>
            <color rgb="FF000000"/>
            <rFont val="Calibri"/>
            <family val="2"/>
            <charset val="1"/>
          </rPr>
          <t xml:space="preserve">Cota:
</t>
        </r>
        <r>
          <rPr>
            <sz val="8"/>
            <color rgb="FF000000"/>
            <rFont val="Tahoma"/>
            <family val="2"/>
            <charset val="1"/>
          </rPr>
          <t xml:space="preserve">nota de rafferty leon de vangoh 
</t>
        </r>
      </text>
    </comment>
    <comment ref="A536" authorId="0">
      <text>
        <r>
          <rPr>
            <sz val="11"/>
            <color rgb="FF000000"/>
            <rFont val="Calibri"/>
            <family val="2"/>
            <charset val="1"/>
          </rPr>
          <t xml:space="preserve">Cota:
</t>
        </r>
        <r>
          <rPr>
            <sz val="8"/>
            <color rgb="FF000000"/>
            <rFont val="Tahoma"/>
            <family val="2"/>
            <charset val="1"/>
          </rPr>
          <t xml:space="preserve">nota de raffety leon van goh </t>
        </r>
      </text>
    </comment>
    <comment ref="A1315" authorId="0">
      <text>
        <r>
          <rPr>
            <sz val="11"/>
            <color rgb="FF000000"/>
            <rFont val="Calibri"/>
            <family val="2"/>
            <charset val="1"/>
          </rPr>
          <t xml:space="preserve">Cota:
</t>
        </r>
        <r>
          <rPr>
            <sz val="9"/>
            <color rgb="FF000000"/>
            <rFont val="Tahoma"/>
            <family val="2"/>
            <charset val="1"/>
          </rPr>
          <t xml:space="preserve">DEBE CUMPLIDO OSWALDO PEREZ</t>
        </r>
      </text>
    </comment>
    <comment ref="A1560" authorId="0">
      <text>
        <r>
          <rPr>
            <sz val="11"/>
            <color rgb="FF000000"/>
            <rFont val="Calibri"/>
            <family val="2"/>
            <charset val="1"/>
          </rPr>
          <t xml:space="preserve">Cota:
</t>
        </r>
        <r>
          <rPr>
            <sz val="9"/>
            <color rgb="FF000000"/>
            <rFont val="Tahoma"/>
            <family val="2"/>
            <charset val="1"/>
          </rPr>
          <t xml:space="preserve">NOTA DE FELIX DE ALSACIA</t>
        </r>
      </text>
    </comment>
    <comment ref="A1561" authorId="0">
      <text>
        <r>
          <rPr>
            <sz val="11"/>
            <color rgb="FF000000"/>
            <rFont val="Calibri"/>
            <family val="2"/>
            <charset val="1"/>
          </rPr>
          <t xml:space="preserve">Cota:
</t>
        </r>
        <r>
          <rPr>
            <sz val="9"/>
            <color rgb="FF000000"/>
            <rFont val="Tahoma"/>
            <family val="2"/>
            <charset val="1"/>
          </rPr>
          <t xml:space="preserve">NOTA DE FELIX DE ALSACIA</t>
        </r>
      </text>
    </comment>
    <comment ref="A1827" authorId="0">
      <text>
        <r>
          <rPr>
            <sz val="11"/>
            <color rgb="FF000000"/>
            <rFont val="Calibri"/>
            <family val="2"/>
            <charset val="1"/>
          </rPr>
          <t xml:space="preserve">Cota:
</t>
        </r>
        <r>
          <rPr>
            <sz val="9"/>
            <color rgb="FF000000"/>
            <rFont val="Tahoma"/>
            <family val="2"/>
            <charset val="1"/>
          </rPr>
          <t xml:space="preserve">REMISION VIAJERADE ALMASA </t>
        </r>
      </text>
    </comment>
    <comment ref="A1847" authorId="0">
      <text>
        <r>
          <rPr>
            <sz val="11"/>
            <color rgb="FF000000"/>
            <rFont val="Calibri"/>
            <family val="2"/>
            <charset val="1"/>
          </rPr>
          <t xml:space="preserve">Cota:
</t>
        </r>
        <r>
          <rPr>
            <sz val="9"/>
            <color rgb="FF000000"/>
            <rFont val="Tahoma"/>
            <family val="2"/>
            <charset val="1"/>
          </rPr>
          <t xml:space="preserve">falta cumplido de felix </t>
        </r>
      </text>
    </comment>
    <comment ref="A1875" authorId="0">
      <text>
        <r>
          <rPr>
            <sz val="11"/>
            <color rgb="FF000000"/>
            <rFont val="Calibri"/>
            <family val="2"/>
            <charset val="1"/>
          </rPr>
          <t xml:space="preserve">Cota:
</t>
        </r>
        <r>
          <rPr>
            <sz val="9"/>
            <color rgb="FF000000"/>
            <rFont val="Tahoma"/>
            <family val="2"/>
            <charset val="1"/>
          </rPr>
          <t xml:space="preserve">DEBE CUMPLIDO FELIX LEON </t>
        </r>
      </text>
    </comment>
    <comment ref="A1876" authorId="0">
      <text>
        <r>
          <rPr>
            <sz val="11"/>
            <color rgb="FF000000"/>
            <rFont val="Calibri"/>
            <family val="2"/>
            <charset val="1"/>
          </rPr>
          <t xml:space="preserve">Cota:
</t>
        </r>
        <r>
          <rPr>
            <sz val="9"/>
            <color rgb="FF000000"/>
            <rFont val="Tahoma"/>
            <family val="2"/>
            <charset val="1"/>
          </rPr>
          <t xml:space="preserve">DEBE CUMPLIDO FELIX LEON </t>
        </r>
      </text>
    </comment>
    <comment ref="A1877" authorId="0">
      <text>
        <r>
          <rPr>
            <sz val="11"/>
            <color rgb="FF000000"/>
            <rFont val="Calibri"/>
            <family val="2"/>
            <charset val="1"/>
          </rPr>
          <t xml:space="preserve">Cota:
</t>
        </r>
        <r>
          <rPr>
            <sz val="9"/>
            <color rgb="FF000000"/>
            <rFont val="Tahoma"/>
            <family val="2"/>
            <charset val="1"/>
          </rPr>
          <t xml:space="preserve">DEBE CUMPLIDO FELIX LEON </t>
        </r>
      </text>
    </comment>
    <comment ref="A1878" authorId="0">
      <text>
        <r>
          <rPr>
            <sz val="11"/>
            <color rgb="FF000000"/>
            <rFont val="Calibri"/>
            <family val="2"/>
            <charset val="1"/>
          </rPr>
          <t xml:space="preserve">Cota:
</t>
        </r>
        <r>
          <rPr>
            <sz val="9"/>
            <color rgb="FF000000"/>
            <rFont val="Tahoma"/>
            <family val="2"/>
            <charset val="1"/>
          </rPr>
          <t xml:space="preserve">FALTA CUMPLIDO FELIX
</t>
        </r>
      </text>
    </comment>
    <comment ref="A1879" authorId="0">
      <text>
        <r>
          <rPr>
            <sz val="11"/>
            <color rgb="FF000000"/>
            <rFont val="Calibri"/>
            <family val="2"/>
            <charset val="1"/>
          </rPr>
          <t xml:space="preserve">Cota:
</t>
        </r>
        <r>
          <rPr>
            <sz val="9"/>
            <color rgb="FF000000"/>
            <rFont val="Tahoma"/>
            <family val="2"/>
            <charset val="1"/>
          </rPr>
          <t xml:space="preserve">luis e moreno </t>
        </r>
      </text>
    </comment>
    <comment ref="A1880" authorId="0">
      <text>
        <r>
          <rPr>
            <sz val="11"/>
            <color rgb="FF000000"/>
            <rFont val="Calibri"/>
            <family val="2"/>
            <charset val="1"/>
          </rPr>
          <t xml:space="preserve">Cota:
</t>
        </r>
        <r>
          <rPr>
            <sz val="9"/>
            <color rgb="FF000000"/>
            <rFont val="Tahoma"/>
            <family val="2"/>
            <charset val="1"/>
          </rPr>
          <t xml:space="preserve">luis e moreno </t>
        </r>
      </text>
    </comment>
    <comment ref="A1881" authorId="0">
      <text>
        <r>
          <rPr>
            <sz val="11"/>
            <color rgb="FF000000"/>
            <rFont val="Calibri"/>
            <family val="2"/>
            <charset val="1"/>
          </rPr>
          <t xml:space="preserve">Cota:
</t>
        </r>
        <r>
          <rPr>
            <sz val="9"/>
            <color rgb="FF000000"/>
            <rFont val="Tahoma"/>
            <family val="2"/>
            <charset val="1"/>
          </rPr>
          <t xml:space="preserve">luis e moreno </t>
        </r>
      </text>
    </comment>
    <comment ref="A1882" authorId="0">
      <text>
        <r>
          <rPr>
            <sz val="11"/>
            <color rgb="FF000000"/>
            <rFont val="Calibri"/>
            <family val="2"/>
            <charset val="1"/>
          </rPr>
          <t xml:space="preserve">Cota:
</t>
        </r>
        <r>
          <rPr>
            <sz val="9"/>
            <color rgb="FF000000"/>
            <rFont val="Tahoma"/>
            <family val="2"/>
            <charset val="1"/>
          </rPr>
          <t xml:space="preserve">luis e moreno </t>
        </r>
      </text>
    </comment>
    <comment ref="A1883" authorId="0">
      <text>
        <r>
          <rPr>
            <sz val="11"/>
            <color rgb="FF000000"/>
            <rFont val="Calibri"/>
            <family val="2"/>
            <charset val="1"/>
          </rPr>
          <t xml:space="preserve">Cota:
</t>
        </r>
        <r>
          <rPr>
            <sz val="9"/>
            <color rgb="FF000000"/>
            <rFont val="Tahoma"/>
            <family val="2"/>
            <charset val="1"/>
          </rPr>
          <t xml:space="preserve">luis e moreno </t>
        </r>
      </text>
    </comment>
    <comment ref="A1884" authorId="0">
      <text>
        <r>
          <rPr>
            <sz val="11"/>
            <color rgb="FF000000"/>
            <rFont val="Calibri"/>
            <family val="2"/>
            <charset val="1"/>
          </rPr>
          <t xml:space="preserve">Cota:
</t>
        </r>
        <r>
          <rPr>
            <sz val="9"/>
            <color rgb="FF000000"/>
            <rFont val="Tahoma"/>
            <family val="2"/>
            <charset val="1"/>
          </rPr>
          <t xml:space="preserve">luis e moreno </t>
        </r>
      </text>
    </comment>
    <comment ref="A1885" authorId="0">
      <text>
        <r>
          <rPr>
            <sz val="11"/>
            <color rgb="FF000000"/>
            <rFont val="Calibri"/>
            <family val="2"/>
            <charset val="1"/>
          </rPr>
          <t xml:space="preserve">Cota:
</t>
        </r>
        <r>
          <rPr>
            <sz val="9"/>
            <color rgb="FF000000"/>
            <rFont val="Tahoma"/>
            <family val="2"/>
            <charset val="1"/>
          </rPr>
          <t xml:space="preserve">luis e moreno </t>
        </r>
      </text>
    </comment>
    <comment ref="A1886" authorId="0">
      <text>
        <r>
          <rPr>
            <sz val="11"/>
            <color rgb="FF000000"/>
            <rFont val="Calibri"/>
            <family val="2"/>
            <charset val="1"/>
          </rPr>
          <t xml:space="preserve">Cota:
</t>
        </r>
        <r>
          <rPr>
            <sz val="9"/>
            <color rgb="FF000000"/>
            <rFont val="Tahoma"/>
            <family val="2"/>
            <charset val="1"/>
          </rPr>
          <t xml:space="preserve">luis e moreno </t>
        </r>
      </text>
    </comment>
    <comment ref="A1887" authorId="0">
      <text>
        <r>
          <rPr>
            <sz val="11"/>
            <color rgb="FF000000"/>
            <rFont val="Calibri"/>
            <family val="2"/>
            <charset val="1"/>
          </rPr>
          <t xml:space="preserve">Cota:
</t>
        </r>
        <r>
          <rPr>
            <sz val="9"/>
            <color rgb="FF000000"/>
            <rFont val="Tahoma"/>
            <family val="2"/>
            <charset val="1"/>
          </rPr>
          <t xml:space="preserve">luis e moreno </t>
        </r>
      </text>
    </comment>
    <comment ref="A1888" authorId="0">
      <text>
        <r>
          <rPr>
            <sz val="11"/>
            <color rgb="FF000000"/>
            <rFont val="Calibri"/>
            <family val="2"/>
            <charset val="1"/>
          </rPr>
          <t xml:space="preserve">Cota:
</t>
        </r>
        <r>
          <rPr>
            <sz val="9"/>
            <color rgb="FF000000"/>
            <rFont val="Tahoma"/>
            <family val="2"/>
            <charset val="1"/>
          </rPr>
          <t xml:space="preserve">luis e moreno </t>
        </r>
      </text>
    </comment>
    <comment ref="A1889" authorId="0">
      <text>
        <r>
          <rPr>
            <sz val="11"/>
            <color rgb="FF000000"/>
            <rFont val="Calibri"/>
            <family val="2"/>
            <charset val="1"/>
          </rPr>
          <t xml:space="preserve">Cota:
</t>
        </r>
        <r>
          <rPr>
            <sz val="9"/>
            <color rgb="FF000000"/>
            <rFont val="Tahoma"/>
            <family val="2"/>
            <charset val="1"/>
          </rPr>
          <t xml:space="preserve">luis e moreno </t>
        </r>
      </text>
    </comment>
    <comment ref="A1890" authorId="0">
      <text>
        <r>
          <rPr>
            <sz val="11"/>
            <color rgb="FF000000"/>
            <rFont val="Calibri"/>
            <family val="2"/>
            <charset val="1"/>
          </rPr>
          <t xml:space="preserve">Cota:
</t>
        </r>
        <r>
          <rPr>
            <sz val="9"/>
            <color rgb="FF000000"/>
            <rFont val="Tahoma"/>
            <family val="2"/>
            <charset val="1"/>
          </rPr>
          <t xml:space="preserve">luis e moreno </t>
        </r>
      </text>
    </comment>
    <comment ref="A1891" authorId="0">
      <text>
        <r>
          <rPr>
            <sz val="11"/>
            <color rgb="FF000000"/>
            <rFont val="Calibri"/>
            <family val="2"/>
            <charset val="1"/>
          </rPr>
          <t xml:space="preserve">Cota:
</t>
        </r>
        <r>
          <rPr>
            <sz val="9"/>
            <color rgb="FF000000"/>
            <rFont val="Tahoma"/>
            <family val="2"/>
            <charset val="1"/>
          </rPr>
          <t xml:space="preserve">oswaldo perez</t>
        </r>
      </text>
    </comment>
    <comment ref="A1892" authorId="0">
      <text>
        <r>
          <rPr>
            <sz val="11"/>
            <color rgb="FF000000"/>
            <rFont val="Calibri"/>
            <family val="2"/>
            <charset val="1"/>
          </rPr>
          <t xml:space="preserve">Cota:
</t>
        </r>
        <r>
          <rPr>
            <sz val="9"/>
            <color rgb="FF000000"/>
            <rFont val="Tahoma"/>
            <family val="2"/>
            <charset val="1"/>
          </rPr>
          <t xml:space="preserve">falta cumplido de felix </t>
        </r>
      </text>
    </comment>
    <comment ref="A1893" authorId="0">
      <text>
        <r>
          <rPr>
            <sz val="11"/>
            <color rgb="FF000000"/>
            <rFont val="Calibri"/>
            <family val="2"/>
            <charset val="1"/>
          </rPr>
          <t xml:space="preserve">Cota:
</t>
        </r>
        <r>
          <rPr>
            <sz val="9"/>
            <color rgb="FF000000"/>
            <rFont val="Tahoma"/>
            <family val="2"/>
            <charset val="1"/>
          </rPr>
          <t xml:space="preserve">falta cumplido de felix </t>
        </r>
      </text>
    </comment>
    <comment ref="A1894" authorId="0">
      <text>
        <r>
          <rPr>
            <sz val="11"/>
            <color rgb="FF000000"/>
            <rFont val="Calibri"/>
            <family val="2"/>
            <charset val="1"/>
          </rPr>
          <t xml:space="preserve">Cota:
</t>
        </r>
        <r>
          <rPr>
            <sz val="9"/>
            <color rgb="FF000000"/>
            <rFont val="Tahoma"/>
            <family val="2"/>
            <charset val="1"/>
          </rPr>
          <t xml:space="preserve">falta cumplido de felix </t>
        </r>
      </text>
    </comment>
    <comment ref="A1895" authorId="0">
      <text>
        <r>
          <rPr>
            <sz val="11"/>
            <color rgb="FF000000"/>
            <rFont val="Calibri"/>
            <family val="2"/>
            <charset val="1"/>
          </rPr>
          <t xml:space="preserve">Cota:
</t>
        </r>
        <r>
          <rPr>
            <sz val="9"/>
            <color rgb="FF000000"/>
            <rFont val="Tahoma"/>
            <family val="2"/>
            <charset val="1"/>
          </rPr>
          <t xml:space="preserve">falta cumplido de saul </t>
        </r>
      </text>
    </comment>
    <comment ref="A1896" authorId="0">
      <text>
        <r>
          <rPr>
            <sz val="11"/>
            <color rgb="FF000000"/>
            <rFont val="Calibri"/>
            <family val="2"/>
            <charset val="1"/>
          </rPr>
          <t xml:space="preserve">Cota:
</t>
        </r>
        <r>
          <rPr>
            <sz val="9"/>
            <color rgb="FF000000"/>
            <rFont val="Tahoma"/>
            <family val="2"/>
            <charset val="1"/>
          </rPr>
          <t xml:space="preserve">falta cumplido de carlos yepes</t>
        </r>
      </text>
    </comment>
    <comment ref="A1897" authorId="0">
      <text>
        <r>
          <rPr>
            <sz val="11"/>
            <color rgb="FF000000"/>
            <rFont val="Calibri"/>
            <family val="2"/>
            <charset val="1"/>
          </rPr>
          <t xml:space="preserve">Cota:
</t>
        </r>
        <r>
          <rPr>
            <sz val="9"/>
            <color rgb="FF000000"/>
            <rFont val="Tahoma"/>
            <family val="2"/>
            <charset val="1"/>
          </rPr>
          <t xml:space="preserve">debe cumplido de osvaldo perez </t>
        </r>
      </text>
    </comment>
    <comment ref="A2042" authorId="0">
      <text>
        <r>
          <rPr>
            <sz val="11"/>
            <color rgb="FF000000"/>
            <rFont val="Calibri"/>
            <family val="2"/>
            <charset val="1"/>
          </rPr>
          <t xml:space="preserve">Cota:
</t>
        </r>
        <r>
          <rPr>
            <sz val="9"/>
            <color rgb="FF000000"/>
            <rFont val="Tahoma"/>
            <family val="2"/>
            <charset val="1"/>
          </rPr>
          <t xml:space="preserve">NOTA DE MANUEL BECERRA
</t>
        </r>
      </text>
    </comment>
    <comment ref="A2043" authorId="0">
      <text>
        <r>
          <rPr>
            <sz val="11"/>
            <color rgb="FF000000"/>
            <rFont val="Calibri"/>
            <family val="2"/>
            <charset val="1"/>
          </rPr>
          <t xml:space="preserve">Cota:
</t>
        </r>
        <r>
          <rPr>
            <sz val="9"/>
            <color rgb="FF000000"/>
            <rFont val="Tahoma"/>
            <family val="2"/>
            <charset val="1"/>
          </rPr>
          <t xml:space="preserve">falta cumplido de manuel becerra</t>
        </r>
      </text>
    </comment>
    <comment ref="A2044" authorId="0">
      <text>
        <r>
          <rPr>
            <sz val="11"/>
            <color rgb="FF000000"/>
            <rFont val="Calibri"/>
            <family val="2"/>
            <charset val="1"/>
          </rPr>
          <t xml:space="preserve">Cota:
</t>
        </r>
        <r>
          <rPr>
            <sz val="9"/>
            <color rgb="FF000000"/>
            <rFont val="Tahoma"/>
            <family val="2"/>
            <charset val="1"/>
          </rPr>
          <t xml:space="preserve">falta cumplido de mnaul becerra </t>
        </r>
      </text>
    </comment>
    <comment ref="A2046" authorId="0">
      <text>
        <r>
          <rPr>
            <sz val="11"/>
            <color rgb="FF000000"/>
            <rFont val="Calibri"/>
            <family val="2"/>
            <charset val="1"/>
          </rPr>
          <t xml:space="preserve">Cota:
</t>
        </r>
        <r>
          <rPr>
            <sz val="9"/>
            <color rgb="FF000000"/>
            <rFont val="Tahoma"/>
            <family val="2"/>
            <charset val="1"/>
          </rPr>
          <t xml:space="preserve">falta cumplido de manuel becera</t>
        </r>
      </text>
    </comment>
    <comment ref="A2048" authorId="0">
      <text>
        <r>
          <rPr>
            <sz val="11"/>
            <color rgb="FF000000"/>
            <rFont val="Calibri"/>
            <family val="2"/>
            <charset val="1"/>
          </rPr>
          <t xml:space="preserve">Cota:
</t>
        </r>
        <r>
          <rPr>
            <sz val="9"/>
            <color rgb="FF000000"/>
            <rFont val="Tahoma"/>
            <family val="2"/>
            <charset val="1"/>
          </rPr>
          <t xml:space="preserve">falta cumplido de mnuel becerra</t>
        </r>
      </text>
    </comment>
    <comment ref="A2051" authorId="0">
      <text>
        <r>
          <rPr>
            <sz val="11"/>
            <color rgb="FF000000"/>
            <rFont val="Calibri"/>
            <family val="2"/>
            <charset val="1"/>
          </rPr>
          <t xml:space="preserve">Cota:
</t>
        </r>
        <r>
          <rPr>
            <sz val="9"/>
            <color rgb="FF000000"/>
            <rFont val="Tahoma"/>
            <family val="2"/>
            <charset val="1"/>
          </rPr>
          <t xml:space="preserve">falta cumplido de mnuel becerra
</t>
        </r>
      </text>
    </comment>
    <comment ref="A2052" authorId="0">
      <text>
        <r>
          <rPr>
            <sz val="11"/>
            <color rgb="FF000000"/>
            <rFont val="Calibri"/>
            <family val="2"/>
            <charset val="1"/>
          </rPr>
          <t xml:space="preserve">FREELAN08:
</t>
        </r>
        <r>
          <rPr>
            <sz val="9"/>
            <color rgb="FF000000"/>
            <rFont val="Tahoma"/>
            <family val="2"/>
            <charset val="1"/>
          </rPr>
          <t xml:space="preserve">falta remision de felix </t>
        </r>
      </text>
    </comment>
    <comment ref="A2053" authorId="0">
      <text>
        <r>
          <rPr>
            <sz val="11"/>
            <color rgb="FF000000"/>
            <rFont val="Calibri"/>
            <family val="2"/>
            <charset val="1"/>
          </rPr>
          <t xml:space="preserve">FREELAN08:
</t>
        </r>
        <r>
          <rPr>
            <sz val="9"/>
            <color rgb="FF000000"/>
            <rFont val="Tahoma"/>
            <family val="2"/>
            <charset val="1"/>
          </rPr>
          <t xml:space="preserve">falta remision de felix </t>
        </r>
      </text>
    </comment>
  </commentList>
</comments>
</file>

<file path=xl/sharedStrings.xml><?xml version="1.0" encoding="utf-8"?>
<sst xmlns="http://schemas.openxmlformats.org/spreadsheetml/2006/main" count="4573" uniqueCount="79">
  <si>
    <t xml:space="preserve">Nº REMISION </t>
  </si>
  <si>
    <t xml:space="preserve">FECHA</t>
  </si>
  <si>
    <t xml:space="preserve">UND</t>
  </si>
  <si>
    <t xml:space="preserve">KILOS</t>
  </si>
  <si>
    <t xml:space="preserve">Tipo</t>
  </si>
  <si>
    <t xml:space="preserve">DESCRIPCION</t>
  </si>
  <si>
    <t xml:space="preserve">p</t>
  </si>
  <si>
    <t xml:space="preserve">r</t>
  </si>
  <si>
    <t xml:space="preserve">d</t>
  </si>
  <si>
    <t xml:space="preserve">Figurado</t>
  </si>
  <si>
    <t xml:space="preserve">MAQUILA ACERO FIGURADO 5</t>
  </si>
  <si>
    <t xml:space="preserve">MAQUILA ACERO FIGURADO 6</t>
  </si>
  <si>
    <t xml:space="preserve">MAQUILA ACERO FIGURADO 7</t>
  </si>
  <si>
    <t xml:space="preserve">MAQUILA ACERO FIGURADO 8</t>
  </si>
  <si>
    <t xml:space="preserve">Materia Prima</t>
  </si>
  <si>
    <t xml:space="preserve">MAQUILA VARILLA RECTA 60 MIL N.6 X 12 MTS</t>
  </si>
  <si>
    <t xml:space="preserve">MAQUILA VARILLA RECTA 60 MIL N.7 X 12 MTS</t>
  </si>
  <si>
    <t xml:space="preserve">MAQUILA ACERO FIGURADO 3</t>
  </si>
  <si>
    <t xml:space="preserve">MAQUILA ACERO FIGURADO 4</t>
  </si>
  <si>
    <t xml:space="preserve">MAQUILA VARILLA RECTA 60 MIL N.4 X 12 MTS</t>
  </si>
  <si>
    <t xml:space="preserve">Mallas</t>
  </si>
  <si>
    <t xml:space="preserve">MAQUILA MALLA ELECT.  E-050 C</t>
  </si>
  <si>
    <t xml:space="preserve">MAQUILA MALLA ELECT, M-084 C</t>
  </si>
  <si>
    <t xml:space="preserve">MAQUILA MALLA ELECT. M 188 C</t>
  </si>
  <si>
    <t xml:space="preserve">MAQUILA ALAMBRE RECOCIDO CAL 18</t>
  </si>
  <si>
    <t xml:space="preserve">MAQUILA MALLA ELECT, M-106 C</t>
  </si>
  <si>
    <t xml:space="preserve">MAQUILA VARILLA RECTA 60 MIL N.3 X 12 MTS</t>
  </si>
  <si>
    <t xml:space="preserve">MAQUILA MALLA ESPECIAL</t>
  </si>
  <si>
    <t xml:space="preserve">MAQUILA ACERO FIGURADO 1.1/4</t>
  </si>
  <si>
    <t xml:space="preserve">MAQUILA MALLA ELECT. M 262 C</t>
  </si>
  <si>
    <t xml:space="preserve">MAQUILA ACERO FIGURADO 2</t>
  </si>
  <si>
    <t xml:space="preserve">MAQUILA VARILLA RECTA 60 MIL N.5 X 12 MTS</t>
  </si>
  <si>
    <t xml:space="preserve">MAQUILA VARILLA ENDEREZADA 60 MIL 1/2 X 12 MTS</t>
  </si>
  <si>
    <t xml:space="preserve">MAQUILA MALLA ELECTROSOLDADA M-063  C</t>
  </si>
  <si>
    <t xml:space="preserve">MAQUILA MALLA ELECT.  M-295 C</t>
  </si>
  <si>
    <t xml:space="preserve">MAQUILA VARILLA RECTA 60 MIL N.10 X 12 MTS</t>
  </si>
  <si>
    <t xml:space="preserve">MAQUILA MALLA ELECT, M-221 CERTIFICADA</t>
  </si>
  <si>
    <t xml:space="preserve">MAQUILA VARILLA GRAFIL 5.5 MM C</t>
  </si>
  <si>
    <t xml:space="preserve">MAQUILA GRAFIL FIGURADO 5.5 MM C</t>
  </si>
  <si>
    <t xml:space="preserve">MAQUILA VARILLA GRAFIL 6.0 MM C</t>
  </si>
  <si>
    <t xml:space="preserve">MAQUILA GRAFIL FIGURADO 6.0 MM C</t>
  </si>
  <si>
    <t xml:space="preserve">MAQUILA VARILLA GRAFIL 7MM C</t>
  </si>
  <si>
    <t xml:space="preserve">MAQUILA GRAFIL FIGURADO 7.0 MM C</t>
  </si>
  <si>
    <t xml:space="preserve">MAQUILA VARILLA  GRAFIL 8.0 MM C</t>
  </si>
  <si>
    <t xml:space="preserve">MAQUILA GRAFIL FIGURADO 8.0 MM C</t>
  </si>
  <si>
    <t xml:space="preserve">MAQUILA  VARILLA GRAFIL 4.0 MM C</t>
  </si>
  <si>
    <t xml:space="preserve">MAQUILA CHIPA  # 3</t>
  </si>
  <si>
    <t xml:space="preserve">MAQUILA VARILLA ENDEREZADA 60 MIL 1/2 X 6 MTS APDR</t>
  </si>
  <si>
    <t xml:space="preserve">MAQUILA MALLA ELECT. H-084 C</t>
  </si>
  <si>
    <t xml:space="preserve">MAQUILA RAM 140 C</t>
  </si>
  <si>
    <t xml:space="preserve">MAQUILA VARILLA RECTA 60 MIL N.8 X 12 MTS</t>
  </si>
  <si>
    <t xml:space="preserve">MAQUILA MALLA ELECTROSOLDADA M-378 CERTIFICADA</t>
  </si>
  <si>
    <t xml:space="preserve">MAQUILA MALLA ELECT. M-159 C</t>
  </si>
  <si>
    <t xml:space="preserve">MAQUILA VARILLA GRAFIL 4.0 MM X 6 MTS C</t>
  </si>
  <si>
    <t xml:space="preserve">MAQUILA VARILLA GRAFIL 4.5 MM  X 6 MTS C</t>
  </si>
  <si>
    <t xml:space="preserve">MAQUILA VARILLA GRAFIL 5.0 MM  X 6 MTS C</t>
  </si>
  <si>
    <t xml:space="preserve">MAQUILA MALLA ELECT.  M-131 C</t>
  </si>
  <si>
    <t xml:space="preserve">MAQUILA VARILLA ENDEREZADA 60 MIL 3/8 X 12 MTS</t>
  </si>
  <si>
    <t xml:space="preserve">MAQUILA VARILLA ENDEREZADA 60 MIL 9. MM X 6 MTS</t>
  </si>
  <si>
    <t xml:space="preserve">MAQUILA VARILLA ENDEREZADA 60 MIL 1/4.  X 6 MTS</t>
  </si>
  <si>
    <t xml:space="preserve">MAQUILA MALLA EN ROLLO E-047  X 18 MTS NC</t>
  </si>
  <si>
    <t xml:space="preserve">MAQUILA RAM ESPECIAL</t>
  </si>
  <si>
    <t xml:space="preserve">MAQUILA VARILLA GRAFIL 7.5 MM C</t>
  </si>
  <si>
    <t xml:space="preserve">MAQUILA VARILLA  GRAFIL 8.5 MM C</t>
  </si>
  <si>
    <t xml:space="preserve">MAQUILA CHIPA  # 2</t>
  </si>
  <si>
    <t xml:space="preserve">MAQUILA VARILLA GRAFIL 5.0 MM  C</t>
  </si>
  <si>
    <t xml:space="preserve">MAQUILA VARILLA  GRAFIL 6.5 MM C</t>
  </si>
  <si>
    <t xml:space="preserve">MAQUILA VARILLA GRAFIL 7.0 MM  X 6 MTS C</t>
  </si>
  <si>
    <t xml:space="preserve">MAQUILA VARILLA ENDEREZADA 60 MIL 1/2 X 12 MTS APDR</t>
  </si>
  <si>
    <t xml:space="preserve">MAQUILA MALLA ELECT. H-221 C</t>
  </si>
  <si>
    <t xml:space="preserve">MAQUILA MALLA ELECT. H-131 C</t>
  </si>
  <si>
    <t xml:space="preserve">MAQUILA MALLA ELECT. H-106 C</t>
  </si>
  <si>
    <t xml:space="preserve">MAQUILA VARILLA GRAFIL 5.5 MM  X 6 MTS C</t>
  </si>
  <si>
    <t xml:space="preserve">MAQUILA MALLA EN ROLLO M-084 X 18 NC</t>
  </si>
  <si>
    <t xml:space="preserve">MAQUILA GRAFIL FIGURADO 5.0 MM C</t>
  </si>
  <si>
    <t xml:space="preserve">MAQUILA MALLA ELEC.  L-131 C</t>
  </si>
  <si>
    <t xml:space="preserve">MAQUILA VARILLA GRAFIL 8.0 MM  X 6 MTS C</t>
  </si>
  <si>
    <t xml:space="preserve">MAQUILA MALLA ELECT, M-335 CERTIFICADA</t>
  </si>
  <si>
    <t xml:space="preserve">MAQUILA CHIPA # 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</si>
</sst>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dd/mm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18.11"/>
    <col collapsed="false" customWidth="true" hidden="false" outlineLevel="0" max="2" min="2" style="2" width="11.56"/>
    <col collapsed="false" customWidth="true" hidden="false" outlineLevel="0" max="3" min="3" style="1" width="11.56"/>
    <col collapsed="false" customWidth="true" hidden="false" outlineLevel="0" max="5" min="4" style="1" width="12.88"/>
    <col collapsed="false" customWidth="true" hidden="false" outlineLevel="0" max="6" min="6" style="1" width="53.11"/>
    <col collapsed="false" customWidth="true" hidden="false" outlineLevel="0" max="8" min="8" style="0" width="18.35"/>
    <col collapsed="false" customWidth="true" hidden="false" outlineLevel="0" max="9" min="9" style="0" width="15.58"/>
  </cols>
  <sheetData>
    <row r="1" customFormat="false" ht="14.25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0" t="s">
        <v>7</v>
      </c>
      <c r="I1" s="0" t="s">
        <v>8</v>
      </c>
    </row>
    <row r="2" customFormat="false" ht="13.8" hidden="false" customHeight="false" outlineLevel="0" collapsed="false">
      <c r="A2" s="1" t="n">
        <v>1000016974</v>
      </c>
      <c r="B2" s="2" t="n">
        <v>40546</v>
      </c>
      <c r="C2" s="1" t="n">
        <v>57.4</v>
      </c>
      <c r="D2" s="1" t="n">
        <v>57.4</v>
      </c>
      <c r="E2" s="1" t="s">
        <v>9</v>
      </c>
      <c r="F2" s="1" t="s">
        <v>10</v>
      </c>
      <c r="G2" s="1" t="n">
        <f aca="false">_xlfn.IFS(E2="Figurado",D2/(2600*24),E2="Mallas",D2/(800*24),E2="Materia Prima",0)</f>
        <v>0.000919871794871795</v>
      </c>
      <c r="H2" s="5" t="n">
        <f aca="false">IF(WEEKDAY(B2,2)=7,B2+1,B2)</f>
        <v>40546</v>
      </c>
      <c r="I2" s="6" t="n">
        <f aca="false">IF(WEEKDAY(H2+1)=7,H2+2,H2+1)</f>
        <v>40547</v>
      </c>
    </row>
    <row r="3" customFormat="false" ht="13.8" hidden="false" customHeight="false" outlineLevel="0" collapsed="false">
      <c r="A3" s="1" t="n">
        <v>1000016974</v>
      </c>
      <c r="B3" s="2" t="n">
        <v>40546</v>
      </c>
      <c r="C3" s="1" t="n">
        <v>3804.5</v>
      </c>
      <c r="D3" s="1" t="n">
        <v>3804.5</v>
      </c>
      <c r="E3" s="1" t="s">
        <v>9</v>
      </c>
      <c r="F3" s="1" t="s">
        <v>11</v>
      </c>
      <c r="G3" s="1" t="n">
        <f aca="false">_xlfn.IFS(E3="Figurado",D3/(2600*24),E3="Mallas",D3/(800*24),E3="Materia Prima",0)</f>
        <v>0.0609695512820513</v>
      </c>
      <c r="H3" s="5" t="n">
        <f aca="false">IF(WEEKDAY(B3,2)=7,B3+1,B3)</f>
        <v>40546</v>
      </c>
      <c r="I3" s="6" t="n">
        <f aca="false">IF(WEEKDAY(H3+1)=7,H3+2,H3+1)</f>
        <v>40547</v>
      </c>
    </row>
    <row r="4" customFormat="false" ht="13.8" hidden="false" customHeight="false" outlineLevel="0" collapsed="false">
      <c r="A4" s="1" t="n">
        <v>1000016974</v>
      </c>
      <c r="B4" s="2" t="n">
        <v>40546</v>
      </c>
      <c r="C4" s="1" t="n">
        <v>3302.4</v>
      </c>
      <c r="D4" s="1" t="n">
        <v>3302.4</v>
      </c>
      <c r="E4" s="1" t="s">
        <v>9</v>
      </c>
      <c r="F4" s="1" t="s">
        <v>12</v>
      </c>
      <c r="G4" s="1" t="n">
        <f aca="false">_xlfn.IFS(E4="Figurado",D4/(2600*24),E4="Mallas",D4/(800*24),E4="Materia Prima",0)</f>
        <v>0.0529230769230769</v>
      </c>
      <c r="H4" s="5" t="n">
        <f aca="false">IF(WEEKDAY(B4,2)=7,B4+1,B4)</f>
        <v>40546</v>
      </c>
      <c r="I4" s="6" t="n">
        <f aca="false">IF(WEEKDAY(H4+1)=7,H4+2,H4+1)</f>
        <v>40547</v>
      </c>
    </row>
    <row r="5" customFormat="false" ht="13.8" hidden="false" customHeight="false" outlineLevel="0" collapsed="false">
      <c r="A5" s="1" t="n">
        <v>1000016974</v>
      </c>
      <c r="B5" s="2" t="n">
        <v>40546</v>
      </c>
      <c r="C5" s="1" t="n">
        <v>1881.6</v>
      </c>
      <c r="D5" s="1" t="n">
        <v>1881.6</v>
      </c>
      <c r="E5" s="1" t="s">
        <v>9</v>
      </c>
      <c r="F5" s="1" t="s">
        <v>13</v>
      </c>
      <c r="G5" s="1" t="n">
        <f aca="false">_xlfn.IFS(E5="Figurado",D5/(2600*24),E5="Mallas",D5/(800*24),E5="Materia Prima",0)</f>
        <v>0.0301538461538462</v>
      </c>
      <c r="H5" s="5" t="n">
        <f aca="false">IF(WEEKDAY(B5,2)=7,B5+1,B5)</f>
        <v>40546</v>
      </c>
      <c r="I5" s="6" t="n">
        <f aca="false">IF(WEEKDAY(H5+1)=7,H5+2,H5+1)</f>
        <v>40547</v>
      </c>
    </row>
    <row r="6" customFormat="false" ht="13.8" hidden="false" customHeight="false" outlineLevel="0" collapsed="false">
      <c r="A6" s="1" t="n">
        <v>1000016975</v>
      </c>
      <c r="B6" s="2" t="n">
        <v>40546</v>
      </c>
      <c r="C6" s="1" t="n">
        <v>648</v>
      </c>
      <c r="D6" s="1" t="n">
        <v>648</v>
      </c>
      <c r="E6" s="1" t="s">
        <v>14</v>
      </c>
      <c r="F6" s="1" t="s">
        <v>15</v>
      </c>
      <c r="G6" s="1" t="n">
        <f aca="false">_xlfn.IFS(E6="Figurado",D6/(2600*24),E6="Mallas",D6/(800*24),E6="Materia Prima",0)</f>
        <v>0</v>
      </c>
      <c r="H6" s="5" t="n">
        <f aca="false">IF(WEEKDAY(B6,2)=7,B6+1,B6)</f>
        <v>40546</v>
      </c>
      <c r="I6" s="6" t="n">
        <f aca="false">IF(WEEKDAY(H6+1)=7,H6+2,H6+1)</f>
        <v>40547</v>
      </c>
    </row>
    <row r="7" customFormat="false" ht="13.8" hidden="false" customHeight="false" outlineLevel="0" collapsed="false">
      <c r="A7" s="1" t="n">
        <v>1000016975</v>
      </c>
      <c r="B7" s="2" t="n">
        <v>40546</v>
      </c>
      <c r="C7" s="1" t="n">
        <v>1175</v>
      </c>
      <c r="D7" s="1" t="n">
        <v>1175</v>
      </c>
      <c r="E7" s="1" t="s">
        <v>14</v>
      </c>
      <c r="F7" s="1" t="s">
        <v>16</v>
      </c>
      <c r="G7" s="1" t="n">
        <f aca="false">_xlfn.IFS(E7="Figurado",D7/(2600*24),E7="Mallas",D7/(800*24),E7="Materia Prima",0)</f>
        <v>0</v>
      </c>
      <c r="H7" s="5" t="n">
        <f aca="false">IF(WEEKDAY(B7,2)=7,B7+1,B7)</f>
        <v>40546</v>
      </c>
      <c r="I7" s="6" t="n">
        <f aca="false">IF(WEEKDAY(H7+1)=7,H7+2,H7+1)</f>
        <v>40547</v>
      </c>
    </row>
    <row r="8" customFormat="false" ht="13.8" hidden="false" customHeight="false" outlineLevel="0" collapsed="false">
      <c r="A8" s="1" t="n">
        <v>1000016978</v>
      </c>
      <c r="B8" s="2" t="n">
        <v>40546</v>
      </c>
      <c r="C8" s="1" t="n">
        <v>1419.9</v>
      </c>
      <c r="D8" s="1" t="n">
        <v>1419.9</v>
      </c>
      <c r="E8" s="1" t="s">
        <v>9</v>
      </c>
      <c r="F8" s="1" t="s">
        <v>17</v>
      </c>
      <c r="G8" s="1" t="n">
        <f aca="false">_xlfn.IFS(E8="Figurado",D8/(2600*24),E8="Mallas",D8/(800*24),E8="Materia Prima",0)</f>
        <v>0.0227548076923077</v>
      </c>
      <c r="H8" s="5" t="n">
        <f aca="false">IF(WEEKDAY(B8,2)=7,B8+1,B8)</f>
        <v>40546</v>
      </c>
      <c r="I8" s="6" t="n">
        <f aca="false">IF(WEEKDAY(H8+1)=7,H8+2,H8+1)</f>
        <v>40547</v>
      </c>
    </row>
    <row r="9" customFormat="false" ht="13.8" hidden="false" customHeight="false" outlineLevel="0" collapsed="false">
      <c r="A9" s="1" t="n">
        <v>1000016978</v>
      </c>
      <c r="B9" s="2" t="n">
        <v>40546</v>
      </c>
      <c r="C9" s="1" t="n">
        <v>337</v>
      </c>
      <c r="D9" s="1" t="n">
        <v>337</v>
      </c>
      <c r="E9" s="1" t="s">
        <v>9</v>
      </c>
      <c r="F9" s="1" t="s">
        <v>10</v>
      </c>
      <c r="G9" s="1" t="n">
        <f aca="false">_xlfn.IFS(E9="Figurado",D9/(2600*24),E9="Mallas",D9/(800*24),E9="Materia Prima",0)</f>
        <v>0.00540064102564103</v>
      </c>
      <c r="H9" s="5" t="n">
        <f aca="false">IF(WEEKDAY(B9,2)=7,B9+1,B9)</f>
        <v>40546</v>
      </c>
      <c r="I9" s="6" t="n">
        <f aca="false">IF(WEEKDAY(H9+1)=7,H9+2,H9+1)</f>
        <v>40547</v>
      </c>
    </row>
    <row r="10" customFormat="false" ht="13.8" hidden="false" customHeight="false" outlineLevel="0" collapsed="false">
      <c r="A10" s="1" t="n">
        <v>1000016978</v>
      </c>
      <c r="B10" s="2" t="n">
        <v>40546</v>
      </c>
      <c r="C10" s="1" t="n">
        <v>913.5</v>
      </c>
      <c r="D10" s="1" t="n">
        <v>913.5</v>
      </c>
      <c r="E10" s="1" t="s">
        <v>9</v>
      </c>
      <c r="F10" s="1" t="s">
        <v>11</v>
      </c>
      <c r="G10" s="1" t="n">
        <f aca="false">_xlfn.IFS(E10="Figurado",D10/(2600*24),E10="Mallas",D10/(800*24),E10="Materia Prima",0)</f>
        <v>0.0146394230769231</v>
      </c>
      <c r="H10" s="5" t="n">
        <f aca="false">IF(WEEKDAY(B10,2)=7,B10+1,B10)</f>
        <v>40546</v>
      </c>
      <c r="I10" s="6" t="n">
        <f aca="false">IF(WEEKDAY(H10+1)=7,H10+2,H10+1)</f>
        <v>40547</v>
      </c>
    </row>
    <row r="11" customFormat="false" ht="13.8" hidden="false" customHeight="false" outlineLevel="0" collapsed="false">
      <c r="A11" s="1" t="n">
        <v>1000016978</v>
      </c>
      <c r="B11" s="2" t="n">
        <v>40546</v>
      </c>
      <c r="C11" s="1" t="n">
        <v>621.2</v>
      </c>
      <c r="D11" s="1" t="n">
        <v>621.2</v>
      </c>
      <c r="E11" s="1" t="s">
        <v>9</v>
      </c>
      <c r="F11" s="1" t="s">
        <v>12</v>
      </c>
      <c r="G11" s="1" t="n">
        <f aca="false">_xlfn.IFS(E11="Figurado",D11/(2600*24),E11="Mallas",D11/(800*24),E11="Materia Prima",0)</f>
        <v>0.00995512820512821</v>
      </c>
      <c r="H11" s="5" t="n">
        <f aca="false">IF(WEEKDAY(B11,2)=7,B11+1,B11)</f>
        <v>40546</v>
      </c>
      <c r="I11" s="6" t="n">
        <f aca="false">IF(WEEKDAY(H11+1)=7,H11+2,H11+1)</f>
        <v>40547</v>
      </c>
    </row>
    <row r="12" customFormat="false" ht="13.8" hidden="false" customHeight="false" outlineLevel="0" collapsed="false">
      <c r="A12" s="1" t="n">
        <v>1000016979</v>
      </c>
      <c r="B12" s="2" t="n">
        <v>40546</v>
      </c>
      <c r="C12" s="1" t="n">
        <v>1442.9</v>
      </c>
      <c r="D12" s="1" t="n">
        <v>1442.9</v>
      </c>
      <c r="E12" s="1" t="s">
        <v>9</v>
      </c>
      <c r="F12" s="1" t="s">
        <v>17</v>
      </c>
      <c r="G12" s="1" t="n">
        <f aca="false">_xlfn.IFS(E12="Figurado",D12/(2600*24),E12="Mallas",D12/(800*24),E12="Materia Prima",0)</f>
        <v>0.0231233974358974</v>
      </c>
      <c r="H12" s="5" t="n">
        <f aca="false">IF(WEEKDAY(B12,2)=7,B12+1,B12)</f>
        <v>40546</v>
      </c>
      <c r="I12" s="6" t="n">
        <f aca="false">IF(WEEKDAY(H12+1)=7,H12+2,H12+1)</f>
        <v>40547</v>
      </c>
    </row>
    <row r="13" customFormat="false" ht="13.8" hidden="false" customHeight="false" outlineLevel="0" collapsed="false">
      <c r="A13" s="1" t="n">
        <v>1000016979</v>
      </c>
      <c r="B13" s="2" t="n">
        <v>40546</v>
      </c>
      <c r="C13" s="1" t="n">
        <v>180</v>
      </c>
      <c r="D13" s="1" t="n">
        <v>180</v>
      </c>
      <c r="E13" s="1" t="s">
        <v>9</v>
      </c>
      <c r="F13" s="1" t="s">
        <v>18</v>
      </c>
      <c r="G13" s="1" t="n">
        <f aca="false">_xlfn.IFS(E13="Figurado",D13/(2600*24),E13="Mallas",D13/(800*24),E13="Materia Prima",0)</f>
        <v>0.00288461538461538</v>
      </c>
      <c r="H13" s="5" t="n">
        <f aca="false">IF(WEEKDAY(B13,2)=7,B13+1,B13)</f>
        <v>40546</v>
      </c>
      <c r="I13" s="6" t="n">
        <f aca="false">IF(WEEKDAY(H13+1)=7,H13+2,H13+1)</f>
        <v>40547</v>
      </c>
    </row>
    <row r="14" customFormat="false" ht="13.8" hidden="false" customHeight="false" outlineLevel="0" collapsed="false">
      <c r="A14" s="1" t="n">
        <v>1000016979</v>
      </c>
      <c r="B14" s="2" t="n">
        <v>40546</v>
      </c>
      <c r="C14" s="1" t="n">
        <v>1390.9</v>
      </c>
      <c r="D14" s="1" t="n">
        <v>1390.9</v>
      </c>
      <c r="E14" s="1" t="s">
        <v>9</v>
      </c>
      <c r="F14" s="1" t="s">
        <v>10</v>
      </c>
      <c r="G14" s="1" t="n">
        <f aca="false">_xlfn.IFS(E14="Figurado",D14/(2600*24),E14="Mallas",D14/(800*24),E14="Materia Prima",0)</f>
        <v>0.0222900641025641</v>
      </c>
      <c r="H14" s="5" t="n">
        <f aca="false">IF(WEEKDAY(B14,2)=7,B14+1,B14)</f>
        <v>40546</v>
      </c>
      <c r="I14" s="6" t="n">
        <f aca="false">IF(WEEKDAY(H14+1)=7,H14+2,H14+1)</f>
        <v>40547</v>
      </c>
    </row>
    <row r="15" customFormat="false" ht="13.8" hidden="false" customHeight="false" outlineLevel="0" collapsed="false">
      <c r="A15" s="1" t="n">
        <v>1000016979</v>
      </c>
      <c r="B15" s="2" t="n">
        <v>40546</v>
      </c>
      <c r="C15" s="1" t="n">
        <v>1701.5</v>
      </c>
      <c r="D15" s="1" t="n">
        <v>1701.5</v>
      </c>
      <c r="E15" s="1" t="s">
        <v>9</v>
      </c>
      <c r="F15" s="1" t="s">
        <v>11</v>
      </c>
      <c r="G15" s="1" t="n">
        <f aca="false">_xlfn.IFS(E15="Figurado",D15/(2600*24),E15="Mallas",D15/(800*24),E15="Materia Prima",0)</f>
        <v>0.0272676282051282</v>
      </c>
      <c r="H15" s="5" t="n">
        <f aca="false">IF(WEEKDAY(B15,2)=7,B15+1,B15)</f>
        <v>40546</v>
      </c>
      <c r="I15" s="6" t="n">
        <f aca="false">IF(WEEKDAY(H15+1)=7,H15+2,H15+1)</f>
        <v>40547</v>
      </c>
    </row>
    <row r="16" customFormat="false" ht="13.8" hidden="false" customHeight="false" outlineLevel="0" collapsed="false">
      <c r="A16" s="1" t="n">
        <v>1000016979</v>
      </c>
      <c r="B16" s="2" t="n">
        <v>40546</v>
      </c>
      <c r="C16" s="1" t="n">
        <v>1695.3</v>
      </c>
      <c r="D16" s="1" t="n">
        <v>1695.3</v>
      </c>
      <c r="E16" s="1" t="s">
        <v>9</v>
      </c>
      <c r="F16" s="1" t="s">
        <v>12</v>
      </c>
      <c r="G16" s="1" t="n">
        <f aca="false">_xlfn.IFS(E16="Figurado",D16/(2600*24),E16="Mallas",D16/(800*24),E16="Materia Prima",0)</f>
        <v>0.0271682692307692</v>
      </c>
      <c r="H16" s="5" t="n">
        <f aca="false">IF(WEEKDAY(B16,2)=7,B16+1,B16)</f>
        <v>40546</v>
      </c>
      <c r="I16" s="6" t="n">
        <f aca="false">IF(WEEKDAY(H16+1)=7,H16+2,H16+1)</f>
        <v>40547</v>
      </c>
    </row>
    <row r="17" customFormat="false" ht="13.8" hidden="false" customHeight="false" outlineLevel="0" collapsed="false">
      <c r="A17" s="1" t="n">
        <v>1000016981</v>
      </c>
      <c r="B17" s="2" t="n">
        <v>40546</v>
      </c>
      <c r="C17" s="1" t="n">
        <v>268.8</v>
      </c>
      <c r="D17" s="1" t="n">
        <v>268.8</v>
      </c>
      <c r="E17" s="1" t="s">
        <v>9</v>
      </c>
      <c r="F17" s="1" t="s">
        <v>17</v>
      </c>
      <c r="G17" s="1" t="n">
        <f aca="false">_xlfn.IFS(E17="Figurado",D17/(2600*24),E17="Mallas",D17/(800*24),E17="Materia Prima",0)</f>
        <v>0.00430769230769231</v>
      </c>
      <c r="H17" s="5" t="n">
        <f aca="false">IF(WEEKDAY(B17,2)=7,B17+1,B17)</f>
        <v>40546</v>
      </c>
      <c r="I17" s="6" t="n">
        <f aca="false">IF(WEEKDAY(H17+1)=7,H17+2,H17+1)</f>
        <v>40547</v>
      </c>
    </row>
    <row r="18" customFormat="false" ht="13.8" hidden="false" customHeight="false" outlineLevel="0" collapsed="false">
      <c r="A18" s="1" t="n">
        <v>1000016981</v>
      </c>
      <c r="B18" s="2" t="n">
        <v>40546</v>
      </c>
      <c r="C18" s="1" t="n">
        <v>1032</v>
      </c>
      <c r="D18" s="1" t="n">
        <v>1032</v>
      </c>
      <c r="E18" s="1" t="s">
        <v>9</v>
      </c>
      <c r="F18" s="1" t="s">
        <v>18</v>
      </c>
      <c r="G18" s="1" t="n">
        <f aca="false">_xlfn.IFS(E18="Figurado",D18/(2600*24),E18="Mallas",D18/(800*24),E18="Materia Prima",0)</f>
        <v>0.0165384615384615</v>
      </c>
      <c r="H18" s="5" t="n">
        <f aca="false">IF(WEEKDAY(B18,2)=7,B18+1,B18)</f>
        <v>40546</v>
      </c>
      <c r="I18" s="6" t="n">
        <f aca="false">IF(WEEKDAY(H18+1)=7,H18+2,H18+1)</f>
        <v>40547</v>
      </c>
    </row>
    <row r="19" customFormat="false" ht="13.8" hidden="false" customHeight="false" outlineLevel="0" collapsed="false">
      <c r="A19" s="1" t="n">
        <v>1000016981</v>
      </c>
      <c r="B19" s="2" t="n">
        <v>40546</v>
      </c>
      <c r="C19" s="1" t="n">
        <v>954.7</v>
      </c>
      <c r="D19" s="1" t="n">
        <v>954.7</v>
      </c>
      <c r="E19" s="1" t="s">
        <v>9</v>
      </c>
      <c r="F19" s="1" t="s">
        <v>10</v>
      </c>
      <c r="G19" s="1" t="n">
        <f aca="false">_xlfn.IFS(E19="Figurado",D19/(2600*24),E19="Mallas",D19/(800*24),E19="Materia Prima",0)</f>
        <v>0.0152996794871795</v>
      </c>
      <c r="H19" s="5" t="n">
        <f aca="false">IF(WEEKDAY(B19,2)=7,B19+1,B19)</f>
        <v>40546</v>
      </c>
      <c r="I19" s="6" t="n">
        <f aca="false">IF(WEEKDAY(H19+1)=7,H19+2,H19+1)</f>
        <v>40547</v>
      </c>
    </row>
    <row r="20" customFormat="false" ht="13.8" hidden="false" customHeight="false" outlineLevel="0" collapsed="false">
      <c r="A20" s="1" t="n">
        <v>1000016982</v>
      </c>
      <c r="B20" s="2" t="n">
        <v>40546</v>
      </c>
      <c r="C20" s="1" t="n">
        <v>108</v>
      </c>
      <c r="D20" s="1" t="n">
        <v>108</v>
      </c>
      <c r="E20" s="1" t="s">
        <v>14</v>
      </c>
      <c r="F20" s="1" t="s">
        <v>19</v>
      </c>
      <c r="G20" s="1" t="n">
        <f aca="false">_xlfn.IFS(E20="Figurado",D20/(2600*24),E20="Mallas",D20/(800*24),E20="Materia Prima",0)</f>
        <v>0</v>
      </c>
      <c r="H20" s="5" t="n">
        <f aca="false">IF(WEEKDAY(B20,2)=7,B20+1,B20)</f>
        <v>40546</v>
      </c>
      <c r="I20" s="6" t="n">
        <f aca="false">IF(WEEKDAY(H20+1)=7,H20+2,H20+1)</f>
        <v>40547</v>
      </c>
    </row>
    <row r="21" customFormat="false" ht="13.8" hidden="false" customHeight="false" outlineLevel="0" collapsed="false">
      <c r="A21" s="1" t="n">
        <v>1000016982</v>
      </c>
      <c r="B21" s="2" t="n">
        <v>40546</v>
      </c>
      <c r="C21" s="1" t="n">
        <v>394</v>
      </c>
      <c r="D21" s="1" t="n">
        <v>394</v>
      </c>
      <c r="E21" s="1" t="s">
        <v>9</v>
      </c>
      <c r="F21" s="1" t="s">
        <v>17</v>
      </c>
      <c r="G21" s="1" t="n">
        <f aca="false">_xlfn.IFS(E21="Figurado",D21/(2600*24),E21="Mallas",D21/(800*24),E21="Materia Prima",0)</f>
        <v>0.00631410256410256</v>
      </c>
      <c r="H21" s="5" t="n">
        <f aca="false">IF(WEEKDAY(B21,2)=7,B21+1,B21)</f>
        <v>40546</v>
      </c>
      <c r="I21" s="6" t="n">
        <f aca="false">IF(WEEKDAY(H21+1)=7,H21+2,H21+1)</f>
        <v>40547</v>
      </c>
    </row>
    <row r="22" customFormat="false" ht="13.8" hidden="false" customHeight="false" outlineLevel="0" collapsed="false">
      <c r="A22" s="1" t="n">
        <v>1000016983</v>
      </c>
      <c r="B22" s="2" t="n">
        <v>40546</v>
      </c>
      <c r="C22" s="1" t="n">
        <v>60</v>
      </c>
      <c r="D22" s="1" t="n">
        <v>690</v>
      </c>
      <c r="E22" s="1" t="s">
        <v>20</v>
      </c>
      <c r="F22" s="1" t="s">
        <v>21</v>
      </c>
      <c r="G22" s="1" t="n">
        <f aca="false">_xlfn.IFS(E22="Figurado",D22/(2600*24),E22="Mallas",D22/(800*24),E22="Materia Prima",0)</f>
        <v>0.0359375</v>
      </c>
      <c r="H22" s="5" t="n">
        <f aca="false">IF(WEEKDAY(B22,2)=7,B22+1,B22)</f>
        <v>40546</v>
      </c>
      <c r="I22" s="6" t="n">
        <f aca="false">IF(WEEKDAY(H22+1)=7,H22+2,H22+1)</f>
        <v>40547</v>
      </c>
    </row>
    <row r="23" customFormat="false" ht="13.8" hidden="false" customHeight="false" outlineLevel="0" collapsed="false">
      <c r="A23" s="1" t="n">
        <v>1000016984</v>
      </c>
      <c r="B23" s="2" t="n">
        <v>40546</v>
      </c>
      <c r="C23" s="1" t="n">
        <v>60</v>
      </c>
      <c r="D23" s="1" t="n">
        <v>690</v>
      </c>
      <c r="E23" s="1" t="s">
        <v>20</v>
      </c>
      <c r="F23" s="1" t="s">
        <v>21</v>
      </c>
      <c r="G23" s="1" t="n">
        <f aca="false">_xlfn.IFS(E23="Figurado",D23/(2600*24),E23="Mallas",D23/(800*24),E23="Materia Prima",0)</f>
        <v>0.0359375</v>
      </c>
      <c r="H23" s="5" t="n">
        <f aca="false">IF(WEEKDAY(B23,2)=7,B23+1,B23)</f>
        <v>40546</v>
      </c>
      <c r="I23" s="6" t="n">
        <f aca="false">IF(WEEKDAY(H23+1)=7,H23+2,H23+1)</f>
        <v>40547</v>
      </c>
    </row>
    <row r="24" customFormat="false" ht="13.8" hidden="false" customHeight="false" outlineLevel="0" collapsed="false">
      <c r="A24" s="1" t="n">
        <v>1000016985</v>
      </c>
      <c r="B24" s="2" t="n">
        <v>40546</v>
      </c>
      <c r="C24" s="1" t="n">
        <v>64</v>
      </c>
      <c r="D24" s="1" t="n">
        <v>736</v>
      </c>
      <c r="E24" s="1" t="s">
        <v>20</v>
      </c>
      <c r="F24" s="1" t="s">
        <v>21</v>
      </c>
      <c r="G24" s="1" t="n">
        <f aca="false">_xlfn.IFS(E24="Figurado",D24/(2600*24),E24="Mallas",D24/(800*24),E24="Materia Prima",0)</f>
        <v>0.0383333333333333</v>
      </c>
      <c r="H24" s="5" t="n">
        <f aca="false">IF(WEEKDAY(B24,2)=7,B24+1,B24)</f>
        <v>40546</v>
      </c>
      <c r="I24" s="6" t="n">
        <f aca="false">IF(WEEKDAY(H24+1)=7,H24+2,H24+1)</f>
        <v>40547</v>
      </c>
    </row>
    <row r="25" customFormat="false" ht="13.8" hidden="false" customHeight="false" outlineLevel="0" collapsed="false">
      <c r="A25" s="1" t="n">
        <v>1000016985</v>
      </c>
      <c r="B25" s="2" t="n">
        <v>40546</v>
      </c>
      <c r="C25" s="1" t="n">
        <v>64</v>
      </c>
      <c r="D25" s="1" t="n">
        <v>1203.84</v>
      </c>
      <c r="E25" s="1" t="s">
        <v>20</v>
      </c>
      <c r="F25" s="1" t="s">
        <v>22</v>
      </c>
      <c r="G25" s="1" t="n">
        <f aca="false">_xlfn.IFS(E25="Figurado",D25/(2600*24),E25="Mallas",D25/(800*24),E25="Materia Prima",0)</f>
        <v>0.0627</v>
      </c>
      <c r="H25" s="5" t="n">
        <f aca="false">IF(WEEKDAY(B25,2)=7,B25+1,B25)</f>
        <v>40546</v>
      </c>
      <c r="I25" s="6" t="n">
        <f aca="false">IF(WEEKDAY(H25+1)=7,H25+2,H25+1)</f>
        <v>40547</v>
      </c>
    </row>
    <row r="26" customFormat="false" ht="13.8" hidden="false" customHeight="false" outlineLevel="0" collapsed="false">
      <c r="A26" s="1" t="n">
        <v>1000016986</v>
      </c>
      <c r="B26" s="2" t="n">
        <v>40546</v>
      </c>
      <c r="C26" s="1" t="n">
        <v>27.2</v>
      </c>
      <c r="D26" s="1" t="n">
        <v>27.2</v>
      </c>
      <c r="E26" s="1" t="s">
        <v>9</v>
      </c>
      <c r="F26" s="1" t="s">
        <v>17</v>
      </c>
      <c r="G26" s="1" t="n">
        <f aca="false">_xlfn.IFS(E26="Figurado",D26/(2600*24),E26="Mallas",D26/(800*24),E26="Materia Prima",0)</f>
        <v>0.000435897435897436</v>
      </c>
      <c r="H26" s="5" t="n">
        <f aca="false">IF(WEEKDAY(B26,2)=7,B26+1,B26)</f>
        <v>40546</v>
      </c>
      <c r="I26" s="6" t="n">
        <f aca="false">IF(WEEKDAY(H26+1)=7,H26+2,H26+1)</f>
        <v>40547</v>
      </c>
    </row>
    <row r="27" customFormat="false" ht="13.8" hidden="false" customHeight="false" outlineLevel="0" collapsed="false">
      <c r="A27" s="1" t="n">
        <v>1000016986</v>
      </c>
      <c r="B27" s="2" t="n">
        <v>40546</v>
      </c>
      <c r="C27" s="1" t="n">
        <v>23.2</v>
      </c>
      <c r="D27" s="1" t="n">
        <v>23.2</v>
      </c>
      <c r="E27" s="1" t="s">
        <v>9</v>
      </c>
      <c r="F27" s="1" t="s">
        <v>18</v>
      </c>
      <c r="G27" s="1" t="n">
        <f aca="false">_xlfn.IFS(E27="Figurado",D27/(2600*24),E27="Mallas",D27/(800*24),E27="Materia Prima",0)</f>
        <v>0.000371794871794872</v>
      </c>
      <c r="H27" s="5" t="n">
        <f aca="false">IF(WEEKDAY(B27,2)=7,B27+1,B27)</f>
        <v>40546</v>
      </c>
      <c r="I27" s="6" t="n">
        <f aca="false">IF(WEEKDAY(H27+1)=7,H27+2,H27+1)</f>
        <v>40547</v>
      </c>
    </row>
    <row r="28" customFormat="false" ht="13.8" hidden="false" customHeight="false" outlineLevel="0" collapsed="false">
      <c r="A28" s="1" t="n">
        <v>1000016986</v>
      </c>
      <c r="B28" s="2" t="n">
        <v>40546</v>
      </c>
      <c r="C28" s="1" t="n">
        <v>258.9</v>
      </c>
      <c r="D28" s="1" t="n">
        <v>258.9</v>
      </c>
      <c r="E28" s="1" t="s">
        <v>9</v>
      </c>
      <c r="F28" s="1" t="s">
        <v>10</v>
      </c>
      <c r="G28" s="1" t="n">
        <f aca="false">_xlfn.IFS(E28="Figurado",D28/(2600*24),E28="Mallas",D28/(800*24),E28="Materia Prima",0)</f>
        <v>0.00414903846153846</v>
      </c>
      <c r="H28" s="5" t="n">
        <f aca="false">IF(WEEKDAY(B28,2)=7,B28+1,B28)</f>
        <v>40546</v>
      </c>
      <c r="I28" s="6" t="n">
        <f aca="false">IF(WEEKDAY(H28+1)=7,H28+2,H28+1)</f>
        <v>40547</v>
      </c>
    </row>
    <row r="29" customFormat="false" ht="13.8" hidden="false" customHeight="false" outlineLevel="0" collapsed="false">
      <c r="A29" s="1" t="n">
        <v>1000016986</v>
      </c>
      <c r="B29" s="2" t="n">
        <v>40546</v>
      </c>
      <c r="C29" s="1" t="n">
        <v>10.8</v>
      </c>
      <c r="D29" s="1" t="n">
        <v>10.8</v>
      </c>
      <c r="E29" s="1" t="s">
        <v>9</v>
      </c>
      <c r="F29" s="1" t="s">
        <v>11</v>
      </c>
      <c r="G29" s="1" t="n">
        <f aca="false">_xlfn.IFS(E29="Figurado",D29/(2600*24),E29="Mallas",D29/(800*24),E29="Materia Prima",0)</f>
        <v>0.000173076923076923</v>
      </c>
      <c r="H29" s="5" t="n">
        <f aca="false">IF(WEEKDAY(B29,2)=7,B29+1,B29)</f>
        <v>40546</v>
      </c>
      <c r="I29" s="6" t="n">
        <f aca="false">IF(WEEKDAY(H29+1)=7,H29+2,H29+1)</f>
        <v>40547</v>
      </c>
    </row>
    <row r="30" customFormat="false" ht="13.8" hidden="false" customHeight="false" outlineLevel="0" collapsed="false">
      <c r="A30" s="1" t="n">
        <v>1000016987</v>
      </c>
      <c r="B30" s="2" t="n">
        <v>40546</v>
      </c>
      <c r="C30" s="1" t="n">
        <v>8</v>
      </c>
      <c r="D30" s="1" t="n">
        <v>337.44</v>
      </c>
      <c r="E30" s="1" t="s">
        <v>20</v>
      </c>
      <c r="F30" s="1" t="s">
        <v>23</v>
      </c>
      <c r="G30" s="1" t="n">
        <f aca="false">_xlfn.IFS(E30="Figurado",D30/(2600*24),E30="Mallas",D30/(800*24),E30="Materia Prima",0)</f>
        <v>0.017575</v>
      </c>
      <c r="H30" s="5" t="n">
        <f aca="false">IF(WEEKDAY(B30,2)=7,B30+1,B30)</f>
        <v>40546</v>
      </c>
      <c r="I30" s="6" t="n">
        <f aca="false">IF(WEEKDAY(H30+1)=7,H30+2,H30+1)</f>
        <v>40547</v>
      </c>
    </row>
    <row r="31" customFormat="false" ht="13.8" hidden="false" customHeight="false" outlineLevel="0" collapsed="false">
      <c r="A31" s="1" t="n">
        <v>1000016988</v>
      </c>
      <c r="B31" s="2" t="n">
        <v>40546</v>
      </c>
      <c r="C31" s="1" t="n">
        <v>8</v>
      </c>
      <c r="D31" s="1" t="n">
        <v>337.44</v>
      </c>
      <c r="E31" s="1" t="s">
        <v>20</v>
      </c>
      <c r="F31" s="1" t="s">
        <v>23</v>
      </c>
      <c r="G31" s="1" t="n">
        <f aca="false">_xlfn.IFS(E31="Figurado",D31/(2600*24),E31="Mallas",D31/(800*24),E31="Materia Prima",0)</f>
        <v>0.017575</v>
      </c>
      <c r="H31" s="5" t="n">
        <f aca="false">IF(WEEKDAY(B31,2)=7,B31+1,B31)</f>
        <v>40546</v>
      </c>
      <c r="I31" s="6" t="n">
        <f aca="false">IF(WEEKDAY(H31+1)=7,H31+2,H31+1)</f>
        <v>40547</v>
      </c>
    </row>
    <row r="32" customFormat="false" ht="13.8" hidden="false" customHeight="false" outlineLevel="0" collapsed="false">
      <c r="A32" s="1" t="n">
        <v>1000016989</v>
      </c>
      <c r="B32" s="2" t="n">
        <v>40546</v>
      </c>
      <c r="C32" s="1" t="n">
        <v>100</v>
      </c>
      <c r="D32" s="1" t="n">
        <v>100</v>
      </c>
      <c r="E32" s="1" t="s">
        <v>14</v>
      </c>
      <c r="F32" s="1" t="s">
        <v>24</v>
      </c>
      <c r="G32" s="1" t="n">
        <f aca="false">_xlfn.IFS(E32="Figurado",D32/(2600*24),E32="Mallas",D32/(800*24),E32="Materia Prima",0)</f>
        <v>0</v>
      </c>
      <c r="H32" s="5" t="n">
        <f aca="false">IF(WEEKDAY(B32,2)=7,B32+1,B32)</f>
        <v>40546</v>
      </c>
      <c r="I32" s="6" t="n">
        <f aca="false">IF(WEEKDAY(H32+1)=7,H32+2,H32+1)</f>
        <v>40547</v>
      </c>
    </row>
    <row r="33" customFormat="false" ht="13.8" hidden="false" customHeight="false" outlineLevel="0" collapsed="false">
      <c r="A33" s="1" t="n">
        <v>1000016989</v>
      </c>
      <c r="B33" s="2" t="n">
        <v>40546</v>
      </c>
      <c r="C33" s="1" t="n">
        <v>26</v>
      </c>
      <c r="D33" s="1" t="n">
        <v>617.5</v>
      </c>
      <c r="E33" s="1" t="s">
        <v>20</v>
      </c>
      <c r="F33" s="1" t="s">
        <v>25</v>
      </c>
      <c r="G33" s="1" t="n">
        <f aca="false">_xlfn.IFS(E33="Figurado",D33/(2600*24),E33="Mallas",D33/(800*24),E33="Materia Prima",0)</f>
        <v>0.0321614583333333</v>
      </c>
      <c r="H33" s="5" t="n">
        <f aca="false">IF(WEEKDAY(B33,2)=7,B33+1,B33)</f>
        <v>40546</v>
      </c>
      <c r="I33" s="6" t="n">
        <f aca="false">IF(WEEKDAY(H33+1)=7,H33+2,H33+1)</f>
        <v>40547</v>
      </c>
    </row>
    <row r="34" customFormat="false" ht="13.8" hidden="false" customHeight="false" outlineLevel="0" collapsed="false">
      <c r="A34" s="1" t="n">
        <v>1000016989</v>
      </c>
      <c r="B34" s="2" t="n">
        <v>40546</v>
      </c>
      <c r="C34" s="1" t="n">
        <v>26</v>
      </c>
      <c r="D34" s="1" t="n">
        <v>1096.68</v>
      </c>
      <c r="E34" s="1" t="s">
        <v>20</v>
      </c>
      <c r="F34" s="1" t="s">
        <v>23</v>
      </c>
      <c r="G34" s="1" t="n">
        <f aca="false">_xlfn.IFS(E34="Figurado",D34/(2600*24),E34="Mallas",D34/(800*24),E34="Materia Prima",0)</f>
        <v>0.05711875</v>
      </c>
      <c r="H34" s="5" t="n">
        <f aca="false">IF(WEEKDAY(B34,2)=7,B34+1,B34)</f>
        <v>40546</v>
      </c>
      <c r="I34" s="6" t="n">
        <f aca="false">IF(WEEKDAY(H34+1)=7,H34+2,H34+1)</f>
        <v>40547</v>
      </c>
    </row>
    <row r="35" customFormat="false" ht="13.8" hidden="false" customHeight="false" outlineLevel="0" collapsed="false">
      <c r="A35" s="1" t="n">
        <v>1000016990</v>
      </c>
      <c r="B35" s="2" t="n">
        <v>40546</v>
      </c>
      <c r="C35" s="1" t="n">
        <v>250</v>
      </c>
      <c r="D35" s="1" t="n">
        <v>250</v>
      </c>
      <c r="E35" s="1" t="s">
        <v>14</v>
      </c>
      <c r="F35" s="1" t="s">
        <v>24</v>
      </c>
      <c r="G35" s="1" t="n">
        <f aca="false">_xlfn.IFS(E35="Figurado",D35/(2600*24),E35="Mallas",D35/(800*24),E35="Materia Prima",0)</f>
        <v>0</v>
      </c>
      <c r="H35" s="5" t="n">
        <f aca="false">IF(WEEKDAY(B35,2)=7,B35+1,B35)</f>
        <v>40546</v>
      </c>
      <c r="I35" s="6" t="n">
        <f aca="false">IF(WEEKDAY(H35+1)=7,H35+2,H35+1)</f>
        <v>40547</v>
      </c>
    </row>
    <row r="36" customFormat="false" ht="13.8" hidden="false" customHeight="false" outlineLevel="0" collapsed="false">
      <c r="A36" s="1" t="n">
        <v>1000016991</v>
      </c>
      <c r="B36" s="2" t="n">
        <v>40546</v>
      </c>
      <c r="C36" s="1" t="n">
        <v>322.6</v>
      </c>
      <c r="D36" s="1" t="n">
        <v>322.6</v>
      </c>
      <c r="E36" s="1" t="s">
        <v>14</v>
      </c>
      <c r="F36" s="1" t="s">
        <v>26</v>
      </c>
      <c r="G36" s="1" t="n">
        <f aca="false">_xlfn.IFS(E36="Figurado",D36/(2600*24),E36="Mallas",D36/(800*24),E36="Materia Prima",0)</f>
        <v>0</v>
      </c>
      <c r="H36" s="5" t="n">
        <f aca="false">IF(WEEKDAY(B36,2)=7,B36+1,B36)</f>
        <v>40546</v>
      </c>
      <c r="I36" s="6" t="n">
        <f aca="false">IF(WEEKDAY(H36+1)=7,H36+2,H36+1)</f>
        <v>40547</v>
      </c>
    </row>
    <row r="37" customFormat="false" ht="13.8" hidden="false" customHeight="false" outlineLevel="0" collapsed="false">
      <c r="A37" s="1" t="n">
        <v>1000016991</v>
      </c>
      <c r="B37" s="2" t="n">
        <v>40546</v>
      </c>
      <c r="C37" s="1" t="n">
        <v>810</v>
      </c>
      <c r="D37" s="1" t="n">
        <v>810</v>
      </c>
      <c r="E37" s="1" t="s">
        <v>9</v>
      </c>
      <c r="F37" s="1" t="s">
        <v>11</v>
      </c>
      <c r="G37" s="1" t="n">
        <f aca="false">_xlfn.IFS(E37="Figurado",D37/(2600*24),E37="Mallas",D37/(800*24),E37="Materia Prima",0)</f>
        <v>0.0129807692307692</v>
      </c>
      <c r="H37" s="5" t="n">
        <f aca="false">IF(WEEKDAY(B37,2)=7,B37+1,B37)</f>
        <v>40546</v>
      </c>
      <c r="I37" s="6" t="n">
        <f aca="false">IF(WEEKDAY(H37+1)=7,H37+2,H37+1)</f>
        <v>40547</v>
      </c>
    </row>
    <row r="38" customFormat="false" ht="13.8" hidden="false" customHeight="false" outlineLevel="0" collapsed="false">
      <c r="A38" s="1" t="n">
        <v>1000016991</v>
      </c>
      <c r="B38" s="2" t="n">
        <v>40546</v>
      </c>
      <c r="C38" s="1" t="n">
        <v>1791.9</v>
      </c>
      <c r="D38" s="1" t="n">
        <v>1791.9</v>
      </c>
      <c r="E38" s="1" t="s">
        <v>9</v>
      </c>
      <c r="F38" s="1" t="s">
        <v>12</v>
      </c>
      <c r="G38" s="1" t="n">
        <f aca="false">_xlfn.IFS(E38="Figurado",D38/(2600*24),E38="Mallas",D38/(800*24),E38="Materia Prima",0)</f>
        <v>0.0287163461538462</v>
      </c>
      <c r="H38" s="5" t="n">
        <f aca="false">IF(WEEKDAY(B38,2)=7,B38+1,B38)</f>
        <v>40546</v>
      </c>
      <c r="I38" s="6" t="n">
        <f aca="false">IF(WEEKDAY(H38+1)=7,H38+2,H38+1)</f>
        <v>40547</v>
      </c>
    </row>
    <row r="39" customFormat="false" ht="13.8" hidden="false" customHeight="false" outlineLevel="0" collapsed="false">
      <c r="A39" s="1" t="n">
        <v>1000016992</v>
      </c>
      <c r="B39" s="2" t="n">
        <v>40546</v>
      </c>
      <c r="C39" s="1" t="n">
        <v>360</v>
      </c>
      <c r="D39" s="1" t="n">
        <v>360</v>
      </c>
      <c r="E39" s="1" t="s">
        <v>14</v>
      </c>
      <c r="F39" s="1" t="s">
        <v>19</v>
      </c>
      <c r="G39" s="1" t="n">
        <f aca="false">_xlfn.IFS(E39="Figurado",D39/(2600*24),E39="Mallas",D39/(800*24),E39="Materia Prima",0)</f>
        <v>0</v>
      </c>
      <c r="H39" s="5" t="n">
        <f aca="false">IF(WEEKDAY(B39,2)=7,B39+1,B39)</f>
        <v>40546</v>
      </c>
      <c r="I39" s="6" t="n">
        <f aca="false">IF(WEEKDAY(H39+1)=7,H39+2,H39+1)</f>
        <v>40547</v>
      </c>
    </row>
    <row r="40" customFormat="false" ht="13.8" hidden="false" customHeight="false" outlineLevel="0" collapsed="false">
      <c r="A40" s="1" t="n">
        <v>1000016993</v>
      </c>
      <c r="B40" s="2" t="n">
        <v>40546</v>
      </c>
      <c r="C40" s="1" t="n">
        <v>9059</v>
      </c>
      <c r="D40" s="1" t="n">
        <v>9059</v>
      </c>
      <c r="E40" s="1" t="s">
        <v>20</v>
      </c>
      <c r="F40" s="1" t="s">
        <v>27</v>
      </c>
      <c r="G40" s="1" t="n">
        <f aca="false">_xlfn.IFS(E40="Figurado",D40/(2600*24),E40="Mallas",D40/(800*24),E40="Materia Prima",0)</f>
        <v>0.471822916666667</v>
      </c>
      <c r="H40" s="5" t="n">
        <f aca="false">IF(WEEKDAY(B40,2)=7,B40+1,B40)</f>
        <v>40546</v>
      </c>
      <c r="I40" s="6" t="n">
        <f aca="false">IF(WEEKDAY(H40+1)=7,H40+2,H40+1)</f>
        <v>40547</v>
      </c>
    </row>
    <row r="41" customFormat="false" ht="13.8" hidden="false" customHeight="false" outlineLevel="0" collapsed="false">
      <c r="A41" s="1" t="n">
        <v>1000016994</v>
      </c>
      <c r="B41" s="2" t="n">
        <v>40546</v>
      </c>
      <c r="C41" s="1" t="n">
        <v>681.4</v>
      </c>
      <c r="D41" s="1" t="n">
        <v>681.4</v>
      </c>
      <c r="E41" s="1" t="s">
        <v>9</v>
      </c>
      <c r="F41" s="1" t="s">
        <v>10</v>
      </c>
      <c r="G41" s="1" t="n">
        <f aca="false">_xlfn.IFS(E41="Figurado",D41/(2600*24),E41="Mallas",D41/(800*24),E41="Materia Prima",0)</f>
        <v>0.0109198717948718</v>
      </c>
      <c r="H41" s="5" t="n">
        <f aca="false">IF(WEEKDAY(B41,2)=7,B41+1,B41)</f>
        <v>40546</v>
      </c>
      <c r="I41" s="6" t="n">
        <f aca="false">IF(WEEKDAY(H41+1)=7,H41+2,H41+1)</f>
        <v>40547</v>
      </c>
    </row>
    <row r="42" customFormat="false" ht="13.8" hidden="false" customHeight="false" outlineLevel="0" collapsed="false">
      <c r="A42" s="1" t="n">
        <v>1000016994</v>
      </c>
      <c r="B42" s="2" t="n">
        <v>40546</v>
      </c>
      <c r="C42" s="1" t="n">
        <v>293.6</v>
      </c>
      <c r="D42" s="1" t="n">
        <v>293.6</v>
      </c>
      <c r="E42" s="1" t="s">
        <v>9</v>
      </c>
      <c r="F42" s="1" t="s">
        <v>11</v>
      </c>
      <c r="G42" s="1" t="n">
        <f aca="false">_xlfn.IFS(E42="Figurado",D42/(2600*24),E42="Mallas",D42/(800*24),E42="Materia Prima",0)</f>
        <v>0.00470512820512821</v>
      </c>
      <c r="H42" s="5" t="n">
        <f aca="false">IF(WEEKDAY(B42,2)=7,B42+1,B42)</f>
        <v>40546</v>
      </c>
      <c r="I42" s="6" t="n">
        <f aca="false">IF(WEEKDAY(H42+1)=7,H42+2,H42+1)</f>
        <v>40547</v>
      </c>
    </row>
    <row r="43" customFormat="false" ht="13.8" hidden="false" customHeight="false" outlineLevel="0" collapsed="false">
      <c r="A43" s="1" t="n">
        <v>1000016994</v>
      </c>
      <c r="B43" s="2" t="n">
        <v>40546</v>
      </c>
      <c r="C43" s="1" t="n">
        <v>8742.4</v>
      </c>
      <c r="D43" s="1" t="n">
        <v>8742.4</v>
      </c>
      <c r="E43" s="1" t="s">
        <v>9</v>
      </c>
      <c r="F43" s="1" t="s">
        <v>12</v>
      </c>
      <c r="G43" s="1" t="n">
        <f aca="false">_xlfn.IFS(E43="Figurado",D43/(2600*24),E43="Mallas",D43/(800*24),E43="Materia Prima",0)</f>
        <v>0.140102564102564</v>
      </c>
      <c r="H43" s="5" t="n">
        <f aca="false">IF(WEEKDAY(B43,2)=7,B43+1,B43)</f>
        <v>40546</v>
      </c>
      <c r="I43" s="6" t="n">
        <f aca="false">IF(WEEKDAY(H43+1)=7,H43+2,H43+1)</f>
        <v>40547</v>
      </c>
    </row>
    <row r="44" customFormat="false" ht="13.8" hidden="false" customHeight="false" outlineLevel="0" collapsed="false">
      <c r="A44" s="1" t="n">
        <v>1000016996</v>
      </c>
      <c r="B44" s="2" t="n">
        <v>40546</v>
      </c>
      <c r="C44" s="1" t="n">
        <v>112</v>
      </c>
      <c r="D44" s="1" t="n">
        <v>112</v>
      </c>
      <c r="E44" s="1" t="s">
        <v>9</v>
      </c>
      <c r="F44" s="1" t="s">
        <v>17</v>
      </c>
      <c r="G44" s="1" t="n">
        <f aca="false">_xlfn.IFS(E44="Figurado",D44/(2600*24),E44="Mallas",D44/(800*24),E44="Materia Prima",0)</f>
        <v>0.00179487179487179</v>
      </c>
      <c r="H44" s="5" t="n">
        <f aca="false">IF(WEEKDAY(B44,2)=7,B44+1,B44)</f>
        <v>40546</v>
      </c>
      <c r="I44" s="6" t="n">
        <f aca="false">IF(WEEKDAY(H44+1)=7,H44+2,H44+1)</f>
        <v>40547</v>
      </c>
    </row>
    <row r="45" customFormat="false" ht="13.8" hidden="false" customHeight="false" outlineLevel="0" collapsed="false">
      <c r="A45" s="1" t="n">
        <v>1000016997</v>
      </c>
      <c r="B45" s="2" t="n">
        <v>40546</v>
      </c>
      <c r="C45" s="1" t="n">
        <v>1241.4</v>
      </c>
      <c r="D45" s="1" t="n">
        <v>1241.4</v>
      </c>
      <c r="E45" s="1" t="s">
        <v>9</v>
      </c>
      <c r="F45" s="1" t="s">
        <v>18</v>
      </c>
      <c r="G45" s="1" t="n">
        <f aca="false">_xlfn.IFS(E45="Figurado",D45/(2600*24),E45="Mallas",D45/(800*24),E45="Materia Prima",0)</f>
        <v>0.0198942307692308</v>
      </c>
      <c r="H45" s="5" t="n">
        <f aca="false">IF(WEEKDAY(B45,2)=7,B45+1,B45)</f>
        <v>40546</v>
      </c>
      <c r="I45" s="6" t="n">
        <f aca="false">IF(WEEKDAY(H45+1)=7,H45+2,H45+1)</f>
        <v>40547</v>
      </c>
    </row>
    <row r="46" customFormat="false" ht="13.8" hidden="false" customHeight="false" outlineLevel="0" collapsed="false">
      <c r="A46" s="1" t="n">
        <v>1000016997</v>
      </c>
      <c r="B46" s="2" t="n">
        <v>40546</v>
      </c>
      <c r="C46" s="1" t="n">
        <v>596.7</v>
      </c>
      <c r="D46" s="1" t="n">
        <v>596.7</v>
      </c>
      <c r="E46" s="1" t="s">
        <v>9</v>
      </c>
      <c r="F46" s="1" t="s">
        <v>10</v>
      </c>
      <c r="G46" s="1" t="n">
        <f aca="false">_xlfn.IFS(E46="Figurado",D46/(2600*24),E46="Mallas",D46/(800*24),E46="Materia Prima",0)</f>
        <v>0.0095625</v>
      </c>
      <c r="H46" s="5" t="n">
        <f aca="false">IF(WEEKDAY(B46,2)=7,B46+1,B46)</f>
        <v>40546</v>
      </c>
      <c r="I46" s="6" t="n">
        <f aca="false">IF(WEEKDAY(H46+1)=7,H46+2,H46+1)</f>
        <v>40547</v>
      </c>
    </row>
    <row r="47" customFormat="false" ht="13.8" hidden="false" customHeight="false" outlineLevel="0" collapsed="false">
      <c r="A47" s="1" t="n">
        <v>1000016997</v>
      </c>
      <c r="B47" s="2" t="n">
        <v>40546</v>
      </c>
      <c r="C47" s="1" t="n">
        <v>2736.9</v>
      </c>
      <c r="D47" s="1" t="n">
        <v>2736.9</v>
      </c>
      <c r="E47" s="1" t="s">
        <v>9</v>
      </c>
      <c r="F47" s="1" t="s">
        <v>11</v>
      </c>
      <c r="G47" s="1" t="n">
        <f aca="false">_xlfn.IFS(E47="Figurado",D47/(2600*24),E47="Mallas",D47/(800*24),E47="Materia Prima",0)</f>
        <v>0.0438605769230769</v>
      </c>
      <c r="H47" s="5" t="n">
        <f aca="false">IF(WEEKDAY(B47,2)=7,B47+1,B47)</f>
        <v>40546</v>
      </c>
      <c r="I47" s="6" t="n">
        <f aca="false">IF(WEEKDAY(H47+1)=7,H47+2,H47+1)</f>
        <v>40547</v>
      </c>
    </row>
    <row r="48" customFormat="false" ht="13.8" hidden="false" customHeight="false" outlineLevel="0" collapsed="false">
      <c r="A48" s="1" t="n">
        <v>1000016997</v>
      </c>
      <c r="B48" s="2" t="n">
        <v>40546</v>
      </c>
      <c r="C48" s="1" t="n">
        <v>5672.6</v>
      </c>
      <c r="D48" s="1" t="n">
        <v>5672.6</v>
      </c>
      <c r="E48" s="1" t="s">
        <v>9</v>
      </c>
      <c r="F48" s="1" t="s">
        <v>12</v>
      </c>
      <c r="G48" s="1" t="n">
        <f aca="false">_xlfn.IFS(E48="Figurado",D48/(2600*24),E48="Mallas",D48/(800*24),E48="Materia Prima",0)</f>
        <v>0.0909070512820513</v>
      </c>
      <c r="H48" s="5" t="n">
        <f aca="false">IF(WEEKDAY(B48,2)=7,B48+1,B48)</f>
        <v>40546</v>
      </c>
      <c r="I48" s="6" t="n">
        <f aca="false">IF(WEEKDAY(H48+1)=7,H48+2,H48+1)</f>
        <v>40547</v>
      </c>
    </row>
    <row r="49" customFormat="false" ht="13.8" hidden="false" customHeight="false" outlineLevel="0" collapsed="false">
      <c r="A49" s="1" t="n">
        <v>1000016997</v>
      </c>
      <c r="B49" s="2" t="n">
        <v>40546</v>
      </c>
      <c r="C49" s="1" t="n">
        <v>917.6</v>
      </c>
      <c r="D49" s="1" t="n">
        <v>917.6</v>
      </c>
      <c r="E49" s="1" t="s">
        <v>9</v>
      </c>
      <c r="F49" s="1" t="s">
        <v>13</v>
      </c>
      <c r="G49" s="1" t="n">
        <f aca="false">_xlfn.IFS(E49="Figurado",D49/(2600*24),E49="Mallas",D49/(800*24),E49="Materia Prima",0)</f>
        <v>0.0147051282051282</v>
      </c>
      <c r="H49" s="5" t="n">
        <f aca="false">IF(WEEKDAY(B49,2)=7,B49+1,B49)</f>
        <v>40546</v>
      </c>
      <c r="I49" s="6" t="n">
        <f aca="false">IF(WEEKDAY(H49+1)=7,H49+2,H49+1)</f>
        <v>40547</v>
      </c>
    </row>
    <row r="50" customFormat="false" ht="13.8" hidden="false" customHeight="false" outlineLevel="0" collapsed="false">
      <c r="A50" s="1" t="n">
        <v>1000016999</v>
      </c>
      <c r="B50" s="2" t="n">
        <v>40546</v>
      </c>
      <c r="C50" s="1" t="n">
        <v>2499.8</v>
      </c>
      <c r="D50" s="1" t="n">
        <v>2499.8</v>
      </c>
      <c r="E50" s="1" t="s">
        <v>14</v>
      </c>
      <c r="F50" s="1" t="s">
        <v>26</v>
      </c>
      <c r="G50" s="1" t="n">
        <f aca="false">_xlfn.IFS(E50="Figurado",D50/(2600*24),E50="Mallas",D50/(800*24),E50="Materia Prima",0)</f>
        <v>0</v>
      </c>
      <c r="H50" s="5" t="n">
        <f aca="false">IF(WEEKDAY(B50,2)=7,B50+1,B50)</f>
        <v>40546</v>
      </c>
      <c r="I50" s="6" t="n">
        <f aca="false">IF(WEEKDAY(H50+1)=7,H50+2,H50+1)</f>
        <v>40547</v>
      </c>
    </row>
    <row r="51" customFormat="false" ht="13.8" hidden="false" customHeight="false" outlineLevel="0" collapsed="false">
      <c r="A51" s="1" t="n">
        <v>1000016999</v>
      </c>
      <c r="B51" s="2" t="n">
        <v>40546</v>
      </c>
      <c r="C51" s="1" t="n">
        <v>120</v>
      </c>
      <c r="D51" s="1" t="n">
        <v>120</v>
      </c>
      <c r="E51" s="1" t="s">
        <v>14</v>
      </c>
      <c r="F51" s="1" t="s">
        <v>19</v>
      </c>
      <c r="G51" s="1" t="n">
        <f aca="false">_xlfn.IFS(E51="Figurado",D51/(2600*24),E51="Mallas",D51/(800*24),E51="Materia Prima",0)</f>
        <v>0</v>
      </c>
      <c r="H51" s="5" t="n">
        <f aca="false">IF(WEEKDAY(B51,2)=7,B51+1,B51)</f>
        <v>40546</v>
      </c>
      <c r="I51" s="6" t="n">
        <f aca="false">IF(WEEKDAY(H51+1)=7,H51+2,H51+1)</f>
        <v>40547</v>
      </c>
    </row>
    <row r="52" customFormat="false" ht="13.8" hidden="false" customHeight="false" outlineLevel="0" collapsed="false">
      <c r="A52" s="1" t="n">
        <v>1000016999</v>
      </c>
      <c r="B52" s="2" t="n">
        <v>40546</v>
      </c>
      <c r="C52" s="1" t="n">
        <v>1821.7</v>
      </c>
      <c r="D52" s="1" t="n">
        <v>1821.7</v>
      </c>
      <c r="E52" s="1" t="s">
        <v>9</v>
      </c>
      <c r="F52" s="1" t="s">
        <v>18</v>
      </c>
      <c r="G52" s="1" t="n">
        <f aca="false">_xlfn.IFS(E52="Figurado",D52/(2600*24),E52="Mallas",D52/(800*24),E52="Materia Prima",0)</f>
        <v>0.0291939102564103</v>
      </c>
      <c r="H52" s="5" t="n">
        <f aca="false">IF(WEEKDAY(B52,2)=7,B52+1,B52)</f>
        <v>40546</v>
      </c>
      <c r="I52" s="6" t="n">
        <f aca="false">IF(WEEKDAY(H52+1)=7,H52+2,H52+1)</f>
        <v>40547</v>
      </c>
    </row>
    <row r="53" customFormat="false" ht="13.8" hidden="false" customHeight="false" outlineLevel="0" collapsed="false">
      <c r="A53" s="1" t="n">
        <v>1000016999</v>
      </c>
      <c r="B53" s="2" t="n">
        <v>40546</v>
      </c>
      <c r="C53" s="1" t="n">
        <v>637.9</v>
      </c>
      <c r="D53" s="1" t="n">
        <v>637.9</v>
      </c>
      <c r="E53" s="1" t="s">
        <v>9</v>
      </c>
      <c r="F53" s="1" t="s">
        <v>10</v>
      </c>
      <c r="G53" s="1" t="n">
        <f aca="false">_xlfn.IFS(E53="Figurado",D53/(2600*24),E53="Mallas",D53/(800*24),E53="Materia Prima",0)</f>
        <v>0.0102227564102564</v>
      </c>
      <c r="H53" s="5" t="n">
        <f aca="false">IF(WEEKDAY(B53,2)=7,B53+1,B53)</f>
        <v>40546</v>
      </c>
      <c r="I53" s="6" t="n">
        <f aca="false">IF(WEEKDAY(H53+1)=7,H53+2,H53+1)</f>
        <v>40547</v>
      </c>
    </row>
    <row r="54" customFormat="false" ht="13.8" hidden="false" customHeight="false" outlineLevel="0" collapsed="false">
      <c r="A54" s="1" t="n">
        <v>1000016999</v>
      </c>
      <c r="B54" s="2" t="n">
        <v>40546</v>
      </c>
      <c r="C54" s="1" t="n">
        <v>1717.2</v>
      </c>
      <c r="D54" s="1" t="n">
        <v>1717.2</v>
      </c>
      <c r="E54" s="1" t="s">
        <v>9</v>
      </c>
      <c r="F54" s="1" t="s">
        <v>11</v>
      </c>
      <c r="G54" s="1" t="n">
        <f aca="false">_xlfn.IFS(E54="Figurado",D54/(2600*24),E54="Mallas",D54/(800*24),E54="Materia Prima",0)</f>
        <v>0.0275192307692308</v>
      </c>
      <c r="H54" s="5" t="n">
        <f aca="false">IF(WEEKDAY(B54,2)=7,B54+1,B54)</f>
        <v>40546</v>
      </c>
      <c r="I54" s="6" t="n">
        <f aca="false">IF(WEEKDAY(H54+1)=7,H54+2,H54+1)</f>
        <v>40547</v>
      </c>
    </row>
    <row r="55" customFormat="false" ht="13.8" hidden="false" customHeight="false" outlineLevel="0" collapsed="false">
      <c r="A55" s="1" t="n">
        <v>1000016999</v>
      </c>
      <c r="B55" s="2" t="n">
        <v>40546</v>
      </c>
      <c r="C55" s="1" t="n">
        <v>1511.6</v>
      </c>
      <c r="D55" s="1" t="n">
        <v>1511.6</v>
      </c>
      <c r="E55" s="1" t="s">
        <v>9</v>
      </c>
      <c r="F55" s="1" t="s">
        <v>12</v>
      </c>
      <c r="G55" s="1" t="n">
        <f aca="false">_xlfn.IFS(E55="Figurado",D55/(2600*24),E55="Mallas",D55/(800*24),E55="Materia Prima",0)</f>
        <v>0.024224358974359</v>
      </c>
      <c r="H55" s="5" t="n">
        <f aca="false">IF(WEEKDAY(B55,2)=7,B55+1,B55)</f>
        <v>40546</v>
      </c>
      <c r="I55" s="6" t="n">
        <f aca="false">IF(WEEKDAY(H55+1)=7,H55+2,H55+1)</f>
        <v>40547</v>
      </c>
    </row>
    <row r="56" customFormat="false" ht="13.8" hidden="false" customHeight="false" outlineLevel="0" collapsed="false">
      <c r="A56" s="1" t="n">
        <v>1000016999</v>
      </c>
      <c r="B56" s="2" t="n">
        <v>40546</v>
      </c>
      <c r="C56" s="1" t="n">
        <v>1682.4</v>
      </c>
      <c r="D56" s="1" t="n">
        <v>1682.4</v>
      </c>
      <c r="E56" s="1" t="s">
        <v>9</v>
      </c>
      <c r="F56" s="1" t="s">
        <v>13</v>
      </c>
      <c r="G56" s="1" t="n">
        <f aca="false">_xlfn.IFS(E56="Figurado",D56/(2600*24),E56="Mallas",D56/(800*24),E56="Materia Prima",0)</f>
        <v>0.0269615384615385</v>
      </c>
      <c r="H56" s="5" t="n">
        <f aca="false">IF(WEEKDAY(B56,2)=7,B56+1,B56)</f>
        <v>40546</v>
      </c>
      <c r="I56" s="6" t="n">
        <f aca="false">IF(WEEKDAY(H56+1)=7,H56+2,H56+1)</f>
        <v>40547</v>
      </c>
    </row>
    <row r="57" customFormat="false" ht="13.8" hidden="false" customHeight="false" outlineLevel="0" collapsed="false">
      <c r="A57" s="1" t="n">
        <v>1000016999</v>
      </c>
      <c r="B57" s="2" t="n">
        <v>40546</v>
      </c>
      <c r="C57" s="1" t="n">
        <v>740.6</v>
      </c>
      <c r="D57" s="1" t="n">
        <v>740.6</v>
      </c>
      <c r="E57" s="1" t="s">
        <v>9</v>
      </c>
      <c r="F57" s="1" t="s">
        <v>28</v>
      </c>
      <c r="G57" s="1" t="n">
        <f aca="false">_xlfn.IFS(E57="Figurado",D57/(2600*24),E57="Mallas",D57/(800*24),E57="Materia Prima",0)</f>
        <v>0.0118685897435897</v>
      </c>
      <c r="H57" s="5" t="n">
        <f aca="false">IF(WEEKDAY(B57,2)=7,B57+1,B57)</f>
        <v>40546</v>
      </c>
      <c r="I57" s="6" t="n">
        <f aca="false">IF(WEEKDAY(H57+1)=7,H57+2,H57+1)</f>
        <v>40547</v>
      </c>
    </row>
    <row r="58" customFormat="false" ht="13.8" hidden="false" customHeight="false" outlineLevel="0" collapsed="false">
      <c r="A58" s="1" t="n">
        <v>1000017001</v>
      </c>
      <c r="B58" s="2" t="n">
        <v>40546</v>
      </c>
      <c r="C58" s="1" t="n">
        <v>66</v>
      </c>
      <c r="D58" s="1" t="n">
        <v>3787.08</v>
      </c>
      <c r="E58" s="1" t="s">
        <v>20</v>
      </c>
      <c r="F58" s="1" t="s">
        <v>29</v>
      </c>
      <c r="G58" s="1" t="n">
        <f aca="false">_xlfn.IFS(E58="Figurado",D58/(2600*24),E58="Mallas",D58/(800*24),E58="Materia Prima",0)</f>
        <v>0.19724375</v>
      </c>
      <c r="H58" s="5" t="n">
        <f aca="false">IF(WEEKDAY(B58,2)=7,B58+1,B58)</f>
        <v>40546</v>
      </c>
      <c r="I58" s="6" t="n">
        <f aca="false">IF(WEEKDAY(H58+1)=7,H58+2,H58+1)</f>
        <v>40547</v>
      </c>
    </row>
    <row r="59" customFormat="false" ht="13.8" hidden="false" customHeight="false" outlineLevel="0" collapsed="false">
      <c r="A59" s="1" t="n">
        <v>1000017002</v>
      </c>
      <c r="B59" s="2" t="n">
        <v>40546</v>
      </c>
      <c r="C59" s="1" t="n">
        <v>66</v>
      </c>
      <c r="D59" s="1" t="n">
        <v>3787.08</v>
      </c>
      <c r="E59" s="1" t="s">
        <v>20</v>
      </c>
      <c r="F59" s="1" t="s">
        <v>29</v>
      </c>
      <c r="G59" s="1" t="n">
        <f aca="false">_xlfn.IFS(E59="Figurado",D59/(2600*24),E59="Mallas",D59/(800*24),E59="Materia Prima",0)</f>
        <v>0.19724375</v>
      </c>
      <c r="H59" s="5" t="n">
        <f aca="false">IF(WEEKDAY(B59,2)=7,B59+1,B59)</f>
        <v>40546</v>
      </c>
      <c r="I59" s="6" t="n">
        <f aca="false">IF(WEEKDAY(H59+1)=7,H59+2,H59+1)</f>
        <v>40547</v>
      </c>
    </row>
    <row r="60" customFormat="false" ht="13.8" hidden="false" customHeight="false" outlineLevel="0" collapsed="false">
      <c r="A60" s="1" t="n">
        <v>1000017003</v>
      </c>
      <c r="B60" s="2" t="n">
        <v>40546</v>
      </c>
      <c r="C60" s="1" t="n">
        <v>66</v>
      </c>
      <c r="D60" s="1" t="n">
        <v>3787.08</v>
      </c>
      <c r="E60" s="1" t="s">
        <v>20</v>
      </c>
      <c r="F60" s="1" t="s">
        <v>29</v>
      </c>
      <c r="G60" s="1" t="n">
        <f aca="false">_xlfn.IFS(E60="Figurado",D60/(2600*24),E60="Mallas",D60/(800*24),E60="Materia Prima",0)</f>
        <v>0.19724375</v>
      </c>
      <c r="H60" s="5" t="n">
        <f aca="false">IF(WEEKDAY(B60,2)=7,B60+1,B60)</f>
        <v>40546</v>
      </c>
      <c r="I60" s="6" t="n">
        <f aca="false">IF(WEEKDAY(H60+1)=7,H60+2,H60+1)</f>
        <v>40547</v>
      </c>
    </row>
    <row r="61" customFormat="false" ht="13.8" hidden="false" customHeight="false" outlineLevel="0" collapsed="false">
      <c r="A61" s="1" t="n">
        <v>1000017004</v>
      </c>
      <c r="B61" s="2" t="n">
        <v>40547</v>
      </c>
      <c r="C61" s="1" t="n">
        <v>3937.5</v>
      </c>
      <c r="D61" s="1" t="n">
        <v>3937.5</v>
      </c>
      <c r="E61" s="1" t="s">
        <v>9</v>
      </c>
      <c r="F61" s="1" t="s">
        <v>11</v>
      </c>
      <c r="G61" s="1" t="n">
        <f aca="false">_xlfn.IFS(E61="Figurado",D61/(2600*24),E61="Mallas",D61/(800*24),E61="Materia Prima",0)</f>
        <v>0.0631009615384615</v>
      </c>
      <c r="H61" s="5" t="n">
        <f aca="false">IF(WEEKDAY(B61,2)=7,B61+1,B61)</f>
        <v>40547</v>
      </c>
      <c r="I61" s="6" t="n">
        <f aca="false">IF(WEEKDAY(H61+1)=7,H61+2,H61+1)</f>
        <v>40548</v>
      </c>
    </row>
    <row r="62" customFormat="false" ht="13.8" hidden="false" customHeight="false" outlineLevel="0" collapsed="false">
      <c r="A62" s="1" t="n">
        <v>1000017004</v>
      </c>
      <c r="B62" s="2" t="n">
        <v>40547</v>
      </c>
      <c r="C62" s="1" t="n">
        <v>2330.8</v>
      </c>
      <c r="D62" s="1" t="n">
        <v>2330.8</v>
      </c>
      <c r="E62" s="1" t="s">
        <v>9</v>
      </c>
      <c r="F62" s="1" t="s">
        <v>12</v>
      </c>
      <c r="G62" s="1" t="n">
        <f aca="false">_xlfn.IFS(E62="Figurado",D62/(2600*24),E62="Mallas",D62/(800*24),E62="Materia Prima",0)</f>
        <v>0.0373525641025641</v>
      </c>
      <c r="H62" s="5" t="n">
        <f aca="false">IF(WEEKDAY(B62,2)=7,B62+1,B62)</f>
        <v>40547</v>
      </c>
      <c r="I62" s="6" t="n">
        <f aca="false">IF(WEEKDAY(H62+1)=7,H62+2,H62+1)</f>
        <v>40548</v>
      </c>
    </row>
    <row r="63" customFormat="false" ht="13.8" hidden="false" customHeight="false" outlineLevel="0" collapsed="false">
      <c r="A63" s="1" t="n">
        <v>1000017004</v>
      </c>
      <c r="B63" s="2" t="n">
        <v>40547</v>
      </c>
      <c r="C63" s="1" t="n">
        <v>3390.7</v>
      </c>
      <c r="D63" s="1" t="n">
        <v>3390.7</v>
      </c>
      <c r="E63" s="1" t="s">
        <v>9</v>
      </c>
      <c r="F63" s="1" t="s">
        <v>13</v>
      </c>
      <c r="G63" s="1" t="n">
        <f aca="false">_xlfn.IFS(E63="Figurado",D63/(2600*24),E63="Mallas",D63/(800*24),E63="Materia Prima",0)</f>
        <v>0.054338141025641</v>
      </c>
      <c r="H63" s="5" t="n">
        <f aca="false">IF(WEEKDAY(B63,2)=7,B63+1,B63)</f>
        <v>40547</v>
      </c>
      <c r="I63" s="6" t="n">
        <f aca="false">IF(WEEKDAY(H63+1)=7,H63+2,H63+1)</f>
        <v>40548</v>
      </c>
    </row>
    <row r="64" customFormat="false" ht="13.8" hidden="false" customHeight="false" outlineLevel="0" collapsed="false">
      <c r="A64" s="1" t="n">
        <v>1000017006</v>
      </c>
      <c r="B64" s="2" t="n">
        <v>40547</v>
      </c>
      <c r="C64" s="1" t="n">
        <v>10038</v>
      </c>
      <c r="D64" s="1" t="n">
        <v>10038</v>
      </c>
      <c r="E64" s="1" t="s">
        <v>20</v>
      </c>
      <c r="F64" s="1" t="s">
        <v>27</v>
      </c>
      <c r="G64" s="1" t="n">
        <f aca="false">_xlfn.IFS(E64="Figurado",D64/(2600*24),E64="Mallas",D64/(800*24),E64="Materia Prima",0)</f>
        <v>0.5228125</v>
      </c>
      <c r="H64" s="5" t="n">
        <f aca="false">IF(WEEKDAY(B64,2)=7,B64+1,B64)</f>
        <v>40547</v>
      </c>
      <c r="I64" s="6" t="n">
        <f aca="false">IF(WEEKDAY(H64+1)=7,H64+2,H64+1)</f>
        <v>40548</v>
      </c>
    </row>
    <row r="65" customFormat="false" ht="13.8" hidden="false" customHeight="false" outlineLevel="0" collapsed="false">
      <c r="A65" s="1" t="n">
        <v>1000017044</v>
      </c>
      <c r="B65" s="2" t="n">
        <v>40547</v>
      </c>
      <c r="C65" s="1" t="n">
        <v>1000</v>
      </c>
      <c r="D65" s="1" t="n">
        <v>1000</v>
      </c>
      <c r="E65" s="1" t="s">
        <v>14</v>
      </c>
      <c r="F65" s="1" t="s">
        <v>24</v>
      </c>
      <c r="G65" s="1" t="n">
        <f aca="false">_xlfn.IFS(E65="Figurado",D65/(2600*24),E65="Mallas",D65/(800*24),E65="Materia Prima",0)</f>
        <v>0</v>
      </c>
      <c r="H65" s="5" t="n">
        <f aca="false">IF(WEEKDAY(B65,2)=7,B65+1,B65)</f>
        <v>40547</v>
      </c>
      <c r="I65" s="6" t="n">
        <f aca="false">IF(WEEKDAY(H65+1)=7,H65+2,H65+1)</f>
        <v>40548</v>
      </c>
    </row>
    <row r="66" customFormat="false" ht="13.8" hidden="false" customHeight="false" outlineLevel="0" collapsed="false">
      <c r="A66" s="1" t="n">
        <v>1000016976</v>
      </c>
      <c r="B66" s="2" t="n">
        <v>40546</v>
      </c>
      <c r="C66" s="1" t="n">
        <v>309.1</v>
      </c>
      <c r="D66" s="1" t="n">
        <v>309.1</v>
      </c>
      <c r="E66" s="1" t="s">
        <v>14</v>
      </c>
      <c r="F66" s="1" t="s">
        <v>26</v>
      </c>
      <c r="G66" s="1" t="n">
        <f aca="false">_xlfn.IFS(E66="Figurado",D66/(2600*24),E66="Mallas",D66/(800*24),E66="Materia Prima",0)</f>
        <v>0</v>
      </c>
      <c r="H66" s="5" t="n">
        <f aca="false">IF(WEEKDAY(B66,2)=7,B66+1,B66)</f>
        <v>40546</v>
      </c>
      <c r="I66" s="6" t="n">
        <f aca="false">IF(WEEKDAY(H66+1)=7,H66+2,H66+1)</f>
        <v>40547</v>
      </c>
    </row>
    <row r="67" customFormat="false" ht="13.8" hidden="false" customHeight="false" outlineLevel="0" collapsed="false">
      <c r="A67" s="1" t="n">
        <v>1000016976</v>
      </c>
      <c r="B67" s="2" t="n">
        <v>40546</v>
      </c>
      <c r="C67" s="1" t="n">
        <v>1633.9</v>
      </c>
      <c r="D67" s="1" t="n">
        <v>1633.9</v>
      </c>
      <c r="E67" s="1" t="s">
        <v>9</v>
      </c>
      <c r="F67" s="1" t="s">
        <v>17</v>
      </c>
      <c r="G67" s="1" t="n">
        <f aca="false">_xlfn.IFS(E67="Figurado",D67/(2600*24),E67="Mallas",D67/(800*24),E67="Materia Prima",0)</f>
        <v>0.0261842948717949</v>
      </c>
      <c r="H67" s="5" t="n">
        <f aca="false">IF(WEEKDAY(B67,2)=7,B67+1,B67)</f>
        <v>40546</v>
      </c>
      <c r="I67" s="6" t="n">
        <f aca="false">IF(WEEKDAY(H67+1)=7,H67+2,H67+1)</f>
        <v>40547</v>
      </c>
    </row>
    <row r="68" customFormat="false" ht="13.8" hidden="false" customHeight="false" outlineLevel="0" collapsed="false">
      <c r="A68" s="1" t="n">
        <v>1000016976</v>
      </c>
      <c r="B68" s="2" t="n">
        <v>40546</v>
      </c>
      <c r="C68" s="1" t="n">
        <v>612.5</v>
      </c>
      <c r="D68" s="1" t="n">
        <v>612.5</v>
      </c>
      <c r="E68" s="1" t="s">
        <v>9</v>
      </c>
      <c r="F68" s="1" t="s">
        <v>18</v>
      </c>
      <c r="G68" s="1" t="n">
        <f aca="false">_xlfn.IFS(E68="Figurado",D68/(2600*24),E68="Mallas",D68/(800*24),E68="Materia Prima",0)</f>
        <v>0.00981570512820513</v>
      </c>
      <c r="H68" s="5" t="n">
        <f aca="false">IF(WEEKDAY(B68,2)=7,B68+1,B68)</f>
        <v>40546</v>
      </c>
      <c r="I68" s="6" t="n">
        <f aca="false">IF(WEEKDAY(H68+1)=7,H68+2,H68+1)</f>
        <v>40547</v>
      </c>
    </row>
    <row r="69" customFormat="false" ht="13.8" hidden="false" customHeight="false" outlineLevel="0" collapsed="false">
      <c r="A69" s="1" t="n">
        <v>1000016976</v>
      </c>
      <c r="B69" s="2" t="n">
        <v>40546</v>
      </c>
      <c r="C69" s="1" t="n">
        <v>2380.6</v>
      </c>
      <c r="D69" s="1" t="n">
        <v>2380.6</v>
      </c>
      <c r="E69" s="1" t="s">
        <v>9</v>
      </c>
      <c r="F69" s="1" t="s">
        <v>10</v>
      </c>
      <c r="G69" s="1" t="n">
        <f aca="false">_xlfn.IFS(E69="Figurado",D69/(2600*24),E69="Mallas",D69/(800*24),E69="Materia Prima",0)</f>
        <v>0.038150641025641</v>
      </c>
      <c r="H69" s="5" t="n">
        <f aca="false">IF(WEEKDAY(B69,2)=7,B69+1,B69)</f>
        <v>40546</v>
      </c>
      <c r="I69" s="6" t="n">
        <f aca="false">IF(WEEKDAY(H69+1)=7,H69+2,H69+1)</f>
        <v>40547</v>
      </c>
    </row>
    <row r="70" customFormat="false" ht="13.8" hidden="false" customHeight="false" outlineLevel="0" collapsed="false">
      <c r="A70" s="1" t="n">
        <v>1000016977</v>
      </c>
      <c r="B70" s="2" t="n">
        <v>40546</v>
      </c>
      <c r="C70" s="1" t="n">
        <v>309.1</v>
      </c>
      <c r="D70" s="1" t="n">
        <v>309.1</v>
      </c>
      <c r="E70" s="1" t="s">
        <v>14</v>
      </c>
      <c r="F70" s="1" t="s">
        <v>26</v>
      </c>
      <c r="G70" s="1" t="n">
        <f aca="false">_xlfn.IFS(E70="Figurado",D70/(2600*24),E70="Mallas",D70/(800*24),E70="Materia Prima",0)</f>
        <v>0</v>
      </c>
      <c r="H70" s="5" t="n">
        <f aca="false">IF(WEEKDAY(B70,2)=7,B70+1,B70)</f>
        <v>40546</v>
      </c>
      <c r="I70" s="6" t="n">
        <f aca="false">IF(WEEKDAY(H70+1)=7,H70+2,H70+1)</f>
        <v>40547</v>
      </c>
    </row>
    <row r="71" customFormat="false" ht="13.8" hidden="false" customHeight="false" outlineLevel="0" collapsed="false">
      <c r="A71" s="1" t="n">
        <v>1000016977</v>
      </c>
      <c r="B71" s="2" t="n">
        <v>40546</v>
      </c>
      <c r="C71" s="1" t="n">
        <v>1633.9</v>
      </c>
      <c r="D71" s="1" t="n">
        <v>1633.9</v>
      </c>
      <c r="E71" s="1" t="s">
        <v>9</v>
      </c>
      <c r="F71" s="1" t="s">
        <v>17</v>
      </c>
      <c r="G71" s="1" t="n">
        <f aca="false">_xlfn.IFS(E71="Figurado",D71/(2600*24),E71="Mallas",D71/(800*24),E71="Materia Prima",0)</f>
        <v>0.0261842948717949</v>
      </c>
      <c r="H71" s="5" t="n">
        <f aca="false">IF(WEEKDAY(B71,2)=7,B71+1,B71)</f>
        <v>40546</v>
      </c>
      <c r="I71" s="6" t="n">
        <f aca="false">IF(WEEKDAY(H71+1)=7,H71+2,H71+1)</f>
        <v>40547</v>
      </c>
    </row>
    <row r="72" customFormat="false" ht="13.8" hidden="false" customHeight="false" outlineLevel="0" collapsed="false">
      <c r="A72" s="1" t="n">
        <v>1000016977</v>
      </c>
      <c r="B72" s="2" t="n">
        <v>40546</v>
      </c>
      <c r="C72" s="1" t="n">
        <v>612.5</v>
      </c>
      <c r="D72" s="1" t="n">
        <v>612.5</v>
      </c>
      <c r="E72" s="1" t="s">
        <v>9</v>
      </c>
      <c r="F72" s="1" t="s">
        <v>18</v>
      </c>
      <c r="G72" s="1" t="n">
        <f aca="false">_xlfn.IFS(E72="Figurado",D72/(2600*24),E72="Mallas",D72/(800*24),E72="Materia Prima",0)</f>
        <v>0.00981570512820513</v>
      </c>
      <c r="H72" s="5" t="n">
        <f aca="false">IF(WEEKDAY(B72,2)=7,B72+1,B72)</f>
        <v>40546</v>
      </c>
      <c r="I72" s="6" t="n">
        <f aca="false">IF(WEEKDAY(H72+1)=7,H72+2,H72+1)</f>
        <v>40547</v>
      </c>
    </row>
    <row r="73" customFormat="false" ht="13.8" hidden="false" customHeight="false" outlineLevel="0" collapsed="false">
      <c r="A73" s="1" t="n">
        <v>1000016977</v>
      </c>
      <c r="B73" s="2" t="n">
        <v>40546</v>
      </c>
      <c r="C73" s="1" t="n">
        <v>2380.6</v>
      </c>
      <c r="D73" s="1" t="n">
        <v>2380.6</v>
      </c>
      <c r="E73" s="1" t="s">
        <v>9</v>
      </c>
      <c r="F73" s="1" t="s">
        <v>10</v>
      </c>
      <c r="G73" s="1" t="n">
        <f aca="false">_xlfn.IFS(E73="Figurado",D73/(2600*24),E73="Mallas",D73/(800*24),E73="Materia Prima",0)</f>
        <v>0.038150641025641</v>
      </c>
      <c r="H73" s="5" t="n">
        <f aca="false">IF(WEEKDAY(B73,2)=7,B73+1,B73)</f>
        <v>40546</v>
      </c>
      <c r="I73" s="6" t="n">
        <f aca="false">IF(WEEKDAY(H73+1)=7,H73+2,H73+1)</f>
        <v>40547</v>
      </c>
    </row>
    <row r="74" customFormat="false" ht="13.8" hidden="false" customHeight="false" outlineLevel="0" collapsed="false">
      <c r="A74" s="1" t="n">
        <v>1000017005</v>
      </c>
      <c r="B74" s="2" t="n">
        <v>40547</v>
      </c>
      <c r="C74" s="1" t="n">
        <v>2352</v>
      </c>
      <c r="D74" s="1" t="n">
        <v>2352</v>
      </c>
      <c r="E74" s="1" t="s">
        <v>14</v>
      </c>
      <c r="F74" s="1" t="s">
        <v>26</v>
      </c>
      <c r="G74" s="1" t="n">
        <f aca="false">_xlfn.IFS(E74="Figurado",D74/(2600*24),E74="Mallas",D74/(800*24),E74="Materia Prima",0)</f>
        <v>0</v>
      </c>
      <c r="H74" s="5" t="n">
        <f aca="false">IF(WEEKDAY(B74,2)=7,B74+1,B74)</f>
        <v>40547</v>
      </c>
      <c r="I74" s="6" t="n">
        <f aca="false">IF(WEEKDAY(H74+1)=7,H74+2,H74+1)</f>
        <v>40548</v>
      </c>
    </row>
    <row r="75" customFormat="false" ht="13.8" hidden="false" customHeight="false" outlineLevel="0" collapsed="false">
      <c r="A75" s="1" t="n">
        <v>1000017007</v>
      </c>
      <c r="B75" s="2" t="n">
        <v>40547</v>
      </c>
      <c r="C75" s="1" t="n">
        <v>2861.1</v>
      </c>
      <c r="D75" s="1" t="n">
        <v>2861.1</v>
      </c>
      <c r="E75" s="1" t="s">
        <v>9</v>
      </c>
      <c r="F75" s="1" t="s">
        <v>17</v>
      </c>
      <c r="G75" s="1" t="n">
        <f aca="false">_xlfn.IFS(E75="Figurado",D75/(2600*24),E75="Mallas",D75/(800*24),E75="Materia Prima",0)</f>
        <v>0.0458509615384615</v>
      </c>
      <c r="H75" s="5" t="n">
        <f aca="false">IF(WEEKDAY(B75,2)=7,B75+1,B75)</f>
        <v>40547</v>
      </c>
      <c r="I75" s="6" t="n">
        <f aca="false">IF(WEEKDAY(H75+1)=7,H75+2,H75+1)</f>
        <v>40548</v>
      </c>
    </row>
    <row r="76" customFormat="false" ht="13.8" hidden="false" customHeight="false" outlineLevel="0" collapsed="false">
      <c r="A76" s="1" t="n">
        <v>1000017007</v>
      </c>
      <c r="B76" s="2" t="n">
        <v>40547</v>
      </c>
      <c r="C76" s="1" t="n">
        <v>2370.2</v>
      </c>
      <c r="D76" s="1" t="n">
        <v>2370.2</v>
      </c>
      <c r="E76" s="1" t="s">
        <v>9</v>
      </c>
      <c r="F76" s="1" t="s">
        <v>18</v>
      </c>
      <c r="G76" s="1" t="n">
        <f aca="false">_xlfn.IFS(E76="Figurado",D76/(2600*24),E76="Mallas",D76/(800*24),E76="Materia Prima",0)</f>
        <v>0.0379839743589744</v>
      </c>
      <c r="H76" s="5" t="n">
        <f aca="false">IF(WEEKDAY(B76,2)=7,B76+1,B76)</f>
        <v>40547</v>
      </c>
      <c r="I76" s="6" t="n">
        <f aca="false">IF(WEEKDAY(H76+1)=7,H76+2,H76+1)</f>
        <v>40548</v>
      </c>
    </row>
    <row r="77" customFormat="false" ht="13.8" hidden="false" customHeight="false" outlineLevel="0" collapsed="false">
      <c r="A77" s="1" t="n">
        <v>1000017008</v>
      </c>
      <c r="B77" s="2" t="n">
        <v>40547</v>
      </c>
      <c r="C77" s="1" t="n">
        <v>479</v>
      </c>
      <c r="D77" s="1" t="n">
        <v>479</v>
      </c>
      <c r="E77" s="1" t="s">
        <v>9</v>
      </c>
      <c r="F77" s="1" t="s">
        <v>17</v>
      </c>
      <c r="G77" s="1" t="n">
        <f aca="false">_xlfn.IFS(E77="Figurado",D77/(2600*24),E77="Mallas",D77/(800*24),E77="Materia Prima",0)</f>
        <v>0.00767628205128205</v>
      </c>
      <c r="H77" s="5" t="n">
        <f aca="false">IF(WEEKDAY(B77,2)=7,B77+1,B77)</f>
        <v>40547</v>
      </c>
      <c r="I77" s="6" t="n">
        <f aca="false">IF(WEEKDAY(H77+1)=7,H77+2,H77+1)</f>
        <v>40548</v>
      </c>
    </row>
    <row r="78" customFormat="false" ht="13.8" hidden="false" customHeight="false" outlineLevel="0" collapsed="false">
      <c r="A78" s="1" t="n">
        <v>1000017008</v>
      </c>
      <c r="B78" s="2" t="n">
        <v>40547</v>
      </c>
      <c r="C78" s="1" t="n">
        <v>312</v>
      </c>
      <c r="D78" s="1" t="n">
        <v>312</v>
      </c>
      <c r="E78" s="1" t="s">
        <v>9</v>
      </c>
      <c r="F78" s="1" t="s">
        <v>18</v>
      </c>
      <c r="G78" s="1" t="n">
        <f aca="false">_xlfn.IFS(E78="Figurado",D78/(2600*24),E78="Mallas",D78/(800*24),E78="Materia Prima",0)</f>
        <v>0.005</v>
      </c>
      <c r="H78" s="5" t="n">
        <f aca="false">IF(WEEKDAY(B78,2)=7,B78+1,B78)</f>
        <v>40547</v>
      </c>
      <c r="I78" s="6" t="n">
        <f aca="false">IF(WEEKDAY(H78+1)=7,H78+2,H78+1)</f>
        <v>40548</v>
      </c>
    </row>
    <row r="79" customFormat="false" ht="13.8" hidden="false" customHeight="false" outlineLevel="0" collapsed="false">
      <c r="A79" s="1" t="n">
        <v>1000017008</v>
      </c>
      <c r="B79" s="2" t="n">
        <v>40547</v>
      </c>
      <c r="C79" s="1" t="n">
        <v>489.2</v>
      </c>
      <c r="D79" s="1" t="n">
        <v>489.2</v>
      </c>
      <c r="E79" s="1" t="s">
        <v>9</v>
      </c>
      <c r="F79" s="1" t="s">
        <v>10</v>
      </c>
      <c r="G79" s="1" t="n">
        <f aca="false">_xlfn.IFS(E79="Figurado",D79/(2600*24),E79="Mallas",D79/(800*24),E79="Materia Prima",0)</f>
        <v>0.00783974358974359</v>
      </c>
      <c r="H79" s="5" t="n">
        <f aca="false">IF(WEEKDAY(B79,2)=7,B79+1,B79)</f>
        <v>40547</v>
      </c>
      <c r="I79" s="6" t="n">
        <f aca="false">IF(WEEKDAY(H79+1)=7,H79+2,H79+1)</f>
        <v>40548</v>
      </c>
    </row>
    <row r="80" customFormat="false" ht="13.8" hidden="false" customHeight="false" outlineLevel="0" collapsed="false">
      <c r="A80" s="1" t="n">
        <v>1000017009</v>
      </c>
      <c r="B80" s="2" t="n">
        <v>40547</v>
      </c>
      <c r="C80" s="1" t="n">
        <v>275.2</v>
      </c>
      <c r="D80" s="1" t="n">
        <v>275.2</v>
      </c>
      <c r="E80" s="1" t="s">
        <v>9</v>
      </c>
      <c r="F80" s="1" t="s">
        <v>17</v>
      </c>
      <c r="G80" s="1" t="n">
        <f aca="false">_xlfn.IFS(E80="Figurado",D80/(2600*24),E80="Mallas",D80/(800*24),E80="Materia Prima",0)</f>
        <v>0.00441025641025641</v>
      </c>
      <c r="H80" s="5" t="n">
        <f aca="false">IF(WEEKDAY(B80,2)=7,B80+1,B80)</f>
        <v>40547</v>
      </c>
      <c r="I80" s="6" t="n">
        <f aca="false">IF(WEEKDAY(H80+1)=7,H80+2,H80+1)</f>
        <v>40548</v>
      </c>
    </row>
    <row r="81" customFormat="false" ht="13.8" hidden="false" customHeight="false" outlineLevel="0" collapsed="false">
      <c r="A81" s="1" t="n">
        <v>1000017009</v>
      </c>
      <c r="B81" s="2" t="n">
        <v>40547</v>
      </c>
      <c r="C81" s="1" t="n">
        <v>126</v>
      </c>
      <c r="D81" s="1" t="n">
        <v>126</v>
      </c>
      <c r="E81" s="1" t="s">
        <v>9</v>
      </c>
      <c r="F81" s="1" t="s">
        <v>18</v>
      </c>
      <c r="G81" s="1" t="n">
        <f aca="false">_xlfn.IFS(E81="Figurado",D81/(2600*24),E81="Mallas",D81/(800*24),E81="Materia Prima",0)</f>
        <v>0.00201923076923077</v>
      </c>
      <c r="H81" s="5" t="n">
        <f aca="false">IF(WEEKDAY(B81,2)=7,B81+1,B81)</f>
        <v>40547</v>
      </c>
      <c r="I81" s="6" t="n">
        <f aca="false">IF(WEEKDAY(H81+1)=7,H81+2,H81+1)</f>
        <v>40548</v>
      </c>
    </row>
    <row r="82" customFormat="false" ht="13.8" hidden="false" customHeight="false" outlineLevel="0" collapsed="false">
      <c r="A82" s="1" t="n">
        <v>1000017009</v>
      </c>
      <c r="B82" s="2" t="n">
        <v>40547</v>
      </c>
      <c r="C82" s="1" t="n">
        <v>199.7</v>
      </c>
      <c r="D82" s="1" t="n">
        <v>199.7</v>
      </c>
      <c r="E82" s="1" t="s">
        <v>9</v>
      </c>
      <c r="F82" s="1" t="s">
        <v>10</v>
      </c>
      <c r="G82" s="1" t="n">
        <f aca="false">_xlfn.IFS(E82="Figurado",D82/(2600*24),E82="Mallas",D82/(800*24),E82="Materia Prima",0)</f>
        <v>0.00320032051282051</v>
      </c>
      <c r="H82" s="5" t="n">
        <f aca="false">IF(WEEKDAY(B82,2)=7,B82+1,B82)</f>
        <v>40547</v>
      </c>
      <c r="I82" s="6" t="n">
        <f aca="false">IF(WEEKDAY(H82+1)=7,H82+2,H82+1)</f>
        <v>40548</v>
      </c>
    </row>
    <row r="83" customFormat="false" ht="13.8" hidden="false" customHeight="false" outlineLevel="0" collapsed="false">
      <c r="A83" s="1" t="n">
        <v>1000017010</v>
      </c>
      <c r="B83" s="2" t="n">
        <v>40547</v>
      </c>
      <c r="C83" s="1" t="n">
        <v>858.3</v>
      </c>
      <c r="D83" s="1" t="n">
        <v>858.3</v>
      </c>
      <c r="E83" s="1" t="s">
        <v>9</v>
      </c>
      <c r="F83" s="1" t="s">
        <v>17</v>
      </c>
      <c r="G83" s="1" t="n">
        <f aca="false">_xlfn.IFS(E83="Figurado",D83/(2600*24),E83="Mallas",D83/(800*24),E83="Materia Prima",0)</f>
        <v>0.0137548076923077</v>
      </c>
      <c r="H83" s="5" t="n">
        <f aca="false">IF(WEEKDAY(B83,2)=7,B83+1,B83)</f>
        <v>40547</v>
      </c>
      <c r="I83" s="6" t="n">
        <f aca="false">IF(WEEKDAY(H83+1)=7,H83+2,H83+1)</f>
        <v>40548</v>
      </c>
    </row>
    <row r="84" customFormat="false" ht="13.8" hidden="false" customHeight="false" outlineLevel="0" collapsed="false">
      <c r="A84" s="1" t="n">
        <v>1000017010</v>
      </c>
      <c r="B84" s="2" t="n">
        <v>40547</v>
      </c>
      <c r="C84" s="1" t="n">
        <v>307.9</v>
      </c>
      <c r="D84" s="1" t="n">
        <v>307.9</v>
      </c>
      <c r="E84" s="1" t="s">
        <v>9</v>
      </c>
      <c r="F84" s="1" t="s">
        <v>10</v>
      </c>
      <c r="G84" s="1" t="n">
        <f aca="false">_xlfn.IFS(E84="Figurado",D84/(2600*24),E84="Mallas",D84/(800*24),E84="Materia Prima",0)</f>
        <v>0.00493429487179487</v>
      </c>
      <c r="H84" s="5" t="n">
        <f aca="false">IF(WEEKDAY(B84,2)=7,B84+1,B84)</f>
        <v>40547</v>
      </c>
      <c r="I84" s="6" t="n">
        <f aca="false">IF(WEEKDAY(H84+1)=7,H84+2,H84+1)</f>
        <v>40548</v>
      </c>
    </row>
    <row r="85" customFormat="false" ht="13.8" hidden="false" customHeight="false" outlineLevel="0" collapsed="false">
      <c r="A85" s="1" t="n">
        <v>1000017010</v>
      </c>
      <c r="B85" s="2" t="n">
        <v>40547</v>
      </c>
      <c r="C85" s="1" t="n">
        <v>407.3</v>
      </c>
      <c r="D85" s="1" t="n">
        <v>407.3</v>
      </c>
      <c r="E85" s="1" t="s">
        <v>9</v>
      </c>
      <c r="F85" s="1" t="s">
        <v>11</v>
      </c>
      <c r="G85" s="1" t="n">
        <f aca="false">_xlfn.IFS(E85="Figurado",D85/(2600*24),E85="Mallas",D85/(800*24),E85="Materia Prima",0)</f>
        <v>0.00652724358974359</v>
      </c>
      <c r="H85" s="5" t="n">
        <f aca="false">IF(WEEKDAY(B85,2)=7,B85+1,B85)</f>
        <v>40547</v>
      </c>
      <c r="I85" s="6" t="n">
        <f aca="false">IF(WEEKDAY(H85+1)=7,H85+2,H85+1)</f>
        <v>40548</v>
      </c>
    </row>
    <row r="86" customFormat="false" ht="13.8" hidden="false" customHeight="false" outlineLevel="0" collapsed="false">
      <c r="A86" s="1" t="n">
        <v>1000017013</v>
      </c>
      <c r="B86" s="2" t="n">
        <v>40547</v>
      </c>
      <c r="C86" s="1" t="n">
        <v>2707.1</v>
      </c>
      <c r="D86" s="1" t="n">
        <v>2707.1</v>
      </c>
      <c r="E86" s="1" t="s">
        <v>9</v>
      </c>
      <c r="F86" s="1" t="s">
        <v>17</v>
      </c>
      <c r="G86" s="1" t="n">
        <f aca="false">_xlfn.IFS(E86="Figurado",D86/(2600*24),E86="Mallas",D86/(800*24),E86="Materia Prima",0)</f>
        <v>0.0433830128205128</v>
      </c>
      <c r="H86" s="5" t="n">
        <f aca="false">IF(WEEKDAY(B86,2)=7,B86+1,B86)</f>
        <v>40547</v>
      </c>
      <c r="I86" s="6" t="n">
        <f aca="false">IF(WEEKDAY(H86+1)=7,H86+2,H86+1)</f>
        <v>40548</v>
      </c>
    </row>
    <row r="87" customFormat="false" ht="13.8" hidden="false" customHeight="false" outlineLevel="0" collapsed="false">
      <c r="A87" s="1" t="n">
        <v>1000017014</v>
      </c>
      <c r="B87" s="2" t="n">
        <v>40547</v>
      </c>
      <c r="C87" s="1" t="n">
        <v>144</v>
      </c>
      <c r="D87" s="1" t="n">
        <v>144</v>
      </c>
      <c r="E87" s="1" t="s">
        <v>14</v>
      </c>
      <c r="F87" s="1" t="s">
        <v>19</v>
      </c>
      <c r="G87" s="1" t="n">
        <f aca="false">_xlfn.IFS(E87="Figurado",D87/(2600*24),E87="Mallas",D87/(800*24),E87="Materia Prima",0)</f>
        <v>0</v>
      </c>
      <c r="H87" s="5" t="n">
        <f aca="false">IF(WEEKDAY(B87,2)=7,B87+1,B87)</f>
        <v>40547</v>
      </c>
      <c r="I87" s="6" t="n">
        <f aca="false">IF(WEEKDAY(H87+1)=7,H87+2,H87+1)</f>
        <v>40548</v>
      </c>
    </row>
    <row r="88" customFormat="false" ht="13.8" hidden="false" customHeight="false" outlineLevel="0" collapsed="false">
      <c r="A88" s="1" t="n">
        <v>1000017014</v>
      </c>
      <c r="B88" s="2" t="n">
        <v>40547</v>
      </c>
      <c r="C88" s="1" t="n">
        <v>760.6</v>
      </c>
      <c r="D88" s="1" t="n">
        <v>760.6</v>
      </c>
      <c r="E88" s="1" t="s">
        <v>9</v>
      </c>
      <c r="F88" s="1" t="s">
        <v>18</v>
      </c>
      <c r="G88" s="1" t="n">
        <f aca="false">_xlfn.IFS(E88="Figurado",D88/(2600*24),E88="Mallas",D88/(800*24),E88="Materia Prima",0)</f>
        <v>0.0121891025641026</v>
      </c>
      <c r="H88" s="5" t="n">
        <f aca="false">IF(WEEKDAY(B88,2)=7,B88+1,B88)</f>
        <v>40547</v>
      </c>
      <c r="I88" s="6" t="n">
        <f aca="false">IF(WEEKDAY(H88+1)=7,H88+2,H88+1)</f>
        <v>40548</v>
      </c>
    </row>
    <row r="89" customFormat="false" ht="13.8" hidden="false" customHeight="false" outlineLevel="0" collapsed="false">
      <c r="A89" s="1" t="n">
        <v>1000017015</v>
      </c>
      <c r="B89" s="2" t="n">
        <v>40547</v>
      </c>
      <c r="C89" s="1" t="n">
        <v>1860</v>
      </c>
      <c r="D89" s="1" t="n">
        <v>1860</v>
      </c>
      <c r="E89" s="1" t="s">
        <v>9</v>
      </c>
      <c r="F89" s="1" t="s">
        <v>18</v>
      </c>
      <c r="G89" s="1" t="n">
        <f aca="false">_xlfn.IFS(E89="Figurado",D89/(2600*24),E89="Mallas",D89/(800*24),E89="Materia Prima",0)</f>
        <v>0.0298076923076923</v>
      </c>
      <c r="H89" s="5" t="n">
        <f aca="false">IF(WEEKDAY(B89,2)=7,B89+1,B89)</f>
        <v>40547</v>
      </c>
      <c r="I89" s="6" t="n">
        <f aca="false">IF(WEEKDAY(H89+1)=7,H89+2,H89+1)</f>
        <v>40548</v>
      </c>
    </row>
    <row r="90" customFormat="false" ht="13.8" hidden="false" customHeight="false" outlineLevel="0" collapsed="false">
      <c r="A90" s="1" t="n">
        <v>1000017016</v>
      </c>
      <c r="B90" s="2" t="n">
        <v>40547</v>
      </c>
      <c r="C90" s="1" t="n">
        <v>1586.6</v>
      </c>
      <c r="D90" s="1" t="n">
        <v>1586.6</v>
      </c>
      <c r="E90" s="1" t="s">
        <v>9</v>
      </c>
      <c r="F90" s="1" t="s">
        <v>17</v>
      </c>
      <c r="G90" s="1" t="n">
        <f aca="false">_xlfn.IFS(E90="Figurado",D90/(2600*24),E90="Mallas",D90/(800*24),E90="Materia Prima",0)</f>
        <v>0.0254262820512821</v>
      </c>
      <c r="H90" s="5" t="n">
        <f aca="false">IF(WEEKDAY(B90,2)=7,B90+1,B90)</f>
        <v>40547</v>
      </c>
      <c r="I90" s="6" t="n">
        <f aca="false">IF(WEEKDAY(H90+1)=7,H90+2,H90+1)</f>
        <v>40548</v>
      </c>
    </row>
    <row r="91" customFormat="false" ht="13.8" hidden="false" customHeight="false" outlineLevel="0" collapsed="false">
      <c r="A91" s="1" t="n">
        <v>1000017017</v>
      </c>
      <c r="B91" s="2" t="n">
        <v>40547</v>
      </c>
      <c r="C91" s="1" t="n">
        <v>1135.7</v>
      </c>
      <c r="D91" s="1" t="n">
        <v>1135.7</v>
      </c>
      <c r="E91" s="1" t="s">
        <v>9</v>
      </c>
      <c r="F91" s="1" t="s">
        <v>10</v>
      </c>
      <c r="G91" s="1" t="n">
        <f aca="false">_xlfn.IFS(E91="Figurado",D91/(2600*24),E91="Mallas",D91/(800*24),E91="Materia Prima",0)</f>
        <v>0.0182003205128205</v>
      </c>
      <c r="H91" s="5" t="n">
        <f aca="false">IF(WEEKDAY(B91,2)=7,B91+1,B91)</f>
        <v>40547</v>
      </c>
      <c r="I91" s="6" t="n">
        <f aca="false">IF(WEEKDAY(H91+1)=7,H91+2,H91+1)</f>
        <v>40548</v>
      </c>
    </row>
    <row r="92" customFormat="false" ht="13.8" hidden="false" customHeight="false" outlineLevel="0" collapsed="false">
      <c r="A92" s="1" t="n">
        <v>1000017018</v>
      </c>
      <c r="B92" s="2" t="n">
        <v>40547</v>
      </c>
      <c r="C92" s="1" t="n">
        <v>1707.3</v>
      </c>
      <c r="D92" s="1" t="n">
        <v>1707.3</v>
      </c>
      <c r="E92" s="1" t="s">
        <v>9</v>
      </c>
      <c r="F92" s="1" t="s">
        <v>10</v>
      </c>
      <c r="G92" s="1" t="n">
        <f aca="false">_xlfn.IFS(E92="Figurado",D92/(2600*24),E92="Mallas",D92/(800*24),E92="Materia Prima",0)</f>
        <v>0.0273605769230769</v>
      </c>
      <c r="H92" s="5" t="n">
        <f aca="false">IF(WEEKDAY(B92,2)=7,B92+1,B92)</f>
        <v>40547</v>
      </c>
      <c r="I92" s="6" t="n">
        <f aca="false">IF(WEEKDAY(H92+1)=7,H92+2,H92+1)</f>
        <v>40548</v>
      </c>
    </row>
    <row r="93" customFormat="false" ht="13.8" hidden="false" customHeight="false" outlineLevel="0" collapsed="false">
      <c r="A93" s="1" t="n">
        <v>1000017019</v>
      </c>
      <c r="B93" s="2" t="n">
        <v>40547</v>
      </c>
      <c r="C93" s="1" t="n">
        <v>215</v>
      </c>
      <c r="D93" s="1" t="n">
        <v>215</v>
      </c>
      <c r="E93" s="1" t="s">
        <v>14</v>
      </c>
      <c r="F93" s="1" t="s">
        <v>26</v>
      </c>
      <c r="G93" s="1" t="n">
        <f aca="false">_xlfn.IFS(E93="Figurado",D93/(2600*24),E93="Mallas",D93/(800*24),E93="Materia Prima",0)</f>
        <v>0</v>
      </c>
      <c r="H93" s="5" t="n">
        <f aca="false">IF(WEEKDAY(B93,2)=7,B93+1,B93)</f>
        <v>40547</v>
      </c>
      <c r="I93" s="6" t="n">
        <f aca="false">IF(WEEKDAY(H93+1)=7,H93+2,H93+1)</f>
        <v>40548</v>
      </c>
    </row>
    <row r="94" customFormat="false" ht="13.8" hidden="false" customHeight="false" outlineLevel="0" collapsed="false">
      <c r="A94" s="1" t="n">
        <v>1000017019</v>
      </c>
      <c r="B94" s="2" t="n">
        <v>40547</v>
      </c>
      <c r="C94" s="1" t="n">
        <v>337.3</v>
      </c>
      <c r="D94" s="1" t="n">
        <v>337.3</v>
      </c>
      <c r="E94" s="1" t="s">
        <v>9</v>
      </c>
      <c r="F94" s="1" t="s">
        <v>17</v>
      </c>
      <c r="G94" s="1" t="n">
        <f aca="false">_xlfn.IFS(E94="Figurado",D94/(2600*24),E94="Mallas",D94/(800*24),E94="Materia Prima",0)</f>
        <v>0.00540544871794872</v>
      </c>
      <c r="H94" s="5" t="n">
        <f aca="false">IF(WEEKDAY(B94,2)=7,B94+1,B94)</f>
        <v>40547</v>
      </c>
      <c r="I94" s="6" t="n">
        <f aca="false">IF(WEEKDAY(H94+1)=7,H94+2,H94+1)</f>
        <v>40548</v>
      </c>
    </row>
    <row r="95" customFormat="false" ht="13.8" hidden="false" customHeight="false" outlineLevel="0" collapsed="false">
      <c r="A95" s="1" t="n">
        <v>1000017020</v>
      </c>
      <c r="B95" s="2" t="n">
        <v>40547</v>
      </c>
      <c r="C95" s="1" t="n">
        <v>1157.3</v>
      </c>
      <c r="D95" s="1" t="n">
        <v>1157.3</v>
      </c>
      <c r="E95" s="1" t="s">
        <v>9</v>
      </c>
      <c r="F95" s="1" t="s">
        <v>17</v>
      </c>
      <c r="G95" s="1" t="n">
        <f aca="false">_xlfn.IFS(E95="Figurado",D95/(2600*24),E95="Mallas",D95/(800*24),E95="Materia Prima",0)</f>
        <v>0.0185464743589744</v>
      </c>
      <c r="H95" s="5" t="n">
        <f aca="false">IF(WEEKDAY(B95,2)=7,B95+1,B95)</f>
        <v>40547</v>
      </c>
      <c r="I95" s="6" t="n">
        <f aca="false">IF(WEEKDAY(H95+1)=7,H95+2,H95+1)</f>
        <v>40548</v>
      </c>
    </row>
    <row r="96" customFormat="false" ht="13.8" hidden="false" customHeight="false" outlineLevel="0" collapsed="false">
      <c r="A96" s="1" t="n">
        <v>1000017021</v>
      </c>
      <c r="B96" s="2" t="n">
        <v>40547</v>
      </c>
      <c r="C96" s="1" t="n">
        <v>143.4</v>
      </c>
      <c r="D96" s="1" t="n">
        <v>143.4</v>
      </c>
      <c r="E96" s="1" t="s">
        <v>9</v>
      </c>
      <c r="F96" s="1" t="s">
        <v>17</v>
      </c>
      <c r="G96" s="1" t="n">
        <f aca="false">_xlfn.IFS(E96="Figurado",D96/(2600*24),E96="Mallas",D96/(800*24),E96="Materia Prima",0)</f>
        <v>0.00229807692307692</v>
      </c>
      <c r="H96" s="5" t="n">
        <f aca="false">IF(WEEKDAY(B96,2)=7,B96+1,B96)</f>
        <v>40547</v>
      </c>
      <c r="I96" s="6" t="n">
        <f aca="false">IF(WEEKDAY(H96+1)=7,H96+2,H96+1)</f>
        <v>40548</v>
      </c>
    </row>
    <row r="97" customFormat="false" ht="13.8" hidden="false" customHeight="false" outlineLevel="0" collapsed="false">
      <c r="A97" s="1" t="n">
        <v>1000017022</v>
      </c>
      <c r="B97" s="2" t="n">
        <v>40547</v>
      </c>
      <c r="C97" s="1" t="n">
        <v>11.5</v>
      </c>
      <c r="D97" s="1" t="n">
        <v>11.5</v>
      </c>
      <c r="E97" s="1" t="s">
        <v>9</v>
      </c>
      <c r="F97" s="1" t="s">
        <v>30</v>
      </c>
      <c r="G97" s="1" t="n">
        <f aca="false">_xlfn.IFS(E97="Figurado",D97/(2600*24),E97="Mallas",D97/(800*24),E97="Materia Prima",0)</f>
        <v>0.000184294871794872</v>
      </c>
      <c r="H97" s="5" t="n">
        <f aca="false">IF(WEEKDAY(B97,2)=7,B97+1,B97)</f>
        <v>40547</v>
      </c>
      <c r="I97" s="6" t="n">
        <f aca="false">IF(WEEKDAY(H97+1)=7,H97+2,H97+1)</f>
        <v>40548</v>
      </c>
    </row>
    <row r="98" customFormat="false" ht="13.8" hidden="false" customHeight="false" outlineLevel="0" collapsed="false">
      <c r="A98" s="1" t="n">
        <v>1000017022</v>
      </c>
      <c r="B98" s="2" t="n">
        <v>40547</v>
      </c>
      <c r="C98" s="1" t="n">
        <v>17.2</v>
      </c>
      <c r="D98" s="1" t="n">
        <v>17.2</v>
      </c>
      <c r="E98" s="1" t="s">
        <v>9</v>
      </c>
      <c r="F98" s="1" t="s">
        <v>18</v>
      </c>
      <c r="G98" s="1" t="n">
        <f aca="false">_xlfn.IFS(E98="Figurado",D98/(2600*24),E98="Mallas",D98/(800*24),E98="Materia Prima",0)</f>
        <v>0.000275641025641026</v>
      </c>
      <c r="H98" s="5" t="n">
        <f aca="false">IF(WEEKDAY(B98,2)=7,B98+1,B98)</f>
        <v>40547</v>
      </c>
      <c r="I98" s="6" t="n">
        <f aca="false">IF(WEEKDAY(H98+1)=7,H98+2,H98+1)</f>
        <v>40548</v>
      </c>
    </row>
    <row r="99" customFormat="false" ht="13.8" hidden="false" customHeight="false" outlineLevel="0" collapsed="false">
      <c r="A99" s="1" t="n">
        <v>1000017023</v>
      </c>
      <c r="B99" s="2" t="n">
        <v>40547</v>
      </c>
      <c r="C99" s="1" t="n">
        <v>226.4</v>
      </c>
      <c r="D99" s="1" t="n">
        <v>226.4</v>
      </c>
      <c r="E99" s="1" t="s">
        <v>9</v>
      </c>
      <c r="F99" s="1" t="s">
        <v>10</v>
      </c>
      <c r="G99" s="1" t="n">
        <f aca="false">_xlfn.IFS(E99="Figurado",D99/(2600*24),E99="Mallas",D99/(800*24),E99="Materia Prima",0)</f>
        <v>0.00362820512820513</v>
      </c>
      <c r="H99" s="5" t="n">
        <f aca="false">IF(WEEKDAY(B99,2)=7,B99+1,B99)</f>
        <v>40547</v>
      </c>
      <c r="I99" s="6" t="n">
        <f aca="false">IF(WEEKDAY(H99+1)=7,H99+2,H99+1)</f>
        <v>40548</v>
      </c>
    </row>
    <row r="100" customFormat="false" ht="13.8" hidden="false" customHeight="false" outlineLevel="0" collapsed="false">
      <c r="A100" s="1" t="n">
        <v>1000017023</v>
      </c>
      <c r="B100" s="2" t="n">
        <v>40547</v>
      </c>
      <c r="C100" s="1" t="n">
        <v>50.2</v>
      </c>
      <c r="D100" s="1" t="n">
        <v>50.2</v>
      </c>
      <c r="E100" s="1" t="s">
        <v>9</v>
      </c>
      <c r="F100" s="1" t="s">
        <v>12</v>
      </c>
      <c r="G100" s="1" t="n">
        <f aca="false">_xlfn.IFS(E100="Figurado",D100/(2600*24),E100="Mallas",D100/(800*24),E100="Materia Prima",0)</f>
        <v>0.00080448717948718</v>
      </c>
      <c r="H100" s="5" t="n">
        <f aca="false">IF(WEEKDAY(B100,2)=7,B100+1,B100)</f>
        <v>40547</v>
      </c>
      <c r="I100" s="6" t="n">
        <f aca="false">IF(WEEKDAY(H100+1)=7,H100+2,H100+1)</f>
        <v>40548</v>
      </c>
    </row>
    <row r="101" customFormat="false" ht="13.8" hidden="false" customHeight="false" outlineLevel="0" collapsed="false">
      <c r="A101" s="1" t="n">
        <v>1000017024</v>
      </c>
      <c r="B101" s="2" t="n">
        <v>40547</v>
      </c>
      <c r="C101" s="1" t="n">
        <v>287.4</v>
      </c>
      <c r="D101" s="1" t="n">
        <v>287.4</v>
      </c>
      <c r="E101" s="1" t="s">
        <v>9</v>
      </c>
      <c r="F101" s="1" t="s">
        <v>18</v>
      </c>
      <c r="G101" s="1" t="n">
        <f aca="false">_xlfn.IFS(E101="Figurado",D101/(2600*24),E101="Mallas",D101/(800*24),E101="Materia Prima",0)</f>
        <v>0.00460576923076923</v>
      </c>
      <c r="H101" s="5" t="n">
        <f aca="false">IF(WEEKDAY(B101,2)=7,B101+1,B101)</f>
        <v>40547</v>
      </c>
      <c r="I101" s="6" t="n">
        <f aca="false">IF(WEEKDAY(H101+1)=7,H101+2,H101+1)</f>
        <v>40548</v>
      </c>
    </row>
    <row r="102" customFormat="false" ht="13.8" hidden="false" customHeight="false" outlineLevel="0" collapsed="false">
      <c r="A102" s="1" t="n">
        <v>1000017025</v>
      </c>
      <c r="B102" s="2" t="n">
        <v>40547</v>
      </c>
      <c r="C102" s="1" t="n">
        <v>108.6</v>
      </c>
      <c r="D102" s="1" t="n">
        <v>108.6</v>
      </c>
      <c r="E102" s="1" t="s">
        <v>9</v>
      </c>
      <c r="F102" s="1" t="s">
        <v>17</v>
      </c>
      <c r="G102" s="1" t="n">
        <f aca="false">_xlfn.IFS(E102="Figurado",D102/(2600*24),E102="Mallas",D102/(800*24),E102="Materia Prima",0)</f>
        <v>0.00174038461538462</v>
      </c>
      <c r="H102" s="5" t="n">
        <f aca="false">IF(WEEKDAY(B102,2)=7,B102+1,B102)</f>
        <v>40547</v>
      </c>
      <c r="I102" s="6" t="n">
        <f aca="false">IF(WEEKDAY(H102+1)=7,H102+2,H102+1)</f>
        <v>40548</v>
      </c>
    </row>
    <row r="103" customFormat="false" ht="13.8" hidden="false" customHeight="false" outlineLevel="0" collapsed="false">
      <c r="A103" s="1" t="n">
        <v>1000017025</v>
      </c>
      <c r="B103" s="2" t="n">
        <v>40547</v>
      </c>
      <c r="C103" s="1" t="n">
        <v>169.8</v>
      </c>
      <c r="D103" s="1" t="n">
        <v>169.8</v>
      </c>
      <c r="E103" s="1" t="s">
        <v>9</v>
      </c>
      <c r="F103" s="1" t="s">
        <v>18</v>
      </c>
      <c r="G103" s="1" t="n">
        <f aca="false">_xlfn.IFS(E103="Figurado",D103/(2600*24),E103="Mallas",D103/(800*24),E103="Materia Prima",0)</f>
        <v>0.00272115384615385</v>
      </c>
      <c r="H103" s="5" t="n">
        <f aca="false">IF(WEEKDAY(B103,2)=7,B103+1,B103)</f>
        <v>40547</v>
      </c>
      <c r="I103" s="6" t="n">
        <f aca="false">IF(WEEKDAY(H103+1)=7,H103+2,H103+1)</f>
        <v>40548</v>
      </c>
    </row>
    <row r="104" customFormat="false" ht="13.8" hidden="false" customHeight="false" outlineLevel="0" collapsed="false">
      <c r="A104" s="1" t="n">
        <v>1000017026</v>
      </c>
      <c r="B104" s="2" t="n">
        <v>40547</v>
      </c>
      <c r="C104" s="1" t="n">
        <v>21</v>
      </c>
      <c r="D104" s="1" t="n">
        <v>21</v>
      </c>
      <c r="E104" s="1" t="s">
        <v>9</v>
      </c>
      <c r="F104" s="1" t="s">
        <v>30</v>
      </c>
      <c r="G104" s="1" t="n">
        <f aca="false">_xlfn.IFS(E104="Figurado",D104/(2600*24),E104="Mallas",D104/(800*24),E104="Materia Prima",0)</f>
        <v>0.000336538461538462</v>
      </c>
      <c r="H104" s="5" t="n">
        <f aca="false">IF(WEEKDAY(B104,2)=7,B104+1,B104)</f>
        <v>40547</v>
      </c>
      <c r="I104" s="6" t="n">
        <f aca="false">IF(WEEKDAY(H104+1)=7,H104+2,H104+1)</f>
        <v>40548</v>
      </c>
    </row>
    <row r="105" customFormat="false" ht="13.8" hidden="false" customHeight="false" outlineLevel="0" collapsed="false">
      <c r="A105" s="1" t="n">
        <v>1000017026</v>
      </c>
      <c r="B105" s="2" t="n">
        <v>40547</v>
      </c>
      <c r="C105" s="1" t="n">
        <v>35.1</v>
      </c>
      <c r="D105" s="1" t="n">
        <v>35.1</v>
      </c>
      <c r="E105" s="1" t="s">
        <v>9</v>
      </c>
      <c r="F105" s="1" t="s">
        <v>18</v>
      </c>
      <c r="G105" s="1" t="n">
        <f aca="false">_xlfn.IFS(E105="Figurado",D105/(2600*24),E105="Mallas",D105/(800*24),E105="Materia Prima",0)</f>
        <v>0.0005625</v>
      </c>
      <c r="H105" s="5" t="n">
        <f aca="false">IF(WEEKDAY(B105,2)=7,B105+1,B105)</f>
        <v>40547</v>
      </c>
      <c r="I105" s="6" t="n">
        <f aca="false">IF(WEEKDAY(H105+1)=7,H105+2,H105+1)</f>
        <v>40548</v>
      </c>
    </row>
    <row r="106" customFormat="false" ht="13.8" hidden="false" customHeight="false" outlineLevel="0" collapsed="false">
      <c r="A106" s="1" t="n">
        <v>1000017026</v>
      </c>
      <c r="B106" s="2" t="n">
        <v>40547</v>
      </c>
      <c r="C106" s="1" t="n">
        <v>226.4</v>
      </c>
      <c r="D106" s="1" t="n">
        <v>226.4</v>
      </c>
      <c r="E106" s="1" t="s">
        <v>9</v>
      </c>
      <c r="F106" s="1" t="s">
        <v>10</v>
      </c>
      <c r="G106" s="1" t="n">
        <f aca="false">_xlfn.IFS(E106="Figurado",D106/(2600*24),E106="Mallas",D106/(800*24),E106="Materia Prima",0)</f>
        <v>0.00362820512820513</v>
      </c>
      <c r="H106" s="5" t="n">
        <f aca="false">IF(WEEKDAY(B106,2)=7,B106+1,B106)</f>
        <v>40547</v>
      </c>
      <c r="I106" s="6" t="n">
        <f aca="false">IF(WEEKDAY(H106+1)=7,H106+2,H106+1)</f>
        <v>40548</v>
      </c>
    </row>
    <row r="107" customFormat="false" ht="13.8" hidden="false" customHeight="false" outlineLevel="0" collapsed="false">
      <c r="A107" s="1" t="n">
        <v>1000017026</v>
      </c>
      <c r="B107" s="2" t="n">
        <v>40547</v>
      </c>
      <c r="C107" s="1" t="n">
        <v>28.9</v>
      </c>
      <c r="D107" s="1" t="n">
        <v>28.9</v>
      </c>
      <c r="E107" s="1" t="s">
        <v>9</v>
      </c>
      <c r="F107" s="1" t="s">
        <v>11</v>
      </c>
      <c r="G107" s="1" t="n">
        <f aca="false">_xlfn.IFS(E107="Figurado",D107/(2600*24),E107="Mallas",D107/(800*24),E107="Materia Prima",0)</f>
        <v>0.000463141025641026</v>
      </c>
      <c r="H107" s="5" t="n">
        <f aca="false">IF(WEEKDAY(B107,2)=7,B107+1,B107)</f>
        <v>40547</v>
      </c>
      <c r="I107" s="6" t="n">
        <f aca="false">IF(WEEKDAY(H107+1)=7,H107+2,H107+1)</f>
        <v>40548</v>
      </c>
    </row>
    <row r="108" customFormat="false" ht="13.8" hidden="false" customHeight="false" outlineLevel="0" collapsed="false">
      <c r="A108" s="1" t="n">
        <v>1000017026</v>
      </c>
      <c r="B108" s="2" t="n">
        <v>40547</v>
      </c>
      <c r="C108" s="1" t="n">
        <v>50.2</v>
      </c>
      <c r="D108" s="1" t="n">
        <v>50.2</v>
      </c>
      <c r="E108" s="1" t="s">
        <v>9</v>
      </c>
      <c r="F108" s="1" t="s">
        <v>12</v>
      </c>
      <c r="G108" s="1" t="n">
        <f aca="false">_xlfn.IFS(E108="Figurado",D108/(2600*24),E108="Mallas",D108/(800*24),E108="Materia Prima",0)</f>
        <v>0.00080448717948718</v>
      </c>
      <c r="H108" s="5" t="n">
        <f aca="false">IF(WEEKDAY(B108,2)=7,B108+1,B108)</f>
        <v>40547</v>
      </c>
      <c r="I108" s="6" t="n">
        <f aca="false">IF(WEEKDAY(H108+1)=7,H108+2,H108+1)</f>
        <v>40548</v>
      </c>
    </row>
    <row r="109" customFormat="false" ht="13.8" hidden="false" customHeight="false" outlineLevel="0" collapsed="false">
      <c r="A109" s="1" t="n">
        <v>1000017027</v>
      </c>
      <c r="B109" s="2" t="n">
        <v>40547</v>
      </c>
      <c r="C109" s="1" t="n">
        <v>42</v>
      </c>
      <c r="D109" s="1" t="n">
        <v>42</v>
      </c>
      <c r="E109" s="1" t="s">
        <v>9</v>
      </c>
      <c r="F109" s="1" t="s">
        <v>17</v>
      </c>
      <c r="G109" s="1" t="n">
        <f aca="false">_xlfn.IFS(E109="Figurado",D109/(2600*24),E109="Mallas",D109/(800*24),E109="Materia Prima",0)</f>
        <v>0.000673076923076923</v>
      </c>
      <c r="H109" s="5" t="n">
        <f aca="false">IF(WEEKDAY(B109,2)=7,B109+1,B109)</f>
        <v>40547</v>
      </c>
      <c r="I109" s="6" t="n">
        <f aca="false">IF(WEEKDAY(H109+1)=7,H109+2,H109+1)</f>
        <v>40548</v>
      </c>
    </row>
    <row r="110" customFormat="false" ht="13.8" hidden="false" customHeight="false" outlineLevel="0" collapsed="false">
      <c r="A110" s="1" t="n">
        <v>1000017027</v>
      </c>
      <c r="B110" s="2" t="n">
        <v>40547</v>
      </c>
      <c r="C110" s="1" t="n">
        <v>73</v>
      </c>
      <c r="D110" s="1" t="n">
        <v>73</v>
      </c>
      <c r="E110" s="1" t="s">
        <v>9</v>
      </c>
      <c r="F110" s="1" t="s">
        <v>10</v>
      </c>
      <c r="G110" s="1" t="n">
        <f aca="false">_xlfn.IFS(E110="Figurado",D110/(2600*24),E110="Mallas",D110/(800*24),E110="Materia Prima",0)</f>
        <v>0.0011698717948718</v>
      </c>
      <c r="H110" s="5" t="n">
        <f aca="false">IF(WEEKDAY(B110,2)=7,B110+1,B110)</f>
        <v>40547</v>
      </c>
      <c r="I110" s="6" t="n">
        <f aca="false">IF(WEEKDAY(H110+1)=7,H110+2,H110+1)</f>
        <v>40548</v>
      </c>
    </row>
    <row r="111" customFormat="false" ht="13.8" hidden="false" customHeight="false" outlineLevel="0" collapsed="false">
      <c r="A111" s="1" t="n">
        <v>1000017028</v>
      </c>
      <c r="B111" s="2" t="n">
        <v>40547</v>
      </c>
      <c r="C111" s="1" t="n">
        <v>32.8</v>
      </c>
      <c r="D111" s="1" t="n">
        <v>32.8</v>
      </c>
      <c r="E111" s="1" t="s">
        <v>9</v>
      </c>
      <c r="F111" s="1" t="s">
        <v>18</v>
      </c>
      <c r="G111" s="1" t="n">
        <f aca="false">_xlfn.IFS(E111="Figurado",D111/(2600*24),E111="Mallas",D111/(800*24),E111="Materia Prima",0)</f>
        <v>0.000525641025641026</v>
      </c>
      <c r="H111" s="5" t="n">
        <f aca="false">IF(WEEKDAY(B111,2)=7,B111+1,B111)</f>
        <v>40547</v>
      </c>
      <c r="I111" s="6" t="n">
        <f aca="false">IF(WEEKDAY(H111+1)=7,H111+2,H111+1)</f>
        <v>40548</v>
      </c>
    </row>
    <row r="112" customFormat="false" ht="13.8" hidden="false" customHeight="false" outlineLevel="0" collapsed="false">
      <c r="A112" s="1" t="n">
        <v>1000017029</v>
      </c>
      <c r="B112" s="2" t="n">
        <v>40547</v>
      </c>
      <c r="C112" s="1" t="n">
        <v>240.1</v>
      </c>
      <c r="D112" s="1" t="n">
        <v>240.1</v>
      </c>
      <c r="E112" s="1" t="s">
        <v>9</v>
      </c>
      <c r="F112" s="1" t="s">
        <v>17</v>
      </c>
      <c r="G112" s="1" t="n">
        <f aca="false">_xlfn.IFS(E112="Figurado",D112/(2600*24),E112="Mallas",D112/(800*24),E112="Materia Prima",0)</f>
        <v>0.00384775641025641</v>
      </c>
      <c r="H112" s="5" t="n">
        <f aca="false">IF(WEEKDAY(B112,2)=7,B112+1,B112)</f>
        <v>40547</v>
      </c>
      <c r="I112" s="6" t="n">
        <f aca="false">IF(WEEKDAY(H112+1)=7,H112+2,H112+1)</f>
        <v>40548</v>
      </c>
    </row>
    <row r="113" customFormat="false" ht="13.8" hidden="false" customHeight="false" outlineLevel="0" collapsed="false">
      <c r="A113" s="1" t="n">
        <v>1000017029</v>
      </c>
      <c r="B113" s="2" t="n">
        <v>40547</v>
      </c>
      <c r="C113" s="1" t="n">
        <v>169.8</v>
      </c>
      <c r="D113" s="1" t="n">
        <v>169.8</v>
      </c>
      <c r="E113" s="1" t="s">
        <v>9</v>
      </c>
      <c r="F113" s="1" t="s">
        <v>18</v>
      </c>
      <c r="G113" s="1" t="n">
        <f aca="false">_xlfn.IFS(E113="Figurado",D113/(2600*24),E113="Mallas",D113/(800*24),E113="Materia Prima",0)</f>
        <v>0.00272115384615385</v>
      </c>
      <c r="H113" s="5" t="n">
        <f aca="false">IF(WEEKDAY(B113,2)=7,B113+1,B113)</f>
        <v>40547</v>
      </c>
      <c r="I113" s="6" t="n">
        <f aca="false">IF(WEEKDAY(H113+1)=7,H113+2,H113+1)</f>
        <v>40548</v>
      </c>
    </row>
    <row r="114" customFormat="false" ht="13.8" hidden="false" customHeight="false" outlineLevel="0" collapsed="false">
      <c r="A114" s="1" t="n">
        <v>1000017030</v>
      </c>
      <c r="B114" s="2" t="n">
        <v>40547</v>
      </c>
      <c r="C114" s="1" t="n">
        <v>42.4</v>
      </c>
      <c r="D114" s="1" t="n">
        <v>42.4</v>
      </c>
      <c r="E114" s="1" t="s">
        <v>9</v>
      </c>
      <c r="F114" s="1" t="s">
        <v>10</v>
      </c>
      <c r="G114" s="1" t="n">
        <f aca="false">_xlfn.IFS(E114="Figurado",D114/(2600*24),E114="Mallas",D114/(800*24),E114="Materia Prima",0)</f>
        <v>0.00067948717948718</v>
      </c>
      <c r="H114" s="5" t="n">
        <f aca="false">IF(WEEKDAY(B114,2)=7,B114+1,B114)</f>
        <v>40547</v>
      </c>
      <c r="I114" s="6" t="n">
        <f aca="false">IF(WEEKDAY(H114+1)=7,H114+2,H114+1)</f>
        <v>40548</v>
      </c>
    </row>
    <row r="115" customFormat="false" ht="13.8" hidden="false" customHeight="false" outlineLevel="0" collapsed="false">
      <c r="A115" s="1" t="n">
        <v>1000017031</v>
      </c>
      <c r="B115" s="2" t="n">
        <v>40547</v>
      </c>
      <c r="C115" s="1" t="n">
        <v>21</v>
      </c>
      <c r="D115" s="1" t="n">
        <v>21</v>
      </c>
      <c r="E115" s="1" t="s">
        <v>9</v>
      </c>
      <c r="F115" s="1" t="s">
        <v>30</v>
      </c>
      <c r="G115" s="1" t="n">
        <f aca="false">_xlfn.IFS(E115="Figurado",D115/(2600*24),E115="Mallas",D115/(800*24),E115="Materia Prima",0)</f>
        <v>0.000336538461538462</v>
      </c>
      <c r="H115" s="5" t="n">
        <f aca="false">IF(WEEKDAY(B115,2)=7,B115+1,B115)</f>
        <v>40547</v>
      </c>
      <c r="I115" s="6" t="n">
        <f aca="false">IF(WEEKDAY(H115+1)=7,H115+2,H115+1)</f>
        <v>40548</v>
      </c>
    </row>
    <row r="116" customFormat="false" ht="13.8" hidden="false" customHeight="false" outlineLevel="0" collapsed="false">
      <c r="A116" s="1" t="n">
        <v>1000017031</v>
      </c>
      <c r="B116" s="2" t="n">
        <v>40547</v>
      </c>
      <c r="C116" s="1" t="n">
        <v>35.1</v>
      </c>
      <c r="D116" s="1" t="n">
        <v>35.1</v>
      </c>
      <c r="E116" s="1" t="s">
        <v>9</v>
      </c>
      <c r="F116" s="1" t="s">
        <v>18</v>
      </c>
      <c r="G116" s="1" t="n">
        <f aca="false">_xlfn.IFS(E116="Figurado",D116/(2600*24),E116="Mallas",D116/(800*24),E116="Materia Prima",0)</f>
        <v>0.0005625</v>
      </c>
      <c r="H116" s="5" t="n">
        <f aca="false">IF(WEEKDAY(B116,2)=7,B116+1,B116)</f>
        <v>40547</v>
      </c>
      <c r="I116" s="6" t="n">
        <f aca="false">IF(WEEKDAY(H116+1)=7,H116+2,H116+1)</f>
        <v>40548</v>
      </c>
    </row>
    <row r="117" customFormat="false" ht="13.8" hidden="false" customHeight="false" outlineLevel="0" collapsed="false">
      <c r="A117" s="1" t="n">
        <v>1000017031</v>
      </c>
      <c r="B117" s="2" t="n">
        <v>40547</v>
      </c>
      <c r="C117" s="1" t="n">
        <v>226.4</v>
      </c>
      <c r="D117" s="1" t="n">
        <v>226.4</v>
      </c>
      <c r="E117" s="1" t="s">
        <v>9</v>
      </c>
      <c r="F117" s="1" t="s">
        <v>10</v>
      </c>
      <c r="G117" s="1" t="n">
        <f aca="false">_xlfn.IFS(E117="Figurado",D117/(2600*24),E117="Mallas",D117/(800*24),E117="Materia Prima",0)</f>
        <v>0.00362820512820513</v>
      </c>
      <c r="H117" s="5" t="n">
        <f aca="false">IF(WEEKDAY(B117,2)=7,B117+1,B117)</f>
        <v>40547</v>
      </c>
      <c r="I117" s="6" t="n">
        <f aca="false">IF(WEEKDAY(H117+1)=7,H117+2,H117+1)</f>
        <v>40548</v>
      </c>
    </row>
    <row r="118" customFormat="false" ht="13.8" hidden="false" customHeight="false" outlineLevel="0" collapsed="false">
      <c r="A118" s="1" t="n">
        <v>1000017031</v>
      </c>
      <c r="B118" s="2" t="n">
        <v>40547</v>
      </c>
      <c r="C118" s="1" t="n">
        <v>28.9</v>
      </c>
      <c r="D118" s="1" t="n">
        <v>28.9</v>
      </c>
      <c r="E118" s="1" t="s">
        <v>9</v>
      </c>
      <c r="F118" s="1" t="s">
        <v>11</v>
      </c>
      <c r="G118" s="1" t="n">
        <f aca="false">_xlfn.IFS(E118="Figurado",D118/(2600*24),E118="Mallas",D118/(800*24),E118="Materia Prima",0)</f>
        <v>0.000463141025641026</v>
      </c>
      <c r="H118" s="5" t="n">
        <f aca="false">IF(WEEKDAY(B118,2)=7,B118+1,B118)</f>
        <v>40547</v>
      </c>
      <c r="I118" s="6" t="n">
        <f aca="false">IF(WEEKDAY(H118+1)=7,H118+2,H118+1)</f>
        <v>40548</v>
      </c>
    </row>
    <row r="119" customFormat="false" ht="13.8" hidden="false" customHeight="false" outlineLevel="0" collapsed="false">
      <c r="A119" s="1" t="n">
        <v>1000017031</v>
      </c>
      <c r="B119" s="2" t="n">
        <v>40547</v>
      </c>
      <c r="C119" s="1" t="n">
        <v>50.2</v>
      </c>
      <c r="D119" s="1" t="n">
        <v>50.2</v>
      </c>
      <c r="E119" s="1" t="s">
        <v>9</v>
      </c>
      <c r="F119" s="1" t="s">
        <v>12</v>
      </c>
      <c r="G119" s="1" t="n">
        <f aca="false">_xlfn.IFS(E119="Figurado",D119/(2600*24),E119="Mallas",D119/(800*24),E119="Materia Prima",0)</f>
        <v>0.00080448717948718</v>
      </c>
      <c r="H119" s="5" t="n">
        <f aca="false">IF(WEEKDAY(B119,2)=7,B119+1,B119)</f>
        <v>40547</v>
      </c>
      <c r="I119" s="6" t="n">
        <f aca="false">IF(WEEKDAY(H119+1)=7,H119+2,H119+1)</f>
        <v>40548</v>
      </c>
    </row>
    <row r="120" customFormat="false" ht="13.8" hidden="false" customHeight="false" outlineLevel="0" collapsed="false">
      <c r="A120" s="1" t="n">
        <v>1000017032</v>
      </c>
      <c r="B120" s="2" t="n">
        <v>40547</v>
      </c>
      <c r="C120" s="1" t="n">
        <v>416.1</v>
      </c>
      <c r="D120" s="1" t="n">
        <v>416.1</v>
      </c>
      <c r="E120" s="1" t="s">
        <v>9</v>
      </c>
      <c r="F120" s="1" t="s">
        <v>17</v>
      </c>
      <c r="G120" s="1" t="n">
        <f aca="false">_xlfn.IFS(E120="Figurado",D120/(2600*24),E120="Mallas",D120/(800*24),E120="Materia Prima",0)</f>
        <v>0.00666826923076923</v>
      </c>
      <c r="H120" s="5" t="n">
        <f aca="false">IF(WEEKDAY(B120,2)=7,B120+1,B120)</f>
        <v>40547</v>
      </c>
      <c r="I120" s="6" t="n">
        <f aca="false">IF(WEEKDAY(H120+1)=7,H120+2,H120+1)</f>
        <v>40548</v>
      </c>
    </row>
    <row r="121" customFormat="false" ht="13.8" hidden="false" customHeight="false" outlineLevel="0" collapsed="false">
      <c r="A121" s="1" t="n">
        <v>1000017033</v>
      </c>
      <c r="B121" s="2" t="n">
        <v>40547</v>
      </c>
      <c r="C121" s="1" t="n">
        <v>42</v>
      </c>
      <c r="D121" s="1" t="n">
        <v>42</v>
      </c>
      <c r="E121" s="1" t="s">
        <v>9</v>
      </c>
      <c r="F121" s="1" t="s">
        <v>17</v>
      </c>
      <c r="G121" s="1" t="n">
        <f aca="false">_xlfn.IFS(E121="Figurado",D121/(2600*24),E121="Mallas",D121/(800*24),E121="Materia Prima",0)</f>
        <v>0.000673076923076923</v>
      </c>
      <c r="H121" s="5" t="n">
        <f aca="false">IF(WEEKDAY(B121,2)=7,B121+1,B121)</f>
        <v>40547</v>
      </c>
      <c r="I121" s="6" t="n">
        <f aca="false">IF(WEEKDAY(H121+1)=7,H121+2,H121+1)</f>
        <v>40548</v>
      </c>
    </row>
    <row r="122" customFormat="false" ht="13.8" hidden="false" customHeight="false" outlineLevel="0" collapsed="false">
      <c r="A122" s="1" t="n">
        <v>1000017033</v>
      </c>
      <c r="B122" s="2" t="n">
        <v>40547</v>
      </c>
      <c r="C122" s="1" t="n">
        <v>73</v>
      </c>
      <c r="D122" s="1" t="n">
        <v>73</v>
      </c>
      <c r="E122" s="1" t="s">
        <v>9</v>
      </c>
      <c r="F122" s="1" t="s">
        <v>10</v>
      </c>
      <c r="G122" s="1" t="n">
        <f aca="false">_xlfn.IFS(E122="Figurado",D122/(2600*24),E122="Mallas",D122/(800*24),E122="Materia Prima",0)</f>
        <v>0.0011698717948718</v>
      </c>
      <c r="H122" s="5" t="n">
        <f aca="false">IF(WEEKDAY(B122,2)=7,B122+1,B122)</f>
        <v>40547</v>
      </c>
      <c r="I122" s="6" t="n">
        <f aca="false">IF(WEEKDAY(H122+1)=7,H122+2,H122+1)</f>
        <v>40548</v>
      </c>
    </row>
    <row r="123" customFormat="false" ht="13.8" hidden="false" customHeight="false" outlineLevel="0" collapsed="false">
      <c r="A123" s="1" t="n">
        <v>1000017034</v>
      </c>
      <c r="B123" s="2" t="n">
        <v>40547</v>
      </c>
      <c r="C123" s="1" t="n">
        <v>32.8</v>
      </c>
      <c r="D123" s="1" t="n">
        <v>32.8</v>
      </c>
      <c r="E123" s="1" t="s">
        <v>9</v>
      </c>
      <c r="F123" s="1" t="s">
        <v>18</v>
      </c>
      <c r="G123" s="1" t="n">
        <f aca="false">_xlfn.IFS(E123="Figurado",D123/(2600*24),E123="Mallas",D123/(800*24),E123="Materia Prima",0)</f>
        <v>0.000525641025641026</v>
      </c>
      <c r="H123" s="5" t="n">
        <f aca="false">IF(WEEKDAY(B123,2)=7,B123+1,B123)</f>
        <v>40547</v>
      </c>
      <c r="I123" s="6" t="n">
        <f aca="false">IF(WEEKDAY(H123+1)=7,H123+2,H123+1)</f>
        <v>40548</v>
      </c>
    </row>
    <row r="124" customFormat="false" ht="13.8" hidden="false" customHeight="false" outlineLevel="0" collapsed="false">
      <c r="A124" s="1" t="n">
        <v>1000017035</v>
      </c>
      <c r="B124" s="2" t="n">
        <v>40547</v>
      </c>
      <c r="C124" s="1" t="n">
        <v>204.5</v>
      </c>
      <c r="D124" s="1" t="n">
        <v>204.5</v>
      </c>
      <c r="E124" s="1" t="s">
        <v>9</v>
      </c>
      <c r="F124" s="1" t="s">
        <v>18</v>
      </c>
      <c r="G124" s="1" t="n">
        <f aca="false">_xlfn.IFS(E124="Figurado",D124/(2600*24),E124="Mallas",D124/(800*24),E124="Materia Prima",0)</f>
        <v>0.00327724358974359</v>
      </c>
      <c r="H124" s="5" t="n">
        <f aca="false">IF(WEEKDAY(B124,2)=7,B124+1,B124)</f>
        <v>40547</v>
      </c>
      <c r="I124" s="6" t="n">
        <f aca="false">IF(WEEKDAY(H124+1)=7,H124+2,H124+1)</f>
        <v>40548</v>
      </c>
    </row>
    <row r="125" customFormat="false" ht="13.8" hidden="false" customHeight="false" outlineLevel="0" collapsed="false">
      <c r="A125" s="1" t="n">
        <v>1000017036</v>
      </c>
      <c r="B125" s="2" t="n">
        <v>40547</v>
      </c>
      <c r="C125" s="1" t="n">
        <v>240.1</v>
      </c>
      <c r="D125" s="1" t="n">
        <v>240.1</v>
      </c>
      <c r="E125" s="1" t="s">
        <v>9</v>
      </c>
      <c r="F125" s="1" t="s">
        <v>17</v>
      </c>
      <c r="G125" s="1" t="n">
        <f aca="false">_xlfn.IFS(E125="Figurado",D125/(2600*24),E125="Mallas",D125/(800*24),E125="Materia Prima",0)</f>
        <v>0.00384775641025641</v>
      </c>
      <c r="H125" s="5" t="n">
        <f aca="false">IF(WEEKDAY(B125,2)=7,B125+1,B125)</f>
        <v>40547</v>
      </c>
      <c r="I125" s="6" t="n">
        <f aca="false">IF(WEEKDAY(H125+1)=7,H125+2,H125+1)</f>
        <v>40548</v>
      </c>
    </row>
    <row r="126" customFormat="false" ht="13.8" hidden="false" customHeight="false" outlineLevel="0" collapsed="false">
      <c r="A126" s="1" t="n">
        <v>1000017036</v>
      </c>
      <c r="B126" s="2" t="n">
        <v>40547</v>
      </c>
      <c r="C126" s="1" t="n">
        <v>169.8</v>
      </c>
      <c r="D126" s="1" t="n">
        <v>169.8</v>
      </c>
      <c r="E126" s="1" t="s">
        <v>9</v>
      </c>
      <c r="F126" s="1" t="s">
        <v>18</v>
      </c>
      <c r="G126" s="1" t="n">
        <f aca="false">_xlfn.IFS(E126="Figurado",D126/(2600*24),E126="Mallas",D126/(800*24),E126="Materia Prima",0)</f>
        <v>0.00272115384615385</v>
      </c>
      <c r="H126" s="5" t="n">
        <f aca="false">IF(WEEKDAY(B126,2)=7,B126+1,B126)</f>
        <v>40547</v>
      </c>
      <c r="I126" s="6" t="n">
        <f aca="false">IF(WEEKDAY(H126+1)=7,H126+2,H126+1)</f>
        <v>40548</v>
      </c>
    </row>
    <row r="127" customFormat="false" ht="13.8" hidden="false" customHeight="false" outlineLevel="0" collapsed="false">
      <c r="A127" s="1" t="n">
        <v>1000017038</v>
      </c>
      <c r="B127" s="2" t="n">
        <v>40547</v>
      </c>
      <c r="C127" s="1" t="n">
        <v>42.4</v>
      </c>
      <c r="D127" s="1" t="n">
        <v>42.4</v>
      </c>
      <c r="E127" s="1" t="s">
        <v>9</v>
      </c>
      <c r="F127" s="1" t="s">
        <v>10</v>
      </c>
      <c r="G127" s="1" t="n">
        <f aca="false">_xlfn.IFS(E127="Figurado",D127/(2600*24),E127="Mallas",D127/(800*24),E127="Materia Prima",0)</f>
        <v>0.00067948717948718</v>
      </c>
      <c r="H127" s="5" t="n">
        <f aca="false">IF(WEEKDAY(B127,2)=7,B127+1,B127)</f>
        <v>40547</v>
      </c>
      <c r="I127" s="6" t="n">
        <f aca="false">IF(WEEKDAY(H127+1)=7,H127+2,H127+1)</f>
        <v>40548</v>
      </c>
    </row>
    <row r="128" customFormat="false" ht="13.8" hidden="false" customHeight="false" outlineLevel="0" collapsed="false">
      <c r="A128" s="1" t="n">
        <v>1000017039</v>
      </c>
      <c r="B128" s="2" t="n">
        <v>40547</v>
      </c>
      <c r="C128" s="1" t="n">
        <v>35.1</v>
      </c>
      <c r="D128" s="1" t="n">
        <v>35.1</v>
      </c>
      <c r="E128" s="1" t="s">
        <v>9</v>
      </c>
      <c r="F128" s="1" t="s">
        <v>18</v>
      </c>
      <c r="G128" s="1" t="n">
        <f aca="false">_xlfn.IFS(E128="Figurado",D128/(2600*24),E128="Mallas",D128/(800*24),E128="Materia Prima",0)</f>
        <v>0.0005625</v>
      </c>
      <c r="H128" s="5" t="n">
        <f aca="false">IF(WEEKDAY(B128,2)=7,B128+1,B128)</f>
        <v>40547</v>
      </c>
      <c r="I128" s="6" t="n">
        <f aca="false">IF(WEEKDAY(H128+1)=7,H128+2,H128+1)</f>
        <v>40548</v>
      </c>
    </row>
    <row r="129" customFormat="false" ht="13.8" hidden="false" customHeight="false" outlineLevel="0" collapsed="false">
      <c r="A129" s="1" t="n">
        <v>1000017039</v>
      </c>
      <c r="B129" s="2" t="n">
        <v>40547</v>
      </c>
      <c r="C129" s="1" t="n">
        <v>226.4</v>
      </c>
      <c r="D129" s="1" t="n">
        <v>226.4</v>
      </c>
      <c r="E129" s="1" t="s">
        <v>9</v>
      </c>
      <c r="F129" s="1" t="s">
        <v>10</v>
      </c>
      <c r="G129" s="1" t="n">
        <f aca="false">_xlfn.IFS(E129="Figurado",D129/(2600*24),E129="Mallas",D129/(800*24),E129="Materia Prima",0)</f>
        <v>0.00362820512820513</v>
      </c>
      <c r="H129" s="5" t="n">
        <f aca="false">IF(WEEKDAY(B129,2)=7,B129+1,B129)</f>
        <v>40547</v>
      </c>
      <c r="I129" s="6" t="n">
        <f aca="false">IF(WEEKDAY(H129+1)=7,H129+2,H129+1)</f>
        <v>40548</v>
      </c>
    </row>
    <row r="130" customFormat="false" ht="13.8" hidden="false" customHeight="false" outlineLevel="0" collapsed="false">
      <c r="A130" s="1" t="n">
        <v>1000017039</v>
      </c>
      <c r="B130" s="2" t="n">
        <v>40547</v>
      </c>
      <c r="C130" s="1" t="n">
        <v>28.9</v>
      </c>
      <c r="D130" s="1" t="n">
        <v>28.9</v>
      </c>
      <c r="E130" s="1" t="s">
        <v>9</v>
      </c>
      <c r="F130" s="1" t="s">
        <v>11</v>
      </c>
      <c r="G130" s="1" t="n">
        <f aca="false">_xlfn.IFS(E130="Figurado",D130/(2600*24),E130="Mallas",D130/(800*24),E130="Materia Prima",0)</f>
        <v>0.000463141025641026</v>
      </c>
      <c r="H130" s="5" t="n">
        <f aca="false">IF(WEEKDAY(B130,2)=7,B130+1,B130)</f>
        <v>40547</v>
      </c>
      <c r="I130" s="6" t="n">
        <f aca="false">IF(WEEKDAY(H130+1)=7,H130+2,H130+1)</f>
        <v>40548</v>
      </c>
    </row>
    <row r="131" customFormat="false" ht="13.8" hidden="false" customHeight="false" outlineLevel="0" collapsed="false">
      <c r="A131" s="1" t="n">
        <v>1000017039</v>
      </c>
      <c r="B131" s="2" t="n">
        <v>40547</v>
      </c>
      <c r="C131" s="1" t="n">
        <v>50.2</v>
      </c>
      <c r="D131" s="1" t="n">
        <v>50.2</v>
      </c>
      <c r="E131" s="1" t="s">
        <v>9</v>
      </c>
      <c r="F131" s="1" t="s">
        <v>12</v>
      </c>
      <c r="G131" s="1" t="n">
        <f aca="false">_xlfn.IFS(E131="Figurado",D131/(2600*24),E131="Mallas",D131/(800*24),E131="Materia Prima",0)</f>
        <v>0.00080448717948718</v>
      </c>
      <c r="H131" s="5" t="n">
        <f aca="false">IF(WEEKDAY(B131,2)=7,B131+1,B131)</f>
        <v>40547</v>
      </c>
      <c r="I131" s="6" t="n">
        <f aca="false">IF(WEEKDAY(H131+1)=7,H131+2,H131+1)</f>
        <v>40548</v>
      </c>
    </row>
    <row r="132" customFormat="false" ht="13.8" hidden="false" customHeight="false" outlineLevel="0" collapsed="false">
      <c r="A132" s="1" t="n">
        <v>1000017040</v>
      </c>
      <c r="B132" s="2" t="n">
        <v>40547</v>
      </c>
      <c r="C132" s="1" t="n">
        <v>42</v>
      </c>
      <c r="D132" s="1" t="n">
        <v>42</v>
      </c>
      <c r="E132" s="1" t="s">
        <v>9</v>
      </c>
      <c r="F132" s="1" t="s">
        <v>17</v>
      </c>
      <c r="G132" s="1" t="n">
        <f aca="false">_xlfn.IFS(E132="Figurado",D132/(2600*24),E132="Mallas",D132/(800*24),E132="Materia Prima",0)</f>
        <v>0.000673076923076923</v>
      </c>
      <c r="H132" s="5" t="n">
        <f aca="false">IF(WEEKDAY(B132,2)=7,B132+1,B132)</f>
        <v>40547</v>
      </c>
      <c r="I132" s="6" t="n">
        <f aca="false">IF(WEEKDAY(H132+1)=7,H132+2,H132+1)</f>
        <v>40548</v>
      </c>
    </row>
    <row r="133" customFormat="false" ht="13.8" hidden="false" customHeight="false" outlineLevel="0" collapsed="false">
      <c r="A133" s="1" t="n">
        <v>1000017040</v>
      </c>
      <c r="B133" s="2" t="n">
        <v>40547</v>
      </c>
      <c r="C133" s="1" t="n">
        <v>73</v>
      </c>
      <c r="D133" s="1" t="n">
        <v>73</v>
      </c>
      <c r="E133" s="1" t="s">
        <v>9</v>
      </c>
      <c r="F133" s="1" t="s">
        <v>10</v>
      </c>
      <c r="G133" s="1" t="n">
        <f aca="false">_xlfn.IFS(E133="Figurado",D133/(2600*24),E133="Mallas",D133/(800*24),E133="Materia Prima",0)</f>
        <v>0.0011698717948718</v>
      </c>
      <c r="H133" s="5" t="n">
        <f aca="false">IF(WEEKDAY(B133,2)=7,B133+1,B133)</f>
        <v>40547</v>
      </c>
      <c r="I133" s="6" t="n">
        <f aca="false">IF(WEEKDAY(H133+1)=7,H133+2,H133+1)</f>
        <v>40548</v>
      </c>
    </row>
    <row r="134" customFormat="false" ht="13.8" hidden="false" customHeight="false" outlineLevel="0" collapsed="false">
      <c r="A134" s="1" t="n">
        <v>1000017041</v>
      </c>
      <c r="B134" s="2" t="n">
        <v>40547</v>
      </c>
      <c r="C134" s="1" t="n">
        <v>237.3</v>
      </c>
      <c r="D134" s="1" t="n">
        <v>237.3</v>
      </c>
      <c r="E134" s="1" t="s">
        <v>9</v>
      </c>
      <c r="F134" s="1" t="s">
        <v>18</v>
      </c>
      <c r="G134" s="1" t="n">
        <f aca="false">_xlfn.IFS(E134="Figurado",D134/(2600*24),E134="Mallas",D134/(800*24),E134="Materia Prima",0)</f>
        <v>0.00380288461538462</v>
      </c>
      <c r="H134" s="5" t="n">
        <f aca="false">IF(WEEKDAY(B134,2)=7,B134+1,B134)</f>
        <v>40547</v>
      </c>
      <c r="I134" s="6" t="n">
        <f aca="false">IF(WEEKDAY(H134+1)=7,H134+2,H134+1)</f>
        <v>40548</v>
      </c>
    </row>
    <row r="135" customFormat="false" ht="13.8" hidden="false" customHeight="false" outlineLevel="0" collapsed="false">
      <c r="A135" s="1" t="n">
        <v>1000017042</v>
      </c>
      <c r="B135" s="2" t="n">
        <v>40547</v>
      </c>
      <c r="C135" s="1" t="n">
        <v>240.1</v>
      </c>
      <c r="D135" s="1" t="n">
        <v>240.1</v>
      </c>
      <c r="E135" s="1" t="s">
        <v>9</v>
      </c>
      <c r="F135" s="1" t="s">
        <v>17</v>
      </c>
      <c r="G135" s="1" t="n">
        <f aca="false">_xlfn.IFS(E135="Figurado",D135/(2600*24),E135="Mallas",D135/(800*24),E135="Materia Prima",0)</f>
        <v>0.00384775641025641</v>
      </c>
      <c r="H135" s="5" t="n">
        <f aca="false">IF(WEEKDAY(B135,2)=7,B135+1,B135)</f>
        <v>40547</v>
      </c>
      <c r="I135" s="6" t="n">
        <f aca="false">IF(WEEKDAY(H135+1)=7,H135+2,H135+1)</f>
        <v>40548</v>
      </c>
    </row>
    <row r="136" customFormat="false" ht="13.8" hidden="false" customHeight="false" outlineLevel="0" collapsed="false">
      <c r="A136" s="1" t="n">
        <v>1000017042</v>
      </c>
      <c r="B136" s="2" t="n">
        <v>40547</v>
      </c>
      <c r="C136" s="1" t="n">
        <v>169.8</v>
      </c>
      <c r="D136" s="1" t="n">
        <v>169.8</v>
      </c>
      <c r="E136" s="1" t="s">
        <v>9</v>
      </c>
      <c r="F136" s="1" t="s">
        <v>18</v>
      </c>
      <c r="G136" s="1" t="n">
        <f aca="false">_xlfn.IFS(E136="Figurado",D136/(2600*24),E136="Mallas",D136/(800*24),E136="Materia Prima",0)</f>
        <v>0.00272115384615385</v>
      </c>
      <c r="H136" s="5" t="n">
        <f aca="false">IF(WEEKDAY(B136,2)=7,B136+1,B136)</f>
        <v>40547</v>
      </c>
      <c r="I136" s="6" t="n">
        <f aca="false">IF(WEEKDAY(H136+1)=7,H136+2,H136+1)</f>
        <v>40548</v>
      </c>
    </row>
    <row r="137" customFormat="false" ht="13.8" hidden="false" customHeight="false" outlineLevel="0" collapsed="false">
      <c r="A137" s="1" t="n">
        <v>1000017043</v>
      </c>
      <c r="B137" s="2" t="n">
        <v>40547</v>
      </c>
      <c r="C137" s="1" t="n">
        <v>42.4</v>
      </c>
      <c r="D137" s="1" t="n">
        <v>42.4</v>
      </c>
      <c r="E137" s="1" t="s">
        <v>9</v>
      </c>
      <c r="F137" s="1" t="s">
        <v>10</v>
      </c>
      <c r="G137" s="1" t="n">
        <f aca="false">_xlfn.IFS(E137="Figurado",D137/(2600*24),E137="Mallas",D137/(800*24),E137="Materia Prima",0)</f>
        <v>0.00067948717948718</v>
      </c>
      <c r="H137" s="5" t="n">
        <f aca="false">IF(WEEKDAY(B137,2)=7,B137+1,B137)</f>
        <v>40547</v>
      </c>
      <c r="I137" s="6" t="n">
        <f aca="false">IF(WEEKDAY(H137+1)=7,H137+2,H137+1)</f>
        <v>40548</v>
      </c>
    </row>
    <row r="138" customFormat="false" ht="13.8" hidden="false" customHeight="false" outlineLevel="0" collapsed="false">
      <c r="A138" s="1" t="n">
        <v>1000017048</v>
      </c>
      <c r="B138" s="2" t="n">
        <v>40547</v>
      </c>
      <c r="C138" s="1" t="n">
        <v>81</v>
      </c>
      <c r="D138" s="1" t="n">
        <v>81</v>
      </c>
      <c r="E138" s="1" t="s">
        <v>9</v>
      </c>
      <c r="F138" s="1" t="s">
        <v>18</v>
      </c>
      <c r="G138" s="1" t="n">
        <f aca="false">_xlfn.IFS(E138="Figurado",D138/(2600*24),E138="Mallas",D138/(800*24),E138="Materia Prima",0)</f>
        <v>0.00129807692307692</v>
      </c>
      <c r="H138" s="5" t="n">
        <f aca="false">IF(WEEKDAY(B138,2)=7,B138+1,B138)</f>
        <v>40547</v>
      </c>
      <c r="I138" s="6" t="n">
        <f aca="false">IF(WEEKDAY(H138+1)=7,H138+2,H138+1)</f>
        <v>40548</v>
      </c>
    </row>
    <row r="139" customFormat="false" ht="13.8" hidden="false" customHeight="false" outlineLevel="0" collapsed="false">
      <c r="A139" s="1" t="n">
        <v>1000017049</v>
      </c>
      <c r="B139" s="2" t="n">
        <v>40547</v>
      </c>
      <c r="C139" s="1" t="n">
        <v>81</v>
      </c>
      <c r="D139" s="1" t="n">
        <v>81</v>
      </c>
      <c r="E139" s="1" t="s">
        <v>9</v>
      </c>
      <c r="F139" s="1" t="s">
        <v>18</v>
      </c>
      <c r="G139" s="1" t="n">
        <f aca="false">_xlfn.IFS(E139="Figurado",D139/(2600*24),E139="Mallas",D139/(800*24),E139="Materia Prima",0)</f>
        <v>0.00129807692307692</v>
      </c>
      <c r="H139" s="5" t="n">
        <f aca="false">IF(WEEKDAY(B139,2)=7,B139+1,B139)</f>
        <v>40547</v>
      </c>
      <c r="I139" s="6" t="n">
        <f aca="false">IF(WEEKDAY(H139+1)=7,H139+2,H139+1)</f>
        <v>40548</v>
      </c>
    </row>
    <row r="140" customFormat="false" ht="13.8" hidden="false" customHeight="false" outlineLevel="0" collapsed="false">
      <c r="A140" s="1" t="n">
        <v>1000017050</v>
      </c>
      <c r="B140" s="2" t="n">
        <v>40547</v>
      </c>
      <c r="C140" s="1" t="n">
        <v>121</v>
      </c>
      <c r="D140" s="1" t="n">
        <v>121</v>
      </c>
      <c r="E140" s="1" t="s">
        <v>14</v>
      </c>
      <c r="F140" s="1" t="s">
        <v>26</v>
      </c>
      <c r="G140" s="1" t="n">
        <f aca="false">_xlfn.IFS(E140="Figurado",D140/(2600*24),E140="Mallas",D140/(800*24),E140="Materia Prima",0)</f>
        <v>0</v>
      </c>
      <c r="H140" s="5" t="n">
        <f aca="false">IF(WEEKDAY(B140,2)=7,B140+1,B140)</f>
        <v>40547</v>
      </c>
      <c r="I140" s="6" t="n">
        <f aca="false">IF(WEEKDAY(H140+1)=7,H140+2,H140+1)</f>
        <v>40548</v>
      </c>
    </row>
    <row r="141" customFormat="false" ht="13.8" hidden="false" customHeight="false" outlineLevel="0" collapsed="false">
      <c r="A141" s="1" t="n">
        <v>1000017050</v>
      </c>
      <c r="B141" s="2" t="n">
        <v>40547</v>
      </c>
      <c r="C141" s="1" t="n">
        <v>884.5</v>
      </c>
      <c r="D141" s="1" t="n">
        <v>884.5</v>
      </c>
      <c r="E141" s="1" t="s">
        <v>9</v>
      </c>
      <c r="F141" s="1" t="s">
        <v>17</v>
      </c>
      <c r="G141" s="1" t="n">
        <f aca="false">_xlfn.IFS(E141="Figurado",D141/(2600*24),E141="Mallas",D141/(800*24),E141="Materia Prima",0)</f>
        <v>0.0141746794871795</v>
      </c>
      <c r="H141" s="5" t="n">
        <f aca="false">IF(WEEKDAY(B141,2)=7,B141+1,B141)</f>
        <v>40547</v>
      </c>
      <c r="I141" s="6" t="n">
        <f aca="false">IF(WEEKDAY(H141+1)=7,H141+2,H141+1)</f>
        <v>40548</v>
      </c>
    </row>
    <row r="142" customFormat="false" ht="13.8" hidden="false" customHeight="false" outlineLevel="0" collapsed="false">
      <c r="A142" s="1" t="n">
        <v>1000017050</v>
      </c>
      <c r="B142" s="2" t="n">
        <v>40547</v>
      </c>
      <c r="C142" s="1" t="n">
        <v>1182.7</v>
      </c>
      <c r="D142" s="1" t="n">
        <v>1182.7</v>
      </c>
      <c r="E142" s="1" t="s">
        <v>9</v>
      </c>
      <c r="F142" s="1" t="s">
        <v>18</v>
      </c>
      <c r="G142" s="1" t="n">
        <f aca="false">_xlfn.IFS(E142="Figurado",D142/(2600*24),E142="Mallas",D142/(800*24),E142="Materia Prima",0)</f>
        <v>0.0189535256410256</v>
      </c>
      <c r="H142" s="5" t="n">
        <f aca="false">IF(WEEKDAY(B142,2)=7,B142+1,B142)</f>
        <v>40547</v>
      </c>
      <c r="I142" s="6" t="n">
        <f aca="false">IF(WEEKDAY(H142+1)=7,H142+2,H142+1)</f>
        <v>40548</v>
      </c>
    </row>
    <row r="143" customFormat="false" ht="13.8" hidden="false" customHeight="false" outlineLevel="0" collapsed="false">
      <c r="A143" s="1" t="n">
        <v>1000017050</v>
      </c>
      <c r="B143" s="2" t="n">
        <v>40547</v>
      </c>
      <c r="C143" s="1" t="n">
        <v>322.6</v>
      </c>
      <c r="D143" s="1" t="n">
        <v>322.6</v>
      </c>
      <c r="E143" s="1" t="s">
        <v>9</v>
      </c>
      <c r="F143" s="1" t="s">
        <v>10</v>
      </c>
      <c r="G143" s="1" t="n">
        <f aca="false">_xlfn.IFS(E143="Figurado",D143/(2600*24),E143="Mallas",D143/(800*24),E143="Materia Prima",0)</f>
        <v>0.0051698717948718</v>
      </c>
      <c r="H143" s="5" t="n">
        <f aca="false">IF(WEEKDAY(B143,2)=7,B143+1,B143)</f>
        <v>40547</v>
      </c>
      <c r="I143" s="6" t="n">
        <f aca="false">IF(WEEKDAY(H143+1)=7,H143+2,H143+1)</f>
        <v>40548</v>
      </c>
    </row>
    <row r="144" customFormat="false" ht="13.8" hidden="false" customHeight="false" outlineLevel="0" collapsed="false">
      <c r="A144" s="1" t="n">
        <v>1000017050</v>
      </c>
      <c r="B144" s="2" t="n">
        <v>40547</v>
      </c>
      <c r="C144" s="1" t="n">
        <v>231.3</v>
      </c>
      <c r="D144" s="1" t="n">
        <v>231.3</v>
      </c>
      <c r="E144" s="1" t="s">
        <v>9</v>
      </c>
      <c r="F144" s="1" t="s">
        <v>11</v>
      </c>
      <c r="G144" s="1" t="n">
        <f aca="false">_xlfn.IFS(E144="Figurado",D144/(2600*24),E144="Mallas",D144/(800*24),E144="Materia Prima",0)</f>
        <v>0.00370673076923077</v>
      </c>
      <c r="H144" s="5" t="n">
        <f aca="false">IF(WEEKDAY(B144,2)=7,B144+1,B144)</f>
        <v>40547</v>
      </c>
      <c r="I144" s="6" t="n">
        <f aca="false">IF(WEEKDAY(H144+1)=7,H144+2,H144+1)</f>
        <v>40548</v>
      </c>
    </row>
    <row r="145" customFormat="false" ht="13.8" hidden="false" customHeight="false" outlineLevel="0" collapsed="false">
      <c r="A145" s="1" t="n">
        <v>1000017050</v>
      </c>
      <c r="B145" s="2" t="n">
        <v>40547</v>
      </c>
      <c r="C145" s="1" t="n">
        <v>41.6</v>
      </c>
      <c r="D145" s="1" t="n">
        <v>41.6</v>
      </c>
      <c r="E145" s="1" t="s">
        <v>9</v>
      </c>
      <c r="F145" s="1" t="s">
        <v>12</v>
      </c>
      <c r="G145" s="1" t="n">
        <f aca="false">_xlfn.IFS(E145="Figurado",D145/(2600*24),E145="Mallas",D145/(800*24),E145="Materia Prima",0)</f>
        <v>0.000666666666666667</v>
      </c>
      <c r="H145" s="5" t="n">
        <f aca="false">IF(WEEKDAY(B145,2)=7,B145+1,B145)</f>
        <v>40547</v>
      </c>
      <c r="I145" s="6" t="n">
        <f aca="false">IF(WEEKDAY(H145+1)=7,H145+2,H145+1)</f>
        <v>40548</v>
      </c>
    </row>
    <row r="146" customFormat="false" ht="13.8" hidden="false" customHeight="false" outlineLevel="0" collapsed="false">
      <c r="A146" s="1" t="n">
        <v>1000017050</v>
      </c>
      <c r="B146" s="2" t="n">
        <v>40547</v>
      </c>
      <c r="C146" s="1" t="n">
        <v>333.6</v>
      </c>
      <c r="D146" s="1" t="n">
        <v>333.6</v>
      </c>
      <c r="E146" s="1" t="s">
        <v>9</v>
      </c>
      <c r="F146" s="1" t="s">
        <v>13</v>
      </c>
      <c r="G146" s="1" t="n">
        <f aca="false">_xlfn.IFS(E146="Figurado",D146/(2600*24),E146="Mallas",D146/(800*24),E146="Materia Prima",0)</f>
        <v>0.00534615384615385</v>
      </c>
      <c r="H146" s="5" t="n">
        <f aca="false">IF(WEEKDAY(B146,2)=7,B146+1,B146)</f>
        <v>40547</v>
      </c>
      <c r="I146" s="6" t="n">
        <f aca="false">IF(WEEKDAY(H146+1)=7,H146+2,H146+1)</f>
        <v>40548</v>
      </c>
    </row>
    <row r="147" customFormat="false" ht="13.8" hidden="false" customHeight="false" outlineLevel="0" collapsed="false">
      <c r="A147" s="1" t="n">
        <v>1000017051</v>
      </c>
      <c r="B147" s="2" t="n">
        <v>40547</v>
      </c>
      <c r="C147" s="1" t="n">
        <v>1075.2</v>
      </c>
      <c r="D147" s="1" t="n">
        <v>1075.2</v>
      </c>
      <c r="E147" s="1" t="s">
        <v>14</v>
      </c>
      <c r="F147" s="1" t="s">
        <v>26</v>
      </c>
      <c r="G147" s="1" t="n">
        <f aca="false">_xlfn.IFS(E147="Figurado",D147/(2600*24),E147="Mallas",D147/(800*24),E147="Materia Prima",0)</f>
        <v>0</v>
      </c>
      <c r="H147" s="5" t="n">
        <f aca="false">IF(WEEKDAY(B147,2)=7,B147+1,B147)</f>
        <v>40547</v>
      </c>
      <c r="I147" s="6" t="n">
        <f aca="false">IF(WEEKDAY(H147+1)=7,H147+2,H147+1)</f>
        <v>40548</v>
      </c>
    </row>
    <row r="148" customFormat="false" ht="13.8" hidden="false" customHeight="false" outlineLevel="0" collapsed="false">
      <c r="A148" s="1" t="n">
        <v>1000017051</v>
      </c>
      <c r="B148" s="2" t="n">
        <v>40547</v>
      </c>
      <c r="C148" s="1" t="n">
        <v>382.3</v>
      </c>
      <c r="D148" s="1" t="n">
        <v>382.3</v>
      </c>
      <c r="E148" s="1" t="s">
        <v>9</v>
      </c>
      <c r="F148" s="1" t="s">
        <v>17</v>
      </c>
      <c r="G148" s="1" t="n">
        <f aca="false">_xlfn.IFS(E148="Figurado",D148/(2600*24),E148="Mallas",D148/(800*24),E148="Materia Prima",0)</f>
        <v>0.00612660256410256</v>
      </c>
      <c r="H148" s="5" t="n">
        <f aca="false">IF(WEEKDAY(B148,2)=7,B148+1,B148)</f>
        <v>40547</v>
      </c>
      <c r="I148" s="6" t="n">
        <f aca="false">IF(WEEKDAY(H148+1)=7,H148+2,H148+1)</f>
        <v>40548</v>
      </c>
    </row>
    <row r="149" customFormat="false" ht="13.8" hidden="false" customHeight="false" outlineLevel="0" collapsed="false">
      <c r="A149" s="1" t="n">
        <v>1000017051</v>
      </c>
      <c r="B149" s="2" t="n">
        <v>40547</v>
      </c>
      <c r="C149" s="1" t="n">
        <v>304</v>
      </c>
      <c r="D149" s="1" t="n">
        <v>304</v>
      </c>
      <c r="E149" s="1" t="s">
        <v>9</v>
      </c>
      <c r="F149" s="1" t="s">
        <v>18</v>
      </c>
      <c r="G149" s="1" t="n">
        <f aca="false">_xlfn.IFS(E149="Figurado",D149/(2600*24),E149="Mallas",D149/(800*24),E149="Materia Prima",0)</f>
        <v>0.00487179487179487</v>
      </c>
      <c r="H149" s="5" t="n">
        <f aca="false">IF(WEEKDAY(B149,2)=7,B149+1,B149)</f>
        <v>40547</v>
      </c>
      <c r="I149" s="6" t="n">
        <f aca="false">IF(WEEKDAY(H149+1)=7,H149+2,H149+1)</f>
        <v>40548</v>
      </c>
    </row>
    <row r="150" customFormat="false" ht="13.8" hidden="false" customHeight="false" outlineLevel="0" collapsed="false">
      <c r="A150" s="1" t="n">
        <v>1000017052</v>
      </c>
      <c r="B150" s="2" t="n">
        <v>40547</v>
      </c>
      <c r="C150" s="1" t="n">
        <v>3525.7</v>
      </c>
      <c r="D150" s="1" t="n">
        <v>3525.7</v>
      </c>
      <c r="E150" s="1" t="s">
        <v>9</v>
      </c>
      <c r="F150" s="1" t="s">
        <v>17</v>
      </c>
      <c r="G150" s="1" t="n">
        <f aca="false">_xlfn.IFS(E150="Figurado",D150/(2600*24),E150="Mallas",D150/(800*24),E150="Materia Prima",0)</f>
        <v>0.0565016025641026</v>
      </c>
      <c r="H150" s="5" t="n">
        <f aca="false">IF(WEEKDAY(B150,2)=7,B150+1,B150)</f>
        <v>40547</v>
      </c>
      <c r="I150" s="6" t="n">
        <f aca="false">IF(WEEKDAY(H150+1)=7,H150+2,H150+1)</f>
        <v>40548</v>
      </c>
    </row>
    <row r="151" customFormat="false" ht="13.8" hidden="false" customHeight="false" outlineLevel="0" collapsed="false">
      <c r="A151" s="1" t="n">
        <v>1000017052</v>
      </c>
      <c r="B151" s="2" t="n">
        <v>40547</v>
      </c>
      <c r="C151" s="1" t="n">
        <v>3178.9</v>
      </c>
      <c r="D151" s="1" t="n">
        <v>3178.9</v>
      </c>
      <c r="E151" s="1" t="s">
        <v>9</v>
      </c>
      <c r="F151" s="1" t="s">
        <v>18</v>
      </c>
      <c r="G151" s="1" t="n">
        <f aca="false">_xlfn.IFS(E151="Figurado",D151/(2600*24),E151="Mallas",D151/(800*24),E151="Materia Prima",0)</f>
        <v>0.0509439102564103</v>
      </c>
      <c r="H151" s="5" t="n">
        <f aca="false">IF(WEEKDAY(B151,2)=7,B151+1,B151)</f>
        <v>40547</v>
      </c>
      <c r="I151" s="6" t="n">
        <f aca="false">IF(WEEKDAY(H151+1)=7,H151+2,H151+1)</f>
        <v>40548</v>
      </c>
    </row>
    <row r="152" customFormat="false" ht="13.8" hidden="false" customHeight="false" outlineLevel="0" collapsed="false">
      <c r="A152" s="1" t="n">
        <v>1000017052</v>
      </c>
      <c r="B152" s="2" t="n">
        <v>40547</v>
      </c>
      <c r="C152" s="1" t="n">
        <v>577.4</v>
      </c>
      <c r="D152" s="1" t="n">
        <v>577.4</v>
      </c>
      <c r="E152" s="1" t="s">
        <v>9</v>
      </c>
      <c r="F152" s="1" t="s">
        <v>10</v>
      </c>
      <c r="G152" s="1" t="n">
        <f aca="false">_xlfn.IFS(E152="Figurado",D152/(2600*24),E152="Mallas",D152/(800*24),E152="Materia Prima",0)</f>
        <v>0.00925320512820513</v>
      </c>
      <c r="H152" s="5" t="n">
        <f aca="false">IF(WEEKDAY(B152,2)=7,B152+1,B152)</f>
        <v>40547</v>
      </c>
      <c r="I152" s="6" t="n">
        <f aca="false">IF(WEEKDAY(H152+1)=7,H152+2,H152+1)</f>
        <v>40548</v>
      </c>
    </row>
    <row r="153" customFormat="false" ht="13.8" hidden="false" customHeight="false" outlineLevel="0" collapsed="false">
      <c r="A153" s="1" t="n">
        <v>1000017052</v>
      </c>
      <c r="B153" s="2" t="n">
        <v>40547</v>
      </c>
      <c r="C153" s="1" t="n">
        <v>3056.4</v>
      </c>
      <c r="D153" s="1" t="n">
        <v>3056.4</v>
      </c>
      <c r="E153" s="1" t="s">
        <v>9</v>
      </c>
      <c r="F153" s="1" t="s">
        <v>11</v>
      </c>
      <c r="G153" s="1" t="n">
        <f aca="false">_xlfn.IFS(E153="Figurado",D153/(2600*24),E153="Mallas",D153/(800*24),E153="Materia Prima",0)</f>
        <v>0.0489807692307692</v>
      </c>
      <c r="H153" s="5" t="n">
        <f aca="false">IF(WEEKDAY(B153,2)=7,B153+1,B153)</f>
        <v>40547</v>
      </c>
      <c r="I153" s="6" t="n">
        <f aca="false">IF(WEEKDAY(H153+1)=7,H153+2,H153+1)</f>
        <v>40548</v>
      </c>
    </row>
    <row r="154" customFormat="false" ht="13.8" hidden="false" customHeight="false" outlineLevel="0" collapsed="false">
      <c r="A154" s="1" t="n">
        <v>1000017053</v>
      </c>
      <c r="B154" s="2" t="n">
        <v>40547</v>
      </c>
      <c r="C154" s="1" t="n">
        <v>1075.2</v>
      </c>
      <c r="D154" s="1" t="n">
        <v>1075.2</v>
      </c>
      <c r="E154" s="1" t="s">
        <v>14</v>
      </c>
      <c r="F154" s="1" t="s">
        <v>26</v>
      </c>
      <c r="G154" s="1" t="n">
        <f aca="false">_xlfn.IFS(E154="Figurado",D154/(2600*24),E154="Mallas",D154/(800*24),E154="Materia Prima",0)</f>
        <v>0</v>
      </c>
      <c r="H154" s="5" t="n">
        <f aca="false">IF(WEEKDAY(B154,2)=7,B154+1,B154)</f>
        <v>40547</v>
      </c>
      <c r="I154" s="6" t="n">
        <f aca="false">IF(WEEKDAY(H154+1)=7,H154+2,H154+1)</f>
        <v>40548</v>
      </c>
    </row>
    <row r="155" customFormat="false" ht="13.8" hidden="false" customHeight="false" outlineLevel="0" collapsed="false">
      <c r="A155" s="1" t="n">
        <v>1000017053</v>
      </c>
      <c r="B155" s="2" t="n">
        <v>40547</v>
      </c>
      <c r="C155" s="1" t="n">
        <v>382.3</v>
      </c>
      <c r="D155" s="1" t="n">
        <v>382.3</v>
      </c>
      <c r="E155" s="1" t="s">
        <v>9</v>
      </c>
      <c r="F155" s="1" t="s">
        <v>17</v>
      </c>
      <c r="G155" s="1" t="n">
        <f aca="false">_xlfn.IFS(E155="Figurado",D155/(2600*24),E155="Mallas",D155/(800*24),E155="Materia Prima",0)</f>
        <v>0.00612660256410256</v>
      </c>
      <c r="H155" s="5" t="n">
        <f aca="false">IF(WEEKDAY(B155,2)=7,B155+1,B155)</f>
        <v>40547</v>
      </c>
      <c r="I155" s="6" t="n">
        <f aca="false">IF(WEEKDAY(H155+1)=7,H155+2,H155+1)</f>
        <v>40548</v>
      </c>
    </row>
    <row r="156" customFormat="false" ht="13.8" hidden="false" customHeight="false" outlineLevel="0" collapsed="false">
      <c r="A156" s="1" t="n">
        <v>1000017053</v>
      </c>
      <c r="B156" s="2" t="n">
        <v>40547</v>
      </c>
      <c r="C156" s="1" t="n">
        <v>304</v>
      </c>
      <c r="D156" s="1" t="n">
        <v>304</v>
      </c>
      <c r="E156" s="1" t="s">
        <v>9</v>
      </c>
      <c r="F156" s="1" t="s">
        <v>18</v>
      </c>
      <c r="G156" s="1" t="n">
        <f aca="false">_xlfn.IFS(E156="Figurado",D156/(2600*24),E156="Mallas",D156/(800*24),E156="Materia Prima",0)</f>
        <v>0.00487179487179487</v>
      </c>
      <c r="H156" s="5" t="n">
        <f aca="false">IF(WEEKDAY(B156,2)=7,B156+1,B156)</f>
        <v>40547</v>
      </c>
      <c r="I156" s="6" t="n">
        <f aca="false">IF(WEEKDAY(H156+1)=7,H156+2,H156+1)</f>
        <v>40548</v>
      </c>
    </row>
    <row r="157" customFormat="false" ht="13.8" hidden="false" customHeight="false" outlineLevel="0" collapsed="false">
      <c r="A157" s="1" t="n">
        <v>1000017054</v>
      </c>
      <c r="B157" s="2" t="n">
        <v>40547</v>
      </c>
      <c r="C157" s="1" t="n">
        <v>832.2</v>
      </c>
      <c r="D157" s="1" t="n">
        <v>832.2</v>
      </c>
      <c r="E157" s="1" t="s">
        <v>9</v>
      </c>
      <c r="F157" s="1" t="s">
        <v>17</v>
      </c>
      <c r="G157" s="1" t="n">
        <f aca="false">_xlfn.IFS(E157="Figurado",D157/(2600*24),E157="Mallas",D157/(800*24),E157="Materia Prima",0)</f>
        <v>0.0133365384615385</v>
      </c>
      <c r="H157" s="5" t="n">
        <f aca="false">IF(WEEKDAY(B157,2)=7,B157+1,B157)</f>
        <v>40547</v>
      </c>
      <c r="I157" s="6" t="n">
        <f aca="false">IF(WEEKDAY(H157+1)=7,H157+2,H157+1)</f>
        <v>40548</v>
      </c>
    </row>
    <row r="158" customFormat="false" ht="13.8" hidden="false" customHeight="false" outlineLevel="0" collapsed="false">
      <c r="A158" s="1" t="n">
        <v>1000017054</v>
      </c>
      <c r="B158" s="2" t="n">
        <v>40547</v>
      </c>
      <c r="C158" s="1" t="n">
        <v>747.6</v>
      </c>
      <c r="D158" s="1" t="n">
        <v>747.6</v>
      </c>
      <c r="E158" s="1" t="s">
        <v>9</v>
      </c>
      <c r="F158" s="1" t="s">
        <v>18</v>
      </c>
      <c r="G158" s="1" t="n">
        <f aca="false">_xlfn.IFS(E158="Figurado",D158/(2600*24),E158="Mallas",D158/(800*24),E158="Materia Prima",0)</f>
        <v>0.0119807692307692</v>
      </c>
      <c r="H158" s="5" t="n">
        <f aca="false">IF(WEEKDAY(B158,2)=7,B158+1,B158)</f>
        <v>40547</v>
      </c>
      <c r="I158" s="6" t="n">
        <f aca="false">IF(WEEKDAY(H158+1)=7,H158+2,H158+1)</f>
        <v>40548</v>
      </c>
    </row>
    <row r="159" customFormat="false" ht="13.8" hidden="false" customHeight="false" outlineLevel="0" collapsed="false">
      <c r="A159" s="1" t="n">
        <v>1000017055</v>
      </c>
      <c r="B159" s="2" t="n">
        <v>40548</v>
      </c>
      <c r="C159" s="1" t="n">
        <v>821.8</v>
      </c>
      <c r="D159" s="1" t="n">
        <v>821.8</v>
      </c>
      <c r="E159" s="1" t="s">
        <v>9</v>
      </c>
      <c r="F159" s="1" t="s">
        <v>17</v>
      </c>
      <c r="G159" s="1" t="n">
        <f aca="false">_xlfn.IFS(E159="Figurado",D159/(2600*24),E159="Mallas",D159/(800*24),E159="Materia Prima",0)</f>
        <v>0.0131698717948718</v>
      </c>
      <c r="H159" s="5" t="n">
        <f aca="false">IF(WEEKDAY(B159,2)=7,B159+1,B159)</f>
        <v>40548</v>
      </c>
      <c r="I159" s="6" t="n">
        <f aca="false">IF(WEEKDAY(H159+1)=7,H159+2,H159+1)</f>
        <v>40549</v>
      </c>
    </row>
    <row r="160" customFormat="false" ht="13.8" hidden="false" customHeight="false" outlineLevel="0" collapsed="false">
      <c r="A160" s="1" t="n">
        <v>1000017055</v>
      </c>
      <c r="B160" s="2" t="n">
        <v>40548</v>
      </c>
      <c r="C160" s="1" t="n">
        <v>792</v>
      </c>
      <c r="D160" s="1" t="n">
        <v>792</v>
      </c>
      <c r="E160" s="1" t="s">
        <v>9</v>
      </c>
      <c r="F160" s="1" t="s">
        <v>18</v>
      </c>
      <c r="G160" s="1" t="n">
        <f aca="false">_xlfn.IFS(E160="Figurado",D160/(2600*24),E160="Mallas",D160/(800*24),E160="Materia Prima",0)</f>
        <v>0.0126923076923077</v>
      </c>
      <c r="H160" s="5" t="n">
        <f aca="false">IF(WEEKDAY(B160,2)=7,B160+1,B160)</f>
        <v>40548</v>
      </c>
      <c r="I160" s="6" t="n">
        <f aca="false">IF(WEEKDAY(H160+1)=7,H160+2,H160+1)</f>
        <v>40549</v>
      </c>
    </row>
    <row r="161" customFormat="false" ht="13.8" hidden="false" customHeight="false" outlineLevel="0" collapsed="false">
      <c r="A161" s="1" t="n">
        <v>1000017056</v>
      </c>
      <c r="B161" s="2" t="n">
        <v>40548</v>
      </c>
      <c r="C161" s="1" t="n">
        <v>364.1</v>
      </c>
      <c r="D161" s="1" t="n">
        <v>364.1</v>
      </c>
      <c r="E161" s="1" t="s">
        <v>9</v>
      </c>
      <c r="F161" s="1" t="s">
        <v>17</v>
      </c>
      <c r="G161" s="1" t="n">
        <f aca="false">_xlfn.IFS(E161="Figurado",D161/(2600*24),E161="Mallas",D161/(800*24),E161="Materia Prima",0)</f>
        <v>0.0058349358974359</v>
      </c>
      <c r="H161" s="5" t="n">
        <f aca="false">IF(WEEKDAY(B161,2)=7,B161+1,B161)</f>
        <v>40548</v>
      </c>
      <c r="I161" s="6" t="n">
        <f aca="false">IF(WEEKDAY(H161+1)=7,H161+2,H161+1)</f>
        <v>40549</v>
      </c>
    </row>
    <row r="162" customFormat="false" ht="13.8" hidden="false" customHeight="false" outlineLevel="0" collapsed="false">
      <c r="A162" s="1" t="n">
        <v>1000017056</v>
      </c>
      <c r="B162" s="2" t="n">
        <v>40548</v>
      </c>
      <c r="C162" s="1" t="n">
        <v>208</v>
      </c>
      <c r="D162" s="1" t="n">
        <v>208</v>
      </c>
      <c r="E162" s="1" t="s">
        <v>9</v>
      </c>
      <c r="F162" s="1" t="s">
        <v>18</v>
      </c>
      <c r="G162" s="1" t="n">
        <f aca="false">_xlfn.IFS(E162="Figurado",D162/(2600*24),E162="Mallas",D162/(800*24),E162="Materia Prima",0)</f>
        <v>0.00333333333333333</v>
      </c>
      <c r="H162" s="5" t="n">
        <f aca="false">IF(WEEKDAY(B162,2)=7,B162+1,B162)</f>
        <v>40548</v>
      </c>
      <c r="I162" s="6" t="n">
        <f aca="false">IF(WEEKDAY(H162+1)=7,H162+2,H162+1)</f>
        <v>40549</v>
      </c>
    </row>
    <row r="163" customFormat="false" ht="13.8" hidden="false" customHeight="false" outlineLevel="0" collapsed="false">
      <c r="A163" s="1" t="n">
        <v>1000017056</v>
      </c>
      <c r="B163" s="2" t="n">
        <v>40548</v>
      </c>
      <c r="C163" s="1" t="n">
        <v>325.7</v>
      </c>
      <c r="D163" s="1" t="n">
        <v>325.7</v>
      </c>
      <c r="E163" s="1" t="s">
        <v>9</v>
      </c>
      <c r="F163" s="1" t="s">
        <v>10</v>
      </c>
      <c r="G163" s="1" t="n">
        <f aca="false">_xlfn.IFS(E163="Figurado",D163/(2600*24),E163="Mallas",D163/(800*24),E163="Materia Prima",0)</f>
        <v>0.00521955128205128</v>
      </c>
      <c r="H163" s="5" t="n">
        <f aca="false">IF(WEEKDAY(B163,2)=7,B163+1,B163)</f>
        <v>40548</v>
      </c>
      <c r="I163" s="6" t="n">
        <f aca="false">IF(WEEKDAY(H163+1)=7,H163+2,H163+1)</f>
        <v>40549</v>
      </c>
    </row>
    <row r="164" customFormat="false" ht="13.8" hidden="false" customHeight="false" outlineLevel="0" collapsed="false">
      <c r="A164" s="1" t="n">
        <v>1000017057</v>
      </c>
      <c r="B164" s="2" t="n">
        <v>40548</v>
      </c>
      <c r="C164" s="1" t="n">
        <v>761.3</v>
      </c>
      <c r="D164" s="1" t="n">
        <v>761.3</v>
      </c>
      <c r="E164" s="1" t="s">
        <v>9</v>
      </c>
      <c r="F164" s="1" t="s">
        <v>17</v>
      </c>
      <c r="G164" s="1" t="n">
        <f aca="false">_xlfn.IFS(E164="Figurado",D164/(2600*24),E164="Mallas",D164/(800*24),E164="Materia Prima",0)</f>
        <v>0.0122003205128205</v>
      </c>
      <c r="H164" s="5" t="n">
        <f aca="false">IF(WEEKDAY(B164,2)=7,B164+1,B164)</f>
        <v>40548</v>
      </c>
      <c r="I164" s="6" t="n">
        <f aca="false">IF(WEEKDAY(H164+1)=7,H164+2,H164+1)</f>
        <v>40549</v>
      </c>
    </row>
    <row r="165" customFormat="false" ht="13.8" hidden="false" customHeight="false" outlineLevel="0" collapsed="false">
      <c r="A165" s="1" t="n">
        <v>1000017057</v>
      </c>
      <c r="B165" s="2" t="n">
        <v>40548</v>
      </c>
      <c r="C165" s="1" t="n">
        <v>252.7</v>
      </c>
      <c r="D165" s="1" t="n">
        <v>252.7</v>
      </c>
      <c r="E165" s="1" t="s">
        <v>9</v>
      </c>
      <c r="F165" s="1" t="s">
        <v>10</v>
      </c>
      <c r="G165" s="1" t="n">
        <f aca="false">_xlfn.IFS(E165="Figurado",D165/(2600*24),E165="Mallas",D165/(800*24),E165="Materia Prima",0)</f>
        <v>0.00404967948717949</v>
      </c>
      <c r="H165" s="5" t="n">
        <f aca="false">IF(WEEKDAY(B165,2)=7,B165+1,B165)</f>
        <v>40548</v>
      </c>
      <c r="I165" s="6" t="n">
        <f aca="false">IF(WEEKDAY(H165+1)=7,H165+2,H165+1)</f>
        <v>40549</v>
      </c>
    </row>
    <row r="166" customFormat="false" ht="13.8" hidden="false" customHeight="false" outlineLevel="0" collapsed="false">
      <c r="A166" s="1" t="n">
        <v>1000017057</v>
      </c>
      <c r="B166" s="2" t="n">
        <v>40548</v>
      </c>
      <c r="C166" s="1" t="n">
        <v>325.8</v>
      </c>
      <c r="D166" s="1" t="n">
        <v>325.8</v>
      </c>
      <c r="E166" s="1" t="s">
        <v>9</v>
      </c>
      <c r="F166" s="1" t="s">
        <v>11</v>
      </c>
      <c r="G166" s="1" t="n">
        <f aca="false">_xlfn.IFS(E166="Figurado",D166/(2600*24),E166="Mallas",D166/(800*24),E166="Materia Prima",0)</f>
        <v>0.00522115384615385</v>
      </c>
      <c r="H166" s="5" t="n">
        <f aca="false">IF(WEEKDAY(B166,2)=7,B166+1,B166)</f>
        <v>40548</v>
      </c>
      <c r="I166" s="6" t="n">
        <f aca="false">IF(WEEKDAY(H166+1)=7,H166+2,H166+1)</f>
        <v>40549</v>
      </c>
    </row>
    <row r="167" customFormat="false" ht="13.8" hidden="false" customHeight="false" outlineLevel="0" collapsed="false">
      <c r="A167" s="1" t="n">
        <v>1000017058</v>
      </c>
      <c r="B167" s="2" t="n">
        <v>40548</v>
      </c>
      <c r="C167" s="1" t="n">
        <v>1027.4</v>
      </c>
      <c r="D167" s="1" t="n">
        <v>1027.4</v>
      </c>
      <c r="E167" s="1" t="s">
        <v>9</v>
      </c>
      <c r="F167" s="1" t="s">
        <v>17</v>
      </c>
      <c r="G167" s="1" t="n">
        <f aca="false">_xlfn.IFS(E167="Figurado",D167/(2600*24),E167="Mallas",D167/(800*24),E167="Materia Prima",0)</f>
        <v>0.0164647435897436</v>
      </c>
      <c r="H167" s="5" t="n">
        <f aca="false">IF(WEEKDAY(B167,2)=7,B167+1,B167)</f>
        <v>40548</v>
      </c>
      <c r="I167" s="6" t="n">
        <f aca="false">IF(WEEKDAY(H167+1)=7,H167+2,H167+1)</f>
        <v>40549</v>
      </c>
    </row>
    <row r="168" customFormat="false" ht="13.8" hidden="false" customHeight="false" outlineLevel="0" collapsed="false">
      <c r="A168" s="1" t="n">
        <v>1000017058</v>
      </c>
      <c r="B168" s="2" t="n">
        <v>40548</v>
      </c>
      <c r="C168" s="1" t="n">
        <v>1352.2</v>
      </c>
      <c r="D168" s="1" t="n">
        <v>1352.2</v>
      </c>
      <c r="E168" s="1" t="s">
        <v>9</v>
      </c>
      <c r="F168" s="1" t="s">
        <v>10</v>
      </c>
      <c r="G168" s="1" t="n">
        <f aca="false">_xlfn.IFS(E168="Figurado",D168/(2600*24),E168="Mallas",D168/(800*24),E168="Materia Prima",0)</f>
        <v>0.0216698717948718</v>
      </c>
      <c r="H168" s="5" t="n">
        <f aca="false">IF(WEEKDAY(B168,2)=7,B168+1,B168)</f>
        <v>40548</v>
      </c>
      <c r="I168" s="6" t="n">
        <f aca="false">IF(WEEKDAY(H168+1)=7,H168+2,H168+1)</f>
        <v>40549</v>
      </c>
    </row>
    <row r="169" customFormat="false" ht="13.8" hidden="false" customHeight="false" outlineLevel="0" collapsed="false">
      <c r="A169" s="1" t="n">
        <v>1000017059</v>
      </c>
      <c r="B169" s="2" t="n">
        <v>40548</v>
      </c>
      <c r="C169" s="1" t="n">
        <v>119.8</v>
      </c>
      <c r="D169" s="1" t="n">
        <v>119.8</v>
      </c>
      <c r="E169" s="1" t="s">
        <v>9</v>
      </c>
      <c r="F169" s="1" t="s">
        <v>17</v>
      </c>
      <c r="G169" s="1" t="n">
        <f aca="false">_xlfn.IFS(E169="Figurado",D169/(2600*24),E169="Mallas",D169/(800*24),E169="Materia Prima",0)</f>
        <v>0.00191987179487179</v>
      </c>
      <c r="H169" s="5" t="n">
        <f aca="false">IF(WEEKDAY(B169,2)=7,B169+1,B169)</f>
        <v>40548</v>
      </c>
      <c r="I169" s="6" t="n">
        <f aca="false">IF(WEEKDAY(H169+1)=7,H169+2,H169+1)</f>
        <v>40549</v>
      </c>
    </row>
    <row r="170" customFormat="false" ht="13.8" hidden="false" customHeight="false" outlineLevel="0" collapsed="false">
      <c r="A170" s="1" t="n">
        <v>1000017059</v>
      </c>
      <c r="B170" s="2" t="n">
        <v>40548</v>
      </c>
      <c r="C170" s="1" t="n">
        <v>122.9</v>
      </c>
      <c r="D170" s="1" t="n">
        <v>122.9</v>
      </c>
      <c r="E170" s="1" t="s">
        <v>9</v>
      </c>
      <c r="F170" s="1" t="s">
        <v>10</v>
      </c>
      <c r="G170" s="1" t="n">
        <f aca="false">_xlfn.IFS(E170="Figurado",D170/(2600*24),E170="Mallas",D170/(800*24),E170="Materia Prima",0)</f>
        <v>0.00196955128205128</v>
      </c>
      <c r="H170" s="5" t="n">
        <f aca="false">IF(WEEKDAY(B170,2)=7,B170+1,B170)</f>
        <v>40548</v>
      </c>
      <c r="I170" s="6" t="n">
        <f aca="false">IF(WEEKDAY(H170+1)=7,H170+2,H170+1)</f>
        <v>40549</v>
      </c>
    </row>
    <row r="171" customFormat="false" ht="13.8" hidden="false" customHeight="false" outlineLevel="0" collapsed="false">
      <c r="A171" s="1" t="n">
        <v>1000017059</v>
      </c>
      <c r="B171" s="2" t="n">
        <v>40548</v>
      </c>
      <c r="C171" s="1" t="n">
        <v>177.3</v>
      </c>
      <c r="D171" s="1" t="n">
        <v>177.3</v>
      </c>
      <c r="E171" s="1" t="s">
        <v>9</v>
      </c>
      <c r="F171" s="1" t="s">
        <v>11</v>
      </c>
      <c r="G171" s="1" t="n">
        <f aca="false">_xlfn.IFS(E171="Figurado",D171/(2600*24),E171="Mallas",D171/(800*24),E171="Materia Prima",0)</f>
        <v>0.00284134615384615</v>
      </c>
      <c r="H171" s="5" t="n">
        <f aca="false">IF(WEEKDAY(B171,2)=7,B171+1,B171)</f>
        <v>40548</v>
      </c>
      <c r="I171" s="6" t="n">
        <f aca="false">IF(WEEKDAY(H171+1)=7,H171+2,H171+1)</f>
        <v>40549</v>
      </c>
    </row>
    <row r="172" customFormat="false" ht="13.8" hidden="false" customHeight="false" outlineLevel="0" collapsed="false">
      <c r="A172" s="1" t="n">
        <v>1000017060</v>
      </c>
      <c r="B172" s="2" t="n">
        <v>40548</v>
      </c>
      <c r="C172" s="1" t="n">
        <v>1437</v>
      </c>
      <c r="D172" s="1" t="n">
        <v>1437</v>
      </c>
      <c r="E172" s="1" t="s">
        <v>9</v>
      </c>
      <c r="F172" s="1" t="s">
        <v>17</v>
      </c>
      <c r="G172" s="1" t="n">
        <f aca="false">_xlfn.IFS(E172="Figurado",D172/(2600*24),E172="Mallas",D172/(800*24),E172="Materia Prima",0)</f>
        <v>0.0230288461538462</v>
      </c>
      <c r="H172" s="5" t="n">
        <f aca="false">IF(WEEKDAY(B172,2)=7,B172+1,B172)</f>
        <v>40548</v>
      </c>
      <c r="I172" s="6" t="n">
        <f aca="false">IF(WEEKDAY(H172+1)=7,H172+2,H172+1)</f>
        <v>40549</v>
      </c>
    </row>
    <row r="173" customFormat="false" ht="13.8" hidden="false" customHeight="false" outlineLevel="0" collapsed="false">
      <c r="A173" s="1" t="n">
        <v>1000017060</v>
      </c>
      <c r="B173" s="2" t="n">
        <v>40548</v>
      </c>
      <c r="C173" s="1" t="n">
        <v>936</v>
      </c>
      <c r="D173" s="1" t="n">
        <v>936</v>
      </c>
      <c r="E173" s="1" t="s">
        <v>9</v>
      </c>
      <c r="F173" s="1" t="s">
        <v>18</v>
      </c>
      <c r="G173" s="1" t="n">
        <f aca="false">_xlfn.IFS(E173="Figurado",D173/(2600*24),E173="Mallas",D173/(800*24),E173="Materia Prima",0)</f>
        <v>0.015</v>
      </c>
      <c r="H173" s="5" t="n">
        <f aca="false">IF(WEEKDAY(B173,2)=7,B173+1,B173)</f>
        <v>40548</v>
      </c>
      <c r="I173" s="6" t="n">
        <f aca="false">IF(WEEKDAY(H173+1)=7,H173+2,H173+1)</f>
        <v>40549</v>
      </c>
    </row>
    <row r="174" customFormat="false" ht="13.8" hidden="false" customHeight="false" outlineLevel="0" collapsed="false">
      <c r="A174" s="1" t="n">
        <v>1000017060</v>
      </c>
      <c r="B174" s="2" t="n">
        <v>40548</v>
      </c>
      <c r="C174" s="1" t="n">
        <v>1467.6</v>
      </c>
      <c r="D174" s="1" t="n">
        <v>1467.6</v>
      </c>
      <c r="E174" s="1" t="s">
        <v>9</v>
      </c>
      <c r="F174" s="1" t="s">
        <v>10</v>
      </c>
      <c r="G174" s="1" t="n">
        <f aca="false">_xlfn.IFS(E174="Figurado",D174/(2600*24),E174="Mallas",D174/(800*24),E174="Materia Prima",0)</f>
        <v>0.0235192307692308</v>
      </c>
      <c r="H174" s="5" t="n">
        <f aca="false">IF(WEEKDAY(B174,2)=7,B174+1,B174)</f>
        <v>40548</v>
      </c>
      <c r="I174" s="6" t="n">
        <f aca="false">IF(WEEKDAY(H174+1)=7,H174+2,H174+1)</f>
        <v>40549</v>
      </c>
    </row>
    <row r="175" customFormat="false" ht="13.8" hidden="false" customHeight="false" outlineLevel="0" collapsed="false">
      <c r="A175" s="1" t="n">
        <v>1000017067</v>
      </c>
      <c r="B175" s="2" t="n">
        <v>40548</v>
      </c>
      <c r="C175" s="1" t="n">
        <v>537.6</v>
      </c>
      <c r="D175" s="1" t="n">
        <v>537.6</v>
      </c>
      <c r="E175" s="1" t="s">
        <v>14</v>
      </c>
      <c r="F175" s="1" t="s">
        <v>26</v>
      </c>
      <c r="G175" s="1" t="n">
        <f aca="false">_xlfn.IFS(E175="Figurado",D175/(2600*24),E175="Mallas",D175/(800*24),E175="Materia Prima",0)</f>
        <v>0</v>
      </c>
      <c r="H175" s="5" t="n">
        <f aca="false">IF(WEEKDAY(B175,2)=7,B175+1,B175)</f>
        <v>40548</v>
      </c>
      <c r="I175" s="6" t="n">
        <f aca="false">IF(WEEKDAY(H175+1)=7,H175+2,H175+1)</f>
        <v>40549</v>
      </c>
    </row>
    <row r="176" customFormat="false" ht="13.8" hidden="false" customHeight="false" outlineLevel="0" collapsed="false">
      <c r="A176" s="1" t="n">
        <v>1000017067</v>
      </c>
      <c r="B176" s="2" t="n">
        <v>40548</v>
      </c>
      <c r="C176" s="1" t="n">
        <v>280.8</v>
      </c>
      <c r="D176" s="1" t="n">
        <v>280.8</v>
      </c>
      <c r="E176" s="1" t="s">
        <v>14</v>
      </c>
      <c r="F176" s="1" t="s">
        <v>31</v>
      </c>
      <c r="G176" s="1" t="n">
        <f aca="false">_xlfn.IFS(E176="Figurado",D176/(2600*24),E176="Mallas",D176/(800*24),E176="Materia Prima",0)</f>
        <v>0</v>
      </c>
      <c r="H176" s="5" t="n">
        <f aca="false">IF(WEEKDAY(B176,2)=7,B176+1,B176)</f>
        <v>40548</v>
      </c>
      <c r="I176" s="6" t="n">
        <f aca="false">IF(WEEKDAY(H176+1)=7,H176+2,H176+1)</f>
        <v>40549</v>
      </c>
    </row>
    <row r="177" customFormat="false" ht="13.8" hidden="false" customHeight="false" outlineLevel="0" collapsed="false">
      <c r="A177" s="1" t="n">
        <v>1000017067</v>
      </c>
      <c r="B177" s="2" t="n">
        <v>40548</v>
      </c>
      <c r="C177" s="1" t="n">
        <v>3608.1</v>
      </c>
      <c r="D177" s="1" t="n">
        <v>3608.1</v>
      </c>
      <c r="E177" s="1" t="s">
        <v>9</v>
      </c>
      <c r="F177" s="1" t="s">
        <v>17</v>
      </c>
      <c r="G177" s="1" t="n">
        <f aca="false">_xlfn.IFS(E177="Figurado",D177/(2600*24),E177="Mallas",D177/(800*24),E177="Materia Prima",0)</f>
        <v>0.0578221153846154</v>
      </c>
      <c r="H177" s="5" t="n">
        <f aca="false">IF(WEEKDAY(B177,2)=7,B177+1,B177)</f>
        <v>40548</v>
      </c>
      <c r="I177" s="6" t="n">
        <f aca="false">IF(WEEKDAY(H177+1)=7,H177+2,H177+1)</f>
        <v>40549</v>
      </c>
    </row>
    <row r="178" customFormat="false" ht="13.8" hidden="false" customHeight="false" outlineLevel="0" collapsed="false">
      <c r="A178" s="1" t="n">
        <v>1000017067</v>
      </c>
      <c r="B178" s="2" t="n">
        <v>40548</v>
      </c>
      <c r="C178" s="1" t="n">
        <v>3623.4</v>
      </c>
      <c r="D178" s="1" t="n">
        <v>3623.4</v>
      </c>
      <c r="E178" s="1" t="s">
        <v>9</v>
      </c>
      <c r="F178" s="1" t="s">
        <v>18</v>
      </c>
      <c r="G178" s="1" t="n">
        <f aca="false">_xlfn.IFS(E178="Figurado",D178/(2600*24),E178="Mallas",D178/(800*24),E178="Materia Prima",0)</f>
        <v>0.0580673076923077</v>
      </c>
      <c r="H178" s="5" t="n">
        <f aca="false">IF(WEEKDAY(B178,2)=7,B178+1,B178)</f>
        <v>40548</v>
      </c>
      <c r="I178" s="6" t="n">
        <f aca="false">IF(WEEKDAY(H178+1)=7,H178+2,H178+1)</f>
        <v>40549</v>
      </c>
    </row>
    <row r="179" customFormat="false" ht="13.8" hidden="false" customHeight="false" outlineLevel="0" collapsed="false">
      <c r="A179" s="1" t="n">
        <v>1000017067</v>
      </c>
      <c r="B179" s="2" t="n">
        <v>40548</v>
      </c>
      <c r="C179" s="1" t="n">
        <v>223.9</v>
      </c>
      <c r="D179" s="1" t="n">
        <v>223.9</v>
      </c>
      <c r="E179" s="1" t="s">
        <v>9</v>
      </c>
      <c r="F179" s="1" t="s">
        <v>11</v>
      </c>
      <c r="G179" s="1" t="n">
        <f aca="false">_xlfn.IFS(E179="Figurado",D179/(2600*24),E179="Mallas",D179/(800*24),E179="Materia Prima",0)</f>
        <v>0.00358814102564103</v>
      </c>
      <c r="H179" s="5" t="n">
        <f aca="false">IF(WEEKDAY(B179,2)=7,B179+1,B179)</f>
        <v>40548</v>
      </c>
      <c r="I179" s="6" t="n">
        <f aca="false">IF(WEEKDAY(H179+1)=7,H179+2,H179+1)</f>
        <v>40549</v>
      </c>
    </row>
    <row r="180" customFormat="false" ht="13.8" hidden="false" customHeight="false" outlineLevel="0" collapsed="false">
      <c r="A180" s="1" t="n">
        <v>1000017067</v>
      </c>
      <c r="B180" s="2" t="n">
        <v>40548</v>
      </c>
      <c r="C180" s="1" t="n">
        <v>288.3</v>
      </c>
      <c r="D180" s="1" t="n">
        <v>288.3</v>
      </c>
      <c r="E180" s="1" t="s">
        <v>9</v>
      </c>
      <c r="F180" s="1" t="s">
        <v>12</v>
      </c>
      <c r="G180" s="1" t="n">
        <f aca="false">_xlfn.IFS(E180="Figurado",D180/(2600*24),E180="Mallas",D180/(800*24),E180="Materia Prima",0)</f>
        <v>0.00462019230769231</v>
      </c>
      <c r="H180" s="5" t="n">
        <f aca="false">IF(WEEKDAY(B180,2)=7,B180+1,B180)</f>
        <v>40548</v>
      </c>
      <c r="I180" s="6" t="n">
        <f aca="false">IF(WEEKDAY(H180+1)=7,H180+2,H180+1)</f>
        <v>40549</v>
      </c>
    </row>
    <row r="181" customFormat="false" ht="13.8" hidden="false" customHeight="false" outlineLevel="0" collapsed="false">
      <c r="A181" s="1" t="n">
        <v>1000017067</v>
      </c>
      <c r="B181" s="2" t="n">
        <v>40548</v>
      </c>
      <c r="C181" s="1" t="n">
        <v>124.8</v>
      </c>
      <c r="D181" s="1" t="n">
        <v>124.8</v>
      </c>
      <c r="E181" s="1" t="s">
        <v>9</v>
      </c>
      <c r="F181" s="1" t="s">
        <v>13</v>
      </c>
      <c r="G181" s="1" t="n">
        <f aca="false">_xlfn.IFS(E181="Figurado",D181/(2600*24),E181="Mallas",D181/(800*24),E181="Materia Prima",0)</f>
        <v>0.002</v>
      </c>
      <c r="H181" s="5" t="n">
        <f aca="false">IF(WEEKDAY(B181,2)=7,B181+1,B181)</f>
        <v>40548</v>
      </c>
      <c r="I181" s="6" t="n">
        <f aca="false">IF(WEEKDAY(H181+1)=7,H181+2,H181+1)</f>
        <v>40549</v>
      </c>
    </row>
    <row r="182" customFormat="false" ht="13.8" hidden="false" customHeight="false" outlineLevel="0" collapsed="false">
      <c r="A182" s="1" t="n">
        <v>1000017071</v>
      </c>
      <c r="B182" s="2" t="n">
        <v>40548</v>
      </c>
      <c r="C182" s="1" t="n">
        <v>3040.8</v>
      </c>
      <c r="D182" s="1" t="n">
        <v>3040.8</v>
      </c>
      <c r="E182" s="1" t="s">
        <v>9</v>
      </c>
      <c r="F182" s="1" t="s">
        <v>18</v>
      </c>
      <c r="G182" s="1" t="n">
        <f aca="false">_xlfn.IFS(E182="Figurado",D182/(2600*24),E182="Mallas",D182/(800*24),E182="Materia Prima",0)</f>
        <v>0.0487307692307692</v>
      </c>
      <c r="H182" s="5" t="n">
        <f aca="false">IF(WEEKDAY(B182,2)=7,B182+1,B182)</f>
        <v>40548</v>
      </c>
      <c r="I182" s="6" t="n">
        <f aca="false">IF(WEEKDAY(H182+1)=7,H182+2,H182+1)</f>
        <v>40549</v>
      </c>
    </row>
    <row r="183" customFormat="false" ht="13.8" hidden="false" customHeight="false" outlineLevel="0" collapsed="false">
      <c r="A183" s="1" t="n">
        <v>1000017071</v>
      </c>
      <c r="B183" s="2" t="n">
        <v>40548</v>
      </c>
      <c r="C183" s="1" t="n">
        <v>2465.3</v>
      </c>
      <c r="D183" s="1" t="n">
        <v>2465.3</v>
      </c>
      <c r="E183" s="1" t="s">
        <v>9</v>
      </c>
      <c r="F183" s="1" t="s">
        <v>10</v>
      </c>
      <c r="G183" s="1" t="n">
        <f aca="false">_xlfn.IFS(E183="Figurado",D183/(2600*24),E183="Mallas",D183/(800*24),E183="Materia Prima",0)</f>
        <v>0.0395080128205128</v>
      </c>
      <c r="H183" s="5" t="n">
        <f aca="false">IF(WEEKDAY(B183,2)=7,B183+1,B183)</f>
        <v>40548</v>
      </c>
      <c r="I183" s="6" t="n">
        <f aca="false">IF(WEEKDAY(H183+1)=7,H183+2,H183+1)</f>
        <v>40549</v>
      </c>
    </row>
    <row r="184" customFormat="false" ht="13.8" hidden="false" customHeight="false" outlineLevel="0" collapsed="false">
      <c r="A184" s="1" t="n">
        <v>1000017071</v>
      </c>
      <c r="B184" s="2" t="n">
        <v>40548</v>
      </c>
      <c r="C184" s="1" t="n">
        <v>3587.6</v>
      </c>
      <c r="D184" s="1" t="n">
        <v>3587.6</v>
      </c>
      <c r="E184" s="1" t="s">
        <v>9</v>
      </c>
      <c r="F184" s="1" t="s">
        <v>11</v>
      </c>
      <c r="G184" s="1" t="n">
        <f aca="false">_xlfn.IFS(E184="Figurado",D184/(2600*24),E184="Mallas",D184/(800*24),E184="Materia Prima",0)</f>
        <v>0.0574935897435897</v>
      </c>
      <c r="H184" s="5" t="n">
        <f aca="false">IF(WEEKDAY(B184,2)=7,B184+1,B184)</f>
        <v>40548</v>
      </c>
      <c r="I184" s="6" t="n">
        <f aca="false">IF(WEEKDAY(H184+1)=7,H184+2,H184+1)</f>
        <v>40549</v>
      </c>
    </row>
    <row r="185" customFormat="false" ht="13.8" hidden="false" customHeight="false" outlineLevel="0" collapsed="false">
      <c r="A185" s="1" t="n">
        <v>1000017071</v>
      </c>
      <c r="B185" s="2" t="n">
        <v>40548</v>
      </c>
      <c r="C185" s="1" t="n">
        <v>279.7</v>
      </c>
      <c r="D185" s="1" t="n">
        <v>279.7</v>
      </c>
      <c r="E185" s="1" t="s">
        <v>9</v>
      </c>
      <c r="F185" s="1" t="s">
        <v>12</v>
      </c>
      <c r="G185" s="1" t="n">
        <f aca="false">_xlfn.IFS(E185="Figurado",D185/(2600*24),E185="Mallas",D185/(800*24),E185="Materia Prima",0)</f>
        <v>0.0044823717948718</v>
      </c>
      <c r="H185" s="5" t="n">
        <f aca="false">IF(WEEKDAY(B185,2)=7,B185+1,B185)</f>
        <v>40548</v>
      </c>
      <c r="I185" s="6" t="n">
        <f aca="false">IF(WEEKDAY(H185+1)=7,H185+2,H185+1)</f>
        <v>40549</v>
      </c>
    </row>
    <row r="186" customFormat="false" ht="13.8" hidden="false" customHeight="false" outlineLevel="0" collapsed="false">
      <c r="A186" s="1" t="n">
        <v>1000017071</v>
      </c>
      <c r="B186" s="2" t="n">
        <v>40548</v>
      </c>
      <c r="C186" s="1" t="n">
        <v>673.6</v>
      </c>
      <c r="D186" s="1" t="n">
        <v>673.6</v>
      </c>
      <c r="E186" s="1" t="s">
        <v>9</v>
      </c>
      <c r="F186" s="1" t="s">
        <v>13</v>
      </c>
      <c r="G186" s="1" t="n">
        <f aca="false">_xlfn.IFS(E186="Figurado",D186/(2600*24),E186="Mallas",D186/(800*24),E186="Materia Prima",0)</f>
        <v>0.0107948717948718</v>
      </c>
      <c r="H186" s="5" t="n">
        <f aca="false">IF(WEEKDAY(B186,2)=7,B186+1,B186)</f>
        <v>40548</v>
      </c>
      <c r="I186" s="6" t="n">
        <f aca="false">IF(WEEKDAY(H186+1)=7,H186+2,H186+1)</f>
        <v>40549</v>
      </c>
    </row>
    <row r="187" customFormat="false" ht="13.8" hidden="false" customHeight="false" outlineLevel="0" collapsed="false">
      <c r="A187" s="1" t="n">
        <v>1000017072</v>
      </c>
      <c r="B187" s="2" t="n">
        <v>40548</v>
      </c>
      <c r="C187" s="1" t="n">
        <v>103</v>
      </c>
      <c r="D187" s="1" t="n">
        <v>103</v>
      </c>
      <c r="E187" s="1" t="s">
        <v>9</v>
      </c>
      <c r="F187" s="1" t="s">
        <v>17</v>
      </c>
      <c r="G187" s="1" t="n">
        <f aca="false">_xlfn.IFS(E187="Figurado",D187/(2600*24),E187="Mallas",D187/(800*24),E187="Materia Prima",0)</f>
        <v>0.00165064102564103</v>
      </c>
      <c r="H187" s="5" t="n">
        <f aca="false">IF(WEEKDAY(B187,2)=7,B187+1,B187)</f>
        <v>40548</v>
      </c>
      <c r="I187" s="6" t="n">
        <f aca="false">IF(WEEKDAY(H187+1)=7,H187+2,H187+1)</f>
        <v>40549</v>
      </c>
    </row>
    <row r="188" customFormat="false" ht="13.8" hidden="false" customHeight="false" outlineLevel="0" collapsed="false">
      <c r="A188" s="1" t="n">
        <v>1000016998</v>
      </c>
      <c r="B188" s="2" t="n">
        <v>40546</v>
      </c>
      <c r="C188" s="1" t="n">
        <v>2958</v>
      </c>
      <c r="D188" s="1" t="n">
        <v>35496</v>
      </c>
      <c r="E188" s="1" t="s">
        <v>14</v>
      </c>
      <c r="F188" s="1" t="s">
        <v>32</v>
      </c>
      <c r="G188" s="1" t="n">
        <f aca="false">_xlfn.IFS(E188="Figurado",D188/(2600*24),E188="Mallas",D188/(800*24),E188="Materia Prima",0)</f>
        <v>0</v>
      </c>
      <c r="H188" s="5" t="n">
        <f aca="false">IF(WEEKDAY(B188,2)=7,B188+1,B188)</f>
        <v>40546</v>
      </c>
      <c r="I188" s="6" t="n">
        <f aca="false">IF(WEEKDAY(H188+1)=7,H188+2,H188+1)</f>
        <v>40547</v>
      </c>
    </row>
    <row r="189" customFormat="false" ht="13.8" hidden="false" customHeight="false" outlineLevel="0" collapsed="false">
      <c r="A189" s="1" t="n">
        <v>1000017045</v>
      </c>
      <c r="B189" s="2" t="n">
        <v>40547</v>
      </c>
      <c r="C189" s="1" t="n">
        <v>40</v>
      </c>
      <c r="D189" s="1" t="n">
        <v>564.4</v>
      </c>
      <c r="E189" s="1" t="s">
        <v>20</v>
      </c>
      <c r="F189" s="1" t="s">
        <v>33</v>
      </c>
      <c r="G189" s="1" t="n">
        <f aca="false">_xlfn.IFS(E189="Figurado",D189/(2600*24),E189="Mallas",D189/(800*24),E189="Materia Prima",0)</f>
        <v>0.0293958333333333</v>
      </c>
      <c r="H189" s="5" t="n">
        <f aca="false">IF(WEEKDAY(B189,2)=7,B189+1,B189)</f>
        <v>40547</v>
      </c>
      <c r="I189" s="6" t="n">
        <f aca="false">IF(WEEKDAY(H189+1)=7,H189+2,H189+1)</f>
        <v>40548</v>
      </c>
    </row>
    <row r="190" customFormat="false" ht="13.8" hidden="false" customHeight="false" outlineLevel="0" collapsed="false">
      <c r="A190" s="1" t="n">
        <v>1000017047</v>
      </c>
      <c r="B190" s="2" t="n">
        <v>40547</v>
      </c>
      <c r="C190" s="1" t="n">
        <v>10</v>
      </c>
      <c r="D190" s="1" t="n">
        <v>659.3</v>
      </c>
      <c r="E190" s="1" t="s">
        <v>20</v>
      </c>
      <c r="F190" s="1" t="s">
        <v>34</v>
      </c>
      <c r="G190" s="1" t="n">
        <f aca="false">_xlfn.IFS(E190="Figurado",D190/(2600*24),E190="Mallas",D190/(800*24),E190="Materia Prima",0)</f>
        <v>0.0343385416666667</v>
      </c>
      <c r="H190" s="5" t="n">
        <f aca="false">IF(WEEKDAY(B190,2)=7,B190+1,B190)</f>
        <v>40547</v>
      </c>
      <c r="I190" s="6" t="n">
        <f aca="false">IF(WEEKDAY(H190+1)=7,H190+2,H190+1)</f>
        <v>40548</v>
      </c>
    </row>
    <row r="191" customFormat="false" ht="13.8" hidden="false" customHeight="false" outlineLevel="0" collapsed="false">
      <c r="A191" s="1" t="n">
        <v>1000017061</v>
      </c>
      <c r="B191" s="2" t="n">
        <v>40548</v>
      </c>
      <c r="C191" s="1" t="n">
        <v>5114.1</v>
      </c>
      <c r="D191" s="1" t="n">
        <v>5114.1</v>
      </c>
      <c r="E191" s="1" t="s">
        <v>9</v>
      </c>
      <c r="F191" s="1" t="s">
        <v>18</v>
      </c>
      <c r="G191" s="1" t="n">
        <f aca="false">_xlfn.IFS(E191="Figurado",D191/(2600*24),E191="Mallas",D191/(800*24),E191="Materia Prima",0)</f>
        <v>0.0819567307692308</v>
      </c>
      <c r="H191" s="5" t="n">
        <f aca="false">IF(WEEKDAY(B191,2)=7,B191+1,B191)</f>
        <v>40548</v>
      </c>
      <c r="I191" s="6" t="n">
        <f aca="false">IF(WEEKDAY(H191+1)=7,H191+2,H191+1)</f>
        <v>40549</v>
      </c>
    </row>
    <row r="192" customFormat="false" ht="13.8" hidden="false" customHeight="false" outlineLevel="0" collapsed="false">
      <c r="A192" s="1" t="n">
        <v>1000017062</v>
      </c>
      <c r="B192" s="2" t="n">
        <v>40548</v>
      </c>
      <c r="C192" s="1" t="n">
        <v>26.9</v>
      </c>
      <c r="D192" s="1" t="n">
        <v>26.9</v>
      </c>
      <c r="E192" s="1" t="s">
        <v>14</v>
      </c>
      <c r="F192" s="1" t="s">
        <v>26</v>
      </c>
      <c r="G192" s="1" t="n">
        <f aca="false">_xlfn.IFS(E192="Figurado",D192/(2600*24),E192="Mallas",D192/(800*24),E192="Materia Prima",0)</f>
        <v>0</v>
      </c>
      <c r="H192" s="5" t="n">
        <f aca="false">IF(WEEKDAY(B192,2)=7,B192+1,B192)</f>
        <v>40548</v>
      </c>
      <c r="I192" s="6" t="n">
        <f aca="false">IF(WEEKDAY(H192+1)=7,H192+2,H192+1)</f>
        <v>40549</v>
      </c>
    </row>
    <row r="193" customFormat="false" ht="13.8" hidden="false" customHeight="false" outlineLevel="0" collapsed="false">
      <c r="A193" s="1" t="n">
        <v>1000017062</v>
      </c>
      <c r="B193" s="2" t="n">
        <v>40548</v>
      </c>
      <c r="C193" s="1" t="n">
        <v>265.2</v>
      </c>
      <c r="D193" s="1" t="n">
        <v>265.2</v>
      </c>
      <c r="E193" s="1" t="s">
        <v>9</v>
      </c>
      <c r="F193" s="1" t="s">
        <v>30</v>
      </c>
      <c r="G193" s="1" t="n">
        <f aca="false">_xlfn.IFS(E193="Figurado",D193/(2600*24),E193="Mallas",D193/(800*24),E193="Materia Prima",0)</f>
        <v>0.00425</v>
      </c>
      <c r="H193" s="5" t="n">
        <f aca="false">IF(WEEKDAY(B193,2)=7,B193+1,B193)</f>
        <v>40548</v>
      </c>
      <c r="I193" s="6" t="n">
        <f aca="false">IF(WEEKDAY(H193+1)=7,H193+2,H193+1)</f>
        <v>40549</v>
      </c>
    </row>
    <row r="194" customFormat="false" ht="13.8" hidden="false" customHeight="false" outlineLevel="0" collapsed="false">
      <c r="A194" s="1" t="n">
        <v>1000017062</v>
      </c>
      <c r="B194" s="2" t="n">
        <v>40548</v>
      </c>
      <c r="C194" s="1" t="n">
        <v>1787.7</v>
      </c>
      <c r="D194" s="1" t="n">
        <v>1787.7</v>
      </c>
      <c r="E194" s="1" t="s">
        <v>9</v>
      </c>
      <c r="F194" s="1" t="s">
        <v>17</v>
      </c>
      <c r="G194" s="1" t="n">
        <f aca="false">_xlfn.IFS(E194="Figurado",D194/(2600*24),E194="Mallas",D194/(800*24),E194="Materia Prima",0)</f>
        <v>0.0286490384615385</v>
      </c>
      <c r="H194" s="5" t="n">
        <f aca="false">IF(WEEKDAY(B194,2)=7,B194+1,B194)</f>
        <v>40548</v>
      </c>
      <c r="I194" s="6" t="n">
        <f aca="false">IF(WEEKDAY(H194+1)=7,H194+2,H194+1)</f>
        <v>40549</v>
      </c>
    </row>
    <row r="195" customFormat="false" ht="13.8" hidden="false" customHeight="false" outlineLevel="0" collapsed="false">
      <c r="A195" s="1" t="n">
        <v>1000017062</v>
      </c>
      <c r="B195" s="2" t="n">
        <v>40548</v>
      </c>
      <c r="C195" s="1" t="n">
        <v>2557</v>
      </c>
      <c r="D195" s="1" t="n">
        <v>2557</v>
      </c>
      <c r="E195" s="1" t="s">
        <v>9</v>
      </c>
      <c r="F195" s="1" t="s">
        <v>18</v>
      </c>
      <c r="G195" s="1" t="n">
        <f aca="false">_xlfn.IFS(E195="Figurado",D195/(2600*24),E195="Mallas",D195/(800*24),E195="Materia Prima",0)</f>
        <v>0.0409775641025641</v>
      </c>
      <c r="H195" s="5" t="n">
        <f aca="false">IF(WEEKDAY(B195,2)=7,B195+1,B195)</f>
        <v>40548</v>
      </c>
      <c r="I195" s="6" t="n">
        <f aca="false">IF(WEEKDAY(H195+1)=7,H195+2,H195+1)</f>
        <v>40549</v>
      </c>
    </row>
    <row r="196" customFormat="false" ht="13.8" hidden="false" customHeight="false" outlineLevel="0" collapsed="false">
      <c r="A196" s="1" t="n">
        <v>1000017068</v>
      </c>
      <c r="B196" s="2" t="n">
        <v>40548</v>
      </c>
      <c r="C196" s="1" t="n">
        <v>21169.24</v>
      </c>
      <c r="D196" s="1" t="n">
        <v>21169.24</v>
      </c>
      <c r="E196" s="1" t="s">
        <v>14</v>
      </c>
      <c r="F196" s="1" t="s">
        <v>35</v>
      </c>
      <c r="G196" s="1" t="n">
        <f aca="false">_xlfn.IFS(E196="Figurado",D196/(2600*24),E196="Mallas",D196/(800*24),E196="Materia Prima",0)</f>
        <v>0</v>
      </c>
      <c r="H196" s="5" t="n">
        <f aca="false">IF(WEEKDAY(B196,2)=7,B196+1,B196)</f>
        <v>40548</v>
      </c>
      <c r="I196" s="6" t="n">
        <f aca="false">IF(WEEKDAY(H196+1)=7,H196+2,H196+1)</f>
        <v>40549</v>
      </c>
    </row>
    <row r="197" customFormat="false" ht="13.8" hidden="false" customHeight="false" outlineLevel="0" collapsed="false">
      <c r="A197" s="1" t="n">
        <v>1000017068</v>
      </c>
      <c r="B197" s="2" t="n">
        <v>40548</v>
      </c>
      <c r="C197" s="1" t="n">
        <v>500</v>
      </c>
      <c r="D197" s="1" t="n">
        <v>9405</v>
      </c>
      <c r="E197" s="1" t="s">
        <v>20</v>
      </c>
      <c r="F197" s="1" t="s">
        <v>22</v>
      </c>
      <c r="G197" s="1" t="n">
        <f aca="false">_xlfn.IFS(E197="Figurado",D197/(2600*24),E197="Mallas",D197/(800*24),E197="Materia Prima",0)</f>
        <v>0.48984375</v>
      </c>
      <c r="H197" s="5" t="n">
        <f aca="false">IF(WEEKDAY(B197,2)=7,B197+1,B197)</f>
        <v>40548</v>
      </c>
      <c r="I197" s="6" t="n">
        <f aca="false">IF(WEEKDAY(H197+1)=7,H197+2,H197+1)</f>
        <v>40549</v>
      </c>
    </row>
    <row r="198" customFormat="false" ht="13.8" hidden="false" customHeight="false" outlineLevel="0" collapsed="false">
      <c r="A198" s="1" t="n">
        <v>1000017069</v>
      </c>
      <c r="B198" s="2" t="n">
        <v>40548</v>
      </c>
      <c r="C198" s="1" t="n">
        <v>3673.8</v>
      </c>
      <c r="D198" s="1" t="n">
        <v>3673.8</v>
      </c>
      <c r="E198" s="1" t="s">
        <v>9</v>
      </c>
      <c r="F198" s="1" t="s">
        <v>18</v>
      </c>
      <c r="G198" s="1" t="n">
        <f aca="false">_xlfn.IFS(E198="Figurado",D198/(2600*24),E198="Mallas",D198/(800*24),E198="Materia Prima",0)</f>
        <v>0.058875</v>
      </c>
      <c r="H198" s="5" t="n">
        <f aca="false">IF(WEEKDAY(B198,2)=7,B198+1,B198)</f>
        <v>40548</v>
      </c>
      <c r="I198" s="6" t="n">
        <f aca="false">IF(WEEKDAY(H198+1)=7,H198+2,H198+1)</f>
        <v>40549</v>
      </c>
    </row>
    <row r="199" customFormat="false" ht="13.8" hidden="false" customHeight="false" outlineLevel="0" collapsed="false">
      <c r="A199" s="1" t="n">
        <v>1000017070</v>
      </c>
      <c r="B199" s="2" t="n">
        <v>40548</v>
      </c>
      <c r="C199" s="1" t="n">
        <v>40.3</v>
      </c>
      <c r="D199" s="1" t="n">
        <v>40.3</v>
      </c>
      <c r="E199" s="1" t="s">
        <v>14</v>
      </c>
      <c r="F199" s="1" t="s">
        <v>26</v>
      </c>
      <c r="G199" s="1" t="n">
        <f aca="false">_xlfn.IFS(E199="Figurado",D199/(2600*24),E199="Mallas",D199/(800*24),E199="Materia Prima",0)</f>
        <v>0</v>
      </c>
      <c r="H199" s="5" t="n">
        <f aca="false">IF(WEEKDAY(B199,2)=7,B199+1,B199)</f>
        <v>40548</v>
      </c>
      <c r="I199" s="6" t="n">
        <f aca="false">IF(WEEKDAY(H199+1)=7,H199+2,H199+1)</f>
        <v>40549</v>
      </c>
    </row>
    <row r="200" customFormat="false" ht="13.8" hidden="false" customHeight="false" outlineLevel="0" collapsed="false">
      <c r="A200" s="1" t="n">
        <v>1000017070</v>
      </c>
      <c r="B200" s="2" t="n">
        <v>40548</v>
      </c>
      <c r="C200" s="1" t="n">
        <v>366.6</v>
      </c>
      <c r="D200" s="1" t="n">
        <v>366.6</v>
      </c>
      <c r="E200" s="1" t="s">
        <v>9</v>
      </c>
      <c r="F200" s="1" t="s">
        <v>30</v>
      </c>
      <c r="G200" s="1" t="n">
        <f aca="false">_xlfn.IFS(E200="Figurado",D200/(2600*24),E200="Mallas",D200/(800*24),E200="Materia Prima",0)</f>
        <v>0.005875</v>
      </c>
      <c r="H200" s="5" t="n">
        <f aca="false">IF(WEEKDAY(B200,2)=7,B200+1,B200)</f>
        <v>40548</v>
      </c>
      <c r="I200" s="6" t="n">
        <f aca="false">IF(WEEKDAY(H200+1)=7,H200+2,H200+1)</f>
        <v>40549</v>
      </c>
    </row>
    <row r="201" customFormat="false" ht="13.8" hidden="false" customHeight="false" outlineLevel="0" collapsed="false">
      <c r="A201" s="1" t="n">
        <v>1000017070</v>
      </c>
      <c r="B201" s="2" t="n">
        <v>40548</v>
      </c>
      <c r="C201" s="1" t="n">
        <v>2657.3</v>
      </c>
      <c r="D201" s="1" t="n">
        <v>2657.3</v>
      </c>
      <c r="E201" s="1" t="s">
        <v>9</v>
      </c>
      <c r="F201" s="1" t="s">
        <v>17</v>
      </c>
      <c r="G201" s="1" t="n">
        <f aca="false">_xlfn.IFS(E201="Figurado",D201/(2600*24),E201="Mallas",D201/(800*24),E201="Materia Prima",0)</f>
        <v>0.0425849358974359</v>
      </c>
      <c r="H201" s="5" t="n">
        <f aca="false">IF(WEEKDAY(B201,2)=7,B201+1,B201)</f>
        <v>40548</v>
      </c>
      <c r="I201" s="6" t="n">
        <f aca="false">IF(WEEKDAY(H201+1)=7,H201+2,H201+1)</f>
        <v>40549</v>
      </c>
    </row>
    <row r="202" customFormat="false" ht="13.8" hidden="false" customHeight="false" outlineLevel="0" collapsed="false">
      <c r="A202" s="1" t="n">
        <v>1000017070</v>
      </c>
      <c r="B202" s="2" t="n">
        <v>40548</v>
      </c>
      <c r="C202" s="1" t="n">
        <v>3716.7</v>
      </c>
      <c r="D202" s="1" t="n">
        <v>3716.7</v>
      </c>
      <c r="E202" s="1" t="s">
        <v>9</v>
      </c>
      <c r="F202" s="1" t="s">
        <v>18</v>
      </c>
      <c r="G202" s="1" t="n">
        <f aca="false">_xlfn.IFS(E202="Figurado",D202/(2600*24),E202="Mallas",D202/(800*24),E202="Materia Prima",0)</f>
        <v>0.0595625</v>
      </c>
      <c r="H202" s="5" t="n">
        <f aca="false">IF(WEEKDAY(B202,2)=7,B202+1,B202)</f>
        <v>40548</v>
      </c>
      <c r="I202" s="6" t="n">
        <f aca="false">IF(WEEKDAY(H202+1)=7,H202+2,H202+1)</f>
        <v>40549</v>
      </c>
    </row>
    <row r="203" customFormat="false" ht="13.8" hidden="false" customHeight="false" outlineLevel="0" collapsed="false">
      <c r="A203" s="1" t="n">
        <v>1000017075</v>
      </c>
      <c r="B203" s="2" t="n">
        <v>40548</v>
      </c>
      <c r="C203" s="1" t="n">
        <v>250</v>
      </c>
      <c r="D203" s="1" t="n">
        <v>12350</v>
      </c>
      <c r="E203" s="1" t="s">
        <v>20</v>
      </c>
      <c r="F203" s="1" t="s">
        <v>36</v>
      </c>
      <c r="G203" s="1" t="n">
        <f aca="false">_xlfn.IFS(E203="Figurado",D203/(2600*24),E203="Mallas",D203/(800*24),E203="Materia Prima",0)</f>
        <v>0.643229166666667</v>
      </c>
      <c r="H203" s="5" t="n">
        <f aca="false">IF(WEEKDAY(B203,2)=7,B203+1,B203)</f>
        <v>40548</v>
      </c>
      <c r="I203" s="6" t="n">
        <f aca="false">IF(WEEKDAY(H203+1)=7,H203+2,H203+1)</f>
        <v>40549</v>
      </c>
    </row>
    <row r="204" customFormat="false" ht="13.8" hidden="false" customHeight="false" outlineLevel="0" collapsed="false">
      <c r="A204" s="1" t="n">
        <v>1000017075</v>
      </c>
      <c r="B204" s="2" t="n">
        <v>40548</v>
      </c>
      <c r="C204" s="1" t="n">
        <v>250</v>
      </c>
      <c r="D204" s="1" t="n">
        <v>10545</v>
      </c>
      <c r="E204" s="1" t="s">
        <v>20</v>
      </c>
      <c r="F204" s="1" t="s">
        <v>23</v>
      </c>
      <c r="G204" s="1" t="n">
        <f aca="false">_xlfn.IFS(E204="Figurado",D204/(2600*24),E204="Mallas",D204/(800*24),E204="Materia Prima",0)</f>
        <v>0.54921875</v>
      </c>
      <c r="H204" s="5" t="n">
        <f aca="false">IF(WEEKDAY(B204,2)=7,B204+1,B204)</f>
        <v>40548</v>
      </c>
      <c r="I204" s="6" t="n">
        <f aca="false">IF(WEEKDAY(H204+1)=7,H204+2,H204+1)</f>
        <v>40549</v>
      </c>
    </row>
    <row r="205" customFormat="false" ht="13.8" hidden="false" customHeight="false" outlineLevel="0" collapsed="false">
      <c r="A205" s="1" t="n">
        <v>1000017076</v>
      </c>
      <c r="B205" s="2" t="n">
        <v>40548</v>
      </c>
      <c r="C205" s="1" t="n">
        <v>1519</v>
      </c>
      <c r="D205" s="1" t="n">
        <v>1519</v>
      </c>
      <c r="E205" s="1" t="s">
        <v>9</v>
      </c>
      <c r="F205" s="1" t="s">
        <v>17</v>
      </c>
      <c r="G205" s="1" t="n">
        <f aca="false">_xlfn.IFS(E205="Figurado",D205/(2600*24),E205="Mallas",D205/(800*24),E205="Materia Prima",0)</f>
        <v>0.0243429487179487</v>
      </c>
      <c r="H205" s="5" t="n">
        <f aca="false">IF(WEEKDAY(B205,2)=7,B205+1,B205)</f>
        <v>40548</v>
      </c>
      <c r="I205" s="6" t="n">
        <f aca="false">IF(WEEKDAY(H205+1)=7,H205+2,H205+1)</f>
        <v>40549</v>
      </c>
    </row>
    <row r="206" customFormat="false" ht="13.8" hidden="false" customHeight="false" outlineLevel="0" collapsed="false">
      <c r="A206" s="1" t="n">
        <v>1000017076</v>
      </c>
      <c r="B206" s="2" t="n">
        <v>40548</v>
      </c>
      <c r="C206" s="1" t="n">
        <v>939.8</v>
      </c>
      <c r="D206" s="1" t="n">
        <v>939.8</v>
      </c>
      <c r="E206" s="1" t="s">
        <v>9</v>
      </c>
      <c r="F206" s="1" t="s">
        <v>18</v>
      </c>
      <c r="G206" s="1" t="n">
        <f aca="false">_xlfn.IFS(E206="Figurado",D206/(2600*24),E206="Mallas",D206/(800*24),E206="Materia Prima",0)</f>
        <v>0.0150608974358974</v>
      </c>
      <c r="H206" s="5" t="n">
        <f aca="false">IF(WEEKDAY(B206,2)=7,B206+1,B206)</f>
        <v>40548</v>
      </c>
      <c r="I206" s="6" t="n">
        <f aca="false">IF(WEEKDAY(H206+1)=7,H206+2,H206+1)</f>
        <v>40549</v>
      </c>
    </row>
    <row r="207" customFormat="false" ht="13.8" hidden="false" customHeight="false" outlineLevel="0" collapsed="false">
      <c r="A207" s="1" t="n">
        <v>1000017076</v>
      </c>
      <c r="B207" s="2" t="n">
        <v>40548</v>
      </c>
      <c r="C207" s="1" t="n">
        <v>433</v>
      </c>
      <c r="D207" s="1" t="n">
        <v>433</v>
      </c>
      <c r="E207" s="1" t="s">
        <v>9</v>
      </c>
      <c r="F207" s="1" t="s">
        <v>10</v>
      </c>
      <c r="G207" s="1" t="n">
        <f aca="false">_xlfn.IFS(E207="Figurado",D207/(2600*24),E207="Mallas",D207/(800*24),E207="Materia Prima",0)</f>
        <v>0.00693910256410256</v>
      </c>
      <c r="H207" s="5" t="n">
        <f aca="false">IF(WEEKDAY(B207,2)=7,B207+1,B207)</f>
        <v>40548</v>
      </c>
      <c r="I207" s="6" t="n">
        <f aca="false">IF(WEEKDAY(H207+1)=7,H207+2,H207+1)</f>
        <v>40549</v>
      </c>
    </row>
    <row r="208" customFormat="false" ht="13.8" hidden="false" customHeight="false" outlineLevel="0" collapsed="false">
      <c r="A208" s="1" t="n">
        <v>1000017076</v>
      </c>
      <c r="B208" s="2" t="n">
        <v>40548</v>
      </c>
      <c r="C208" s="1" t="n">
        <v>4519.1</v>
      </c>
      <c r="D208" s="1" t="n">
        <v>4519.1</v>
      </c>
      <c r="E208" s="1" t="s">
        <v>9</v>
      </c>
      <c r="F208" s="1" t="s">
        <v>11</v>
      </c>
      <c r="G208" s="1" t="n">
        <f aca="false">_xlfn.IFS(E208="Figurado",D208/(2600*24),E208="Mallas",D208/(800*24),E208="Materia Prima",0)</f>
        <v>0.0724214743589744</v>
      </c>
      <c r="H208" s="5" t="n">
        <f aca="false">IF(WEEKDAY(B208,2)=7,B208+1,B208)</f>
        <v>40548</v>
      </c>
      <c r="I208" s="6" t="n">
        <f aca="false">IF(WEEKDAY(H208+1)=7,H208+2,H208+1)</f>
        <v>40549</v>
      </c>
    </row>
    <row r="209" customFormat="false" ht="13.8" hidden="false" customHeight="false" outlineLevel="0" collapsed="false">
      <c r="A209" s="1" t="n">
        <v>1000017076</v>
      </c>
      <c r="B209" s="2" t="n">
        <v>40548</v>
      </c>
      <c r="C209" s="1" t="n">
        <v>754</v>
      </c>
      <c r="D209" s="1" t="n">
        <v>754</v>
      </c>
      <c r="E209" s="1" t="s">
        <v>9</v>
      </c>
      <c r="F209" s="1" t="s">
        <v>12</v>
      </c>
      <c r="G209" s="1" t="n">
        <f aca="false">_xlfn.IFS(E209="Figurado",D209/(2600*24),E209="Mallas",D209/(800*24),E209="Materia Prima",0)</f>
        <v>0.0120833333333333</v>
      </c>
      <c r="H209" s="5" t="n">
        <f aca="false">IF(WEEKDAY(B209,2)=7,B209+1,B209)</f>
        <v>40548</v>
      </c>
      <c r="I209" s="6" t="n">
        <f aca="false">IF(WEEKDAY(H209+1)=7,H209+2,H209+1)</f>
        <v>40549</v>
      </c>
    </row>
    <row r="210" customFormat="false" ht="13.8" hidden="false" customHeight="false" outlineLevel="0" collapsed="false">
      <c r="A210" s="1" t="n">
        <v>1000016980</v>
      </c>
      <c r="B210" s="2" t="n">
        <v>40546</v>
      </c>
      <c r="C210" s="1" t="n">
        <v>132.1</v>
      </c>
      <c r="D210" s="1" t="n">
        <v>132.1</v>
      </c>
      <c r="E210" s="1" t="s">
        <v>9</v>
      </c>
      <c r="F210" s="1" t="s">
        <v>17</v>
      </c>
      <c r="G210" s="1" t="n">
        <f aca="false">_xlfn.IFS(E210="Figurado",D210/(2600*24),E210="Mallas",D210/(800*24),E210="Materia Prima",0)</f>
        <v>0.00211698717948718</v>
      </c>
      <c r="H210" s="5" t="n">
        <f aca="false">IF(WEEKDAY(B210,2)=7,B210+1,B210)</f>
        <v>40546</v>
      </c>
      <c r="I210" s="6" t="n">
        <f aca="false">IF(WEEKDAY(H210+1)=7,H210+2,H210+1)</f>
        <v>40547</v>
      </c>
    </row>
    <row r="211" customFormat="false" ht="13.8" hidden="false" customHeight="false" outlineLevel="0" collapsed="false">
      <c r="A211" s="1" t="n">
        <v>1000017064</v>
      </c>
      <c r="B211" s="2" t="n">
        <v>40548</v>
      </c>
      <c r="C211" s="1" t="n">
        <v>200</v>
      </c>
      <c r="D211" s="1" t="n">
        <v>200</v>
      </c>
      <c r="E211" s="1" t="s">
        <v>14</v>
      </c>
      <c r="F211" s="1" t="s">
        <v>24</v>
      </c>
      <c r="G211" s="1" t="n">
        <f aca="false">_xlfn.IFS(E211="Figurado",D211/(2600*24),E211="Mallas",D211/(800*24),E211="Materia Prima",0)</f>
        <v>0</v>
      </c>
      <c r="H211" s="5" t="n">
        <f aca="false">IF(WEEKDAY(B211,2)=7,B211+1,B211)</f>
        <v>40548</v>
      </c>
      <c r="I211" s="6" t="n">
        <f aca="false">IF(WEEKDAY(H211+1)=7,H211+2,H211+1)</f>
        <v>40549</v>
      </c>
    </row>
    <row r="212" customFormat="false" ht="13.8" hidden="false" customHeight="false" outlineLevel="0" collapsed="false">
      <c r="A212" s="1" t="n">
        <v>1000017065</v>
      </c>
      <c r="B212" s="2" t="n">
        <v>40548</v>
      </c>
      <c r="C212" s="1" t="n">
        <v>450</v>
      </c>
      <c r="D212" s="1" t="n">
        <v>450</v>
      </c>
      <c r="E212" s="1" t="s">
        <v>14</v>
      </c>
      <c r="F212" s="1" t="s">
        <v>24</v>
      </c>
      <c r="G212" s="1" t="n">
        <f aca="false">_xlfn.IFS(E212="Figurado",D212/(2600*24),E212="Mallas",D212/(800*24),E212="Materia Prima",0)</f>
        <v>0</v>
      </c>
      <c r="H212" s="5" t="n">
        <f aca="false">IF(WEEKDAY(B212,2)=7,B212+1,B212)</f>
        <v>40548</v>
      </c>
      <c r="I212" s="6" t="n">
        <f aca="false">IF(WEEKDAY(H212+1)=7,H212+2,H212+1)</f>
        <v>40549</v>
      </c>
    </row>
    <row r="213" customFormat="false" ht="13.8" hidden="false" customHeight="false" outlineLevel="0" collapsed="false">
      <c r="A213" s="1" t="n">
        <v>1000017066</v>
      </c>
      <c r="B213" s="2" t="n">
        <v>40548</v>
      </c>
      <c r="C213" s="1" t="n">
        <v>812</v>
      </c>
      <c r="D213" s="1" t="n">
        <v>812</v>
      </c>
      <c r="E213" s="1" t="s">
        <v>14</v>
      </c>
      <c r="F213" s="1" t="s">
        <v>24</v>
      </c>
      <c r="G213" s="1" t="n">
        <f aca="false">_xlfn.IFS(E213="Figurado",D213/(2600*24),E213="Mallas",D213/(800*24),E213="Materia Prima",0)</f>
        <v>0</v>
      </c>
      <c r="H213" s="5" t="n">
        <f aca="false">IF(WEEKDAY(B213,2)=7,B213+1,B213)</f>
        <v>40548</v>
      </c>
      <c r="I213" s="6" t="n">
        <f aca="false">IF(WEEKDAY(H213+1)=7,H213+2,H213+1)</f>
        <v>40549</v>
      </c>
    </row>
    <row r="214" customFormat="false" ht="13.8" hidden="false" customHeight="false" outlineLevel="0" collapsed="false">
      <c r="A214" s="1" t="n">
        <v>1000017073</v>
      </c>
      <c r="B214" s="2" t="n">
        <v>40548</v>
      </c>
      <c r="C214" s="1" t="n">
        <v>22.4</v>
      </c>
      <c r="D214" s="1" t="n">
        <v>22.4</v>
      </c>
      <c r="E214" s="1" t="s">
        <v>14</v>
      </c>
      <c r="F214" s="1" t="s">
        <v>37</v>
      </c>
      <c r="G214" s="1" t="n">
        <f aca="false">_xlfn.IFS(E214="Figurado",D214/(2600*24),E214="Mallas",D214/(800*24),E214="Materia Prima",0)</f>
        <v>0</v>
      </c>
      <c r="H214" s="5" t="n">
        <f aca="false">IF(WEEKDAY(B214,2)=7,B214+1,B214)</f>
        <v>40548</v>
      </c>
      <c r="I214" s="6" t="n">
        <f aca="false">IF(WEEKDAY(H214+1)=7,H214+2,H214+1)</f>
        <v>40549</v>
      </c>
    </row>
    <row r="215" customFormat="false" ht="13.8" hidden="false" customHeight="false" outlineLevel="0" collapsed="false">
      <c r="A215" s="1" t="n">
        <v>1000017073</v>
      </c>
      <c r="B215" s="2" t="n">
        <v>40548</v>
      </c>
      <c r="C215" s="1" t="n">
        <v>96</v>
      </c>
      <c r="D215" s="1" t="n">
        <v>96</v>
      </c>
      <c r="E215" s="1" t="s">
        <v>9</v>
      </c>
      <c r="F215" s="1" t="s">
        <v>38</v>
      </c>
      <c r="G215" s="1" t="n">
        <f aca="false">_xlfn.IFS(E215="Figurado",D215/(2600*24),E215="Mallas",D215/(800*24),E215="Materia Prima",0)</f>
        <v>0.00153846153846154</v>
      </c>
      <c r="H215" s="5" t="n">
        <f aca="false">IF(WEEKDAY(B215,2)=7,B215+1,B215)</f>
        <v>40548</v>
      </c>
      <c r="I215" s="6" t="n">
        <f aca="false">IF(WEEKDAY(H215+1)=7,H215+2,H215+1)</f>
        <v>40549</v>
      </c>
    </row>
    <row r="216" customFormat="false" ht="13.8" hidden="false" customHeight="false" outlineLevel="0" collapsed="false">
      <c r="A216" s="1" t="n">
        <v>1000017073</v>
      </c>
      <c r="B216" s="2" t="n">
        <v>40548</v>
      </c>
      <c r="C216" s="1" t="n">
        <v>17.8</v>
      </c>
      <c r="D216" s="1" t="n">
        <v>17.8</v>
      </c>
      <c r="E216" s="1" t="s">
        <v>14</v>
      </c>
      <c r="F216" s="1" t="s">
        <v>39</v>
      </c>
      <c r="G216" s="1" t="n">
        <f aca="false">_xlfn.IFS(E216="Figurado",D216/(2600*24),E216="Mallas",D216/(800*24),E216="Materia Prima",0)</f>
        <v>0</v>
      </c>
      <c r="H216" s="5" t="n">
        <f aca="false">IF(WEEKDAY(B216,2)=7,B216+1,B216)</f>
        <v>40548</v>
      </c>
      <c r="I216" s="6" t="n">
        <f aca="false">IF(WEEKDAY(H216+1)=7,H216+2,H216+1)</f>
        <v>40549</v>
      </c>
    </row>
    <row r="217" customFormat="false" ht="13.8" hidden="false" customHeight="false" outlineLevel="0" collapsed="false">
      <c r="A217" s="1" t="n">
        <v>1000017073</v>
      </c>
      <c r="B217" s="2" t="n">
        <v>40548</v>
      </c>
      <c r="C217" s="1" t="n">
        <v>358.3</v>
      </c>
      <c r="D217" s="1" t="n">
        <v>358.3</v>
      </c>
      <c r="E217" s="1" t="s">
        <v>9</v>
      </c>
      <c r="F217" s="1" t="s">
        <v>40</v>
      </c>
      <c r="G217" s="1" t="n">
        <f aca="false">_xlfn.IFS(E217="Figurado",D217/(2600*24),E217="Mallas",D217/(800*24),E217="Materia Prima",0)</f>
        <v>0.00574198717948718</v>
      </c>
      <c r="H217" s="5" t="n">
        <f aca="false">IF(WEEKDAY(B217,2)=7,B217+1,B217)</f>
        <v>40548</v>
      </c>
      <c r="I217" s="6" t="n">
        <f aca="false">IF(WEEKDAY(H217+1)=7,H217+2,H217+1)</f>
        <v>40549</v>
      </c>
    </row>
    <row r="218" customFormat="false" ht="13.8" hidden="false" customHeight="false" outlineLevel="0" collapsed="false">
      <c r="A218" s="1" t="n">
        <v>1000017073</v>
      </c>
      <c r="B218" s="2" t="n">
        <v>40548</v>
      </c>
      <c r="C218" s="1" t="n">
        <v>36.4</v>
      </c>
      <c r="D218" s="1" t="n">
        <v>36.4</v>
      </c>
      <c r="E218" s="1" t="s">
        <v>14</v>
      </c>
      <c r="F218" s="1" t="s">
        <v>41</v>
      </c>
      <c r="G218" s="1" t="n">
        <f aca="false">_xlfn.IFS(E218="Figurado",D218/(2600*24),E218="Mallas",D218/(800*24),E218="Materia Prima",0)</f>
        <v>0</v>
      </c>
      <c r="H218" s="5" t="n">
        <f aca="false">IF(WEEKDAY(B218,2)=7,B218+1,B218)</f>
        <v>40548</v>
      </c>
      <c r="I218" s="6" t="n">
        <f aca="false">IF(WEEKDAY(H218+1)=7,H218+2,H218+1)</f>
        <v>40549</v>
      </c>
    </row>
    <row r="219" customFormat="false" ht="13.8" hidden="false" customHeight="false" outlineLevel="0" collapsed="false">
      <c r="A219" s="1" t="n">
        <v>1000017073</v>
      </c>
      <c r="B219" s="2" t="n">
        <v>40548</v>
      </c>
      <c r="C219" s="1" t="n">
        <v>102.1</v>
      </c>
      <c r="D219" s="1" t="n">
        <v>102.1</v>
      </c>
      <c r="E219" s="1" t="s">
        <v>9</v>
      </c>
      <c r="F219" s="1" t="s">
        <v>42</v>
      </c>
      <c r="G219" s="1" t="n">
        <f aca="false">_xlfn.IFS(E219="Figurado",D219/(2600*24),E219="Mallas",D219/(800*24),E219="Materia Prima",0)</f>
        <v>0.00163621794871795</v>
      </c>
      <c r="H219" s="5" t="n">
        <f aca="false">IF(WEEKDAY(B219,2)=7,B219+1,B219)</f>
        <v>40548</v>
      </c>
      <c r="I219" s="6" t="n">
        <f aca="false">IF(WEEKDAY(H219+1)=7,H219+2,H219+1)</f>
        <v>40549</v>
      </c>
    </row>
    <row r="220" customFormat="false" ht="13.8" hidden="false" customHeight="false" outlineLevel="0" collapsed="false">
      <c r="A220" s="1" t="n">
        <v>1000017073</v>
      </c>
      <c r="B220" s="2" t="n">
        <v>40548</v>
      </c>
      <c r="C220" s="1" t="n">
        <v>36.6</v>
      </c>
      <c r="D220" s="1" t="n">
        <v>36.6</v>
      </c>
      <c r="E220" s="1" t="s">
        <v>14</v>
      </c>
      <c r="F220" s="1" t="s">
        <v>43</v>
      </c>
      <c r="G220" s="1" t="n">
        <f aca="false">_xlfn.IFS(E220="Figurado",D220/(2600*24),E220="Mallas",D220/(800*24),E220="Materia Prima",0)</f>
        <v>0</v>
      </c>
      <c r="H220" s="5" t="n">
        <f aca="false">IF(WEEKDAY(B220,2)=7,B220+1,B220)</f>
        <v>40548</v>
      </c>
      <c r="I220" s="6" t="n">
        <f aca="false">IF(WEEKDAY(H220+1)=7,H220+2,H220+1)</f>
        <v>40549</v>
      </c>
    </row>
    <row r="221" customFormat="false" ht="13.8" hidden="false" customHeight="false" outlineLevel="0" collapsed="false">
      <c r="A221" s="1" t="n">
        <v>1000017073</v>
      </c>
      <c r="B221" s="2" t="n">
        <v>40548</v>
      </c>
      <c r="C221" s="1" t="n">
        <v>106.9</v>
      </c>
      <c r="D221" s="1" t="n">
        <v>106.9</v>
      </c>
      <c r="E221" s="1" t="s">
        <v>9</v>
      </c>
      <c r="F221" s="1" t="s">
        <v>44</v>
      </c>
      <c r="G221" s="1" t="n">
        <f aca="false">_xlfn.IFS(E221="Figurado",D221/(2600*24),E221="Mallas",D221/(800*24),E221="Materia Prima",0)</f>
        <v>0.00171314102564103</v>
      </c>
      <c r="H221" s="5" t="n">
        <f aca="false">IF(WEEKDAY(B221,2)=7,B221+1,B221)</f>
        <v>40548</v>
      </c>
      <c r="I221" s="6" t="n">
        <f aca="false">IF(WEEKDAY(H221+1)=7,H221+2,H221+1)</f>
        <v>40549</v>
      </c>
    </row>
    <row r="222" customFormat="false" ht="13.8" hidden="false" customHeight="false" outlineLevel="0" collapsed="false">
      <c r="A222" s="1" t="n">
        <v>1000017074</v>
      </c>
      <c r="B222" s="2" t="n">
        <v>40548</v>
      </c>
      <c r="C222" s="1" t="n">
        <v>96</v>
      </c>
      <c r="D222" s="1" t="n">
        <v>96</v>
      </c>
      <c r="E222" s="1" t="s">
        <v>9</v>
      </c>
      <c r="F222" s="1" t="s">
        <v>38</v>
      </c>
      <c r="G222" s="1" t="n">
        <f aca="false">_xlfn.IFS(E222="Figurado",D222/(2600*24),E222="Mallas",D222/(800*24),E222="Materia Prima",0)</f>
        <v>0.00153846153846154</v>
      </c>
      <c r="H222" s="5" t="n">
        <f aca="false">IF(WEEKDAY(B222,2)=7,B222+1,B222)</f>
        <v>40548</v>
      </c>
      <c r="I222" s="6" t="n">
        <f aca="false">IF(WEEKDAY(H222+1)=7,H222+2,H222+1)</f>
        <v>40549</v>
      </c>
    </row>
    <row r="223" customFormat="false" ht="13.8" hidden="false" customHeight="false" outlineLevel="0" collapsed="false">
      <c r="A223" s="1" t="n">
        <v>1000017074</v>
      </c>
      <c r="B223" s="2" t="n">
        <v>40548</v>
      </c>
      <c r="C223" s="1" t="n">
        <v>358.4</v>
      </c>
      <c r="D223" s="1" t="n">
        <v>358.4</v>
      </c>
      <c r="E223" s="1" t="s">
        <v>9</v>
      </c>
      <c r="F223" s="1" t="s">
        <v>40</v>
      </c>
      <c r="G223" s="1" t="n">
        <f aca="false">_xlfn.IFS(E223="Figurado",D223/(2600*24),E223="Mallas",D223/(800*24),E223="Materia Prima",0)</f>
        <v>0.00574358974358974</v>
      </c>
      <c r="H223" s="5" t="n">
        <f aca="false">IF(WEEKDAY(B223,2)=7,B223+1,B223)</f>
        <v>40548</v>
      </c>
      <c r="I223" s="6" t="n">
        <f aca="false">IF(WEEKDAY(H223+1)=7,H223+2,H223+1)</f>
        <v>40549</v>
      </c>
    </row>
    <row r="224" customFormat="false" ht="13.8" hidden="false" customHeight="false" outlineLevel="0" collapsed="false">
      <c r="A224" s="1" t="n">
        <v>1000017074</v>
      </c>
      <c r="B224" s="2" t="n">
        <v>40548</v>
      </c>
      <c r="C224" s="1" t="n">
        <v>131.8</v>
      </c>
      <c r="D224" s="1" t="n">
        <v>131.8</v>
      </c>
      <c r="E224" s="1" t="s">
        <v>9</v>
      </c>
      <c r="F224" s="1" t="s">
        <v>42</v>
      </c>
      <c r="G224" s="1" t="n">
        <f aca="false">_xlfn.IFS(E224="Figurado",D224/(2600*24),E224="Mallas",D224/(800*24),E224="Materia Prima",0)</f>
        <v>0.00211217948717949</v>
      </c>
      <c r="H224" s="5" t="n">
        <f aca="false">IF(WEEKDAY(B224,2)=7,B224+1,B224)</f>
        <v>40548</v>
      </c>
      <c r="I224" s="6" t="n">
        <f aca="false">IF(WEEKDAY(H224+1)=7,H224+2,H224+1)</f>
        <v>40549</v>
      </c>
    </row>
    <row r="225" customFormat="false" ht="13.8" hidden="false" customHeight="false" outlineLevel="0" collapsed="false">
      <c r="A225" s="1" t="n">
        <v>1000017074</v>
      </c>
      <c r="B225" s="2" t="n">
        <v>40548</v>
      </c>
      <c r="C225" s="1" t="n">
        <v>106.9</v>
      </c>
      <c r="D225" s="1" t="n">
        <v>106.9</v>
      </c>
      <c r="E225" s="1" t="s">
        <v>9</v>
      </c>
      <c r="F225" s="1" t="s">
        <v>44</v>
      </c>
      <c r="G225" s="1" t="n">
        <f aca="false">_xlfn.IFS(E225="Figurado",D225/(2600*24),E225="Mallas",D225/(800*24),E225="Materia Prima",0)</f>
        <v>0.00171314102564103</v>
      </c>
      <c r="H225" s="5" t="n">
        <f aca="false">IF(WEEKDAY(B225,2)=7,B225+1,B225)</f>
        <v>40548</v>
      </c>
      <c r="I225" s="6" t="n">
        <f aca="false">IF(WEEKDAY(H225+1)=7,H225+2,H225+1)</f>
        <v>40549</v>
      </c>
    </row>
    <row r="226" customFormat="false" ht="13.8" hidden="false" customHeight="false" outlineLevel="0" collapsed="false">
      <c r="A226" s="1" t="n">
        <v>1000017077</v>
      </c>
      <c r="B226" s="2" t="n">
        <v>40548</v>
      </c>
      <c r="C226" s="1" t="n">
        <v>866</v>
      </c>
      <c r="D226" s="1" t="n">
        <v>866</v>
      </c>
      <c r="E226" s="1" t="s">
        <v>20</v>
      </c>
      <c r="F226" s="1" t="s">
        <v>27</v>
      </c>
      <c r="G226" s="1" t="n">
        <f aca="false">_xlfn.IFS(E226="Figurado",D226/(2600*24),E226="Mallas",D226/(800*24),E226="Materia Prima",0)</f>
        <v>0.0451041666666667</v>
      </c>
      <c r="H226" s="5" t="n">
        <f aca="false">IF(WEEKDAY(B226,2)=7,B226+1,B226)</f>
        <v>40548</v>
      </c>
      <c r="I226" s="6" t="n">
        <f aca="false">IF(WEEKDAY(H226+1)=7,H226+2,H226+1)</f>
        <v>40549</v>
      </c>
    </row>
    <row r="227" customFormat="false" ht="13.8" hidden="false" customHeight="false" outlineLevel="0" collapsed="false">
      <c r="A227" s="1" t="n">
        <v>1000017078</v>
      </c>
      <c r="B227" s="2" t="n">
        <v>40548</v>
      </c>
      <c r="C227" s="1" t="n">
        <v>866</v>
      </c>
      <c r="D227" s="1" t="n">
        <v>866</v>
      </c>
      <c r="E227" s="1" t="s">
        <v>20</v>
      </c>
      <c r="F227" s="1" t="s">
        <v>27</v>
      </c>
      <c r="G227" s="1" t="n">
        <f aca="false">_xlfn.IFS(E227="Figurado",D227/(2600*24),E227="Mallas",D227/(800*24),E227="Materia Prima",0)</f>
        <v>0.0451041666666667</v>
      </c>
      <c r="H227" s="5" t="n">
        <f aca="false">IF(WEEKDAY(B227,2)=7,B227+1,B227)</f>
        <v>40548</v>
      </c>
      <c r="I227" s="6" t="n">
        <f aca="false">IF(WEEKDAY(H227+1)=7,H227+2,H227+1)</f>
        <v>40549</v>
      </c>
    </row>
    <row r="228" customFormat="false" ht="13.8" hidden="false" customHeight="false" outlineLevel="0" collapsed="false">
      <c r="A228" s="1" t="n">
        <v>1000017079</v>
      </c>
      <c r="B228" s="2" t="n">
        <v>40548</v>
      </c>
      <c r="C228" s="1" t="n">
        <v>866</v>
      </c>
      <c r="D228" s="1" t="n">
        <v>866</v>
      </c>
      <c r="E228" s="1" t="s">
        <v>20</v>
      </c>
      <c r="F228" s="1" t="s">
        <v>27</v>
      </c>
      <c r="G228" s="1" t="n">
        <f aca="false">_xlfn.IFS(E228="Figurado",D228/(2600*24),E228="Mallas",D228/(800*24),E228="Materia Prima",0)</f>
        <v>0.0451041666666667</v>
      </c>
      <c r="H228" s="5" t="n">
        <f aca="false">IF(WEEKDAY(B228,2)=7,B228+1,B228)</f>
        <v>40548</v>
      </c>
      <c r="I228" s="6" t="n">
        <f aca="false">IF(WEEKDAY(H228+1)=7,H228+2,H228+1)</f>
        <v>40549</v>
      </c>
    </row>
    <row r="229" customFormat="false" ht="13.8" hidden="false" customHeight="false" outlineLevel="0" collapsed="false">
      <c r="A229" s="1" t="n">
        <v>1000017080</v>
      </c>
      <c r="B229" s="2" t="n">
        <v>40548</v>
      </c>
      <c r="C229" s="1" t="n">
        <v>866</v>
      </c>
      <c r="D229" s="1" t="n">
        <v>866</v>
      </c>
      <c r="E229" s="1" t="s">
        <v>20</v>
      </c>
      <c r="F229" s="1" t="s">
        <v>27</v>
      </c>
      <c r="G229" s="1" t="n">
        <f aca="false">_xlfn.IFS(E229="Figurado",D229/(2600*24),E229="Mallas",D229/(800*24),E229="Materia Prima",0)</f>
        <v>0.0451041666666667</v>
      </c>
      <c r="H229" s="5" t="n">
        <f aca="false">IF(WEEKDAY(B229,2)=7,B229+1,B229)</f>
        <v>40548</v>
      </c>
      <c r="I229" s="6" t="n">
        <f aca="false">IF(WEEKDAY(H229+1)=7,H229+2,H229+1)</f>
        <v>40549</v>
      </c>
    </row>
    <row r="230" customFormat="false" ht="13.8" hidden="false" customHeight="false" outlineLevel="0" collapsed="false">
      <c r="A230" s="1" t="n">
        <v>1000017081</v>
      </c>
      <c r="B230" s="2" t="n">
        <v>40548</v>
      </c>
      <c r="C230" s="1" t="n">
        <v>24</v>
      </c>
      <c r="D230" s="1" t="n">
        <v>1012.32</v>
      </c>
      <c r="E230" s="1" t="s">
        <v>20</v>
      </c>
      <c r="F230" s="1" t="s">
        <v>23</v>
      </c>
      <c r="G230" s="1" t="n">
        <f aca="false">_xlfn.IFS(E230="Figurado",D230/(2600*24),E230="Mallas",D230/(800*24),E230="Materia Prima",0)</f>
        <v>0.052725</v>
      </c>
      <c r="H230" s="5" t="n">
        <f aca="false">IF(WEEKDAY(B230,2)=7,B230+1,B230)</f>
        <v>40548</v>
      </c>
      <c r="I230" s="6" t="n">
        <f aca="false">IF(WEEKDAY(H230+1)=7,H230+2,H230+1)</f>
        <v>40549</v>
      </c>
    </row>
    <row r="231" customFormat="false" ht="13.8" hidden="false" customHeight="false" outlineLevel="0" collapsed="false">
      <c r="A231" s="1" t="n">
        <v>1000017082</v>
      </c>
      <c r="B231" s="2" t="n">
        <v>40548</v>
      </c>
      <c r="C231" s="1" t="n">
        <v>7.8</v>
      </c>
      <c r="D231" s="1" t="n">
        <v>7.8</v>
      </c>
      <c r="E231" s="1" t="s">
        <v>14</v>
      </c>
      <c r="F231" s="1" t="s">
        <v>45</v>
      </c>
      <c r="G231" s="1" t="n">
        <f aca="false">_xlfn.IFS(E231="Figurado",D231/(2600*24),E231="Mallas",D231/(800*24),E231="Materia Prima",0)</f>
        <v>0</v>
      </c>
      <c r="H231" s="5" t="n">
        <f aca="false">IF(WEEKDAY(B231,2)=7,B231+1,B231)</f>
        <v>40548</v>
      </c>
      <c r="I231" s="6" t="n">
        <f aca="false">IF(WEEKDAY(H231+1)=7,H231+2,H231+1)</f>
        <v>40549</v>
      </c>
    </row>
    <row r="232" customFormat="false" ht="13.8" hidden="false" customHeight="false" outlineLevel="0" collapsed="false">
      <c r="A232" s="1" t="n">
        <v>1000017083</v>
      </c>
      <c r="B232" s="2" t="n">
        <v>40548</v>
      </c>
      <c r="C232" s="1" t="n">
        <v>7.8</v>
      </c>
      <c r="D232" s="1" t="n">
        <v>7.8</v>
      </c>
      <c r="E232" s="1" t="s">
        <v>14</v>
      </c>
      <c r="F232" s="1" t="s">
        <v>45</v>
      </c>
      <c r="G232" s="1" t="n">
        <f aca="false">_xlfn.IFS(E232="Figurado",D232/(2600*24),E232="Mallas",D232/(800*24),E232="Materia Prima",0)</f>
        <v>0</v>
      </c>
      <c r="H232" s="5" t="n">
        <f aca="false">IF(WEEKDAY(B232,2)=7,B232+1,B232)</f>
        <v>40548</v>
      </c>
      <c r="I232" s="6" t="n">
        <f aca="false">IF(WEEKDAY(H232+1)=7,H232+2,H232+1)</f>
        <v>40549</v>
      </c>
    </row>
    <row r="233" customFormat="false" ht="13.8" hidden="false" customHeight="false" outlineLevel="0" collapsed="false">
      <c r="A233" s="1" t="n">
        <v>1000017084</v>
      </c>
      <c r="B233" s="2" t="n">
        <v>40548</v>
      </c>
      <c r="C233" s="1" t="n">
        <v>7.8</v>
      </c>
      <c r="D233" s="1" t="n">
        <v>7.8</v>
      </c>
      <c r="E233" s="1" t="s">
        <v>14</v>
      </c>
      <c r="F233" s="1" t="s">
        <v>45</v>
      </c>
      <c r="G233" s="1" t="n">
        <f aca="false">_xlfn.IFS(E233="Figurado",D233/(2600*24),E233="Mallas",D233/(800*24),E233="Materia Prima",0)</f>
        <v>0</v>
      </c>
      <c r="H233" s="5" t="n">
        <f aca="false">IF(WEEKDAY(B233,2)=7,B233+1,B233)</f>
        <v>40548</v>
      </c>
      <c r="I233" s="6" t="n">
        <f aca="false">IF(WEEKDAY(H233+1)=7,H233+2,H233+1)</f>
        <v>40549</v>
      </c>
    </row>
    <row r="234" customFormat="false" ht="13.8" hidden="false" customHeight="false" outlineLevel="0" collapsed="false">
      <c r="A234" s="1" t="n">
        <v>1000017085</v>
      </c>
      <c r="B234" s="2" t="n">
        <v>40548</v>
      </c>
      <c r="C234" s="1" t="n">
        <v>7.8</v>
      </c>
      <c r="D234" s="1" t="n">
        <v>7.8</v>
      </c>
      <c r="E234" s="1" t="s">
        <v>14</v>
      </c>
      <c r="F234" s="1" t="s">
        <v>45</v>
      </c>
      <c r="G234" s="1" t="n">
        <f aca="false">_xlfn.IFS(E234="Figurado",D234/(2600*24),E234="Mallas",D234/(800*24),E234="Materia Prima",0)</f>
        <v>0</v>
      </c>
      <c r="H234" s="5" t="n">
        <f aca="false">IF(WEEKDAY(B234,2)=7,B234+1,B234)</f>
        <v>40548</v>
      </c>
      <c r="I234" s="6" t="n">
        <f aca="false">IF(WEEKDAY(H234+1)=7,H234+2,H234+1)</f>
        <v>40549</v>
      </c>
    </row>
    <row r="235" customFormat="false" ht="13.8" hidden="false" customHeight="false" outlineLevel="0" collapsed="false">
      <c r="A235" s="1" t="n">
        <v>1000017098</v>
      </c>
      <c r="B235" s="2" t="n">
        <v>40549</v>
      </c>
      <c r="C235" s="1" t="n">
        <v>280.5</v>
      </c>
      <c r="D235" s="1" t="n">
        <v>280.5</v>
      </c>
      <c r="E235" s="1" t="s">
        <v>9</v>
      </c>
      <c r="F235" s="1" t="s">
        <v>17</v>
      </c>
      <c r="G235" s="1" t="n">
        <f aca="false">_xlfn.IFS(E235="Figurado",D235/(2600*24),E235="Mallas",D235/(800*24),E235="Materia Prima",0)</f>
        <v>0.00449519230769231</v>
      </c>
      <c r="H235" s="5" t="n">
        <f aca="false">IF(WEEKDAY(B235,2)=7,B235+1,B235)</f>
        <v>40549</v>
      </c>
      <c r="I235" s="6" t="n">
        <f aca="false">IF(WEEKDAY(H235+1)=7,H235+2,H235+1)</f>
        <v>40550</v>
      </c>
    </row>
    <row r="236" customFormat="false" ht="13.8" hidden="false" customHeight="false" outlineLevel="0" collapsed="false">
      <c r="A236" s="1" t="n">
        <v>1000017098</v>
      </c>
      <c r="B236" s="2" t="n">
        <v>40549</v>
      </c>
      <c r="C236" s="1" t="n">
        <v>169.4</v>
      </c>
      <c r="D236" s="1" t="n">
        <v>169.4</v>
      </c>
      <c r="E236" s="1" t="s">
        <v>9</v>
      </c>
      <c r="F236" s="1" t="s">
        <v>10</v>
      </c>
      <c r="G236" s="1" t="n">
        <f aca="false">_xlfn.IFS(E236="Figurado",D236/(2600*24),E236="Mallas",D236/(800*24),E236="Materia Prima",0)</f>
        <v>0.00271474358974359</v>
      </c>
      <c r="H236" s="5" t="n">
        <f aca="false">IF(WEEKDAY(B236,2)=7,B236+1,B236)</f>
        <v>40549</v>
      </c>
      <c r="I236" s="6" t="n">
        <f aca="false">IF(WEEKDAY(H236+1)=7,H236+2,H236+1)</f>
        <v>40550</v>
      </c>
    </row>
    <row r="237" customFormat="false" ht="13.8" hidden="false" customHeight="false" outlineLevel="0" collapsed="false">
      <c r="A237" s="1" t="n">
        <v>1000017098</v>
      </c>
      <c r="B237" s="2" t="n">
        <v>40549</v>
      </c>
      <c r="C237" s="1" t="n">
        <v>106.9</v>
      </c>
      <c r="D237" s="1" t="n">
        <v>106.9</v>
      </c>
      <c r="E237" s="1" t="s">
        <v>9</v>
      </c>
      <c r="F237" s="1" t="s">
        <v>11</v>
      </c>
      <c r="G237" s="1" t="n">
        <f aca="false">_xlfn.IFS(E237="Figurado",D237/(2600*24),E237="Mallas",D237/(800*24),E237="Materia Prima",0)</f>
        <v>0.00171314102564103</v>
      </c>
      <c r="H237" s="5" t="n">
        <f aca="false">IF(WEEKDAY(B237,2)=7,B237+1,B237)</f>
        <v>40549</v>
      </c>
      <c r="I237" s="6" t="n">
        <f aca="false">IF(WEEKDAY(H237+1)=7,H237+2,H237+1)</f>
        <v>40550</v>
      </c>
    </row>
    <row r="238" customFormat="false" ht="13.8" hidden="false" customHeight="false" outlineLevel="0" collapsed="false">
      <c r="A238" s="1" t="n">
        <v>1000017098</v>
      </c>
      <c r="B238" s="2" t="n">
        <v>40549</v>
      </c>
      <c r="C238" s="1" t="n">
        <v>488.1</v>
      </c>
      <c r="D238" s="1" t="n">
        <v>488.1</v>
      </c>
      <c r="E238" s="1" t="s">
        <v>9</v>
      </c>
      <c r="F238" s="1" t="s">
        <v>12</v>
      </c>
      <c r="G238" s="1" t="n">
        <f aca="false">_xlfn.IFS(E238="Figurado",D238/(2600*24),E238="Mallas",D238/(800*24),E238="Materia Prima",0)</f>
        <v>0.00782211538461539</v>
      </c>
      <c r="H238" s="5" t="n">
        <f aca="false">IF(WEEKDAY(B238,2)=7,B238+1,B238)</f>
        <v>40549</v>
      </c>
      <c r="I238" s="6" t="n">
        <f aca="false">IF(WEEKDAY(H238+1)=7,H238+2,H238+1)</f>
        <v>40550</v>
      </c>
    </row>
    <row r="239" customFormat="false" ht="13.8" hidden="false" customHeight="false" outlineLevel="0" collapsed="false">
      <c r="A239" s="1" t="n">
        <v>1000017099</v>
      </c>
      <c r="B239" s="2" t="n">
        <v>40549</v>
      </c>
      <c r="C239" s="1" t="n">
        <v>428</v>
      </c>
      <c r="D239" s="1" t="n">
        <v>428</v>
      </c>
      <c r="E239" s="1" t="s">
        <v>9</v>
      </c>
      <c r="F239" s="1" t="s">
        <v>17</v>
      </c>
      <c r="G239" s="1" t="n">
        <f aca="false">_xlfn.IFS(E239="Figurado",D239/(2600*24),E239="Mallas",D239/(800*24),E239="Materia Prima",0)</f>
        <v>0.00685897435897436</v>
      </c>
      <c r="H239" s="5" t="n">
        <f aca="false">IF(WEEKDAY(B239,2)=7,B239+1,B239)</f>
        <v>40549</v>
      </c>
      <c r="I239" s="6" t="n">
        <f aca="false">IF(WEEKDAY(H239+1)=7,H239+2,H239+1)</f>
        <v>40550</v>
      </c>
    </row>
    <row r="240" customFormat="false" ht="13.8" hidden="false" customHeight="false" outlineLevel="0" collapsed="false">
      <c r="A240" s="1" t="n">
        <v>1000017099</v>
      </c>
      <c r="B240" s="2" t="n">
        <v>40549</v>
      </c>
      <c r="C240" s="1" t="n">
        <v>3751.7</v>
      </c>
      <c r="D240" s="1" t="n">
        <v>3751.7</v>
      </c>
      <c r="E240" s="1" t="s">
        <v>9</v>
      </c>
      <c r="F240" s="1" t="s">
        <v>18</v>
      </c>
      <c r="G240" s="1" t="n">
        <f aca="false">_xlfn.IFS(E240="Figurado",D240/(2600*24),E240="Mallas",D240/(800*24),E240="Materia Prima",0)</f>
        <v>0.0601233974358974</v>
      </c>
      <c r="H240" s="5" t="n">
        <f aca="false">IF(WEEKDAY(B240,2)=7,B240+1,B240)</f>
        <v>40549</v>
      </c>
      <c r="I240" s="6" t="n">
        <f aca="false">IF(WEEKDAY(H240+1)=7,H240+2,H240+1)</f>
        <v>40550</v>
      </c>
    </row>
    <row r="241" customFormat="false" ht="13.8" hidden="false" customHeight="false" outlineLevel="0" collapsed="false">
      <c r="A241" s="1" t="n">
        <v>1000017100</v>
      </c>
      <c r="B241" s="2" t="n">
        <v>40549</v>
      </c>
      <c r="C241" s="1" t="n">
        <v>2223.3</v>
      </c>
      <c r="D241" s="1" t="n">
        <v>2223.3</v>
      </c>
      <c r="E241" s="1" t="s">
        <v>9</v>
      </c>
      <c r="F241" s="1" t="s">
        <v>17</v>
      </c>
      <c r="G241" s="1" t="n">
        <f aca="false">_xlfn.IFS(E241="Figurado",D241/(2600*24),E241="Mallas",D241/(800*24),E241="Materia Prima",0)</f>
        <v>0.0356298076923077</v>
      </c>
      <c r="H241" s="5" t="n">
        <f aca="false">IF(WEEKDAY(B241,2)=7,B241+1,B241)</f>
        <v>40549</v>
      </c>
      <c r="I241" s="6" t="n">
        <f aca="false">IF(WEEKDAY(H241+1)=7,H241+2,H241+1)</f>
        <v>40550</v>
      </c>
    </row>
    <row r="242" customFormat="false" ht="13.8" hidden="false" customHeight="false" outlineLevel="0" collapsed="false">
      <c r="A242" s="1" t="n">
        <v>1000017100</v>
      </c>
      <c r="B242" s="2" t="n">
        <v>40549</v>
      </c>
      <c r="C242" s="1" t="n">
        <v>1393</v>
      </c>
      <c r="D242" s="1" t="n">
        <v>1393</v>
      </c>
      <c r="E242" s="1" t="s">
        <v>9</v>
      </c>
      <c r="F242" s="1" t="s">
        <v>18</v>
      </c>
      <c r="G242" s="1" t="n">
        <f aca="false">_xlfn.IFS(E242="Figurado",D242/(2600*24),E242="Mallas",D242/(800*24),E242="Materia Prima",0)</f>
        <v>0.0223237179487179</v>
      </c>
      <c r="H242" s="5" t="n">
        <f aca="false">IF(WEEKDAY(B242,2)=7,B242+1,B242)</f>
        <v>40549</v>
      </c>
      <c r="I242" s="6" t="n">
        <f aca="false">IF(WEEKDAY(H242+1)=7,H242+2,H242+1)</f>
        <v>40550</v>
      </c>
    </row>
    <row r="243" customFormat="false" ht="13.8" hidden="false" customHeight="false" outlineLevel="0" collapsed="false">
      <c r="A243" s="1" t="n">
        <v>1000017101</v>
      </c>
      <c r="B243" s="2" t="n">
        <v>40549</v>
      </c>
      <c r="C243" s="1" t="n">
        <v>108</v>
      </c>
      <c r="D243" s="1" t="n">
        <v>108</v>
      </c>
      <c r="E243" s="1" t="s">
        <v>9</v>
      </c>
      <c r="F243" s="1" t="s">
        <v>18</v>
      </c>
      <c r="G243" s="1" t="n">
        <f aca="false">_xlfn.IFS(E243="Figurado",D243/(2600*24),E243="Mallas",D243/(800*24),E243="Materia Prima",0)</f>
        <v>0.00173076923076923</v>
      </c>
      <c r="H243" s="5" t="n">
        <f aca="false">IF(WEEKDAY(B243,2)=7,B243+1,B243)</f>
        <v>40549</v>
      </c>
      <c r="I243" s="6" t="n">
        <f aca="false">IF(WEEKDAY(H243+1)=7,H243+2,H243+1)</f>
        <v>40550</v>
      </c>
    </row>
    <row r="244" customFormat="false" ht="13.8" hidden="false" customHeight="false" outlineLevel="0" collapsed="false">
      <c r="A244" s="1" t="n">
        <v>1000017101</v>
      </c>
      <c r="B244" s="2" t="n">
        <v>40549</v>
      </c>
      <c r="C244" s="1" t="n">
        <v>1635.2</v>
      </c>
      <c r="D244" s="1" t="n">
        <v>1635.2</v>
      </c>
      <c r="E244" s="1" t="s">
        <v>9</v>
      </c>
      <c r="F244" s="1" t="s">
        <v>10</v>
      </c>
      <c r="G244" s="1" t="n">
        <f aca="false">_xlfn.IFS(E244="Figurado",D244/(2600*24),E244="Mallas",D244/(800*24),E244="Materia Prima",0)</f>
        <v>0.0262051282051282</v>
      </c>
      <c r="H244" s="5" t="n">
        <f aca="false">IF(WEEKDAY(B244,2)=7,B244+1,B244)</f>
        <v>40549</v>
      </c>
      <c r="I244" s="6" t="n">
        <f aca="false">IF(WEEKDAY(H244+1)=7,H244+2,H244+1)</f>
        <v>40550</v>
      </c>
    </row>
    <row r="245" customFormat="false" ht="13.8" hidden="false" customHeight="false" outlineLevel="0" collapsed="false">
      <c r="A245" s="1" t="n">
        <v>1000017101</v>
      </c>
      <c r="B245" s="2" t="n">
        <v>40549</v>
      </c>
      <c r="C245" s="1" t="n">
        <v>2430.9</v>
      </c>
      <c r="D245" s="1" t="n">
        <v>2430.9</v>
      </c>
      <c r="E245" s="1" t="s">
        <v>9</v>
      </c>
      <c r="F245" s="1" t="s">
        <v>12</v>
      </c>
      <c r="G245" s="1" t="n">
        <f aca="false">_xlfn.IFS(E245="Figurado",D245/(2600*24),E245="Mallas",D245/(800*24),E245="Materia Prima",0)</f>
        <v>0.0389567307692308</v>
      </c>
      <c r="H245" s="5" t="n">
        <f aca="false">IF(WEEKDAY(B245,2)=7,B245+1,B245)</f>
        <v>40549</v>
      </c>
      <c r="I245" s="6" t="n">
        <f aca="false">IF(WEEKDAY(H245+1)=7,H245+2,H245+1)</f>
        <v>40550</v>
      </c>
    </row>
    <row r="246" customFormat="false" ht="13.8" hidden="false" customHeight="false" outlineLevel="0" collapsed="false">
      <c r="A246" s="1" t="n">
        <v>1000017101</v>
      </c>
      <c r="B246" s="2" t="n">
        <v>40549</v>
      </c>
      <c r="C246" s="1" t="n">
        <v>1197.6</v>
      </c>
      <c r="D246" s="1" t="n">
        <v>1197.6</v>
      </c>
      <c r="E246" s="1" t="s">
        <v>9</v>
      </c>
      <c r="F246" s="1" t="s">
        <v>13</v>
      </c>
      <c r="G246" s="1" t="n">
        <f aca="false">_xlfn.IFS(E246="Figurado",D246/(2600*24),E246="Mallas",D246/(800*24),E246="Materia Prima",0)</f>
        <v>0.0191923076923077</v>
      </c>
      <c r="H246" s="5" t="n">
        <f aca="false">IF(WEEKDAY(B246,2)=7,B246+1,B246)</f>
        <v>40549</v>
      </c>
      <c r="I246" s="6" t="n">
        <f aca="false">IF(WEEKDAY(H246+1)=7,H246+2,H246+1)</f>
        <v>40550</v>
      </c>
    </row>
    <row r="247" customFormat="false" ht="13.8" hidden="false" customHeight="false" outlineLevel="0" collapsed="false">
      <c r="A247" s="1" t="n">
        <v>1000017102</v>
      </c>
      <c r="B247" s="2" t="n">
        <v>40549</v>
      </c>
      <c r="C247" s="1" t="n">
        <v>7467.5</v>
      </c>
      <c r="D247" s="1" t="n">
        <v>7467.5</v>
      </c>
      <c r="E247" s="1" t="s">
        <v>9</v>
      </c>
      <c r="F247" s="1" t="s">
        <v>17</v>
      </c>
      <c r="G247" s="1" t="n">
        <f aca="false">_xlfn.IFS(E247="Figurado",D247/(2600*24),E247="Mallas",D247/(800*24),E247="Materia Prima",0)</f>
        <v>0.119671474358974</v>
      </c>
      <c r="H247" s="5" t="n">
        <f aca="false">IF(WEEKDAY(B247,2)=7,B247+1,B247)</f>
        <v>40549</v>
      </c>
      <c r="I247" s="6" t="n">
        <f aca="false">IF(WEEKDAY(H247+1)=7,H247+2,H247+1)</f>
        <v>40550</v>
      </c>
    </row>
    <row r="248" customFormat="false" ht="13.8" hidden="false" customHeight="false" outlineLevel="0" collapsed="false">
      <c r="A248" s="1" t="n">
        <v>1000017102</v>
      </c>
      <c r="B248" s="2" t="n">
        <v>40549</v>
      </c>
      <c r="C248" s="1" t="n">
        <v>168</v>
      </c>
      <c r="D248" s="1" t="n">
        <v>168</v>
      </c>
      <c r="E248" s="1" t="s">
        <v>9</v>
      </c>
      <c r="F248" s="1" t="s">
        <v>18</v>
      </c>
      <c r="G248" s="1" t="n">
        <f aca="false">_xlfn.IFS(E248="Figurado",D248/(2600*24),E248="Mallas",D248/(800*24),E248="Materia Prima",0)</f>
        <v>0.00269230769230769</v>
      </c>
      <c r="H248" s="5" t="n">
        <f aca="false">IF(WEEKDAY(B248,2)=7,B248+1,B248)</f>
        <v>40549</v>
      </c>
      <c r="I248" s="6" t="n">
        <f aca="false">IF(WEEKDAY(H248+1)=7,H248+2,H248+1)</f>
        <v>40550</v>
      </c>
    </row>
    <row r="249" customFormat="false" ht="13.8" hidden="false" customHeight="false" outlineLevel="0" collapsed="false">
      <c r="A249" s="1" t="n">
        <v>1000017102</v>
      </c>
      <c r="B249" s="2" t="n">
        <v>40549</v>
      </c>
      <c r="C249" s="1" t="n">
        <v>497.3</v>
      </c>
      <c r="D249" s="1" t="n">
        <v>497.3</v>
      </c>
      <c r="E249" s="1" t="s">
        <v>9</v>
      </c>
      <c r="F249" s="1" t="s">
        <v>10</v>
      </c>
      <c r="G249" s="1" t="n">
        <f aca="false">_xlfn.IFS(E249="Figurado",D249/(2600*24),E249="Mallas",D249/(800*24),E249="Materia Prima",0)</f>
        <v>0.00796955128205128</v>
      </c>
      <c r="H249" s="5" t="n">
        <f aca="false">IF(WEEKDAY(B249,2)=7,B249+1,B249)</f>
        <v>40549</v>
      </c>
      <c r="I249" s="6" t="n">
        <f aca="false">IF(WEEKDAY(H249+1)=7,H249+2,H249+1)</f>
        <v>40550</v>
      </c>
    </row>
    <row r="250" customFormat="false" ht="13.8" hidden="false" customHeight="false" outlineLevel="0" collapsed="false">
      <c r="A250" s="1" t="n">
        <v>1000017102</v>
      </c>
      <c r="B250" s="2" t="n">
        <v>40549</v>
      </c>
      <c r="C250" s="1" t="n">
        <v>1211.3</v>
      </c>
      <c r="D250" s="1" t="n">
        <v>1211.3</v>
      </c>
      <c r="E250" s="1" t="s">
        <v>9</v>
      </c>
      <c r="F250" s="1" t="s">
        <v>11</v>
      </c>
      <c r="G250" s="1" t="n">
        <f aca="false">_xlfn.IFS(E250="Figurado",D250/(2600*24),E250="Mallas",D250/(800*24),E250="Materia Prima",0)</f>
        <v>0.019411858974359</v>
      </c>
      <c r="H250" s="5" t="n">
        <f aca="false">IF(WEEKDAY(B250,2)=7,B250+1,B250)</f>
        <v>40549</v>
      </c>
      <c r="I250" s="6" t="n">
        <f aca="false">IF(WEEKDAY(H250+1)=7,H250+2,H250+1)</f>
        <v>40550</v>
      </c>
    </row>
    <row r="251" customFormat="false" ht="13.8" hidden="false" customHeight="false" outlineLevel="0" collapsed="false">
      <c r="A251" s="1" t="n">
        <v>1000017102</v>
      </c>
      <c r="B251" s="2" t="n">
        <v>40549</v>
      </c>
      <c r="C251" s="1" t="n">
        <v>1321.9</v>
      </c>
      <c r="D251" s="1" t="n">
        <v>1321.9</v>
      </c>
      <c r="E251" s="1" t="s">
        <v>9</v>
      </c>
      <c r="F251" s="1" t="s">
        <v>12</v>
      </c>
      <c r="G251" s="1" t="n">
        <f aca="false">_xlfn.IFS(E251="Figurado",D251/(2600*24),E251="Mallas",D251/(800*24),E251="Materia Prima",0)</f>
        <v>0.0211842948717949</v>
      </c>
      <c r="H251" s="5" t="n">
        <f aca="false">IF(WEEKDAY(B251,2)=7,B251+1,B251)</f>
        <v>40549</v>
      </c>
      <c r="I251" s="6" t="n">
        <f aca="false">IF(WEEKDAY(H251+1)=7,H251+2,H251+1)</f>
        <v>40550</v>
      </c>
    </row>
    <row r="252" customFormat="false" ht="13.8" hidden="false" customHeight="false" outlineLevel="0" collapsed="false">
      <c r="A252" s="1" t="n">
        <v>1000017102</v>
      </c>
      <c r="B252" s="2" t="n">
        <v>40549</v>
      </c>
      <c r="C252" s="1" t="n">
        <v>4540.8</v>
      </c>
      <c r="D252" s="1" t="n">
        <v>4540.8</v>
      </c>
      <c r="E252" s="1" t="s">
        <v>9</v>
      </c>
      <c r="F252" s="1" t="s">
        <v>13</v>
      </c>
      <c r="G252" s="1" t="n">
        <f aca="false">_xlfn.IFS(E252="Figurado",D252/(2600*24),E252="Mallas",D252/(800*24),E252="Materia Prima",0)</f>
        <v>0.0727692307692308</v>
      </c>
      <c r="H252" s="5" t="n">
        <f aca="false">IF(WEEKDAY(B252,2)=7,B252+1,B252)</f>
        <v>40549</v>
      </c>
      <c r="I252" s="6" t="n">
        <f aca="false">IF(WEEKDAY(H252+1)=7,H252+2,H252+1)</f>
        <v>40550</v>
      </c>
    </row>
    <row r="253" customFormat="false" ht="13.8" hidden="false" customHeight="false" outlineLevel="0" collapsed="false">
      <c r="A253" s="1" t="n">
        <v>1000017103</v>
      </c>
      <c r="B253" s="2" t="n">
        <v>40549</v>
      </c>
      <c r="C253" s="1" t="n">
        <v>2</v>
      </c>
      <c r="D253" s="1" t="n">
        <v>2</v>
      </c>
      <c r="E253" s="1" t="s">
        <v>9</v>
      </c>
      <c r="F253" s="1" t="s">
        <v>30</v>
      </c>
      <c r="G253" s="1" t="n">
        <f aca="false">_xlfn.IFS(E253="Figurado",D253/(2600*24),E253="Mallas",D253/(800*24),E253="Materia Prima",0)</f>
        <v>3.20512820512821E-005</v>
      </c>
      <c r="H253" s="5" t="n">
        <f aca="false">IF(WEEKDAY(B253,2)=7,B253+1,B253)</f>
        <v>40549</v>
      </c>
      <c r="I253" s="6" t="n">
        <f aca="false">IF(WEEKDAY(H253+1)=7,H253+2,H253+1)</f>
        <v>40550</v>
      </c>
    </row>
    <row r="254" customFormat="false" ht="13.8" hidden="false" customHeight="false" outlineLevel="0" collapsed="false">
      <c r="A254" s="1" t="n">
        <v>1000017103</v>
      </c>
      <c r="B254" s="2" t="n">
        <v>40549</v>
      </c>
      <c r="C254" s="1" t="n">
        <v>1855.9</v>
      </c>
      <c r="D254" s="1" t="n">
        <v>1855.9</v>
      </c>
      <c r="E254" s="1" t="s">
        <v>9</v>
      </c>
      <c r="F254" s="1" t="s">
        <v>17</v>
      </c>
      <c r="G254" s="1" t="n">
        <f aca="false">_xlfn.IFS(E254="Figurado",D254/(2600*24),E254="Mallas",D254/(800*24),E254="Materia Prima",0)</f>
        <v>0.0297419871794872</v>
      </c>
      <c r="H254" s="5" t="n">
        <f aca="false">IF(WEEKDAY(B254,2)=7,B254+1,B254)</f>
        <v>40549</v>
      </c>
      <c r="I254" s="6" t="n">
        <f aca="false">IF(WEEKDAY(H254+1)=7,H254+2,H254+1)</f>
        <v>40550</v>
      </c>
    </row>
    <row r="255" customFormat="false" ht="13.8" hidden="false" customHeight="false" outlineLevel="0" collapsed="false">
      <c r="A255" s="1" t="n">
        <v>1000017104</v>
      </c>
      <c r="B255" s="2" t="n">
        <v>40549</v>
      </c>
      <c r="C255" s="1" t="n">
        <v>2867.8</v>
      </c>
      <c r="D255" s="1" t="n">
        <v>2867.8</v>
      </c>
      <c r="E255" s="1" t="s">
        <v>9</v>
      </c>
      <c r="F255" s="1" t="s">
        <v>17</v>
      </c>
      <c r="G255" s="1" t="n">
        <f aca="false">_xlfn.IFS(E255="Figurado",D255/(2600*24),E255="Mallas",D255/(800*24),E255="Materia Prima",0)</f>
        <v>0.0459583333333333</v>
      </c>
      <c r="H255" s="5" t="n">
        <f aca="false">IF(WEEKDAY(B255,2)=7,B255+1,B255)</f>
        <v>40549</v>
      </c>
      <c r="I255" s="6" t="n">
        <f aca="false">IF(WEEKDAY(H255+1)=7,H255+2,H255+1)</f>
        <v>40550</v>
      </c>
    </row>
    <row r="256" customFormat="false" ht="13.8" hidden="false" customHeight="false" outlineLevel="0" collapsed="false">
      <c r="A256" s="1" t="n">
        <v>1000017105</v>
      </c>
      <c r="B256" s="2" t="n">
        <v>40549</v>
      </c>
      <c r="C256" s="1" t="n">
        <v>250</v>
      </c>
      <c r="D256" s="1" t="n">
        <v>250</v>
      </c>
      <c r="E256" s="1" t="s">
        <v>14</v>
      </c>
      <c r="F256" s="1" t="s">
        <v>46</v>
      </c>
      <c r="G256" s="1" t="n">
        <f aca="false">_xlfn.IFS(E256="Figurado",D256/(2600*24),E256="Mallas",D256/(800*24),E256="Materia Prima",0)</f>
        <v>0</v>
      </c>
      <c r="H256" s="5" t="n">
        <f aca="false">IF(WEEKDAY(B256,2)=7,B256+1,B256)</f>
        <v>40549</v>
      </c>
      <c r="I256" s="6" t="n">
        <f aca="false">IF(WEEKDAY(H256+1)=7,H256+2,H256+1)</f>
        <v>40550</v>
      </c>
    </row>
    <row r="257" customFormat="false" ht="13.8" hidden="false" customHeight="false" outlineLevel="0" collapsed="false">
      <c r="A257" s="1" t="n">
        <v>1000017105</v>
      </c>
      <c r="B257" s="2" t="n">
        <v>40549</v>
      </c>
      <c r="C257" s="1" t="n">
        <v>302.4</v>
      </c>
      <c r="D257" s="1" t="n">
        <v>302.4</v>
      </c>
      <c r="E257" s="1" t="s">
        <v>9</v>
      </c>
      <c r="F257" s="1" t="s">
        <v>17</v>
      </c>
      <c r="G257" s="1" t="n">
        <f aca="false">_xlfn.IFS(E257="Figurado",D257/(2600*24),E257="Mallas",D257/(800*24),E257="Materia Prima",0)</f>
        <v>0.00484615384615385</v>
      </c>
      <c r="H257" s="5" t="n">
        <f aca="false">IF(WEEKDAY(B257,2)=7,B257+1,B257)</f>
        <v>40549</v>
      </c>
      <c r="I257" s="6" t="n">
        <f aca="false">IF(WEEKDAY(H257+1)=7,H257+2,H257+1)</f>
        <v>40550</v>
      </c>
    </row>
    <row r="258" customFormat="false" ht="13.8" hidden="false" customHeight="false" outlineLevel="0" collapsed="false">
      <c r="A258" s="1" t="n">
        <v>1000017105</v>
      </c>
      <c r="B258" s="2" t="n">
        <v>40549</v>
      </c>
      <c r="C258" s="1" t="n">
        <v>270</v>
      </c>
      <c r="D258" s="1" t="n">
        <v>270</v>
      </c>
      <c r="E258" s="1" t="s">
        <v>9</v>
      </c>
      <c r="F258" s="1" t="s">
        <v>18</v>
      </c>
      <c r="G258" s="1" t="n">
        <f aca="false">_xlfn.IFS(E258="Figurado",D258/(2600*24),E258="Mallas",D258/(800*24),E258="Materia Prima",0)</f>
        <v>0.00432692307692308</v>
      </c>
      <c r="H258" s="5" t="n">
        <f aca="false">IF(WEEKDAY(B258,2)=7,B258+1,B258)</f>
        <v>40549</v>
      </c>
      <c r="I258" s="6" t="n">
        <f aca="false">IF(WEEKDAY(H258+1)=7,H258+2,H258+1)</f>
        <v>40550</v>
      </c>
    </row>
    <row r="259" customFormat="false" ht="13.8" hidden="false" customHeight="false" outlineLevel="0" collapsed="false">
      <c r="A259" s="1" t="n">
        <v>1000017106</v>
      </c>
      <c r="B259" s="2" t="n">
        <v>40549</v>
      </c>
      <c r="C259" s="1" t="n">
        <v>522.3</v>
      </c>
      <c r="D259" s="1" t="n">
        <v>522.3</v>
      </c>
      <c r="E259" s="1" t="s">
        <v>9</v>
      </c>
      <c r="F259" s="1" t="s">
        <v>17</v>
      </c>
      <c r="G259" s="1" t="n">
        <f aca="false">_xlfn.IFS(E259="Figurado",D259/(2600*24),E259="Mallas",D259/(800*24),E259="Materia Prima",0)</f>
        <v>0.00837019230769231</v>
      </c>
      <c r="H259" s="5" t="n">
        <f aca="false">IF(WEEKDAY(B259,2)=7,B259+1,B259)</f>
        <v>40549</v>
      </c>
      <c r="I259" s="6" t="n">
        <f aca="false">IF(WEEKDAY(H259+1)=7,H259+2,H259+1)</f>
        <v>40550</v>
      </c>
    </row>
    <row r="260" customFormat="false" ht="13.8" hidden="false" customHeight="false" outlineLevel="0" collapsed="false">
      <c r="A260" s="1" t="n">
        <v>1000017106</v>
      </c>
      <c r="B260" s="2" t="n">
        <v>40549</v>
      </c>
      <c r="C260" s="1" t="n">
        <v>499.2</v>
      </c>
      <c r="D260" s="1" t="n">
        <v>499.2</v>
      </c>
      <c r="E260" s="1" t="s">
        <v>9</v>
      </c>
      <c r="F260" s="1" t="s">
        <v>13</v>
      </c>
      <c r="G260" s="1" t="n">
        <f aca="false">_xlfn.IFS(E260="Figurado",D260/(2600*24),E260="Mallas",D260/(800*24),E260="Materia Prima",0)</f>
        <v>0.008</v>
      </c>
      <c r="H260" s="5" t="n">
        <f aca="false">IF(WEEKDAY(B260,2)=7,B260+1,B260)</f>
        <v>40549</v>
      </c>
      <c r="I260" s="6" t="n">
        <f aca="false">IF(WEEKDAY(H260+1)=7,H260+2,H260+1)</f>
        <v>40550</v>
      </c>
    </row>
    <row r="261" customFormat="false" ht="13.8" hidden="false" customHeight="false" outlineLevel="0" collapsed="false">
      <c r="A261" s="1" t="n">
        <v>1000017109</v>
      </c>
      <c r="B261" s="2" t="n">
        <v>40549</v>
      </c>
      <c r="C261" s="1" t="n">
        <v>772.8</v>
      </c>
      <c r="D261" s="1" t="n">
        <v>772.8</v>
      </c>
      <c r="E261" s="1" t="s">
        <v>14</v>
      </c>
      <c r="F261" s="1" t="s">
        <v>26</v>
      </c>
      <c r="G261" s="1" t="n">
        <f aca="false">_xlfn.IFS(E261="Figurado",D261/(2600*24),E261="Mallas",D261/(800*24),E261="Materia Prima",0)</f>
        <v>0</v>
      </c>
      <c r="H261" s="5" t="n">
        <f aca="false">IF(WEEKDAY(B261,2)=7,B261+1,B261)</f>
        <v>40549</v>
      </c>
      <c r="I261" s="6" t="n">
        <f aca="false">IF(WEEKDAY(H261+1)=7,H261+2,H261+1)</f>
        <v>40550</v>
      </c>
    </row>
    <row r="262" customFormat="false" ht="13.8" hidden="false" customHeight="false" outlineLevel="0" collapsed="false">
      <c r="A262" s="1" t="n">
        <v>1000017109</v>
      </c>
      <c r="B262" s="2" t="n">
        <v>40549</v>
      </c>
      <c r="C262" s="1" t="n">
        <v>1516.5</v>
      </c>
      <c r="D262" s="1" t="n">
        <v>1516.5</v>
      </c>
      <c r="E262" s="1" t="s">
        <v>9</v>
      </c>
      <c r="F262" s="1" t="s">
        <v>17</v>
      </c>
      <c r="G262" s="1" t="n">
        <f aca="false">_xlfn.IFS(E262="Figurado",D262/(2600*24),E262="Mallas",D262/(800*24),E262="Materia Prima",0)</f>
        <v>0.0243028846153846</v>
      </c>
      <c r="H262" s="5" t="n">
        <f aca="false">IF(WEEKDAY(B262,2)=7,B262+1,B262)</f>
        <v>40549</v>
      </c>
      <c r="I262" s="6" t="n">
        <f aca="false">IF(WEEKDAY(H262+1)=7,H262+2,H262+1)</f>
        <v>40550</v>
      </c>
    </row>
    <row r="263" customFormat="false" ht="13.8" hidden="false" customHeight="false" outlineLevel="0" collapsed="false">
      <c r="A263" s="1" t="n">
        <v>1000017110</v>
      </c>
      <c r="B263" s="2" t="n">
        <v>40549</v>
      </c>
      <c r="C263" s="1" t="n">
        <v>84</v>
      </c>
      <c r="D263" s="1" t="n">
        <v>84</v>
      </c>
      <c r="E263" s="1" t="s">
        <v>14</v>
      </c>
      <c r="F263" s="1" t="s">
        <v>19</v>
      </c>
      <c r="G263" s="1" t="n">
        <f aca="false">_xlfn.IFS(E263="Figurado",D263/(2600*24),E263="Mallas",D263/(800*24),E263="Materia Prima",0)</f>
        <v>0</v>
      </c>
      <c r="H263" s="5" t="n">
        <f aca="false">IF(WEEKDAY(B263,2)=7,B263+1,B263)</f>
        <v>40549</v>
      </c>
      <c r="I263" s="6" t="n">
        <f aca="false">IF(WEEKDAY(H263+1)=7,H263+2,H263+1)</f>
        <v>40550</v>
      </c>
    </row>
    <row r="264" customFormat="false" ht="13.8" hidden="false" customHeight="false" outlineLevel="0" collapsed="false">
      <c r="A264" s="1" t="n">
        <v>1000017110</v>
      </c>
      <c r="B264" s="2" t="n">
        <v>40549</v>
      </c>
      <c r="C264" s="1" t="n">
        <v>131</v>
      </c>
      <c r="D264" s="1" t="n">
        <v>131</v>
      </c>
      <c r="E264" s="1" t="s">
        <v>14</v>
      </c>
      <c r="F264" s="1" t="s">
        <v>31</v>
      </c>
      <c r="G264" s="1" t="n">
        <f aca="false">_xlfn.IFS(E264="Figurado",D264/(2600*24),E264="Mallas",D264/(800*24),E264="Materia Prima",0)</f>
        <v>0</v>
      </c>
      <c r="H264" s="5" t="n">
        <f aca="false">IF(WEEKDAY(B264,2)=7,B264+1,B264)</f>
        <v>40549</v>
      </c>
      <c r="I264" s="6" t="n">
        <f aca="false">IF(WEEKDAY(H264+1)=7,H264+2,H264+1)</f>
        <v>40550</v>
      </c>
    </row>
    <row r="265" customFormat="false" ht="13.8" hidden="false" customHeight="false" outlineLevel="0" collapsed="false">
      <c r="A265" s="1" t="n">
        <v>1000017110</v>
      </c>
      <c r="B265" s="2" t="n">
        <v>40549</v>
      </c>
      <c r="C265" s="1" t="n">
        <v>810.7</v>
      </c>
      <c r="D265" s="1" t="n">
        <v>810.7</v>
      </c>
      <c r="E265" s="1" t="s">
        <v>9</v>
      </c>
      <c r="F265" s="1" t="s">
        <v>17</v>
      </c>
      <c r="G265" s="1" t="n">
        <f aca="false">_xlfn.IFS(E265="Figurado",D265/(2600*24),E265="Mallas",D265/(800*24),E265="Materia Prima",0)</f>
        <v>0.0129919871794872</v>
      </c>
      <c r="H265" s="5" t="n">
        <f aca="false">IF(WEEKDAY(B265,2)=7,B265+1,B265)</f>
        <v>40549</v>
      </c>
      <c r="I265" s="6" t="n">
        <f aca="false">IF(WEEKDAY(H265+1)=7,H265+2,H265+1)</f>
        <v>40550</v>
      </c>
    </row>
    <row r="266" customFormat="false" ht="13.8" hidden="false" customHeight="false" outlineLevel="0" collapsed="false">
      <c r="A266" s="1" t="n">
        <v>1000017110</v>
      </c>
      <c r="B266" s="2" t="n">
        <v>40549</v>
      </c>
      <c r="C266" s="1" t="n">
        <v>250.9</v>
      </c>
      <c r="D266" s="1" t="n">
        <v>250.9</v>
      </c>
      <c r="E266" s="1" t="s">
        <v>9</v>
      </c>
      <c r="F266" s="1" t="s">
        <v>18</v>
      </c>
      <c r="G266" s="1" t="n">
        <f aca="false">_xlfn.IFS(E266="Figurado",D266/(2600*24),E266="Mallas",D266/(800*24),E266="Materia Prima",0)</f>
        <v>0.00402083333333333</v>
      </c>
      <c r="H266" s="5" t="n">
        <f aca="false">IF(WEEKDAY(B266,2)=7,B266+1,B266)</f>
        <v>40549</v>
      </c>
      <c r="I266" s="6" t="n">
        <f aca="false">IF(WEEKDAY(H266+1)=7,H266+2,H266+1)</f>
        <v>40550</v>
      </c>
    </row>
    <row r="267" customFormat="false" ht="13.8" hidden="false" customHeight="false" outlineLevel="0" collapsed="false">
      <c r="A267" s="1" t="n">
        <v>1000017110</v>
      </c>
      <c r="B267" s="2" t="n">
        <v>40549</v>
      </c>
      <c r="C267" s="1" t="n">
        <v>322.9</v>
      </c>
      <c r="D267" s="1" t="n">
        <v>322.9</v>
      </c>
      <c r="E267" s="1" t="s">
        <v>9</v>
      </c>
      <c r="F267" s="1" t="s">
        <v>10</v>
      </c>
      <c r="G267" s="1" t="n">
        <f aca="false">_xlfn.IFS(E267="Figurado",D267/(2600*24),E267="Mallas",D267/(800*24),E267="Materia Prima",0)</f>
        <v>0.00517467948717949</v>
      </c>
      <c r="H267" s="5" t="n">
        <f aca="false">IF(WEEKDAY(B267,2)=7,B267+1,B267)</f>
        <v>40549</v>
      </c>
      <c r="I267" s="6" t="n">
        <f aca="false">IF(WEEKDAY(H267+1)=7,H267+2,H267+1)</f>
        <v>40550</v>
      </c>
    </row>
    <row r="268" customFormat="false" ht="13.8" hidden="false" customHeight="false" outlineLevel="0" collapsed="false">
      <c r="A268" s="1" t="n">
        <v>1000017111</v>
      </c>
      <c r="B268" s="2" t="n">
        <v>40549</v>
      </c>
      <c r="C268" s="1" t="n">
        <v>204</v>
      </c>
      <c r="D268" s="1" t="n">
        <v>204</v>
      </c>
      <c r="E268" s="1" t="s">
        <v>14</v>
      </c>
      <c r="F268" s="1" t="s">
        <v>19</v>
      </c>
      <c r="G268" s="1" t="n">
        <f aca="false">_xlfn.IFS(E268="Figurado",D268/(2600*24),E268="Mallas",D268/(800*24),E268="Materia Prima",0)</f>
        <v>0</v>
      </c>
      <c r="H268" s="5" t="n">
        <f aca="false">IF(WEEKDAY(B268,2)=7,B268+1,B268)</f>
        <v>40549</v>
      </c>
      <c r="I268" s="6" t="n">
        <f aca="false">IF(WEEKDAY(H268+1)=7,H268+2,H268+1)</f>
        <v>40550</v>
      </c>
    </row>
    <row r="269" customFormat="false" ht="13.8" hidden="false" customHeight="false" outlineLevel="0" collapsed="false">
      <c r="A269" s="1" t="n">
        <v>1000017111</v>
      </c>
      <c r="B269" s="2" t="n">
        <v>40549</v>
      </c>
      <c r="C269" s="1" t="n">
        <v>56.2</v>
      </c>
      <c r="D269" s="1" t="n">
        <v>56.2</v>
      </c>
      <c r="E269" s="1" t="s">
        <v>14</v>
      </c>
      <c r="F269" s="1" t="s">
        <v>31</v>
      </c>
      <c r="G269" s="1" t="n">
        <f aca="false">_xlfn.IFS(E269="Figurado",D269/(2600*24),E269="Mallas",D269/(800*24),E269="Materia Prima",0)</f>
        <v>0</v>
      </c>
      <c r="H269" s="5" t="n">
        <f aca="false">IF(WEEKDAY(B269,2)=7,B269+1,B269)</f>
        <v>40549</v>
      </c>
      <c r="I269" s="6" t="n">
        <f aca="false">IF(WEEKDAY(H269+1)=7,H269+2,H269+1)</f>
        <v>40550</v>
      </c>
    </row>
    <row r="270" customFormat="false" ht="13.8" hidden="false" customHeight="false" outlineLevel="0" collapsed="false">
      <c r="A270" s="1" t="n">
        <v>1000017111</v>
      </c>
      <c r="B270" s="2" t="n">
        <v>40549</v>
      </c>
      <c r="C270" s="1" t="n">
        <v>1887</v>
      </c>
      <c r="D270" s="1" t="n">
        <v>1887</v>
      </c>
      <c r="E270" s="1" t="s">
        <v>9</v>
      </c>
      <c r="F270" s="1" t="s">
        <v>17</v>
      </c>
      <c r="G270" s="1" t="n">
        <f aca="false">_xlfn.IFS(E270="Figurado",D270/(2600*24),E270="Mallas",D270/(800*24),E270="Materia Prima",0)</f>
        <v>0.0302403846153846</v>
      </c>
      <c r="H270" s="5" t="n">
        <f aca="false">IF(WEEKDAY(B270,2)=7,B270+1,B270)</f>
        <v>40549</v>
      </c>
      <c r="I270" s="6" t="n">
        <f aca="false">IF(WEEKDAY(H270+1)=7,H270+2,H270+1)</f>
        <v>40550</v>
      </c>
    </row>
    <row r="271" customFormat="false" ht="13.8" hidden="false" customHeight="false" outlineLevel="0" collapsed="false">
      <c r="A271" s="1" t="n">
        <v>1000017111</v>
      </c>
      <c r="B271" s="2" t="n">
        <v>40549</v>
      </c>
      <c r="C271" s="1" t="n">
        <v>984.8</v>
      </c>
      <c r="D271" s="1" t="n">
        <v>984.8</v>
      </c>
      <c r="E271" s="1" t="s">
        <v>9</v>
      </c>
      <c r="F271" s="1" t="s">
        <v>18</v>
      </c>
      <c r="G271" s="1" t="n">
        <f aca="false">_xlfn.IFS(E271="Figurado",D271/(2600*24),E271="Mallas",D271/(800*24),E271="Materia Prima",0)</f>
        <v>0.0157820512820513</v>
      </c>
      <c r="H271" s="5" t="n">
        <f aca="false">IF(WEEKDAY(B271,2)=7,B271+1,B271)</f>
        <v>40549</v>
      </c>
      <c r="I271" s="6" t="n">
        <f aca="false">IF(WEEKDAY(H271+1)=7,H271+2,H271+1)</f>
        <v>40550</v>
      </c>
    </row>
    <row r="272" customFormat="false" ht="13.8" hidden="false" customHeight="false" outlineLevel="0" collapsed="false">
      <c r="A272" s="1" t="n">
        <v>1000017111</v>
      </c>
      <c r="B272" s="2" t="n">
        <v>40549</v>
      </c>
      <c r="C272" s="1" t="n">
        <v>472.1</v>
      </c>
      <c r="D272" s="1" t="n">
        <v>472.1</v>
      </c>
      <c r="E272" s="1" t="s">
        <v>9</v>
      </c>
      <c r="F272" s="1" t="s">
        <v>10</v>
      </c>
      <c r="G272" s="1" t="n">
        <f aca="false">_xlfn.IFS(E272="Figurado",D272/(2600*24),E272="Mallas",D272/(800*24),E272="Materia Prima",0)</f>
        <v>0.00756570512820513</v>
      </c>
      <c r="H272" s="5" t="n">
        <f aca="false">IF(WEEKDAY(B272,2)=7,B272+1,B272)</f>
        <v>40549</v>
      </c>
      <c r="I272" s="6" t="n">
        <f aca="false">IF(WEEKDAY(H272+1)=7,H272+2,H272+1)</f>
        <v>40550</v>
      </c>
    </row>
    <row r="273" customFormat="false" ht="13.8" hidden="false" customHeight="false" outlineLevel="0" collapsed="false">
      <c r="A273" s="1" t="n">
        <v>1000017111</v>
      </c>
      <c r="B273" s="2" t="n">
        <v>40549</v>
      </c>
      <c r="C273" s="1" t="n">
        <v>343.4</v>
      </c>
      <c r="D273" s="1" t="n">
        <v>343.4</v>
      </c>
      <c r="E273" s="1" t="s">
        <v>9</v>
      </c>
      <c r="F273" s="1" t="s">
        <v>11</v>
      </c>
      <c r="G273" s="1" t="n">
        <f aca="false">_xlfn.IFS(E273="Figurado",D273/(2600*24),E273="Mallas",D273/(800*24),E273="Materia Prima",0)</f>
        <v>0.00550320512820513</v>
      </c>
      <c r="H273" s="5" t="n">
        <f aca="false">IF(WEEKDAY(B273,2)=7,B273+1,B273)</f>
        <v>40549</v>
      </c>
      <c r="I273" s="6" t="n">
        <f aca="false">IF(WEEKDAY(H273+1)=7,H273+2,H273+1)</f>
        <v>40550</v>
      </c>
    </row>
    <row r="274" customFormat="false" ht="13.8" hidden="false" customHeight="false" outlineLevel="0" collapsed="false">
      <c r="A274" s="1" t="n">
        <v>1000017111</v>
      </c>
      <c r="B274" s="2" t="n">
        <v>40549</v>
      </c>
      <c r="C274" s="1" t="n">
        <v>151.8</v>
      </c>
      <c r="D274" s="1" t="n">
        <v>151.8</v>
      </c>
      <c r="E274" s="1" t="s">
        <v>9</v>
      </c>
      <c r="F274" s="1" t="s">
        <v>12</v>
      </c>
      <c r="G274" s="1" t="n">
        <f aca="false">_xlfn.IFS(E274="Figurado",D274/(2600*24),E274="Mallas",D274/(800*24),E274="Materia Prima",0)</f>
        <v>0.00243269230769231</v>
      </c>
      <c r="H274" s="5" t="n">
        <f aca="false">IF(WEEKDAY(B274,2)=7,B274+1,B274)</f>
        <v>40549</v>
      </c>
      <c r="I274" s="6" t="n">
        <f aca="false">IF(WEEKDAY(H274+1)=7,H274+2,H274+1)</f>
        <v>40550</v>
      </c>
    </row>
    <row r="275" customFormat="false" ht="13.8" hidden="false" customHeight="false" outlineLevel="0" collapsed="false">
      <c r="A275" s="1" t="n">
        <v>1000017111</v>
      </c>
      <c r="B275" s="2" t="n">
        <v>40549</v>
      </c>
      <c r="C275" s="1" t="n">
        <v>16.8</v>
      </c>
      <c r="D275" s="1" t="n">
        <v>16.8</v>
      </c>
      <c r="E275" s="1" t="s">
        <v>9</v>
      </c>
      <c r="F275" s="1" t="s">
        <v>13</v>
      </c>
      <c r="G275" s="1" t="n">
        <f aca="false">_xlfn.IFS(E275="Figurado",D275/(2600*24),E275="Mallas",D275/(800*24),E275="Materia Prima",0)</f>
        <v>0.000269230769230769</v>
      </c>
      <c r="H275" s="5" t="n">
        <f aca="false">IF(WEEKDAY(B275,2)=7,B275+1,B275)</f>
        <v>40549</v>
      </c>
      <c r="I275" s="6" t="n">
        <f aca="false">IF(WEEKDAY(H275+1)=7,H275+2,H275+1)</f>
        <v>40550</v>
      </c>
    </row>
    <row r="276" customFormat="false" ht="13.8" hidden="false" customHeight="false" outlineLevel="0" collapsed="false">
      <c r="A276" s="1" t="n">
        <v>1000017112</v>
      </c>
      <c r="B276" s="2" t="n">
        <v>40549</v>
      </c>
      <c r="C276" s="1" t="n">
        <v>53.8</v>
      </c>
      <c r="D276" s="1" t="n">
        <v>53.8</v>
      </c>
      <c r="E276" s="1" t="s">
        <v>14</v>
      </c>
      <c r="F276" s="1" t="s">
        <v>26</v>
      </c>
      <c r="G276" s="1" t="n">
        <f aca="false">_xlfn.IFS(E276="Figurado",D276/(2600*24),E276="Mallas",D276/(800*24),E276="Materia Prima",0)</f>
        <v>0</v>
      </c>
      <c r="H276" s="5" t="n">
        <f aca="false">IF(WEEKDAY(B276,2)=7,B276+1,B276)</f>
        <v>40549</v>
      </c>
      <c r="I276" s="6" t="n">
        <f aca="false">IF(WEEKDAY(H276+1)=7,H276+2,H276+1)</f>
        <v>40550</v>
      </c>
    </row>
    <row r="277" customFormat="false" ht="13.8" hidden="false" customHeight="false" outlineLevel="0" collapsed="false">
      <c r="A277" s="1" t="n">
        <v>1000017112</v>
      </c>
      <c r="B277" s="2" t="n">
        <v>40549</v>
      </c>
      <c r="C277" s="1" t="n">
        <v>530.3</v>
      </c>
      <c r="D277" s="1" t="n">
        <v>530.3</v>
      </c>
      <c r="E277" s="1" t="s">
        <v>9</v>
      </c>
      <c r="F277" s="1" t="s">
        <v>30</v>
      </c>
      <c r="G277" s="1" t="n">
        <f aca="false">_xlfn.IFS(E277="Figurado",D277/(2600*24),E277="Mallas",D277/(800*24),E277="Materia Prima",0)</f>
        <v>0.00849839743589744</v>
      </c>
      <c r="H277" s="5" t="n">
        <f aca="false">IF(WEEKDAY(B277,2)=7,B277+1,B277)</f>
        <v>40549</v>
      </c>
      <c r="I277" s="6" t="n">
        <f aca="false">IF(WEEKDAY(H277+1)=7,H277+2,H277+1)</f>
        <v>40550</v>
      </c>
    </row>
    <row r="278" customFormat="false" ht="13.8" hidden="false" customHeight="false" outlineLevel="0" collapsed="false">
      <c r="A278" s="1" t="n">
        <v>1000017112</v>
      </c>
      <c r="B278" s="2" t="n">
        <v>40549</v>
      </c>
      <c r="C278" s="1" t="n">
        <v>3575.4</v>
      </c>
      <c r="D278" s="1" t="n">
        <v>3575.4</v>
      </c>
      <c r="E278" s="1" t="s">
        <v>9</v>
      </c>
      <c r="F278" s="1" t="s">
        <v>17</v>
      </c>
      <c r="G278" s="1" t="n">
        <f aca="false">_xlfn.IFS(E278="Figurado",D278/(2600*24),E278="Mallas",D278/(800*24),E278="Materia Prima",0)</f>
        <v>0.0572980769230769</v>
      </c>
      <c r="H278" s="5" t="n">
        <f aca="false">IF(WEEKDAY(B278,2)=7,B278+1,B278)</f>
        <v>40549</v>
      </c>
      <c r="I278" s="6" t="n">
        <f aca="false">IF(WEEKDAY(H278+1)=7,H278+2,H278+1)</f>
        <v>40550</v>
      </c>
    </row>
    <row r="279" customFormat="false" ht="13.8" hidden="false" customHeight="false" outlineLevel="0" collapsed="false">
      <c r="A279" s="1" t="n">
        <v>1000017112</v>
      </c>
      <c r="B279" s="2" t="n">
        <v>40549</v>
      </c>
      <c r="C279" s="1" t="n">
        <v>5114.1</v>
      </c>
      <c r="D279" s="1" t="n">
        <v>5114.1</v>
      </c>
      <c r="E279" s="1" t="s">
        <v>9</v>
      </c>
      <c r="F279" s="1" t="s">
        <v>18</v>
      </c>
      <c r="G279" s="1" t="n">
        <f aca="false">_xlfn.IFS(E279="Figurado",D279/(2600*24),E279="Mallas",D279/(800*24),E279="Materia Prima",0)</f>
        <v>0.0819567307692308</v>
      </c>
      <c r="H279" s="5" t="n">
        <f aca="false">IF(WEEKDAY(B279,2)=7,B279+1,B279)</f>
        <v>40549</v>
      </c>
      <c r="I279" s="6" t="n">
        <f aca="false">IF(WEEKDAY(H279+1)=7,H279+2,H279+1)</f>
        <v>40550</v>
      </c>
    </row>
    <row r="280" customFormat="false" ht="13.8" hidden="false" customHeight="false" outlineLevel="0" collapsed="false">
      <c r="A280" s="1" t="n">
        <v>1000017113</v>
      </c>
      <c r="B280" s="2" t="n">
        <v>40549</v>
      </c>
      <c r="C280" s="1" t="n">
        <v>5916</v>
      </c>
      <c r="D280" s="1" t="n">
        <v>33645</v>
      </c>
      <c r="E280" s="1" t="s">
        <v>14</v>
      </c>
      <c r="F280" s="1" t="s">
        <v>47</v>
      </c>
      <c r="G280" s="1" t="n">
        <f aca="false">_xlfn.IFS(E280="Figurado",D280/(2600*24),E280="Mallas",D280/(800*24),E280="Materia Prima",0)</f>
        <v>0</v>
      </c>
      <c r="H280" s="5" t="n">
        <f aca="false">IF(WEEKDAY(B280,2)=7,B280+1,B280)</f>
        <v>40549</v>
      </c>
      <c r="I280" s="6" t="n">
        <f aca="false">IF(WEEKDAY(H280+1)=7,H280+2,H280+1)</f>
        <v>40550</v>
      </c>
    </row>
    <row r="281" customFormat="false" ht="13.8" hidden="false" customHeight="false" outlineLevel="0" collapsed="false">
      <c r="A281" s="1" t="n">
        <v>1000017114</v>
      </c>
      <c r="B281" s="2" t="n">
        <v>40550</v>
      </c>
      <c r="C281" s="1" t="n">
        <v>2605.4</v>
      </c>
      <c r="D281" s="1" t="n">
        <v>2605.4</v>
      </c>
      <c r="E281" s="1" t="s">
        <v>9</v>
      </c>
      <c r="F281" s="1" t="s">
        <v>17</v>
      </c>
      <c r="G281" s="1" t="n">
        <f aca="false">_xlfn.IFS(E281="Figurado",D281/(2600*24),E281="Mallas",D281/(800*24),E281="Materia Prima",0)</f>
        <v>0.0417532051282051</v>
      </c>
      <c r="H281" s="5" t="n">
        <f aca="false">IF(WEEKDAY(B281,2)=7,B281+1,B281)</f>
        <v>40550</v>
      </c>
      <c r="I281" s="6" t="n">
        <f aca="false">IF(WEEKDAY(H281+1)=7,H281+2,H281+1)</f>
        <v>40552</v>
      </c>
    </row>
    <row r="282" customFormat="false" ht="13.8" hidden="false" customHeight="false" outlineLevel="0" collapsed="false">
      <c r="A282" s="1" t="n">
        <v>1000017114</v>
      </c>
      <c r="B282" s="2" t="n">
        <v>40550</v>
      </c>
      <c r="C282" s="1" t="n">
        <v>5043.2</v>
      </c>
      <c r="D282" s="1" t="n">
        <v>5043.2</v>
      </c>
      <c r="E282" s="1" t="s">
        <v>9</v>
      </c>
      <c r="F282" s="1" t="s">
        <v>18</v>
      </c>
      <c r="G282" s="1" t="n">
        <f aca="false">_xlfn.IFS(E282="Figurado",D282/(2600*24),E282="Mallas",D282/(800*24),E282="Materia Prima",0)</f>
        <v>0.0808205128205128</v>
      </c>
      <c r="H282" s="5" t="n">
        <f aca="false">IF(WEEKDAY(B282,2)=7,B282+1,B282)</f>
        <v>40550</v>
      </c>
      <c r="I282" s="6" t="n">
        <f aca="false">IF(WEEKDAY(H282+1)=7,H282+2,H282+1)</f>
        <v>40552</v>
      </c>
    </row>
    <row r="283" customFormat="false" ht="13.8" hidden="false" customHeight="false" outlineLevel="0" collapsed="false">
      <c r="A283" s="1" t="n">
        <v>1000017086</v>
      </c>
      <c r="B283" s="2" t="n">
        <v>40549</v>
      </c>
      <c r="C283" s="1" t="n">
        <v>60</v>
      </c>
      <c r="D283" s="1" t="n">
        <v>2530.8</v>
      </c>
      <c r="E283" s="1" t="s">
        <v>20</v>
      </c>
      <c r="F283" s="1" t="s">
        <v>23</v>
      </c>
      <c r="G283" s="1" t="n">
        <f aca="false">_xlfn.IFS(E283="Figurado",D283/(2600*24),E283="Mallas",D283/(800*24),E283="Materia Prima",0)</f>
        <v>0.1318125</v>
      </c>
      <c r="H283" s="5" t="n">
        <f aca="false">IF(WEEKDAY(B283,2)=7,B283+1,B283)</f>
        <v>40549</v>
      </c>
      <c r="I283" s="6" t="n">
        <f aca="false">IF(WEEKDAY(H283+1)=7,H283+2,H283+1)</f>
        <v>40550</v>
      </c>
    </row>
    <row r="284" customFormat="false" ht="13.8" hidden="false" customHeight="false" outlineLevel="0" collapsed="false">
      <c r="A284" s="1" t="n">
        <v>1000017087</v>
      </c>
      <c r="B284" s="2" t="n">
        <v>40549</v>
      </c>
      <c r="C284" s="1" t="n">
        <v>500</v>
      </c>
      <c r="D284" s="1" t="n">
        <v>500</v>
      </c>
      <c r="E284" s="1" t="s">
        <v>14</v>
      </c>
      <c r="F284" s="1" t="s">
        <v>24</v>
      </c>
      <c r="G284" s="1" t="n">
        <f aca="false">_xlfn.IFS(E284="Figurado",D284/(2600*24),E284="Mallas",D284/(800*24),E284="Materia Prima",0)</f>
        <v>0</v>
      </c>
      <c r="H284" s="5" t="n">
        <f aca="false">IF(WEEKDAY(B284,2)=7,B284+1,B284)</f>
        <v>40549</v>
      </c>
      <c r="I284" s="6" t="n">
        <f aca="false">IF(WEEKDAY(H284+1)=7,H284+2,H284+1)</f>
        <v>40550</v>
      </c>
    </row>
    <row r="285" customFormat="false" ht="13.8" hidden="false" customHeight="false" outlineLevel="0" collapsed="false">
      <c r="A285" s="1" t="n">
        <v>1000017088</v>
      </c>
      <c r="B285" s="2" t="n">
        <v>40549</v>
      </c>
      <c r="C285" s="1" t="n">
        <v>190</v>
      </c>
      <c r="D285" s="1" t="n">
        <v>2865.2</v>
      </c>
      <c r="E285" s="1" t="s">
        <v>20</v>
      </c>
      <c r="F285" s="1" t="s">
        <v>48</v>
      </c>
      <c r="G285" s="1" t="n">
        <f aca="false">_xlfn.IFS(E285="Figurado",D285/(2600*24),E285="Mallas",D285/(800*24),E285="Materia Prima",0)</f>
        <v>0.149229166666667</v>
      </c>
      <c r="H285" s="5" t="n">
        <f aca="false">IF(WEEKDAY(B285,2)=7,B285+1,B285)</f>
        <v>40549</v>
      </c>
      <c r="I285" s="6" t="n">
        <f aca="false">IF(WEEKDAY(H285+1)=7,H285+2,H285+1)</f>
        <v>40550</v>
      </c>
    </row>
    <row r="286" customFormat="false" ht="13.8" hidden="false" customHeight="false" outlineLevel="0" collapsed="false">
      <c r="A286" s="1" t="n">
        <v>1000017107</v>
      </c>
      <c r="B286" s="2" t="n">
        <v>40549</v>
      </c>
      <c r="C286" s="1" t="n">
        <v>200</v>
      </c>
      <c r="D286" s="1" t="n">
        <v>8436</v>
      </c>
      <c r="E286" s="1" t="s">
        <v>20</v>
      </c>
      <c r="F286" s="1" t="s">
        <v>23</v>
      </c>
      <c r="G286" s="1" t="n">
        <f aca="false">_xlfn.IFS(E286="Figurado",D286/(2600*24),E286="Mallas",D286/(800*24),E286="Materia Prima",0)</f>
        <v>0.439375</v>
      </c>
      <c r="H286" s="5" t="n">
        <f aca="false">IF(WEEKDAY(B286,2)=7,B286+1,B286)</f>
        <v>40549</v>
      </c>
      <c r="I286" s="6" t="n">
        <f aca="false">IF(WEEKDAY(H286+1)=7,H286+2,H286+1)</f>
        <v>40550</v>
      </c>
    </row>
    <row r="287" customFormat="false" ht="13.8" hidden="false" customHeight="false" outlineLevel="0" collapsed="false">
      <c r="A287" s="1" t="n">
        <v>1000017107</v>
      </c>
      <c r="B287" s="2" t="n">
        <v>40549</v>
      </c>
      <c r="C287" s="1" t="n">
        <v>18</v>
      </c>
      <c r="D287" s="1" t="n">
        <v>1186.74</v>
      </c>
      <c r="E287" s="1" t="s">
        <v>20</v>
      </c>
      <c r="F287" s="1" t="s">
        <v>34</v>
      </c>
      <c r="G287" s="1" t="n">
        <f aca="false">_xlfn.IFS(E287="Figurado",D287/(2600*24),E287="Mallas",D287/(800*24),E287="Materia Prima",0)</f>
        <v>0.061809375</v>
      </c>
      <c r="H287" s="5" t="n">
        <f aca="false">IF(WEEKDAY(B287,2)=7,B287+1,B287)</f>
        <v>40549</v>
      </c>
      <c r="I287" s="6" t="n">
        <f aca="false">IF(WEEKDAY(H287+1)=7,H287+2,H287+1)</f>
        <v>40550</v>
      </c>
    </row>
    <row r="288" customFormat="false" ht="13.8" hidden="false" customHeight="false" outlineLevel="0" collapsed="false">
      <c r="A288" s="1" t="n">
        <v>1000017108</v>
      </c>
      <c r="B288" s="2" t="n">
        <v>40549</v>
      </c>
      <c r="C288" s="1" t="n">
        <v>130</v>
      </c>
      <c r="D288" s="1" t="n">
        <v>3087.5</v>
      </c>
      <c r="E288" s="1" t="s">
        <v>20</v>
      </c>
      <c r="F288" s="1" t="s">
        <v>25</v>
      </c>
      <c r="G288" s="1" t="n">
        <f aca="false">_xlfn.IFS(E288="Figurado",D288/(2600*24),E288="Mallas",D288/(800*24),E288="Materia Prima",0)</f>
        <v>0.160807291666667</v>
      </c>
      <c r="H288" s="5" t="n">
        <f aca="false">IF(WEEKDAY(B288,2)=7,B288+1,B288)</f>
        <v>40549</v>
      </c>
      <c r="I288" s="6" t="n">
        <f aca="false">IF(WEEKDAY(H288+1)=7,H288+2,H288+1)</f>
        <v>40550</v>
      </c>
    </row>
    <row r="289" customFormat="false" ht="13.8" hidden="false" customHeight="false" outlineLevel="0" collapsed="false">
      <c r="A289" s="1" t="n">
        <v>1000017115</v>
      </c>
      <c r="B289" s="2" t="n">
        <v>40550</v>
      </c>
      <c r="C289" s="1" t="n">
        <v>6110</v>
      </c>
      <c r="D289" s="1" t="n">
        <v>6110</v>
      </c>
      <c r="E289" s="1" t="s">
        <v>9</v>
      </c>
      <c r="F289" s="1" t="s">
        <v>17</v>
      </c>
      <c r="G289" s="1" t="n">
        <f aca="false">_xlfn.IFS(E289="Figurado",D289/(2600*24),E289="Mallas",D289/(800*24),E289="Materia Prima",0)</f>
        <v>0.0979166666666667</v>
      </c>
      <c r="H289" s="5" t="n">
        <f aca="false">IF(WEEKDAY(B289,2)=7,B289+1,B289)</f>
        <v>40550</v>
      </c>
      <c r="I289" s="6" t="n">
        <f aca="false">IF(WEEKDAY(H289+1)=7,H289+2,H289+1)</f>
        <v>40552</v>
      </c>
    </row>
    <row r="290" customFormat="false" ht="13.8" hidden="false" customHeight="false" outlineLevel="0" collapsed="false">
      <c r="A290" s="1" t="n">
        <v>1000017116</v>
      </c>
      <c r="B290" s="2" t="n">
        <v>40550</v>
      </c>
      <c r="C290" s="1" t="n">
        <v>1572</v>
      </c>
      <c r="D290" s="1" t="n">
        <v>1572</v>
      </c>
      <c r="E290" s="1" t="s">
        <v>20</v>
      </c>
      <c r="F290" s="1" t="s">
        <v>27</v>
      </c>
      <c r="G290" s="1" t="n">
        <f aca="false">_xlfn.IFS(E290="Figurado",D290/(2600*24),E290="Mallas",D290/(800*24),E290="Materia Prima",0)</f>
        <v>0.081875</v>
      </c>
      <c r="H290" s="5" t="n">
        <f aca="false">IF(WEEKDAY(B290,2)=7,B290+1,B290)</f>
        <v>40550</v>
      </c>
      <c r="I290" s="6" t="n">
        <f aca="false">IF(WEEKDAY(H290+1)=7,H290+2,H290+1)</f>
        <v>40552</v>
      </c>
    </row>
    <row r="291" customFormat="false" ht="13.8" hidden="false" customHeight="false" outlineLevel="0" collapsed="false">
      <c r="A291" s="1" t="n">
        <v>1000017117</v>
      </c>
      <c r="B291" s="2" t="n">
        <v>40550</v>
      </c>
      <c r="C291" s="1" t="n">
        <v>1270</v>
      </c>
      <c r="D291" s="1" t="n">
        <v>1270</v>
      </c>
      <c r="E291" s="1" t="s">
        <v>20</v>
      </c>
      <c r="F291" s="1" t="s">
        <v>27</v>
      </c>
      <c r="G291" s="1" t="n">
        <f aca="false">_xlfn.IFS(E291="Figurado",D291/(2600*24),E291="Mallas",D291/(800*24),E291="Materia Prima",0)</f>
        <v>0.0661458333333333</v>
      </c>
      <c r="H291" s="5" t="n">
        <f aca="false">IF(WEEKDAY(B291,2)=7,B291+1,B291)</f>
        <v>40550</v>
      </c>
      <c r="I291" s="6" t="n">
        <f aca="false">IF(WEEKDAY(H291+1)=7,H291+2,H291+1)</f>
        <v>40552</v>
      </c>
    </row>
    <row r="292" customFormat="false" ht="13.8" hidden="false" customHeight="false" outlineLevel="0" collapsed="false">
      <c r="A292" s="1" t="n">
        <v>1000017118</v>
      </c>
      <c r="B292" s="2" t="n">
        <v>40550</v>
      </c>
      <c r="C292" s="1" t="n">
        <v>1270</v>
      </c>
      <c r="D292" s="1" t="n">
        <v>1270</v>
      </c>
      <c r="E292" s="1" t="s">
        <v>20</v>
      </c>
      <c r="F292" s="1" t="s">
        <v>27</v>
      </c>
      <c r="G292" s="1" t="n">
        <f aca="false">_xlfn.IFS(E292="Figurado",D292/(2600*24),E292="Mallas",D292/(800*24),E292="Materia Prima",0)</f>
        <v>0.0661458333333333</v>
      </c>
      <c r="H292" s="5" t="n">
        <f aca="false">IF(WEEKDAY(B292,2)=7,B292+1,B292)</f>
        <v>40550</v>
      </c>
      <c r="I292" s="6" t="n">
        <f aca="false">IF(WEEKDAY(H292+1)=7,H292+2,H292+1)</f>
        <v>40552</v>
      </c>
    </row>
    <row r="293" customFormat="false" ht="13.8" hidden="false" customHeight="false" outlineLevel="0" collapsed="false">
      <c r="A293" s="1" t="n">
        <v>1000017119</v>
      </c>
      <c r="B293" s="2" t="n">
        <v>40550</v>
      </c>
      <c r="C293" s="1" t="n">
        <v>24</v>
      </c>
      <c r="D293" s="1" t="n">
        <v>338.64</v>
      </c>
      <c r="E293" s="1" t="s">
        <v>20</v>
      </c>
      <c r="F293" s="1" t="s">
        <v>33</v>
      </c>
      <c r="G293" s="1" t="n">
        <f aca="false">_xlfn.IFS(E293="Figurado",D293/(2600*24),E293="Mallas",D293/(800*24),E293="Materia Prima",0)</f>
        <v>0.0176375</v>
      </c>
      <c r="H293" s="5" t="n">
        <f aca="false">IF(WEEKDAY(B293,2)=7,B293+1,B293)</f>
        <v>40550</v>
      </c>
      <c r="I293" s="6" t="n">
        <f aca="false">IF(WEEKDAY(H293+1)=7,H293+2,H293+1)</f>
        <v>40552</v>
      </c>
    </row>
    <row r="294" customFormat="false" ht="13.8" hidden="false" customHeight="false" outlineLevel="0" collapsed="false">
      <c r="A294" s="1" t="n">
        <v>1000017120</v>
      </c>
      <c r="B294" s="2" t="n">
        <v>40550</v>
      </c>
      <c r="C294" s="1" t="n">
        <v>2443.8</v>
      </c>
      <c r="D294" s="1" t="n">
        <v>2443.8</v>
      </c>
      <c r="E294" s="1" t="s">
        <v>9</v>
      </c>
      <c r="F294" s="1" t="s">
        <v>17</v>
      </c>
      <c r="G294" s="1" t="n">
        <f aca="false">_xlfn.IFS(E294="Figurado",D294/(2600*24),E294="Mallas",D294/(800*24),E294="Materia Prima",0)</f>
        <v>0.0391634615384615</v>
      </c>
      <c r="H294" s="5" t="n">
        <f aca="false">IF(WEEKDAY(B294,2)=7,B294+1,B294)</f>
        <v>40550</v>
      </c>
      <c r="I294" s="6" t="n">
        <f aca="false">IF(WEEKDAY(H294+1)=7,H294+2,H294+1)</f>
        <v>40552</v>
      </c>
    </row>
    <row r="295" customFormat="false" ht="13.8" hidden="false" customHeight="false" outlineLevel="0" collapsed="false">
      <c r="A295" s="1" t="n">
        <v>1000017127</v>
      </c>
      <c r="B295" s="2" t="n">
        <v>40550</v>
      </c>
      <c r="C295" s="1" t="n">
        <v>2088</v>
      </c>
      <c r="D295" s="1" t="n">
        <v>2088</v>
      </c>
      <c r="E295" s="1" t="s">
        <v>9</v>
      </c>
      <c r="F295" s="1" t="s">
        <v>11</v>
      </c>
      <c r="G295" s="1" t="n">
        <f aca="false">_xlfn.IFS(E295="Figurado",D295/(2600*24),E295="Mallas",D295/(800*24),E295="Materia Prima",0)</f>
        <v>0.0334615384615385</v>
      </c>
      <c r="H295" s="5" t="n">
        <f aca="false">IF(WEEKDAY(B295,2)=7,B295+1,B295)</f>
        <v>40550</v>
      </c>
      <c r="I295" s="6" t="n">
        <f aca="false">IF(WEEKDAY(H295+1)=7,H295+2,H295+1)</f>
        <v>40552</v>
      </c>
    </row>
    <row r="296" customFormat="false" ht="13.8" hidden="false" customHeight="false" outlineLevel="0" collapsed="false">
      <c r="A296" s="1" t="n">
        <v>1000017127</v>
      </c>
      <c r="B296" s="2" t="n">
        <v>40550</v>
      </c>
      <c r="C296" s="1" t="n">
        <v>7395.2</v>
      </c>
      <c r="D296" s="1" t="n">
        <v>7395.2</v>
      </c>
      <c r="E296" s="1" t="s">
        <v>9</v>
      </c>
      <c r="F296" s="1" t="s">
        <v>13</v>
      </c>
      <c r="G296" s="1" t="n">
        <f aca="false">_xlfn.IFS(E296="Figurado",D296/(2600*24),E296="Mallas",D296/(800*24),E296="Materia Prima",0)</f>
        <v>0.118512820512821</v>
      </c>
      <c r="H296" s="5" t="n">
        <f aca="false">IF(WEEKDAY(B296,2)=7,B296+1,B296)</f>
        <v>40550</v>
      </c>
      <c r="I296" s="6" t="n">
        <f aca="false">IF(WEEKDAY(H296+1)=7,H296+2,H296+1)</f>
        <v>40552</v>
      </c>
    </row>
    <row r="297" customFormat="false" ht="13.8" hidden="false" customHeight="false" outlineLevel="0" collapsed="false">
      <c r="A297" s="1" t="n">
        <v>1000017128</v>
      </c>
      <c r="B297" s="2" t="n">
        <v>40550</v>
      </c>
      <c r="C297" s="1" t="n">
        <v>3711.4</v>
      </c>
      <c r="D297" s="1" t="n">
        <v>3711.4</v>
      </c>
      <c r="E297" s="1" t="s">
        <v>9</v>
      </c>
      <c r="F297" s="1" t="s">
        <v>18</v>
      </c>
      <c r="G297" s="1" t="n">
        <f aca="false">_xlfn.IFS(E297="Figurado",D297/(2600*24),E297="Mallas",D297/(800*24),E297="Materia Prima",0)</f>
        <v>0.0594775641025641</v>
      </c>
      <c r="H297" s="5" t="n">
        <f aca="false">IF(WEEKDAY(B297,2)=7,B297+1,B297)</f>
        <v>40550</v>
      </c>
      <c r="I297" s="6" t="n">
        <f aca="false">IF(WEEKDAY(H297+1)=7,H297+2,H297+1)</f>
        <v>40552</v>
      </c>
    </row>
    <row r="298" customFormat="false" ht="13.8" hidden="false" customHeight="false" outlineLevel="0" collapsed="false">
      <c r="A298" s="1" t="n">
        <v>1000017129</v>
      </c>
      <c r="B298" s="2" t="n">
        <v>40550</v>
      </c>
      <c r="C298" s="1" t="n">
        <v>2542.6</v>
      </c>
      <c r="D298" s="1" t="n">
        <v>2542.6</v>
      </c>
      <c r="E298" s="1" t="s">
        <v>9</v>
      </c>
      <c r="F298" s="1" t="s">
        <v>17</v>
      </c>
      <c r="G298" s="1" t="n">
        <f aca="false">_xlfn.IFS(E298="Figurado",D298/(2600*24),E298="Mallas",D298/(800*24),E298="Materia Prima",0)</f>
        <v>0.0407467948717949</v>
      </c>
      <c r="H298" s="5" t="n">
        <f aca="false">IF(WEEKDAY(B298,2)=7,B298+1,B298)</f>
        <v>40550</v>
      </c>
      <c r="I298" s="6" t="n">
        <f aca="false">IF(WEEKDAY(H298+1)=7,H298+2,H298+1)</f>
        <v>40552</v>
      </c>
    </row>
    <row r="299" customFormat="false" ht="13.8" hidden="false" customHeight="false" outlineLevel="0" collapsed="false">
      <c r="A299" s="1" t="n">
        <v>1000017130</v>
      </c>
      <c r="B299" s="2" t="n">
        <v>40550</v>
      </c>
      <c r="C299" s="1" t="n">
        <v>1068.6</v>
      </c>
      <c r="D299" s="1" t="n">
        <v>1068.6</v>
      </c>
      <c r="E299" s="1" t="s">
        <v>9</v>
      </c>
      <c r="F299" s="1" t="s">
        <v>17</v>
      </c>
      <c r="G299" s="1" t="n">
        <f aca="false">_xlfn.IFS(E299="Figurado",D299/(2600*24),E299="Mallas",D299/(800*24),E299="Materia Prima",0)</f>
        <v>0.017125</v>
      </c>
      <c r="H299" s="5" t="n">
        <f aca="false">IF(WEEKDAY(B299,2)=7,B299+1,B299)</f>
        <v>40550</v>
      </c>
      <c r="I299" s="6" t="n">
        <f aca="false">IF(WEEKDAY(H299+1)=7,H299+2,H299+1)</f>
        <v>40552</v>
      </c>
    </row>
    <row r="300" customFormat="false" ht="13.8" hidden="false" customHeight="false" outlineLevel="0" collapsed="false">
      <c r="A300" s="1" t="n">
        <v>1000017130</v>
      </c>
      <c r="B300" s="2" t="n">
        <v>40550</v>
      </c>
      <c r="C300" s="1" t="n">
        <v>132.4</v>
      </c>
      <c r="D300" s="1" t="n">
        <v>132.4</v>
      </c>
      <c r="E300" s="1" t="s">
        <v>9</v>
      </c>
      <c r="F300" s="1" t="s">
        <v>18</v>
      </c>
      <c r="G300" s="1" t="n">
        <f aca="false">_xlfn.IFS(E300="Figurado",D300/(2600*24),E300="Mallas",D300/(800*24),E300="Materia Prima",0)</f>
        <v>0.00212179487179487</v>
      </c>
      <c r="H300" s="5" t="n">
        <f aca="false">IF(WEEKDAY(B300,2)=7,B300+1,B300)</f>
        <v>40550</v>
      </c>
      <c r="I300" s="6" t="n">
        <f aca="false">IF(WEEKDAY(H300+1)=7,H300+2,H300+1)</f>
        <v>40552</v>
      </c>
    </row>
    <row r="301" customFormat="false" ht="13.8" hidden="false" customHeight="false" outlineLevel="0" collapsed="false">
      <c r="A301" s="1" t="n">
        <v>1000017131</v>
      </c>
      <c r="B301" s="2" t="n">
        <v>40550</v>
      </c>
      <c r="C301" s="1" t="n">
        <v>6264</v>
      </c>
      <c r="D301" s="1" t="n">
        <v>6264</v>
      </c>
      <c r="E301" s="1" t="s">
        <v>14</v>
      </c>
      <c r="F301" s="1" t="s">
        <v>19</v>
      </c>
      <c r="G301" s="1" t="n">
        <f aca="false">_xlfn.IFS(E301="Figurado",D301/(2600*24),E301="Mallas",D301/(800*24),E301="Materia Prima",0)</f>
        <v>0</v>
      </c>
      <c r="H301" s="5" t="n">
        <f aca="false">IF(WEEKDAY(B301,2)=7,B301+1,B301)</f>
        <v>40550</v>
      </c>
      <c r="I301" s="6" t="n">
        <f aca="false">IF(WEEKDAY(H301+1)=7,H301+2,H301+1)</f>
        <v>40552</v>
      </c>
    </row>
    <row r="302" customFormat="false" ht="13.8" hidden="false" customHeight="false" outlineLevel="0" collapsed="false">
      <c r="A302" s="1" t="n">
        <v>1000017132</v>
      </c>
      <c r="B302" s="2" t="n">
        <v>40550</v>
      </c>
      <c r="C302" s="1" t="n">
        <v>3649.4</v>
      </c>
      <c r="D302" s="1" t="n">
        <v>3649.4</v>
      </c>
      <c r="E302" s="1" t="s">
        <v>9</v>
      </c>
      <c r="F302" s="1" t="s">
        <v>18</v>
      </c>
      <c r="G302" s="1" t="n">
        <f aca="false">_xlfn.IFS(E302="Figurado",D302/(2600*24),E302="Mallas",D302/(800*24),E302="Materia Prima",0)</f>
        <v>0.0584839743589744</v>
      </c>
      <c r="H302" s="5" t="n">
        <f aca="false">IF(WEEKDAY(B302,2)=7,B302+1,B302)</f>
        <v>40550</v>
      </c>
      <c r="I302" s="6" t="n">
        <f aca="false">IF(WEEKDAY(H302+1)=7,H302+2,H302+1)</f>
        <v>40552</v>
      </c>
    </row>
    <row r="303" customFormat="false" ht="13.8" hidden="false" customHeight="false" outlineLevel="0" collapsed="false">
      <c r="A303" s="1" t="n">
        <v>1000017133</v>
      </c>
      <c r="B303" s="2" t="n">
        <v>40550</v>
      </c>
      <c r="C303" s="1" t="n">
        <v>8976</v>
      </c>
      <c r="D303" s="1" t="n">
        <v>8976</v>
      </c>
      <c r="E303" s="1" t="s">
        <v>14</v>
      </c>
      <c r="F303" s="1" t="s">
        <v>19</v>
      </c>
      <c r="G303" s="1" t="n">
        <f aca="false">_xlfn.IFS(E303="Figurado",D303/(2600*24),E303="Mallas",D303/(800*24),E303="Materia Prima",0)</f>
        <v>0</v>
      </c>
      <c r="H303" s="5" t="n">
        <f aca="false">IF(WEEKDAY(B303,2)=7,B303+1,B303)</f>
        <v>40550</v>
      </c>
      <c r="I303" s="6" t="n">
        <f aca="false">IF(WEEKDAY(H303+1)=7,H303+2,H303+1)</f>
        <v>40552</v>
      </c>
    </row>
    <row r="304" customFormat="false" ht="13.8" hidden="false" customHeight="false" outlineLevel="0" collapsed="false">
      <c r="A304" s="1" t="n">
        <v>1000017134</v>
      </c>
      <c r="B304" s="2" t="n">
        <v>40550</v>
      </c>
      <c r="C304" s="1" t="n">
        <v>11128.8</v>
      </c>
      <c r="D304" s="1" t="n">
        <v>11128.8</v>
      </c>
      <c r="E304" s="1" t="s">
        <v>9</v>
      </c>
      <c r="F304" s="1" t="s">
        <v>13</v>
      </c>
      <c r="G304" s="1" t="n">
        <f aca="false">_xlfn.IFS(E304="Figurado",D304/(2600*24),E304="Mallas",D304/(800*24),E304="Materia Prima",0)</f>
        <v>0.178346153846154</v>
      </c>
      <c r="H304" s="5" t="n">
        <f aca="false">IF(WEEKDAY(B304,2)=7,B304+1,B304)</f>
        <v>40550</v>
      </c>
      <c r="I304" s="6" t="n">
        <f aca="false">IF(WEEKDAY(H304+1)=7,H304+2,H304+1)</f>
        <v>40552</v>
      </c>
    </row>
    <row r="305" customFormat="false" ht="13.8" hidden="false" customHeight="false" outlineLevel="0" collapsed="false">
      <c r="A305" s="1" t="n">
        <v>1000017135</v>
      </c>
      <c r="B305" s="2" t="n">
        <v>40550</v>
      </c>
      <c r="C305" s="1" t="n">
        <v>11409.5</v>
      </c>
      <c r="D305" s="1" t="n">
        <v>11409.5</v>
      </c>
      <c r="E305" s="1" t="s">
        <v>9</v>
      </c>
      <c r="F305" s="1" t="s">
        <v>12</v>
      </c>
      <c r="G305" s="1" t="n">
        <f aca="false">_xlfn.IFS(E305="Figurado",D305/(2600*24),E305="Mallas",D305/(800*24),E305="Materia Prima",0)</f>
        <v>0.182844551282051</v>
      </c>
      <c r="H305" s="5" t="n">
        <f aca="false">IF(WEEKDAY(B305,2)=7,B305+1,B305)</f>
        <v>40550</v>
      </c>
      <c r="I305" s="6" t="n">
        <f aca="false">IF(WEEKDAY(H305+1)=7,H305+2,H305+1)</f>
        <v>40552</v>
      </c>
    </row>
    <row r="306" customFormat="false" ht="13.8" hidden="false" customHeight="false" outlineLevel="0" collapsed="false">
      <c r="A306" s="1" t="n">
        <v>1000017136</v>
      </c>
      <c r="B306" s="2" t="n">
        <v>40551</v>
      </c>
      <c r="C306" s="1" t="n">
        <v>544</v>
      </c>
      <c r="D306" s="1" t="n">
        <v>544</v>
      </c>
      <c r="E306" s="1" t="s">
        <v>9</v>
      </c>
      <c r="F306" s="1" t="s">
        <v>13</v>
      </c>
      <c r="G306" s="1" t="n">
        <f aca="false">_xlfn.IFS(E306="Figurado",D306/(2600*24),E306="Mallas",D306/(800*24),E306="Materia Prima",0)</f>
        <v>0.00871794871794872</v>
      </c>
      <c r="H306" s="5" t="n">
        <f aca="false">IF(WEEKDAY(B306,2)=7,B306+1,B306)</f>
        <v>40551</v>
      </c>
      <c r="I306" s="6" t="n">
        <f aca="false">IF(WEEKDAY(H306+1)=7,H306+2,H306+1)</f>
        <v>40552</v>
      </c>
    </row>
    <row r="307" customFormat="false" ht="13.8" hidden="false" customHeight="false" outlineLevel="0" collapsed="false">
      <c r="A307" s="1" t="n">
        <v>1000017139</v>
      </c>
      <c r="B307" s="2" t="n">
        <v>40551</v>
      </c>
      <c r="C307" s="1" t="n">
        <v>8881</v>
      </c>
      <c r="D307" s="1" t="n">
        <v>8881</v>
      </c>
      <c r="E307" s="1" t="s">
        <v>9</v>
      </c>
      <c r="F307" s="1" t="s">
        <v>10</v>
      </c>
      <c r="G307" s="1" t="n">
        <f aca="false">_xlfn.IFS(E307="Figurado",D307/(2600*24),E307="Mallas",D307/(800*24),E307="Materia Prima",0)</f>
        <v>0.142323717948718</v>
      </c>
      <c r="H307" s="5" t="n">
        <f aca="false">IF(WEEKDAY(B307,2)=7,B307+1,B307)</f>
        <v>40551</v>
      </c>
      <c r="I307" s="6" t="n">
        <f aca="false">IF(WEEKDAY(H307+1)=7,H307+2,H307+1)</f>
        <v>40552</v>
      </c>
    </row>
    <row r="308" customFormat="false" ht="13.8" hidden="false" customHeight="false" outlineLevel="0" collapsed="false">
      <c r="A308" s="1" t="n">
        <v>1000016995</v>
      </c>
      <c r="B308" s="2" t="n">
        <v>40546</v>
      </c>
      <c r="C308" s="1" t="n">
        <v>2917</v>
      </c>
      <c r="D308" s="1" t="n">
        <v>35004</v>
      </c>
      <c r="E308" s="1" t="s">
        <v>14</v>
      </c>
      <c r="F308" s="1" t="s">
        <v>32</v>
      </c>
      <c r="G308" s="1" t="n">
        <f aca="false">_xlfn.IFS(E308="Figurado",D308/(2600*24),E308="Mallas",D308/(800*24),E308="Materia Prima",0)</f>
        <v>0</v>
      </c>
      <c r="H308" s="5" t="n">
        <f aca="false">IF(WEEKDAY(B308,2)=7,B308+1,B308)</f>
        <v>40546</v>
      </c>
      <c r="I308" s="6" t="n">
        <f aca="false">IF(WEEKDAY(H308+1)=7,H308+2,H308+1)</f>
        <v>40547</v>
      </c>
    </row>
    <row r="309" customFormat="false" ht="13.8" hidden="false" customHeight="false" outlineLevel="0" collapsed="false">
      <c r="A309" s="1" t="n">
        <v>1000017063</v>
      </c>
      <c r="B309" s="2" t="n">
        <v>40548</v>
      </c>
      <c r="C309" s="1" t="n">
        <v>8876.83</v>
      </c>
      <c r="D309" s="1" t="n">
        <v>8876.83</v>
      </c>
      <c r="E309" s="1" t="s">
        <v>20</v>
      </c>
      <c r="F309" s="1" t="s">
        <v>27</v>
      </c>
      <c r="G309" s="1" t="n">
        <f aca="false">_xlfn.IFS(E309="Figurado",D309/(2600*24),E309="Mallas",D309/(800*24),E309="Materia Prima",0)</f>
        <v>0.462334895833333</v>
      </c>
      <c r="H309" s="5" t="n">
        <f aca="false">IF(WEEKDAY(B309,2)=7,B309+1,B309)</f>
        <v>40548</v>
      </c>
      <c r="I309" s="6" t="n">
        <f aca="false">IF(WEEKDAY(H309+1)=7,H309+2,H309+1)</f>
        <v>40549</v>
      </c>
    </row>
    <row r="310" customFormat="false" ht="13.8" hidden="false" customHeight="false" outlineLevel="0" collapsed="false">
      <c r="A310" s="1" t="n">
        <v>1000017090</v>
      </c>
      <c r="B310" s="2" t="n">
        <v>40549</v>
      </c>
      <c r="C310" s="1" t="n">
        <v>2016.3</v>
      </c>
      <c r="D310" s="1" t="n">
        <v>2016.3</v>
      </c>
      <c r="E310" s="1" t="s">
        <v>9</v>
      </c>
      <c r="F310" s="1" t="s">
        <v>17</v>
      </c>
      <c r="G310" s="1" t="n">
        <f aca="false">_xlfn.IFS(E310="Figurado",D310/(2600*24),E310="Mallas",D310/(800*24),E310="Materia Prima",0)</f>
        <v>0.0323125</v>
      </c>
      <c r="H310" s="5" t="n">
        <f aca="false">IF(WEEKDAY(B310,2)=7,B310+1,B310)</f>
        <v>40549</v>
      </c>
      <c r="I310" s="6" t="n">
        <f aca="false">IF(WEEKDAY(H310+1)=7,H310+2,H310+1)</f>
        <v>40550</v>
      </c>
    </row>
    <row r="311" customFormat="false" ht="13.8" hidden="false" customHeight="false" outlineLevel="0" collapsed="false">
      <c r="A311" s="1" t="n">
        <v>1000017137</v>
      </c>
      <c r="B311" s="2" t="n">
        <v>40551</v>
      </c>
      <c r="C311" s="1" t="n">
        <v>9961</v>
      </c>
      <c r="D311" s="1" t="n">
        <v>9961</v>
      </c>
      <c r="E311" s="1" t="s">
        <v>20</v>
      </c>
      <c r="F311" s="1" t="s">
        <v>27</v>
      </c>
      <c r="G311" s="1" t="n">
        <f aca="false">_xlfn.IFS(E311="Figurado",D311/(2600*24),E311="Mallas",D311/(800*24),E311="Materia Prima",0)</f>
        <v>0.518802083333333</v>
      </c>
      <c r="H311" s="5" t="n">
        <f aca="false">IF(WEEKDAY(B311,2)=7,B311+1,B311)</f>
        <v>40551</v>
      </c>
      <c r="I311" s="6" t="n">
        <f aca="false">IF(WEEKDAY(H311+1)=7,H311+2,H311+1)</f>
        <v>40552</v>
      </c>
    </row>
    <row r="312" customFormat="false" ht="13.8" hidden="false" customHeight="false" outlineLevel="0" collapsed="false">
      <c r="A312" s="1" t="n">
        <v>1000017138</v>
      </c>
      <c r="B312" s="2" t="n">
        <v>40551</v>
      </c>
      <c r="C312" s="1" t="n">
        <v>100</v>
      </c>
      <c r="D312" s="1" t="n">
        <v>136</v>
      </c>
      <c r="E312" s="1" t="s">
        <v>20</v>
      </c>
      <c r="F312" s="1" t="s">
        <v>49</v>
      </c>
      <c r="G312" s="1" t="n">
        <f aca="false">_xlfn.IFS(E312="Figurado",D312/(2600*24),E312="Mallas",D312/(800*24),E312="Materia Prima",0)</f>
        <v>0.00708333333333333</v>
      </c>
      <c r="H312" s="5" t="n">
        <f aca="false">IF(WEEKDAY(B312,2)=7,B312+1,B312)</f>
        <v>40551</v>
      </c>
      <c r="I312" s="6" t="n">
        <f aca="false">IF(WEEKDAY(H312+1)=7,H312+2,H312+1)</f>
        <v>40552</v>
      </c>
    </row>
    <row r="313" customFormat="false" ht="13.8" hidden="false" customHeight="false" outlineLevel="0" collapsed="false">
      <c r="A313" s="1" t="n">
        <v>1000017140</v>
      </c>
      <c r="B313" s="2" t="n">
        <v>40554</v>
      </c>
      <c r="C313" s="1" t="n">
        <v>10518</v>
      </c>
      <c r="D313" s="1" t="n">
        <v>10518</v>
      </c>
      <c r="E313" s="1" t="s">
        <v>9</v>
      </c>
      <c r="F313" s="1" t="s">
        <v>13</v>
      </c>
      <c r="G313" s="1" t="n">
        <f aca="false">_xlfn.IFS(E313="Figurado",D313/(2600*24),E313="Mallas",D313/(800*24),E313="Materia Prima",0)</f>
        <v>0.168557692307692</v>
      </c>
      <c r="H313" s="5" t="n">
        <f aca="false">IF(WEEKDAY(B313,2)=7,B313+1,B313)</f>
        <v>40554</v>
      </c>
      <c r="I313" s="6" t="n">
        <f aca="false">IF(WEEKDAY(H313+1)=7,H313+2,H313+1)</f>
        <v>40555</v>
      </c>
    </row>
    <row r="314" customFormat="false" ht="13.8" hidden="false" customHeight="false" outlineLevel="0" collapsed="false">
      <c r="A314" s="1" t="n">
        <v>1000017141</v>
      </c>
      <c r="B314" s="2" t="n">
        <v>40554</v>
      </c>
      <c r="C314" s="1" t="n">
        <v>11560</v>
      </c>
      <c r="D314" s="1" t="n">
        <v>11560</v>
      </c>
      <c r="E314" s="1" t="s">
        <v>9</v>
      </c>
      <c r="F314" s="1" t="s">
        <v>13</v>
      </c>
      <c r="G314" s="1" t="n">
        <f aca="false">_xlfn.IFS(E314="Figurado",D314/(2600*24),E314="Mallas",D314/(800*24),E314="Materia Prima",0)</f>
        <v>0.18525641025641</v>
      </c>
      <c r="H314" s="5" t="n">
        <f aca="false">IF(WEEKDAY(B314,2)=7,B314+1,B314)</f>
        <v>40554</v>
      </c>
      <c r="I314" s="6" t="n">
        <f aca="false">IF(WEEKDAY(H314+1)=7,H314+2,H314+1)</f>
        <v>40555</v>
      </c>
    </row>
    <row r="315" customFormat="false" ht="13.8" hidden="false" customHeight="false" outlineLevel="0" collapsed="false">
      <c r="A315" s="1" t="n">
        <v>1000017145</v>
      </c>
      <c r="B315" s="2" t="n">
        <v>40554</v>
      </c>
      <c r="C315" s="1" t="n">
        <v>9086.7</v>
      </c>
      <c r="D315" s="1" t="n">
        <v>9086.7</v>
      </c>
      <c r="E315" s="1" t="s">
        <v>9</v>
      </c>
      <c r="F315" s="1" t="s">
        <v>12</v>
      </c>
      <c r="G315" s="1" t="n">
        <f aca="false">_xlfn.IFS(E315="Figurado",D315/(2600*24),E315="Mallas",D315/(800*24),E315="Materia Prima",0)</f>
        <v>0.145620192307692</v>
      </c>
      <c r="H315" s="5" t="n">
        <f aca="false">IF(WEEKDAY(B315,2)=7,B315+1,B315)</f>
        <v>40554</v>
      </c>
      <c r="I315" s="6" t="n">
        <f aca="false">IF(WEEKDAY(H315+1)=7,H315+2,H315+1)</f>
        <v>40555</v>
      </c>
    </row>
    <row r="316" customFormat="false" ht="13.8" hidden="false" customHeight="false" outlineLevel="0" collapsed="false">
      <c r="A316" s="1" t="n">
        <v>1000017146</v>
      </c>
      <c r="B316" s="2" t="n">
        <v>40554</v>
      </c>
      <c r="C316" s="1" t="n">
        <v>11214.3</v>
      </c>
      <c r="D316" s="1" t="n">
        <v>11214.3</v>
      </c>
      <c r="E316" s="1" t="s">
        <v>9</v>
      </c>
      <c r="F316" s="1" t="s">
        <v>12</v>
      </c>
      <c r="G316" s="1" t="n">
        <f aca="false">_xlfn.IFS(E316="Figurado",D316/(2600*24),E316="Mallas",D316/(800*24),E316="Materia Prima",0)</f>
        <v>0.179716346153846</v>
      </c>
      <c r="H316" s="5" t="n">
        <f aca="false">IF(WEEKDAY(B316,2)=7,B316+1,B316)</f>
        <v>40554</v>
      </c>
      <c r="I316" s="6" t="n">
        <f aca="false">IF(WEEKDAY(H316+1)=7,H316+2,H316+1)</f>
        <v>40555</v>
      </c>
    </row>
    <row r="317" customFormat="false" ht="13.8" hidden="false" customHeight="false" outlineLevel="0" collapsed="false">
      <c r="A317" s="1" t="n">
        <v>1000017147</v>
      </c>
      <c r="B317" s="2" t="n">
        <v>40554</v>
      </c>
      <c r="C317" s="1" t="n">
        <v>200</v>
      </c>
      <c r="D317" s="1" t="n">
        <v>200</v>
      </c>
      <c r="E317" s="1" t="s">
        <v>14</v>
      </c>
      <c r="F317" s="1" t="s">
        <v>46</v>
      </c>
      <c r="G317" s="1" t="n">
        <f aca="false">_xlfn.IFS(E317="Figurado",D317/(2600*24),E317="Mallas",D317/(800*24),E317="Materia Prima",0)</f>
        <v>0</v>
      </c>
      <c r="H317" s="5" t="n">
        <f aca="false">IF(WEEKDAY(B317,2)=7,B317+1,B317)</f>
        <v>40554</v>
      </c>
      <c r="I317" s="6" t="n">
        <f aca="false">IF(WEEKDAY(H317+1)=7,H317+2,H317+1)</f>
        <v>40555</v>
      </c>
    </row>
    <row r="318" customFormat="false" ht="13.8" hidden="false" customHeight="false" outlineLevel="0" collapsed="false">
      <c r="A318" s="1" t="n">
        <v>1000017147</v>
      </c>
      <c r="B318" s="2" t="n">
        <v>40554</v>
      </c>
      <c r="C318" s="1" t="n">
        <v>1748.2</v>
      </c>
      <c r="D318" s="1" t="n">
        <v>1748.2</v>
      </c>
      <c r="E318" s="1" t="s">
        <v>9</v>
      </c>
      <c r="F318" s="1" t="s">
        <v>17</v>
      </c>
      <c r="G318" s="1" t="n">
        <f aca="false">_xlfn.IFS(E318="Figurado",D318/(2600*24),E318="Mallas",D318/(800*24),E318="Materia Prima",0)</f>
        <v>0.0280160256410256</v>
      </c>
      <c r="H318" s="5" t="n">
        <f aca="false">IF(WEEKDAY(B318,2)=7,B318+1,B318)</f>
        <v>40554</v>
      </c>
      <c r="I318" s="6" t="n">
        <f aca="false">IF(WEEKDAY(H318+1)=7,H318+2,H318+1)</f>
        <v>40555</v>
      </c>
    </row>
    <row r="319" customFormat="false" ht="13.8" hidden="false" customHeight="false" outlineLevel="0" collapsed="false">
      <c r="A319" s="1" t="n">
        <v>1000017147</v>
      </c>
      <c r="B319" s="2" t="n">
        <v>40554</v>
      </c>
      <c r="C319" s="1" t="n">
        <v>4329.6</v>
      </c>
      <c r="D319" s="1" t="n">
        <v>4329.6</v>
      </c>
      <c r="E319" s="1" t="s">
        <v>9</v>
      </c>
      <c r="F319" s="1" t="s">
        <v>18</v>
      </c>
      <c r="G319" s="1" t="n">
        <f aca="false">_xlfn.IFS(E319="Figurado",D319/(2600*24),E319="Mallas",D319/(800*24),E319="Materia Prima",0)</f>
        <v>0.0693846153846154</v>
      </c>
      <c r="H319" s="5" t="n">
        <f aca="false">IF(WEEKDAY(B319,2)=7,B319+1,B319)</f>
        <v>40554</v>
      </c>
      <c r="I319" s="6" t="n">
        <f aca="false">IF(WEEKDAY(H319+1)=7,H319+2,H319+1)</f>
        <v>40555</v>
      </c>
    </row>
    <row r="320" customFormat="false" ht="13.8" hidden="false" customHeight="false" outlineLevel="0" collapsed="false">
      <c r="A320" s="1" t="n">
        <v>1000017147</v>
      </c>
      <c r="B320" s="2" t="n">
        <v>40554</v>
      </c>
      <c r="C320" s="1" t="n">
        <v>137.6</v>
      </c>
      <c r="D320" s="1" t="n">
        <v>137.6</v>
      </c>
      <c r="E320" s="1" t="s">
        <v>9</v>
      </c>
      <c r="F320" s="1" t="s">
        <v>10</v>
      </c>
      <c r="G320" s="1" t="n">
        <f aca="false">_xlfn.IFS(E320="Figurado",D320/(2600*24),E320="Mallas",D320/(800*24),E320="Materia Prima",0)</f>
        <v>0.00220512820512821</v>
      </c>
      <c r="H320" s="5" t="n">
        <f aca="false">IF(WEEKDAY(B320,2)=7,B320+1,B320)</f>
        <v>40554</v>
      </c>
      <c r="I320" s="6" t="n">
        <f aca="false">IF(WEEKDAY(H320+1)=7,H320+2,H320+1)</f>
        <v>40555</v>
      </c>
    </row>
    <row r="321" customFormat="false" ht="13.8" hidden="false" customHeight="false" outlineLevel="0" collapsed="false">
      <c r="A321" s="1" t="n">
        <v>1000017148</v>
      </c>
      <c r="B321" s="2" t="n">
        <v>40554</v>
      </c>
      <c r="C321" s="1" t="n">
        <v>78.4</v>
      </c>
      <c r="D321" s="1" t="n">
        <v>78.4</v>
      </c>
      <c r="E321" s="1" t="s">
        <v>9</v>
      </c>
      <c r="F321" s="1" t="s">
        <v>30</v>
      </c>
      <c r="G321" s="1" t="n">
        <f aca="false">_xlfn.IFS(E321="Figurado",D321/(2600*24),E321="Mallas",D321/(800*24),E321="Materia Prima",0)</f>
        <v>0.00125641025641026</v>
      </c>
      <c r="H321" s="5" t="n">
        <f aca="false">IF(WEEKDAY(B321,2)=7,B321+1,B321)</f>
        <v>40554</v>
      </c>
      <c r="I321" s="6" t="n">
        <f aca="false">IF(WEEKDAY(H321+1)=7,H321+2,H321+1)</f>
        <v>40555</v>
      </c>
    </row>
    <row r="322" customFormat="false" ht="13.8" hidden="false" customHeight="false" outlineLevel="0" collapsed="false">
      <c r="A322" s="1" t="n">
        <v>1000017149</v>
      </c>
      <c r="B322" s="2" t="n">
        <v>40554</v>
      </c>
      <c r="C322" s="1" t="n">
        <v>101.9</v>
      </c>
      <c r="D322" s="1" t="n">
        <v>101.9</v>
      </c>
      <c r="E322" s="1" t="s">
        <v>9</v>
      </c>
      <c r="F322" s="1" t="s">
        <v>30</v>
      </c>
      <c r="G322" s="1" t="n">
        <f aca="false">_xlfn.IFS(E322="Figurado",D322/(2600*24),E322="Mallas",D322/(800*24),E322="Materia Prima",0)</f>
        <v>0.00163301282051282</v>
      </c>
      <c r="H322" s="5" t="n">
        <f aca="false">IF(WEEKDAY(B322,2)=7,B322+1,B322)</f>
        <v>40554</v>
      </c>
      <c r="I322" s="6" t="n">
        <f aca="false">IF(WEEKDAY(H322+1)=7,H322+2,H322+1)</f>
        <v>40555</v>
      </c>
    </row>
    <row r="323" customFormat="false" ht="13.8" hidden="false" customHeight="false" outlineLevel="0" collapsed="false">
      <c r="A323" s="1" t="n">
        <v>1000017150</v>
      </c>
      <c r="B323" s="2" t="n">
        <v>40554</v>
      </c>
      <c r="C323" s="1" t="n">
        <v>101.9</v>
      </c>
      <c r="D323" s="1" t="n">
        <v>101.9</v>
      </c>
      <c r="E323" s="1" t="s">
        <v>9</v>
      </c>
      <c r="F323" s="1" t="s">
        <v>30</v>
      </c>
      <c r="G323" s="1" t="n">
        <f aca="false">_xlfn.IFS(E323="Figurado",D323/(2600*24),E323="Mallas",D323/(800*24),E323="Materia Prima",0)</f>
        <v>0.00163301282051282</v>
      </c>
      <c r="H323" s="5" t="n">
        <f aca="false">IF(WEEKDAY(B323,2)=7,B323+1,B323)</f>
        <v>40554</v>
      </c>
      <c r="I323" s="6" t="n">
        <f aca="false">IF(WEEKDAY(H323+1)=7,H323+2,H323+1)</f>
        <v>40555</v>
      </c>
    </row>
    <row r="324" customFormat="false" ht="13.8" hidden="false" customHeight="false" outlineLevel="0" collapsed="false">
      <c r="A324" s="1" t="n">
        <v>1000017152</v>
      </c>
      <c r="B324" s="2" t="n">
        <v>40554</v>
      </c>
      <c r="C324" s="1" t="n">
        <v>4032</v>
      </c>
      <c r="D324" s="1" t="n">
        <v>4032</v>
      </c>
      <c r="E324" s="1" t="s">
        <v>9</v>
      </c>
      <c r="F324" s="1" t="s">
        <v>17</v>
      </c>
      <c r="G324" s="1" t="n">
        <f aca="false">_xlfn.IFS(E324="Figurado",D324/(2600*24),E324="Mallas",D324/(800*24),E324="Materia Prima",0)</f>
        <v>0.0646153846153846</v>
      </c>
      <c r="H324" s="5" t="n">
        <f aca="false">IF(WEEKDAY(B324,2)=7,B324+1,B324)</f>
        <v>40554</v>
      </c>
      <c r="I324" s="6" t="n">
        <f aca="false">IF(WEEKDAY(H324+1)=7,H324+2,H324+1)</f>
        <v>40555</v>
      </c>
    </row>
    <row r="325" customFormat="false" ht="13.8" hidden="false" customHeight="false" outlineLevel="0" collapsed="false">
      <c r="A325" s="1" t="n">
        <v>1000017154</v>
      </c>
      <c r="B325" s="2" t="n">
        <v>40554</v>
      </c>
      <c r="C325" s="1" t="n">
        <v>262.5</v>
      </c>
      <c r="D325" s="1" t="n">
        <v>262.5</v>
      </c>
      <c r="E325" s="1" t="s">
        <v>9</v>
      </c>
      <c r="F325" s="1" t="s">
        <v>30</v>
      </c>
      <c r="G325" s="1" t="n">
        <f aca="false">_xlfn.IFS(E325="Figurado",D325/(2600*24),E325="Mallas",D325/(800*24),E325="Materia Prima",0)</f>
        <v>0.00420673076923077</v>
      </c>
      <c r="H325" s="5" t="n">
        <f aca="false">IF(WEEKDAY(B325,2)=7,B325+1,B325)</f>
        <v>40554</v>
      </c>
      <c r="I325" s="6" t="n">
        <f aca="false">IF(WEEKDAY(H325+1)=7,H325+2,H325+1)</f>
        <v>40555</v>
      </c>
    </row>
    <row r="326" customFormat="false" ht="13.8" hidden="false" customHeight="false" outlineLevel="0" collapsed="false">
      <c r="A326" s="1" t="n">
        <v>1000017155</v>
      </c>
      <c r="B326" s="2" t="n">
        <v>40554</v>
      </c>
      <c r="C326" s="1" t="n">
        <v>262.5</v>
      </c>
      <c r="D326" s="1" t="n">
        <v>262.5</v>
      </c>
      <c r="E326" s="1" t="s">
        <v>9</v>
      </c>
      <c r="F326" s="1" t="s">
        <v>30</v>
      </c>
      <c r="G326" s="1" t="n">
        <f aca="false">_xlfn.IFS(E326="Figurado",D326/(2600*24),E326="Mallas",D326/(800*24),E326="Materia Prima",0)</f>
        <v>0.00420673076923077</v>
      </c>
      <c r="H326" s="5" t="n">
        <f aca="false">IF(WEEKDAY(B326,2)=7,B326+1,B326)</f>
        <v>40554</v>
      </c>
      <c r="I326" s="6" t="n">
        <f aca="false">IF(WEEKDAY(H326+1)=7,H326+2,H326+1)</f>
        <v>40555</v>
      </c>
    </row>
    <row r="327" customFormat="false" ht="13.8" hidden="false" customHeight="false" outlineLevel="0" collapsed="false">
      <c r="A327" s="1" t="n">
        <v>1000017160</v>
      </c>
      <c r="B327" s="2" t="n">
        <v>40554</v>
      </c>
      <c r="C327" s="1" t="n">
        <v>8937.9</v>
      </c>
      <c r="D327" s="1" t="n">
        <v>8937.9</v>
      </c>
      <c r="E327" s="1" t="s">
        <v>9</v>
      </c>
      <c r="F327" s="1" t="s">
        <v>17</v>
      </c>
      <c r="G327" s="1" t="n">
        <f aca="false">_xlfn.IFS(E327="Figurado",D327/(2600*24),E327="Mallas",D327/(800*24),E327="Materia Prima",0)</f>
        <v>0.143235576923077</v>
      </c>
      <c r="H327" s="5" t="n">
        <f aca="false">IF(WEEKDAY(B327,2)=7,B327+1,B327)</f>
        <v>40554</v>
      </c>
      <c r="I327" s="6" t="n">
        <f aca="false">IF(WEEKDAY(H327+1)=7,H327+2,H327+1)</f>
        <v>40555</v>
      </c>
    </row>
    <row r="328" customFormat="false" ht="13.8" hidden="false" customHeight="false" outlineLevel="0" collapsed="false">
      <c r="A328" s="1" t="n">
        <v>1000017161</v>
      </c>
      <c r="B328" s="2" t="n">
        <v>40554</v>
      </c>
      <c r="C328" s="1" t="n">
        <v>5508</v>
      </c>
      <c r="D328" s="1" t="n">
        <v>5508</v>
      </c>
      <c r="E328" s="1" t="s">
        <v>14</v>
      </c>
      <c r="F328" s="1" t="s">
        <v>16</v>
      </c>
      <c r="G328" s="1" t="n">
        <f aca="false">_xlfn.IFS(E328="Figurado",D328/(2600*24),E328="Mallas",D328/(800*24),E328="Materia Prima",0)</f>
        <v>0</v>
      </c>
      <c r="H328" s="5" t="n">
        <f aca="false">IF(WEEKDAY(B328,2)=7,B328+1,B328)</f>
        <v>40554</v>
      </c>
      <c r="I328" s="6" t="n">
        <f aca="false">IF(WEEKDAY(H328+1)=7,H328+2,H328+1)</f>
        <v>40555</v>
      </c>
    </row>
    <row r="329" customFormat="false" ht="13.8" hidden="false" customHeight="false" outlineLevel="0" collapsed="false">
      <c r="A329" s="1" t="n">
        <v>1000017161</v>
      </c>
      <c r="B329" s="2" t="n">
        <v>40554</v>
      </c>
      <c r="C329" s="1" t="n">
        <v>2400</v>
      </c>
      <c r="D329" s="1" t="n">
        <v>2400</v>
      </c>
      <c r="E329" s="1" t="s">
        <v>14</v>
      </c>
      <c r="F329" s="1" t="s">
        <v>50</v>
      </c>
      <c r="G329" s="1" t="n">
        <f aca="false">_xlfn.IFS(E329="Figurado",D329/(2600*24),E329="Mallas",D329/(800*24),E329="Materia Prima",0)</f>
        <v>0</v>
      </c>
      <c r="H329" s="5" t="n">
        <f aca="false">IF(WEEKDAY(B329,2)=7,B329+1,B329)</f>
        <v>40554</v>
      </c>
      <c r="I329" s="6" t="n">
        <f aca="false">IF(WEEKDAY(H329+1)=7,H329+2,H329+1)</f>
        <v>40555</v>
      </c>
    </row>
    <row r="330" customFormat="false" ht="13.8" hidden="false" customHeight="false" outlineLevel="0" collapsed="false">
      <c r="A330" s="1" t="n">
        <v>1000017162</v>
      </c>
      <c r="B330" s="2" t="n">
        <v>40554</v>
      </c>
      <c r="C330" s="1" t="n">
        <v>5508</v>
      </c>
      <c r="D330" s="1" t="n">
        <v>5508</v>
      </c>
      <c r="E330" s="1" t="s">
        <v>14</v>
      </c>
      <c r="F330" s="1" t="s">
        <v>16</v>
      </c>
      <c r="G330" s="1" t="n">
        <f aca="false">_xlfn.IFS(E330="Figurado",D330/(2600*24),E330="Mallas",D330/(800*24),E330="Materia Prima",0)</f>
        <v>0</v>
      </c>
      <c r="H330" s="5" t="n">
        <f aca="false">IF(WEEKDAY(B330,2)=7,B330+1,B330)</f>
        <v>40554</v>
      </c>
      <c r="I330" s="6" t="n">
        <f aca="false">IF(WEEKDAY(H330+1)=7,H330+2,H330+1)</f>
        <v>40555</v>
      </c>
    </row>
    <row r="331" customFormat="false" ht="13.8" hidden="false" customHeight="false" outlineLevel="0" collapsed="false">
      <c r="A331" s="1" t="n">
        <v>1000017162</v>
      </c>
      <c r="B331" s="2" t="n">
        <v>40554</v>
      </c>
      <c r="C331" s="1" t="n">
        <v>2400</v>
      </c>
      <c r="D331" s="1" t="n">
        <v>2400</v>
      </c>
      <c r="E331" s="1" t="s">
        <v>14</v>
      </c>
      <c r="F331" s="1" t="s">
        <v>50</v>
      </c>
      <c r="G331" s="1" t="n">
        <f aca="false">_xlfn.IFS(E331="Figurado",D331/(2600*24),E331="Mallas",D331/(800*24),E331="Materia Prima",0)</f>
        <v>0</v>
      </c>
      <c r="H331" s="5" t="n">
        <f aca="false">IF(WEEKDAY(B331,2)=7,B331+1,B331)</f>
        <v>40554</v>
      </c>
      <c r="I331" s="6" t="n">
        <f aca="false">IF(WEEKDAY(H331+1)=7,H331+2,H331+1)</f>
        <v>40555</v>
      </c>
    </row>
    <row r="332" customFormat="false" ht="13.8" hidden="false" customHeight="false" outlineLevel="0" collapsed="false">
      <c r="A332" s="1" t="n">
        <v>1000017163</v>
      </c>
      <c r="B332" s="2" t="n">
        <v>40554</v>
      </c>
      <c r="C332" s="1" t="n">
        <v>7344</v>
      </c>
      <c r="D332" s="1" t="n">
        <v>7344</v>
      </c>
      <c r="E332" s="1" t="s">
        <v>14</v>
      </c>
      <c r="F332" s="1" t="s">
        <v>16</v>
      </c>
      <c r="G332" s="1" t="n">
        <f aca="false">_xlfn.IFS(E332="Figurado",D332/(2600*24),E332="Mallas",D332/(800*24),E332="Materia Prima",0)</f>
        <v>0</v>
      </c>
      <c r="H332" s="5" t="n">
        <f aca="false">IF(WEEKDAY(B332,2)=7,B332+1,B332)</f>
        <v>40554</v>
      </c>
      <c r="I332" s="6" t="n">
        <f aca="false">IF(WEEKDAY(H332+1)=7,H332+2,H332+1)</f>
        <v>40555</v>
      </c>
    </row>
    <row r="333" customFormat="false" ht="13.8" hidden="false" customHeight="false" outlineLevel="0" collapsed="false">
      <c r="A333" s="1" t="n">
        <v>1000017163</v>
      </c>
      <c r="B333" s="2" t="n">
        <v>40554</v>
      </c>
      <c r="C333" s="1" t="n">
        <v>7200</v>
      </c>
      <c r="D333" s="1" t="n">
        <v>7200</v>
      </c>
      <c r="E333" s="1" t="s">
        <v>14</v>
      </c>
      <c r="F333" s="1" t="s">
        <v>50</v>
      </c>
      <c r="G333" s="1" t="n">
        <f aca="false">_xlfn.IFS(E333="Figurado",D333/(2600*24),E333="Mallas",D333/(800*24),E333="Materia Prima",0)</f>
        <v>0</v>
      </c>
      <c r="H333" s="5" t="n">
        <f aca="false">IF(WEEKDAY(B333,2)=7,B333+1,B333)</f>
        <v>40554</v>
      </c>
      <c r="I333" s="6" t="n">
        <f aca="false">IF(WEEKDAY(H333+1)=7,H333+2,H333+1)</f>
        <v>40555</v>
      </c>
    </row>
    <row r="334" customFormat="false" ht="13.8" hidden="false" customHeight="false" outlineLevel="0" collapsed="false">
      <c r="A334" s="1" t="n">
        <v>1000017164</v>
      </c>
      <c r="B334" s="2" t="n">
        <v>40555</v>
      </c>
      <c r="C334" s="1" t="n">
        <v>10485.6</v>
      </c>
      <c r="D334" s="1" t="n">
        <v>10485.6</v>
      </c>
      <c r="E334" s="1" t="s">
        <v>9</v>
      </c>
      <c r="F334" s="1" t="s">
        <v>17</v>
      </c>
      <c r="G334" s="1" t="n">
        <f aca="false">_xlfn.IFS(E334="Figurado",D334/(2600*24),E334="Mallas",D334/(800*24),E334="Materia Prima",0)</f>
        <v>0.168038461538462</v>
      </c>
      <c r="H334" s="5" t="n">
        <f aca="false">IF(WEEKDAY(B334,2)=7,B334+1,B334)</f>
        <v>40555</v>
      </c>
      <c r="I334" s="6" t="n">
        <f aca="false">IF(WEEKDAY(H334+1)=7,H334+2,H334+1)</f>
        <v>40556</v>
      </c>
    </row>
    <row r="335" customFormat="false" ht="13.8" hidden="false" customHeight="false" outlineLevel="0" collapsed="false">
      <c r="A335" s="1" t="n">
        <v>1000017166</v>
      </c>
      <c r="B335" s="2" t="n">
        <v>40555</v>
      </c>
      <c r="C335" s="1" t="n">
        <v>11334.7</v>
      </c>
      <c r="D335" s="1" t="n">
        <v>11334.7</v>
      </c>
      <c r="E335" s="1" t="s">
        <v>9</v>
      </c>
      <c r="F335" s="1" t="s">
        <v>17</v>
      </c>
      <c r="G335" s="1" t="n">
        <f aca="false">_xlfn.IFS(E335="Figurado",D335/(2600*24),E335="Mallas",D335/(800*24),E335="Materia Prima",0)</f>
        <v>0.181645833333333</v>
      </c>
      <c r="H335" s="5" t="n">
        <f aca="false">IF(WEEKDAY(B335,2)=7,B335+1,B335)</f>
        <v>40555</v>
      </c>
      <c r="I335" s="6" t="n">
        <f aca="false">IF(WEEKDAY(H335+1)=7,H335+2,H335+1)</f>
        <v>40556</v>
      </c>
    </row>
    <row r="336" customFormat="false" ht="13.8" hidden="false" customHeight="false" outlineLevel="0" collapsed="false">
      <c r="A336" s="1" t="n">
        <v>1000017170</v>
      </c>
      <c r="B336" s="2" t="n">
        <v>40555</v>
      </c>
      <c r="C336" s="1" t="n">
        <v>1326.4</v>
      </c>
      <c r="D336" s="1" t="n">
        <v>1326.4</v>
      </c>
      <c r="E336" s="1" t="s">
        <v>9</v>
      </c>
      <c r="F336" s="1" t="s">
        <v>11</v>
      </c>
      <c r="G336" s="1" t="n">
        <f aca="false">_xlfn.IFS(E336="Figurado",D336/(2600*24),E336="Mallas",D336/(800*24),E336="Materia Prima",0)</f>
        <v>0.0212564102564103</v>
      </c>
      <c r="H336" s="5" t="n">
        <f aca="false">IF(WEEKDAY(B336,2)=7,B336+1,B336)</f>
        <v>40555</v>
      </c>
      <c r="I336" s="6" t="n">
        <f aca="false">IF(WEEKDAY(H336+1)=7,H336+2,H336+1)</f>
        <v>40556</v>
      </c>
    </row>
    <row r="337" customFormat="false" ht="13.8" hidden="false" customHeight="false" outlineLevel="0" collapsed="false">
      <c r="A337" s="1" t="n">
        <v>1000017170</v>
      </c>
      <c r="B337" s="2" t="n">
        <v>40555</v>
      </c>
      <c r="C337" s="1" t="n">
        <v>3993.6</v>
      </c>
      <c r="D337" s="1" t="n">
        <v>3993.6</v>
      </c>
      <c r="E337" s="1" t="s">
        <v>9</v>
      </c>
      <c r="F337" s="1" t="s">
        <v>12</v>
      </c>
      <c r="G337" s="1" t="n">
        <f aca="false">_xlfn.IFS(E337="Figurado",D337/(2600*24),E337="Mallas",D337/(800*24),E337="Materia Prima",0)</f>
        <v>0.064</v>
      </c>
      <c r="H337" s="5" t="n">
        <f aca="false">IF(WEEKDAY(B337,2)=7,B337+1,B337)</f>
        <v>40555</v>
      </c>
      <c r="I337" s="6" t="n">
        <f aca="false">IF(WEEKDAY(H337+1)=7,H337+2,H337+1)</f>
        <v>40556</v>
      </c>
    </row>
    <row r="338" customFormat="false" ht="13.8" hidden="false" customHeight="false" outlineLevel="0" collapsed="false">
      <c r="A338" s="1" t="n">
        <v>1000017170</v>
      </c>
      <c r="B338" s="2" t="n">
        <v>40555</v>
      </c>
      <c r="C338" s="1" t="n">
        <v>4159.6</v>
      </c>
      <c r="D338" s="1" t="n">
        <v>4159.6</v>
      </c>
      <c r="E338" s="1" t="s">
        <v>9</v>
      </c>
      <c r="F338" s="1" t="s">
        <v>13</v>
      </c>
      <c r="G338" s="1" t="n">
        <f aca="false">_xlfn.IFS(E338="Figurado",D338/(2600*24),E338="Mallas",D338/(800*24),E338="Materia Prima",0)</f>
        <v>0.0666602564102564</v>
      </c>
      <c r="H338" s="5" t="n">
        <f aca="false">IF(WEEKDAY(B338,2)=7,B338+1,B338)</f>
        <v>40555</v>
      </c>
      <c r="I338" s="6" t="n">
        <f aca="false">IF(WEEKDAY(H338+1)=7,H338+2,H338+1)</f>
        <v>40556</v>
      </c>
    </row>
    <row r="339" customFormat="false" ht="13.8" hidden="false" customHeight="false" outlineLevel="0" collapsed="false">
      <c r="A339" s="1" t="n">
        <v>1000017171</v>
      </c>
      <c r="B339" s="2" t="n">
        <v>40555</v>
      </c>
      <c r="C339" s="1" t="n">
        <v>21</v>
      </c>
      <c r="D339" s="1" t="n">
        <v>21</v>
      </c>
      <c r="E339" s="1" t="s">
        <v>9</v>
      </c>
      <c r="F339" s="1" t="s">
        <v>30</v>
      </c>
      <c r="G339" s="1" t="n">
        <f aca="false">_xlfn.IFS(E339="Figurado",D339/(2600*24),E339="Mallas",D339/(800*24),E339="Materia Prima",0)</f>
        <v>0.000336538461538462</v>
      </c>
      <c r="H339" s="5" t="n">
        <f aca="false">IF(WEEKDAY(B339,2)=7,B339+1,B339)</f>
        <v>40555</v>
      </c>
      <c r="I339" s="6" t="n">
        <f aca="false">IF(WEEKDAY(H339+1)=7,H339+2,H339+1)</f>
        <v>40556</v>
      </c>
    </row>
    <row r="340" customFormat="false" ht="13.8" hidden="false" customHeight="false" outlineLevel="0" collapsed="false">
      <c r="A340" s="1" t="n">
        <v>1000017172</v>
      </c>
      <c r="B340" s="2" t="n">
        <v>40555</v>
      </c>
      <c r="C340" s="1" t="n">
        <v>1941</v>
      </c>
      <c r="D340" s="1" t="n">
        <v>1941</v>
      </c>
      <c r="E340" s="1" t="s">
        <v>9</v>
      </c>
      <c r="F340" s="1" t="s">
        <v>17</v>
      </c>
      <c r="G340" s="1" t="n">
        <f aca="false">_xlfn.IFS(E340="Figurado",D340/(2600*24),E340="Mallas",D340/(800*24),E340="Materia Prima",0)</f>
        <v>0.0311057692307692</v>
      </c>
      <c r="H340" s="5" t="n">
        <f aca="false">IF(WEEKDAY(B340,2)=7,B340+1,B340)</f>
        <v>40555</v>
      </c>
      <c r="I340" s="6" t="n">
        <f aca="false">IF(WEEKDAY(H340+1)=7,H340+2,H340+1)</f>
        <v>40556</v>
      </c>
    </row>
    <row r="341" customFormat="false" ht="13.8" hidden="false" customHeight="false" outlineLevel="0" collapsed="false">
      <c r="A341" s="1" t="n">
        <v>1000017173</v>
      </c>
      <c r="B341" s="2" t="n">
        <v>40555</v>
      </c>
      <c r="C341" s="1" t="n">
        <v>334.6</v>
      </c>
      <c r="D341" s="1" t="n">
        <v>334.6</v>
      </c>
      <c r="E341" s="1" t="s">
        <v>9</v>
      </c>
      <c r="F341" s="1" t="s">
        <v>17</v>
      </c>
      <c r="G341" s="1" t="n">
        <f aca="false">_xlfn.IFS(E341="Figurado",D341/(2600*24),E341="Mallas",D341/(800*24),E341="Materia Prima",0)</f>
        <v>0.00536217948717949</v>
      </c>
      <c r="H341" s="5" t="n">
        <f aca="false">IF(WEEKDAY(B341,2)=7,B341+1,B341)</f>
        <v>40555</v>
      </c>
      <c r="I341" s="6" t="n">
        <f aca="false">IF(WEEKDAY(H341+1)=7,H341+2,H341+1)</f>
        <v>40556</v>
      </c>
    </row>
    <row r="342" customFormat="false" ht="13.8" hidden="false" customHeight="false" outlineLevel="0" collapsed="false">
      <c r="A342" s="1" t="n">
        <v>1000017174</v>
      </c>
      <c r="B342" s="2" t="n">
        <v>40555</v>
      </c>
      <c r="C342" s="1" t="n">
        <v>6</v>
      </c>
      <c r="D342" s="1" t="n">
        <v>6</v>
      </c>
      <c r="E342" s="1" t="s">
        <v>9</v>
      </c>
      <c r="F342" s="1" t="s">
        <v>30</v>
      </c>
      <c r="G342" s="1" t="n">
        <f aca="false">_xlfn.IFS(E342="Figurado",D342/(2600*24),E342="Mallas",D342/(800*24),E342="Materia Prima",0)</f>
        <v>9.61538461538462E-005</v>
      </c>
      <c r="H342" s="5" t="n">
        <f aca="false">IF(WEEKDAY(B342,2)=7,B342+1,B342)</f>
        <v>40555</v>
      </c>
      <c r="I342" s="6" t="n">
        <f aca="false">IF(WEEKDAY(H342+1)=7,H342+2,H342+1)</f>
        <v>40556</v>
      </c>
    </row>
    <row r="343" customFormat="false" ht="13.8" hidden="false" customHeight="false" outlineLevel="0" collapsed="false">
      <c r="A343" s="1" t="n">
        <v>1000017175</v>
      </c>
      <c r="B343" s="2" t="n">
        <v>40555</v>
      </c>
      <c r="C343" s="1" t="n">
        <v>846.2</v>
      </c>
      <c r="D343" s="1" t="n">
        <v>846.2</v>
      </c>
      <c r="E343" s="1" t="s">
        <v>9</v>
      </c>
      <c r="F343" s="1" t="s">
        <v>18</v>
      </c>
      <c r="G343" s="1" t="n">
        <f aca="false">_xlfn.IFS(E343="Figurado",D343/(2600*24),E343="Mallas",D343/(800*24),E343="Materia Prima",0)</f>
        <v>0.0135608974358974</v>
      </c>
      <c r="H343" s="5" t="n">
        <f aca="false">IF(WEEKDAY(B343,2)=7,B343+1,B343)</f>
        <v>40555</v>
      </c>
      <c r="I343" s="6" t="n">
        <f aca="false">IF(WEEKDAY(H343+1)=7,H343+2,H343+1)</f>
        <v>40556</v>
      </c>
    </row>
    <row r="344" customFormat="false" ht="13.8" hidden="false" customHeight="false" outlineLevel="0" collapsed="false">
      <c r="A344" s="1" t="n">
        <v>1000017176</v>
      </c>
      <c r="B344" s="2" t="n">
        <v>40555</v>
      </c>
      <c r="C344" s="1" t="n">
        <v>733.1</v>
      </c>
      <c r="D344" s="1" t="n">
        <v>733.1</v>
      </c>
      <c r="E344" s="1" t="s">
        <v>9</v>
      </c>
      <c r="F344" s="1" t="s">
        <v>30</v>
      </c>
      <c r="G344" s="1" t="n">
        <f aca="false">_xlfn.IFS(E344="Figurado",D344/(2600*24),E344="Mallas",D344/(800*24),E344="Materia Prima",0)</f>
        <v>0.0117483974358974</v>
      </c>
      <c r="H344" s="5" t="n">
        <f aca="false">IF(WEEKDAY(B344,2)=7,B344+1,B344)</f>
        <v>40555</v>
      </c>
      <c r="I344" s="6" t="n">
        <f aca="false">IF(WEEKDAY(H344+1)=7,H344+2,H344+1)</f>
        <v>40556</v>
      </c>
    </row>
    <row r="345" customFormat="false" ht="13.8" hidden="false" customHeight="false" outlineLevel="0" collapsed="false">
      <c r="A345" s="1" t="n">
        <v>1000017176</v>
      </c>
      <c r="B345" s="2" t="n">
        <v>40555</v>
      </c>
      <c r="C345" s="1" t="n">
        <v>4424.7</v>
      </c>
      <c r="D345" s="1" t="n">
        <v>4424.7</v>
      </c>
      <c r="E345" s="1" t="s">
        <v>9</v>
      </c>
      <c r="F345" s="1" t="s">
        <v>17</v>
      </c>
      <c r="G345" s="1" t="n">
        <f aca="false">_xlfn.IFS(E345="Figurado",D345/(2600*24),E345="Mallas",D345/(800*24),E345="Materia Prima",0)</f>
        <v>0.0709086538461538</v>
      </c>
      <c r="H345" s="5" t="n">
        <f aca="false">IF(WEEKDAY(B345,2)=7,B345+1,B345)</f>
        <v>40555</v>
      </c>
      <c r="I345" s="6" t="n">
        <f aca="false">IF(WEEKDAY(H345+1)=7,H345+2,H345+1)</f>
        <v>40556</v>
      </c>
    </row>
    <row r="346" customFormat="false" ht="13.8" hidden="false" customHeight="false" outlineLevel="0" collapsed="false">
      <c r="A346" s="1" t="n">
        <v>1000017176</v>
      </c>
      <c r="B346" s="2" t="n">
        <v>40555</v>
      </c>
      <c r="C346" s="1" t="n">
        <v>3526.2</v>
      </c>
      <c r="D346" s="1" t="n">
        <v>3526.2</v>
      </c>
      <c r="E346" s="1" t="s">
        <v>9</v>
      </c>
      <c r="F346" s="1" t="s">
        <v>18</v>
      </c>
      <c r="G346" s="1" t="n">
        <f aca="false">_xlfn.IFS(E346="Figurado",D346/(2600*24),E346="Mallas",D346/(800*24),E346="Materia Prima",0)</f>
        <v>0.0565096153846154</v>
      </c>
      <c r="H346" s="5" t="n">
        <f aca="false">IF(WEEKDAY(B346,2)=7,B346+1,B346)</f>
        <v>40555</v>
      </c>
      <c r="I346" s="6" t="n">
        <f aca="false">IF(WEEKDAY(H346+1)=7,H346+2,H346+1)</f>
        <v>40556</v>
      </c>
    </row>
    <row r="347" customFormat="false" ht="13.8" hidden="false" customHeight="false" outlineLevel="0" collapsed="false">
      <c r="A347" s="1" t="n">
        <v>1000017177</v>
      </c>
      <c r="B347" s="2" t="n">
        <v>40555</v>
      </c>
      <c r="C347" s="1" t="n">
        <v>70.6</v>
      </c>
      <c r="D347" s="1" t="n">
        <v>70.6</v>
      </c>
      <c r="E347" s="1" t="s">
        <v>9</v>
      </c>
      <c r="F347" s="1" t="s">
        <v>30</v>
      </c>
      <c r="G347" s="1" t="n">
        <f aca="false">_xlfn.IFS(E347="Figurado",D347/(2600*24),E347="Mallas",D347/(800*24),E347="Materia Prima",0)</f>
        <v>0.00113141025641026</v>
      </c>
      <c r="H347" s="5" t="n">
        <f aca="false">IF(WEEKDAY(B347,2)=7,B347+1,B347)</f>
        <v>40555</v>
      </c>
      <c r="I347" s="6" t="n">
        <f aca="false">IF(WEEKDAY(H347+1)=7,H347+2,H347+1)</f>
        <v>40556</v>
      </c>
    </row>
    <row r="348" customFormat="false" ht="13.8" hidden="false" customHeight="false" outlineLevel="0" collapsed="false">
      <c r="A348" s="1" t="n">
        <v>1000017178</v>
      </c>
      <c r="B348" s="2" t="n">
        <v>40555</v>
      </c>
      <c r="C348" s="1" t="n">
        <v>13</v>
      </c>
      <c r="D348" s="1" t="n">
        <v>13</v>
      </c>
      <c r="E348" s="1" t="s">
        <v>9</v>
      </c>
      <c r="F348" s="1" t="s">
        <v>30</v>
      </c>
      <c r="G348" s="1" t="n">
        <f aca="false">_xlfn.IFS(E348="Figurado",D348/(2600*24),E348="Mallas",D348/(800*24),E348="Materia Prima",0)</f>
        <v>0.000208333333333333</v>
      </c>
      <c r="H348" s="5" t="n">
        <f aca="false">IF(WEEKDAY(B348,2)=7,B348+1,B348)</f>
        <v>40555</v>
      </c>
      <c r="I348" s="6" t="n">
        <f aca="false">IF(WEEKDAY(H348+1)=7,H348+2,H348+1)</f>
        <v>40556</v>
      </c>
    </row>
    <row r="349" customFormat="false" ht="13.8" hidden="false" customHeight="false" outlineLevel="0" collapsed="false">
      <c r="A349" s="1" t="n">
        <v>1000017178</v>
      </c>
      <c r="B349" s="2" t="n">
        <v>40555</v>
      </c>
      <c r="C349" s="1" t="n">
        <v>409.8</v>
      </c>
      <c r="D349" s="1" t="n">
        <v>409.8</v>
      </c>
      <c r="E349" s="1" t="s">
        <v>9</v>
      </c>
      <c r="F349" s="1" t="s">
        <v>17</v>
      </c>
      <c r="G349" s="1" t="n">
        <f aca="false">_xlfn.IFS(E349="Figurado",D349/(2600*24),E349="Mallas",D349/(800*24),E349="Materia Prima",0)</f>
        <v>0.00656730769230769</v>
      </c>
      <c r="H349" s="5" t="n">
        <f aca="false">IF(WEEKDAY(B349,2)=7,B349+1,B349)</f>
        <v>40555</v>
      </c>
      <c r="I349" s="6" t="n">
        <f aca="false">IF(WEEKDAY(H349+1)=7,H349+2,H349+1)</f>
        <v>40556</v>
      </c>
    </row>
    <row r="350" customFormat="false" ht="13.8" hidden="false" customHeight="false" outlineLevel="0" collapsed="false">
      <c r="A350" s="1" t="n">
        <v>1000017178</v>
      </c>
      <c r="B350" s="2" t="n">
        <v>40555</v>
      </c>
      <c r="C350" s="1" t="n">
        <v>278.4</v>
      </c>
      <c r="D350" s="1" t="n">
        <v>278.4</v>
      </c>
      <c r="E350" s="1" t="s">
        <v>9</v>
      </c>
      <c r="F350" s="1" t="s">
        <v>18</v>
      </c>
      <c r="G350" s="1" t="n">
        <f aca="false">_xlfn.IFS(E350="Figurado",D350/(2600*24),E350="Mallas",D350/(800*24),E350="Materia Prima",0)</f>
        <v>0.00446153846153846</v>
      </c>
      <c r="H350" s="5" t="n">
        <f aca="false">IF(WEEKDAY(B350,2)=7,B350+1,B350)</f>
        <v>40555</v>
      </c>
      <c r="I350" s="6" t="n">
        <f aca="false">IF(WEEKDAY(H350+1)=7,H350+2,H350+1)</f>
        <v>40556</v>
      </c>
    </row>
    <row r="351" customFormat="false" ht="13.8" hidden="false" customHeight="false" outlineLevel="0" collapsed="false">
      <c r="A351" s="1" t="n">
        <v>1000017178</v>
      </c>
      <c r="B351" s="2" t="n">
        <v>40555</v>
      </c>
      <c r="C351" s="1" t="n">
        <v>21.8</v>
      </c>
      <c r="D351" s="1" t="n">
        <v>21.8</v>
      </c>
      <c r="E351" s="1" t="s">
        <v>9</v>
      </c>
      <c r="F351" s="1" t="s">
        <v>10</v>
      </c>
      <c r="G351" s="1" t="n">
        <f aca="false">_xlfn.IFS(E351="Figurado",D351/(2600*24),E351="Mallas",D351/(800*24),E351="Materia Prima",0)</f>
        <v>0.000349358974358974</v>
      </c>
      <c r="H351" s="5" t="n">
        <f aca="false">IF(WEEKDAY(B351,2)=7,B351+1,B351)</f>
        <v>40555</v>
      </c>
      <c r="I351" s="6" t="n">
        <f aca="false">IF(WEEKDAY(H351+1)=7,H351+2,H351+1)</f>
        <v>40556</v>
      </c>
    </row>
    <row r="352" customFormat="false" ht="13.8" hidden="false" customHeight="false" outlineLevel="0" collapsed="false">
      <c r="A352" s="1" t="n">
        <v>1000017179</v>
      </c>
      <c r="B352" s="2" t="n">
        <v>40555</v>
      </c>
      <c r="C352" s="1" t="n">
        <v>5780.7</v>
      </c>
      <c r="D352" s="1" t="n">
        <v>5780.7</v>
      </c>
      <c r="E352" s="1" t="s">
        <v>9</v>
      </c>
      <c r="F352" s="1" t="s">
        <v>17</v>
      </c>
      <c r="G352" s="1" t="n">
        <f aca="false">_xlfn.IFS(E352="Figurado",D352/(2600*24),E352="Mallas",D352/(800*24),E352="Materia Prima",0)</f>
        <v>0.0926394230769231</v>
      </c>
      <c r="H352" s="5" t="n">
        <f aca="false">IF(WEEKDAY(B352,2)=7,B352+1,B352)</f>
        <v>40555</v>
      </c>
      <c r="I352" s="6" t="n">
        <f aca="false">IF(WEEKDAY(H352+1)=7,H352+2,H352+1)</f>
        <v>40556</v>
      </c>
    </row>
    <row r="353" customFormat="false" ht="13.8" hidden="false" customHeight="false" outlineLevel="0" collapsed="false">
      <c r="A353" s="1" t="n">
        <v>1000017121</v>
      </c>
      <c r="B353" s="2" t="n">
        <v>40550</v>
      </c>
      <c r="C353" s="1" t="n">
        <v>2160</v>
      </c>
      <c r="D353" s="1" t="n">
        <v>1278.72</v>
      </c>
      <c r="E353" s="1" t="s">
        <v>14</v>
      </c>
      <c r="F353" s="1" t="s">
        <v>45</v>
      </c>
      <c r="G353" s="1" t="n">
        <f aca="false">_xlfn.IFS(E353="Figurado",D353/(2600*24),E353="Mallas",D353/(800*24),E353="Materia Prima",0)</f>
        <v>0</v>
      </c>
      <c r="H353" s="5" t="n">
        <f aca="false">IF(WEEKDAY(B353,2)=7,B353+1,B353)</f>
        <v>40550</v>
      </c>
      <c r="I353" s="6" t="n">
        <f aca="false">IF(WEEKDAY(H353+1)=7,H353+2,H353+1)</f>
        <v>40552</v>
      </c>
    </row>
    <row r="354" customFormat="false" ht="13.8" hidden="false" customHeight="false" outlineLevel="0" collapsed="false">
      <c r="A354" s="1" t="n">
        <v>1000017122</v>
      </c>
      <c r="B354" s="2" t="n">
        <v>40550</v>
      </c>
      <c r="C354" s="1" t="n">
        <v>250</v>
      </c>
      <c r="D354" s="1" t="n">
        <v>148</v>
      </c>
      <c r="E354" s="1" t="s">
        <v>14</v>
      </c>
      <c r="F354" s="1" t="s">
        <v>45</v>
      </c>
      <c r="G354" s="1" t="n">
        <f aca="false">_xlfn.IFS(E354="Figurado",D354/(2600*24),E354="Mallas",D354/(800*24),E354="Materia Prima",0)</f>
        <v>0</v>
      </c>
      <c r="H354" s="5" t="n">
        <f aca="false">IF(WEEKDAY(B354,2)=7,B354+1,B354)</f>
        <v>40550</v>
      </c>
      <c r="I354" s="6" t="n">
        <f aca="false">IF(WEEKDAY(H354+1)=7,H354+2,H354+1)</f>
        <v>40552</v>
      </c>
    </row>
    <row r="355" customFormat="false" ht="13.8" hidden="false" customHeight="false" outlineLevel="0" collapsed="false">
      <c r="A355" s="1" t="n">
        <v>1000017123</v>
      </c>
      <c r="B355" s="2" t="n">
        <v>40550</v>
      </c>
      <c r="C355" s="1" t="n">
        <v>305</v>
      </c>
      <c r="D355" s="1" t="n">
        <v>305</v>
      </c>
      <c r="E355" s="1" t="s">
        <v>14</v>
      </c>
      <c r="F355" s="1" t="s">
        <v>24</v>
      </c>
      <c r="G355" s="1" t="n">
        <f aca="false">_xlfn.IFS(E355="Figurado",D355/(2600*24),E355="Mallas",D355/(800*24),E355="Materia Prima",0)</f>
        <v>0</v>
      </c>
      <c r="H355" s="5" t="n">
        <f aca="false">IF(WEEKDAY(B355,2)=7,B355+1,B355)</f>
        <v>40550</v>
      </c>
      <c r="I355" s="6" t="n">
        <f aca="false">IF(WEEKDAY(H355+1)=7,H355+2,H355+1)</f>
        <v>40552</v>
      </c>
    </row>
    <row r="356" customFormat="false" ht="13.8" hidden="false" customHeight="false" outlineLevel="0" collapsed="false">
      <c r="A356" s="1" t="n">
        <v>1000017123</v>
      </c>
      <c r="B356" s="2" t="n">
        <v>40550</v>
      </c>
      <c r="C356" s="1" t="n">
        <v>48</v>
      </c>
      <c r="D356" s="1" t="n">
        <v>3164.64</v>
      </c>
      <c r="E356" s="1" t="s">
        <v>20</v>
      </c>
      <c r="F356" s="1" t="s">
        <v>34</v>
      </c>
      <c r="G356" s="1" t="n">
        <f aca="false">_xlfn.IFS(E356="Figurado",D356/(2600*24),E356="Mallas",D356/(800*24),E356="Materia Prima",0)</f>
        <v>0.164825</v>
      </c>
      <c r="H356" s="5" t="n">
        <f aca="false">IF(WEEKDAY(B356,2)=7,B356+1,B356)</f>
        <v>40550</v>
      </c>
      <c r="I356" s="6" t="n">
        <f aca="false">IF(WEEKDAY(H356+1)=7,H356+2,H356+1)</f>
        <v>40552</v>
      </c>
    </row>
    <row r="357" customFormat="false" ht="13.8" hidden="false" customHeight="false" outlineLevel="0" collapsed="false">
      <c r="A357" s="1" t="n">
        <v>1000017124</v>
      </c>
      <c r="B357" s="2" t="n">
        <v>40550</v>
      </c>
      <c r="C357" s="1" t="n">
        <v>12</v>
      </c>
      <c r="D357" s="1" t="n">
        <v>688.56</v>
      </c>
      <c r="E357" s="1" t="s">
        <v>20</v>
      </c>
      <c r="F357" s="1" t="s">
        <v>29</v>
      </c>
      <c r="G357" s="1" t="n">
        <f aca="false">_xlfn.IFS(E357="Figurado",D357/(2600*24),E357="Mallas",D357/(800*24),E357="Materia Prima",0)</f>
        <v>0.0358625</v>
      </c>
      <c r="H357" s="5" t="n">
        <f aca="false">IF(WEEKDAY(B357,2)=7,B357+1,B357)</f>
        <v>40550</v>
      </c>
      <c r="I357" s="6" t="n">
        <f aca="false">IF(WEEKDAY(H357+1)=7,H357+2,H357+1)</f>
        <v>40552</v>
      </c>
    </row>
    <row r="358" customFormat="false" ht="13.8" hidden="false" customHeight="false" outlineLevel="0" collapsed="false">
      <c r="A358" s="1" t="n">
        <v>1000017124</v>
      </c>
      <c r="B358" s="2" t="n">
        <v>40550</v>
      </c>
      <c r="C358" s="1" t="n">
        <v>4</v>
      </c>
      <c r="D358" s="1" t="n">
        <v>338.4</v>
      </c>
      <c r="E358" s="1" t="s">
        <v>20</v>
      </c>
      <c r="F358" s="1" t="s">
        <v>51</v>
      </c>
      <c r="G358" s="1" t="n">
        <f aca="false">_xlfn.IFS(E358="Figurado",D358/(2600*24),E358="Mallas",D358/(800*24),E358="Materia Prima",0)</f>
        <v>0.017625</v>
      </c>
      <c r="H358" s="5" t="n">
        <f aca="false">IF(WEEKDAY(B358,2)=7,B358+1,B358)</f>
        <v>40550</v>
      </c>
      <c r="I358" s="6" t="n">
        <f aca="false">IF(WEEKDAY(H358+1)=7,H358+2,H358+1)</f>
        <v>40552</v>
      </c>
    </row>
    <row r="359" customFormat="false" ht="13.8" hidden="false" customHeight="false" outlineLevel="0" collapsed="false">
      <c r="A359" s="1" t="n">
        <v>1000017125</v>
      </c>
      <c r="B359" s="2" t="n">
        <v>40550</v>
      </c>
      <c r="C359" s="1" t="n">
        <v>2</v>
      </c>
      <c r="D359" s="1" t="n">
        <v>114.76</v>
      </c>
      <c r="E359" s="1" t="s">
        <v>20</v>
      </c>
      <c r="F359" s="1" t="s">
        <v>29</v>
      </c>
      <c r="G359" s="1" t="n">
        <f aca="false">_xlfn.IFS(E359="Figurado",D359/(2600*24),E359="Mallas",D359/(800*24),E359="Materia Prima",0)</f>
        <v>0.00597708333333333</v>
      </c>
      <c r="H359" s="5" t="n">
        <f aca="false">IF(WEEKDAY(B359,2)=7,B359+1,B359)</f>
        <v>40550</v>
      </c>
      <c r="I359" s="6" t="n">
        <f aca="false">IF(WEEKDAY(H359+1)=7,H359+2,H359+1)</f>
        <v>40552</v>
      </c>
    </row>
    <row r="360" customFormat="false" ht="13.8" hidden="false" customHeight="false" outlineLevel="0" collapsed="false">
      <c r="A360" s="1" t="n">
        <v>1000017126</v>
      </c>
      <c r="B360" s="2" t="n">
        <v>40550</v>
      </c>
      <c r="C360" s="1" t="n">
        <v>50</v>
      </c>
      <c r="D360" s="1" t="n">
        <v>68</v>
      </c>
      <c r="E360" s="1" t="s">
        <v>20</v>
      </c>
      <c r="F360" s="1" t="s">
        <v>49</v>
      </c>
      <c r="G360" s="1" t="n">
        <f aca="false">_xlfn.IFS(E360="Figurado",D360/(2600*24),E360="Mallas",D360/(800*24),E360="Materia Prima",0)</f>
        <v>0.00354166666666667</v>
      </c>
      <c r="H360" s="5" t="n">
        <f aca="false">IF(WEEKDAY(B360,2)=7,B360+1,B360)</f>
        <v>40550</v>
      </c>
      <c r="I360" s="6" t="n">
        <f aca="false">IF(WEEKDAY(H360+1)=7,H360+2,H360+1)</f>
        <v>40552</v>
      </c>
    </row>
    <row r="361" customFormat="false" ht="13.8" hidden="false" customHeight="false" outlineLevel="0" collapsed="false">
      <c r="A361" s="1" t="n">
        <v>1000017151</v>
      </c>
      <c r="B361" s="2" t="n">
        <v>40554</v>
      </c>
      <c r="C361" s="1" t="n">
        <v>500</v>
      </c>
      <c r="D361" s="1" t="n">
        <v>500</v>
      </c>
      <c r="E361" s="1" t="s">
        <v>14</v>
      </c>
      <c r="F361" s="1" t="s">
        <v>24</v>
      </c>
      <c r="G361" s="1" t="n">
        <f aca="false">_xlfn.IFS(E361="Figurado",D361/(2600*24),E361="Mallas",D361/(800*24),E361="Materia Prima",0)</f>
        <v>0</v>
      </c>
      <c r="H361" s="5" t="n">
        <f aca="false">IF(WEEKDAY(B361,2)=7,B361+1,B361)</f>
        <v>40554</v>
      </c>
      <c r="I361" s="6" t="n">
        <f aca="false">IF(WEEKDAY(H361+1)=7,H361+2,H361+1)</f>
        <v>40555</v>
      </c>
    </row>
    <row r="362" customFormat="false" ht="13.8" hidden="false" customHeight="false" outlineLevel="0" collapsed="false">
      <c r="A362" s="1" t="n">
        <v>1000017153</v>
      </c>
      <c r="B362" s="2" t="n">
        <v>40554</v>
      </c>
      <c r="C362" s="1" t="n">
        <v>502</v>
      </c>
      <c r="D362" s="1" t="n">
        <v>502</v>
      </c>
      <c r="E362" s="1" t="s">
        <v>14</v>
      </c>
      <c r="F362" s="1" t="s">
        <v>24</v>
      </c>
      <c r="G362" s="1" t="n">
        <f aca="false">_xlfn.IFS(E362="Figurado",D362/(2600*24),E362="Mallas",D362/(800*24),E362="Materia Prima",0)</f>
        <v>0</v>
      </c>
      <c r="H362" s="5" t="n">
        <f aca="false">IF(WEEKDAY(B362,2)=7,B362+1,B362)</f>
        <v>40554</v>
      </c>
      <c r="I362" s="6" t="n">
        <f aca="false">IF(WEEKDAY(H362+1)=7,H362+2,H362+1)</f>
        <v>40555</v>
      </c>
    </row>
    <row r="363" customFormat="false" ht="13.8" hidden="false" customHeight="false" outlineLevel="0" collapsed="false">
      <c r="A363" s="1" t="n">
        <v>1000017156</v>
      </c>
      <c r="B363" s="2" t="n">
        <v>40554</v>
      </c>
      <c r="C363" s="1" t="n">
        <v>548</v>
      </c>
      <c r="D363" s="1" t="n">
        <v>548</v>
      </c>
      <c r="E363" s="1" t="s">
        <v>20</v>
      </c>
      <c r="F363" s="1" t="s">
        <v>27</v>
      </c>
      <c r="G363" s="1" t="n">
        <f aca="false">_xlfn.IFS(E363="Figurado",D363/(2600*24),E363="Mallas",D363/(800*24),E363="Materia Prima",0)</f>
        <v>0.0285416666666667</v>
      </c>
      <c r="H363" s="5" t="n">
        <f aca="false">IF(WEEKDAY(B363,2)=7,B363+1,B363)</f>
        <v>40554</v>
      </c>
      <c r="I363" s="6" t="n">
        <f aca="false">IF(WEEKDAY(H363+1)=7,H363+2,H363+1)</f>
        <v>40555</v>
      </c>
    </row>
    <row r="364" customFormat="false" ht="13.8" hidden="false" customHeight="false" outlineLevel="0" collapsed="false">
      <c r="A364" s="1" t="n">
        <v>1000017158</v>
      </c>
      <c r="B364" s="2" t="n">
        <v>40554</v>
      </c>
      <c r="C364" s="1" t="n">
        <v>34</v>
      </c>
      <c r="D364" s="1" t="n">
        <v>639.54</v>
      </c>
      <c r="E364" s="1" t="s">
        <v>20</v>
      </c>
      <c r="F364" s="1" t="s">
        <v>22</v>
      </c>
      <c r="G364" s="1" t="n">
        <f aca="false">_xlfn.IFS(E364="Figurado",D364/(2600*24),E364="Mallas",D364/(800*24),E364="Materia Prima",0)</f>
        <v>0.033309375</v>
      </c>
      <c r="H364" s="5" t="n">
        <f aca="false">IF(WEEKDAY(B364,2)=7,B364+1,B364)</f>
        <v>40554</v>
      </c>
      <c r="I364" s="6" t="n">
        <f aca="false">IF(WEEKDAY(H364+1)=7,H364+2,H364+1)</f>
        <v>40555</v>
      </c>
    </row>
    <row r="365" customFormat="false" ht="13.8" hidden="false" customHeight="false" outlineLevel="0" collapsed="false">
      <c r="A365" s="1" t="n">
        <v>1000017159</v>
      </c>
      <c r="B365" s="2" t="n">
        <v>40554</v>
      </c>
      <c r="C365" s="1" t="n">
        <v>50</v>
      </c>
      <c r="D365" s="1" t="n">
        <v>1776.5</v>
      </c>
      <c r="E365" s="1" t="s">
        <v>20</v>
      </c>
      <c r="F365" s="1" t="s">
        <v>52</v>
      </c>
      <c r="G365" s="1" t="n">
        <f aca="false">_xlfn.IFS(E365="Figurado",D365/(2600*24),E365="Mallas",D365/(800*24),E365="Materia Prima",0)</f>
        <v>0.0925260416666667</v>
      </c>
      <c r="H365" s="5" t="n">
        <f aca="false">IF(WEEKDAY(B365,2)=7,B365+1,B365)</f>
        <v>40554</v>
      </c>
      <c r="I365" s="6" t="n">
        <f aca="false">IF(WEEKDAY(H365+1)=7,H365+2,H365+1)</f>
        <v>40555</v>
      </c>
    </row>
    <row r="366" customFormat="false" ht="13.8" hidden="false" customHeight="false" outlineLevel="0" collapsed="false">
      <c r="A366" s="1" t="n">
        <v>1000017165</v>
      </c>
      <c r="B366" s="2" t="n">
        <v>40555</v>
      </c>
      <c r="C366" s="1" t="n">
        <v>5388.7</v>
      </c>
      <c r="D366" s="1" t="n">
        <v>5388.7</v>
      </c>
      <c r="E366" s="1" t="s">
        <v>9</v>
      </c>
      <c r="F366" s="1" t="s">
        <v>17</v>
      </c>
      <c r="G366" s="1" t="n">
        <f aca="false">_xlfn.IFS(E366="Figurado",D366/(2600*24),E366="Mallas",D366/(800*24),E366="Materia Prima",0)</f>
        <v>0.0863573717948718</v>
      </c>
      <c r="H366" s="5" t="n">
        <f aca="false">IF(WEEKDAY(B366,2)=7,B366+1,B366)</f>
        <v>40555</v>
      </c>
      <c r="I366" s="6" t="n">
        <f aca="false">IF(WEEKDAY(H366+1)=7,H366+2,H366+1)</f>
        <v>40556</v>
      </c>
    </row>
    <row r="367" customFormat="false" ht="13.8" hidden="false" customHeight="false" outlineLevel="0" collapsed="false">
      <c r="A367" s="1" t="n">
        <v>1000017167</v>
      </c>
      <c r="B367" s="2" t="n">
        <v>40555</v>
      </c>
      <c r="C367" s="1" t="n">
        <v>32</v>
      </c>
      <c r="D367" s="1" t="n">
        <v>1349.76</v>
      </c>
      <c r="E367" s="1" t="s">
        <v>20</v>
      </c>
      <c r="F367" s="1" t="s">
        <v>23</v>
      </c>
      <c r="G367" s="1" t="n">
        <f aca="false">_xlfn.IFS(E367="Figurado",D367/(2600*24),E367="Mallas",D367/(800*24),E367="Materia Prima",0)</f>
        <v>0.0703</v>
      </c>
      <c r="H367" s="5" t="n">
        <f aca="false">IF(WEEKDAY(B367,2)=7,B367+1,B367)</f>
        <v>40555</v>
      </c>
      <c r="I367" s="6" t="n">
        <f aca="false">IF(WEEKDAY(H367+1)=7,H367+2,H367+1)</f>
        <v>40556</v>
      </c>
    </row>
    <row r="368" customFormat="false" ht="13.8" hidden="false" customHeight="false" outlineLevel="0" collapsed="false">
      <c r="A368" s="1" t="n">
        <v>1000017168</v>
      </c>
      <c r="B368" s="2" t="n">
        <v>40555</v>
      </c>
      <c r="C368" s="1" t="n">
        <v>39</v>
      </c>
      <c r="D368" s="1" t="n">
        <v>1645.02</v>
      </c>
      <c r="E368" s="1" t="s">
        <v>20</v>
      </c>
      <c r="F368" s="1" t="s">
        <v>23</v>
      </c>
      <c r="G368" s="1" t="n">
        <f aca="false">_xlfn.IFS(E368="Figurado",D368/(2600*24),E368="Mallas",D368/(800*24),E368="Materia Prima",0)</f>
        <v>0.085678125</v>
      </c>
      <c r="H368" s="5" t="n">
        <f aca="false">IF(WEEKDAY(B368,2)=7,B368+1,B368)</f>
        <v>40555</v>
      </c>
      <c r="I368" s="6" t="n">
        <f aca="false">IF(WEEKDAY(H368+1)=7,H368+2,H368+1)</f>
        <v>40556</v>
      </c>
    </row>
    <row r="369" customFormat="false" ht="13.8" hidden="false" customHeight="false" outlineLevel="0" collapsed="false">
      <c r="A369" s="1" t="n">
        <v>1000017169</v>
      </c>
      <c r="B369" s="2" t="n">
        <v>40555</v>
      </c>
      <c r="C369" s="1" t="n">
        <v>41</v>
      </c>
      <c r="D369" s="1" t="n">
        <v>1729.38</v>
      </c>
      <c r="E369" s="1" t="s">
        <v>20</v>
      </c>
      <c r="F369" s="1" t="s">
        <v>23</v>
      </c>
      <c r="G369" s="1" t="n">
        <f aca="false">_xlfn.IFS(E369="Figurado",D369/(2600*24),E369="Mallas",D369/(800*24),E369="Materia Prima",0)</f>
        <v>0.090071875</v>
      </c>
      <c r="H369" s="5" t="n">
        <f aca="false">IF(WEEKDAY(B369,2)=7,B369+1,B369)</f>
        <v>40555</v>
      </c>
      <c r="I369" s="6" t="n">
        <f aca="false">IF(WEEKDAY(H369+1)=7,H369+2,H369+1)</f>
        <v>40556</v>
      </c>
    </row>
    <row r="370" customFormat="false" ht="13.8" hidden="false" customHeight="false" outlineLevel="0" collapsed="false">
      <c r="A370" s="1" t="n">
        <v>1000017187</v>
      </c>
      <c r="B370" s="2" t="n">
        <v>40555</v>
      </c>
      <c r="C370" s="1" t="n">
        <v>771.8</v>
      </c>
      <c r="D370" s="1" t="n">
        <v>771.8</v>
      </c>
      <c r="E370" s="1" t="s">
        <v>9</v>
      </c>
      <c r="F370" s="1" t="s">
        <v>17</v>
      </c>
      <c r="G370" s="1" t="n">
        <f aca="false">_xlfn.IFS(E370="Figurado",D370/(2600*24),E370="Mallas",D370/(800*24),E370="Materia Prima",0)</f>
        <v>0.0123685897435897</v>
      </c>
      <c r="H370" s="5" t="n">
        <f aca="false">IF(WEEKDAY(B370,2)=7,B370+1,B370)</f>
        <v>40555</v>
      </c>
      <c r="I370" s="6" t="n">
        <f aca="false">IF(WEEKDAY(H370+1)=7,H370+2,H370+1)</f>
        <v>40556</v>
      </c>
    </row>
    <row r="371" customFormat="false" ht="13.8" hidden="false" customHeight="false" outlineLevel="0" collapsed="false">
      <c r="A371" s="1" t="n">
        <v>1000017187</v>
      </c>
      <c r="B371" s="2" t="n">
        <v>40555</v>
      </c>
      <c r="C371" s="1" t="n">
        <v>165</v>
      </c>
      <c r="D371" s="1" t="n">
        <v>165</v>
      </c>
      <c r="E371" s="1" t="s">
        <v>9</v>
      </c>
      <c r="F371" s="1" t="s">
        <v>18</v>
      </c>
      <c r="G371" s="1" t="n">
        <f aca="false">_xlfn.IFS(E371="Figurado",D371/(2600*24),E371="Mallas",D371/(800*24),E371="Materia Prima",0)</f>
        <v>0.00264423076923077</v>
      </c>
      <c r="H371" s="5" t="n">
        <f aca="false">IF(WEEKDAY(B371,2)=7,B371+1,B371)</f>
        <v>40555</v>
      </c>
      <c r="I371" s="6" t="n">
        <f aca="false">IF(WEEKDAY(H371+1)=7,H371+2,H371+1)</f>
        <v>40556</v>
      </c>
    </row>
    <row r="372" customFormat="false" ht="13.8" hidden="false" customHeight="false" outlineLevel="0" collapsed="false">
      <c r="A372" s="1" t="n">
        <v>1000017188</v>
      </c>
      <c r="B372" s="2" t="n">
        <v>40555</v>
      </c>
      <c r="C372" s="1" t="n">
        <v>846.7</v>
      </c>
      <c r="D372" s="1" t="n">
        <v>846.7</v>
      </c>
      <c r="E372" s="1" t="s">
        <v>9</v>
      </c>
      <c r="F372" s="1" t="s">
        <v>17</v>
      </c>
      <c r="G372" s="1" t="n">
        <f aca="false">_xlfn.IFS(E372="Figurado",D372/(2600*24),E372="Mallas",D372/(800*24),E372="Materia Prima",0)</f>
        <v>0.0135689102564103</v>
      </c>
      <c r="H372" s="5" t="n">
        <f aca="false">IF(WEEKDAY(B372,2)=7,B372+1,B372)</f>
        <v>40555</v>
      </c>
      <c r="I372" s="6" t="n">
        <f aca="false">IF(WEEKDAY(H372+1)=7,H372+2,H372+1)</f>
        <v>40556</v>
      </c>
    </row>
    <row r="373" customFormat="false" ht="13.8" hidden="false" customHeight="false" outlineLevel="0" collapsed="false">
      <c r="A373" s="1" t="n">
        <v>1000017189</v>
      </c>
      <c r="B373" s="2" t="n">
        <v>40555</v>
      </c>
      <c r="C373" s="1" t="n">
        <v>288</v>
      </c>
      <c r="D373" s="1" t="n">
        <v>288</v>
      </c>
      <c r="E373" s="1" t="s">
        <v>14</v>
      </c>
      <c r="F373" s="1" t="s">
        <v>19</v>
      </c>
      <c r="G373" s="1" t="n">
        <f aca="false">_xlfn.IFS(E373="Figurado",D373/(2600*24),E373="Mallas",D373/(800*24),E373="Materia Prima",0)</f>
        <v>0</v>
      </c>
      <c r="H373" s="5" t="n">
        <f aca="false">IF(WEEKDAY(B373,2)=7,B373+1,B373)</f>
        <v>40555</v>
      </c>
      <c r="I373" s="6" t="n">
        <f aca="false">IF(WEEKDAY(H373+1)=7,H373+2,H373+1)</f>
        <v>40556</v>
      </c>
    </row>
    <row r="374" customFormat="false" ht="13.8" hidden="false" customHeight="false" outlineLevel="0" collapsed="false">
      <c r="A374" s="1" t="n">
        <v>1000017189</v>
      </c>
      <c r="B374" s="2" t="n">
        <v>40555</v>
      </c>
      <c r="C374" s="1" t="n">
        <v>6.1</v>
      </c>
      <c r="D374" s="1" t="n">
        <v>6.1</v>
      </c>
      <c r="E374" s="1" t="s">
        <v>9</v>
      </c>
      <c r="F374" s="1" t="s">
        <v>30</v>
      </c>
      <c r="G374" s="1" t="n">
        <f aca="false">_xlfn.IFS(E374="Figurado",D374/(2600*24),E374="Mallas",D374/(800*24),E374="Materia Prima",0)</f>
        <v>9.77564102564103E-005</v>
      </c>
      <c r="H374" s="5" t="n">
        <f aca="false">IF(WEEKDAY(B374,2)=7,B374+1,B374)</f>
        <v>40555</v>
      </c>
      <c r="I374" s="6" t="n">
        <f aca="false">IF(WEEKDAY(H374+1)=7,H374+2,H374+1)</f>
        <v>40556</v>
      </c>
    </row>
    <row r="375" customFormat="false" ht="13.8" hidden="false" customHeight="false" outlineLevel="0" collapsed="false">
      <c r="A375" s="1" t="n">
        <v>1000017189</v>
      </c>
      <c r="B375" s="2" t="n">
        <v>40555</v>
      </c>
      <c r="C375" s="1" t="n">
        <v>3119.3</v>
      </c>
      <c r="D375" s="1" t="n">
        <v>3119.3</v>
      </c>
      <c r="E375" s="1" t="s">
        <v>9</v>
      </c>
      <c r="F375" s="1" t="s">
        <v>17</v>
      </c>
      <c r="G375" s="1" t="n">
        <f aca="false">_xlfn.IFS(E375="Figurado",D375/(2600*24),E375="Mallas",D375/(800*24),E375="Materia Prima",0)</f>
        <v>0.0499887820512821</v>
      </c>
      <c r="H375" s="5" t="n">
        <f aca="false">IF(WEEKDAY(B375,2)=7,B375+1,B375)</f>
        <v>40555</v>
      </c>
      <c r="I375" s="6" t="n">
        <f aca="false">IF(WEEKDAY(H375+1)=7,H375+2,H375+1)</f>
        <v>40556</v>
      </c>
    </row>
    <row r="376" customFormat="false" ht="13.8" hidden="false" customHeight="false" outlineLevel="0" collapsed="false">
      <c r="A376" s="1" t="n">
        <v>1000017189</v>
      </c>
      <c r="B376" s="2" t="n">
        <v>40555</v>
      </c>
      <c r="C376" s="1" t="n">
        <v>2359.9</v>
      </c>
      <c r="D376" s="1" t="n">
        <v>2359.9</v>
      </c>
      <c r="E376" s="1" t="s">
        <v>9</v>
      </c>
      <c r="F376" s="1" t="s">
        <v>18</v>
      </c>
      <c r="G376" s="1" t="n">
        <f aca="false">_xlfn.IFS(E376="Figurado",D376/(2600*24),E376="Mallas",D376/(800*24),E376="Materia Prima",0)</f>
        <v>0.0378189102564103</v>
      </c>
      <c r="H376" s="5" t="n">
        <f aca="false">IF(WEEKDAY(B376,2)=7,B376+1,B376)</f>
        <v>40555</v>
      </c>
      <c r="I376" s="6" t="n">
        <f aca="false">IF(WEEKDAY(H376+1)=7,H376+2,H376+1)</f>
        <v>40556</v>
      </c>
    </row>
    <row r="377" customFormat="false" ht="13.8" hidden="false" customHeight="false" outlineLevel="0" collapsed="false">
      <c r="A377" s="1" t="n">
        <v>1000017190</v>
      </c>
      <c r="B377" s="2" t="n">
        <v>40555</v>
      </c>
      <c r="C377" s="1" t="n">
        <v>341.5</v>
      </c>
      <c r="D377" s="1" t="n">
        <v>341.5</v>
      </c>
      <c r="E377" s="1" t="s">
        <v>9</v>
      </c>
      <c r="F377" s="1" t="s">
        <v>17</v>
      </c>
      <c r="G377" s="1" t="n">
        <f aca="false">_xlfn.IFS(E377="Figurado",D377/(2600*24),E377="Mallas",D377/(800*24),E377="Materia Prima",0)</f>
        <v>0.00547275641025641</v>
      </c>
      <c r="H377" s="5" t="n">
        <f aca="false">IF(WEEKDAY(B377,2)=7,B377+1,B377)</f>
        <v>40555</v>
      </c>
      <c r="I377" s="6" t="n">
        <f aca="false">IF(WEEKDAY(H377+1)=7,H377+2,H377+1)</f>
        <v>40556</v>
      </c>
    </row>
    <row r="378" customFormat="false" ht="13.8" hidden="false" customHeight="false" outlineLevel="0" collapsed="false">
      <c r="A378" s="1" t="n">
        <v>1000017190</v>
      </c>
      <c r="B378" s="2" t="n">
        <v>40555</v>
      </c>
      <c r="C378" s="1" t="n">
        <v>609</v>
      </c>
      <c r="D378" s="1" t="n">
        <v>609</v>
      </c>
      <c r="E378" s="1" t="s">
        <v>9</v>
      </c>
      <c r="F378" s="1" t="s">
        <v>10</v>
      </c>
      <c r="G378" s="1" t="n">
        <f aca="false">_xlfn.IFS(E378="Figurado",D378/(2600*24),E378="Mallas",D378/(800*24),E378="Materia Prima",0)</f>
        <v>0.00975961538461538</v>
      </c>
      <c r="H378" s="5" t="n">
        <f aca="false">IF(WEEKDAY(B378,2)=7,B378+1,B378)</f>
        <v>40555</v>
      </c>
      <c r="I378" s="6" t="n">
        <f aca="false">IF(WEEKDAY(H378+1)=7,H378+2,H378+1)</f>
        <v>40556</v>
      </c>
    </row>
    <row r="379" customFormat="false" ht="13.8" hidden="false" customHeight="false" outlineLevel="0" collapsed="false">
      <c r="A379" s="1" t="n">
        <v>1000017196</v>
      </c>
      <c r="B379" s="2" t="n">
        <v>40556</v>
      </c>
      <c r="C379" s="1" t="n">
        <v>3575.8</v>
      </c>
      <c r="D379" s="1" t="n">
        <v>3575.8</v>
      </c>
      <c r="E379" s="1" t="s">
        <v>9</v>
      </c>
      <c r="F379" s="1" t="s">
        <v>17</v>
      </c>
      <c r="G379" s="1" t="n">
        <f aca="false">_xlfn.IFS(E379="Figurado",D379/(2600*24),E379="Mallas",D379/(800*24),E379="Materia Prima",0)</f>
        <v>0.0573044871794872</v>
      </c>
      <c r="H379" s="5" t="n">
        <f aca="false">IF(WEEKDAY(B379,2)=7,B379+1,B379)</f>
        <v>40556</v>
      </c>
      <c r="I379" s="6" t="n">
        <f aca="false">IF(WEEKDAY(H379+1)=7,H379+2,H379+1)</f>
        <v>40557</v>
      </c>
    </row>
    <row r="380" customFormat="false" ht="13.8" hidden="false" customHeight="false" outlineLevel="0" collapsed="false">
      <c r="A380" s="1" t="n">
        <v>1000017196</v>
      </c>
      <c r="B380" s="2" t="n">
        <v>40556</v>
      </c>
      <c r="C380" s="1" t="n">
        <v>323.6</v>
      </c>
      <c r="D380" s="1" t="n">
        <v>323.6</v>
      </c>
      <c r="E380" s="1" t="s">
        <v>9</v>
      </c>
      <c r="F380" s="1" t="s">
        <v>18</v>
      </c>
      <c r="G380" s="1" t="n">
        <f aca="false">_xlfn.IFS(E380="Figurado",D380/(2600*24),E380="Mallas",D380/(800*24),E380="Materia Prima",0)</f>
        <v>0.00518589743589744</v>
      </c>
      <c r="H380" s="5" t="n">
        <f aca="false">IF(WEEKDAY(B380,2)=7,B380+1,B380)</f>
        <v>40556</v>
      </c>
      <c r="I380" s="6" t="n">
        <f aca="false">IF(WEEKDAY(H380+1)=7,H380+2,H380+1)</f>
        <v>40557</v>
      </c>
    </row>
    <row r="381" customFormat="false" ht="13.8" hidden="false" customHeight="false" outlineLevel="0" collapsed="false">
      <c r="A381" s="1" t="n">
        <v>1000017196</v>
      </c>
      <c r="B381" s="2" t="n">
        <v>40556</v>
      </c>
      <c r="C381" s="1" t="n">
        <v>3204</v>
      </c>
      <c r="D381" s="1" t="n">
        <v>3204</v>
      </c>
      <c r="E381" s="1" t="s">
        <v>9</v>
      </c>
      <c r="F381" s="1" t="s">
        <v>13</v>
      </c>
      <c r="G381" s="1" t="n">
        <f aca="false">_xlfn.IFS(E381="Figurado",D381/(2600*24),E381="Mallas",D381/(800*24),E381="Materia Prima",0)</f>
        <v>0.0513461538461539</v>
      </c>
      <c r="H381" s="5" t="n">
        <f aca="false">IF(WEEKDAY(B381,2)=7,B381+1,B381)</f>
        <v>40556</v>
      </c>
      <c r="I381" s="6" t="n">
        <f aca="false">IF(WEEKDAY(H381+1)=7,H381+2,H381+1)</f>
        <v>40557</v>
      </c>
    </row>
    <row r="382" customFormat="false" ht="13.8" hidden="false" customHeight="false" outlineLevel="0" collapsed="false">
      <c r="A382" s="1" t="n">
        <v>1000017202</v>
      </c>
      <c r="B382" s="2" t="n">
        <v>40556</v>
      </c>
      <c r="C382" s="1" t="n">
        <v>2326.1</v>
      </c>
      <c r="D382" s="1" t="n">
        <v>2326.1</v>
      </c>
      <c r="E382" s="1" t="s">
        <v>9</v>
      </c>
      <c r="F382" s="1" t="s">
        <v>11</v>
      </c>
      <c r="G382" s="1" t="n">
        <f aca="false">_xlfn.IFS(E382="Figurado",D382/(2600*24),E382="Mallas",D382/(800*24),E382="Materia Prima",0)</f>
        <v>0.0372772435897436</v>
      </c>
      <c r="H382" s="5" t="n">
        <f aca="false">IF(WEEKDAY(B382,2)=7,B382+1,B382)</f>
        <v>40556</v>
      </c>
      <c r="I382" s="6" t="n">
        <f aca="false">IF(WEEKDAY(H382+1)=7,H382+2,H382+1)</f>
        <v>40557</v>
      </c>
    </row>
    <row r="383" customFormat="false" ht="13.8" hidden="false" customHeight="false" outlineLevel="0" collapsed="false">
      <c r="A383" s="1" t="n">
        <v>1000017091</v>
      </c>
      <c r="B383" s="2" t="n">
        <v>40549</v>
      </c>
      <c r="C383" s="1" t="n">
        <v>811.9</v>
      </c>
      <c r="D383" s="1" t="n">
        <v>811.9</v>
      </c>
      <c r="E383" s="1" t="s">
        <v>9</v>
      </c>
      <c r="F383" s="1" t="s">
        <v>17</v>
      </c>
      <c r="G383" s="1" t="n">
        <f aca="false">_xlfn.IFS(E383="Figurado",D383/(2600*24),E383="Mallas",D383/(800*24),E383="Materia Prima",0)</f>
        <v>0.0130112179487179</v>
      </c>
      <c r="H383" s="5" t="n">
        <f aca="false">IF(WEEKDAY(B383,2)=7,B383+1,B383)</f>
        <v>40549</v>
      </c>
      <c r="I383" s="6" t="n">
        <f aca="false">IF(WEEKDAY(H383+1)=7,H383+2,H383+1)</f>
        <v>40550</v>
      </c>
    </row>
    <row r="384" customFormat="false" ht="13.8" hidden="false" customHeight="false" outlineLevel="0" collapsed="false">
      <c r="A384" s="1" t="n">
        <v>1000017091</v>
      </c>
      <c r="B384" s="2" t="n">
        <v>40549</v>
      </c>
      <c r="C384" s="1" t="n">
        <v>491</v>
      </c>
      <c r="D384" s="1" t="n">
        <v>491</v>
      </c>
      <c r="E384" s="1" t="s">
        <v>9</v>
      </c>
      <c r="F384" s="1" t="s">
        <v>18</v>
      </c>
      <c r="G384" s="1" t="n">
        <f aca="false">_xlfn.IFS(E384="Figurado",D384/(2600*24),E384="Mallas",D384/(800*24),E384="Materia Prima",0)</f>
        <v>0.00786858974358974</v>
      </c>
      <c r="H384" s="5" t="n">
        <f aca="false">IF(WEEKDAY(B384,2)=7,B384+1,B384)</f>
        <v>40549</v>
      </c>
      <c r="I384" s="6" t="n">
        <f aca="false">IF(WEEKDAY(H384+1)=7,H384+2,H384+1)</f>
        <v>40550</v>
      </c>
    </row>
    <row r="385" customFormat="false" ht="13.8" hidden="false" customHeight="false" outlineLevel="0" collapsed="false">
      <c r="A385" s="1" t="n">
        <v>1000017091</v>
      </c>
      <c r="B385" s="2" t="n">
        <v>40549</v>
      </c>
      <c r="C385" s="1" t="n">
        <v>338.8</v>
      </c>
      <c r="D385" s="1" t="n">
        <v>338.8</v>
      </c>
      <c r="E385" s="1" t="s">
        <v>9</v>
      </c>
      <c r="F385" s="1" t="s">
        <v>10</v>
      </c>
      <c r="G385" s="1" t="n">
        <f aca="false">_xlfn.IFS(E385="Figurado",D385/(2600*24),E385="Mallas",D385/(800*24),E385="Materia Prima",0)</f>
        <v>0.00542948717948718</v>
      </c>
      <c r="H385" s="5" t="n">
        <f aca="false">IF(WEEKDAY(B385,2)=7,B385+1,B385)</f>
        <v>40549</v>
      </c>
      <c r="I385" s="6" t="n">
        <f aca="false">IF(WEEKDAY(H385+1)=7,H385+2,H385+1)</f>
        <v>40550</v>
      </c>
    </row>
    <row r="386" customFormat="false" ht="13.8" hidden="false" customHeight="false" outlineLevel="0" collapsed="false">
      <c r="A386" s="1" t="n">
        <v>1000017091</v>
      </c>
      <c r="B386" s="2" t="n">
        <v>40549</v>
      </c>
      <c r="C386" s="1" t="n">
        <v>186.3</v>
      </c>
      <c r="D386" s="1" t="n">
        <v>186.3</v>
      </c>
      <c r="E386" s="1" t="s">
        <v>9</v>
      </c>
      <c r="F386" s="1" t="s">
        <v>11</v>
      </c>
      <c r="G386" s="1" t="n">
        <f aca="false">_xlfn.IFS(E386="Figurado",D386/(2600*24),E386="Mallas",D386/(800*24),E386="Materia Prima",0)</f>
        <v>0.00298557692307692</v>
      </c>
      <c r="H386" s="5" t="n">
        <f aca="false">IF(WEEKDAY(B386,2)=7,B386+1,B386)</f>
        <v>40549</v>
      </c>
      <c r="I386" s="6" t="n">
        <f aca="false">IF(WEEKDAY(H386+1)=7,H386+2,H386+1)</f>
        <v>40550</v>
      </c>
    </row>
    <row r="387" customFormat="false" ht="13.8" hidden="false" customHeight="false" outlineLevel="0" collapsed="false">
      <c r="A387" s="1" t="n">
        <v>1000017092</v>
      </c>
      <c r="B387" s="2" t="n">
        <v>40549</v>
      </c>
      <c r="C387" s="1" t="n">
        <v>30.6</v>
      </c>
      <c r="D387" s="1" t="n">
        <v>30.6</v>
      </c>
      <c r="E387" s="1" t="s">
        <v>9</v>
      </c>
      <c r="F387" s="1" t="s">
        <v>17</v>
      </c>
      <c r="G387" s="1" t="n">
        <f aca="false">_xlfn.IFS(E387="Figurado",D387/(2600*24),E387="Mallas",D387/(800*24),E387="Materia Prima",0)</f>
        <v>0.000490384615384615</v>
      </c>
      <c r="H387" s="5" t="n">
        <f aca="false">IF(WEEKDAY(B387,2)=7,B387+1,B387)</f>
        <v>40549</v>
      </c>
      <c r="I387" s="6" t="n">
        <f aca="false">IF(WEEKDAY(H387+1)=7,H387+2,H387+1)</f>
        <v>40550</v>
      </c>
    </row>
    <row r="388" customFormat="false" ht="13.8" hidden="false" customHeight="false" outlineLevel="0" collapsed="false">
      <c r="A388" s="1" t="n">
        <v>1000017092</v>
      </c>
      <c r="B388" s="2" t="n">
        <v>40549</v>
      </c>
      <c r="C388" s="1" t="n">
        <v>28.5</v>
      </c>
      <c r="D388" s="1" t="n">
        <v>28.5</v>
      </c>
      <c r="E388" s="1" t="s">
        <v>9</v>
      </c>
      <c r="F388" s="1" t="s">
        <v>18</v>
      </c>
      <c r="G388" s="1" t="n">
        <f aca="false">_xlfn.IFS(E388="Figurado",D388/(2600*24),E388="Mallas",D388/(800*24),E388="Materia Prima",0)</f>
        <v>0.000456730769230769</v>
      </c>
      <c r="H388" s="5" t="n">
        <f aca="false">IF(WEEKDAY(B388,2)=7,B388+1,B388)</f>
        <v>40549</v>
      </c>
      <c r="I388" s="6" t="n">
        <f aca="false">IF(WEEKDAY(H388+1)=7,H388+2,H388+1)</f>
        <v>40550</v>
      </c>
    </row>
    <row r="389" customFormat="false" ht="13.8" hidden="false" customHeight="false" outlineLevel="0" collapsed="false">
      <c r="A389" s="1" t="n">
        <v>1000017093</v>
      </c>
      <c r="B389" s="2" t="n">
        <v>40549</v>
      </c>
      <c r="C389" s="1" t="n">
        <v>360</v>
      </c>
      <c r="D389" s="1" t="n">
        <v>360</v>
      </c>
      <c r="E389" s="1" t="s">
        <v>14</v>
      </c>
      <c r="F389" s="1" t="s">
        <v>19</v>
      </c>
      <c r="G389" s="1" t="n">
        <f aca="false">_xlfn.IFS(E389="Figurado",D389/(2600*24),E389="Mallas",D389/(800*24),E389="Materia Prima",0)</f>
        <v>0</v>
      </c>
      <c r="H389" s="5" t="n">
        <f aca="false">IF(WEEKDAY(B389,2)=7,B389+1,B389)</f>
        <v>40549</v>
      </c>
      <c r="I389" s="6" t="n">
        <f aca="false">IF(WEEKDAY(H389+1)=7,H389+2,H389+1)</f>
        <v>40550</v>
      </c>
    </row>
    <row r="390" customFormat="false" ht="13.8" hidden="false" customHeight="false" outlineLevel="0" collapsed="false">
      <c r="A390" s="1" t="n">
        <v>1000017094</v>
      </c>
      <c r="B390" s="2" t="n">
        <v>40549</v>
      </c>
      <c r="C390" s="1" t="n">
        <v>387.3</v>
      </c>
      <c r="D390" s="1" t="n">
        <v>387.3</v>
      </c>
      <c r="E390" s="1" t="s">
        <v>9</v>
      </c>
      <c r="F390" s="1" t="s">
        <v>17</v>
      </c>
      <c r="G390" s="1" t="n">
        <f aca="false">_xlfn.IFS(E390="Figurado",D390/(2600*24),E390="Mallas",D390/(800*24),E390="Materia Prima",0)</f>
        <v>0.00620673076923077</v>
      </c>
      <c r="H390" s="5" t="n">
        <f aca="false">IF(WEEKDAY(B390,2)=7,B390+1,B390)</f>
        <v>40549</v>
      </c>
      <c r="I390" s="6" t="n">
        <f aca="false">IF(WEEKDAY(H390+1)=7,H390+2,H390+1)</f>
        <v>40550</v>
      </c>
    </row>
    <row r="391" customFormat="false" ht="13.8" hidden="false" customHeight="false" outlineLevel="0" collapsed="false">
      <c r="A391" s="1" t="n">
        <v>1000017094</v>
      </c>
      <c r="B391" s="2" t="n">
        <v>40549</v>
      </c>
      <c r="C391" s="1" t="n">
        <v>778.8</v>
      </c>
      <c r="D391" s="1" t="n">
        <v>778.8</v>
      </c>
      <c r="E391" s="1" t="s">
        <v>9</v>
      </c>
      <c r="F391" s="1" t="s">
        <v>18</v>
      </c>
      <c r="G391" s="1" t="n">
        <f aca="false">_xlfn.IFS(E391="Figurado",D391/(2600*24),E391="Mallas",D391/(800*24),E391="Materia Prima",0)</f>
        <v>0.0124807692307692</v>
      </c>
      <c r="H391" s="5" t="n">
        <f aca="false">IF(WEEKDAY(B391,2)=7,B391+1,B391)</f>
        <v>40549</v>
      </c>
      <c r="I391" s="6" t="n">
        <f aca="false">IF(WEEKDAY(H391+1)=7,H391+2,H391+1)</f>
        <v>40550</v>
      </c>
    </row>
    <row r="392" customFormat="false" ht="13.8" hidden="false" customHeight="false" outlineLevel="0" collapsed="false">
      <c r="A392" s="1" t="n">
        <v>1000017094</v>
      </c>
      <c r="B392" s="2" t="n">
        <v>40549</v>
      </c>
      <c r="C392" s="1" t="n">
        <v>224</v>
      </c>
      <c r="D392" s="1" t="n">
        <v>224</v>
      </c>
      <c r="E392" s="1" t="s">
        <v>9</v>
      </c>
      <c r="F392" s="1" t="s">
        <v>10</v>
      </c>
      <c r="G392" s="1" t="n">
        <f aca="false">_xlfn.IFS(E392="Figurado",D392/(2600*24),E392="Mallas",D392/(800*24),E392="Materia Prima",0)</f>
        <v>0.00358974358974359</v>
      </c>
      <c r="H392" s="5" t="n">
        <f aca="false">IF(WEEKDAY(B392,2)=7,B392+1,B392)</f>
        <v>40549</v>
      </c>
      <c r="I392" s="6" t="n">
        <f aca="false">IF(WEEKDAY(H392+1)=7,H392+2,H392+1)</f>
        <v>40550</v>
      </c>
    </row>
    <row r="393" customFormat="false" ht="13.8" hidden="false" customHeight="false" outlineLevel="0" collapsed="false">
      <c r="A393" s="1" t="n">
        <v>1000017094</v>
      </c>
      <c r="B393" s="2" t="n">
        <v>40549</v>
      </c>
      <c r="C393" s="1" t="n">
        <v>153.9</v>
      </c>
      <c r="D393" s="1" t="n">
        <v>153.9</v>
      </c>
      <c r="E393" s="1" t="s">
        <v>9</v>
      </c>
      <c r="F393" s="1" t="s">
        <v>11</v>
      </c>
      <c r="G393" s="1" t="n">
        <f aca="false">_xlfn.IFS(E393="Figurado",D393/(2600*24),E393="Mallas",D393/(800*24),E393="Materia Prima",0)</f>
        <v>0.00246634615384615</v>
      </c>
      <c r="H393" s="5" t="n">
        <f aca="false">IF(WEEKDAY(B393,2)=7,B393+1,B393)</f>
        <v>40549</v>
      </c>
      <c r="I393" s="6" t="n">
        <f aca="false">IF(WEEKDAY(H393+1)=7,H393+2,H393+1)</f>
        <v>40550</v>
      </c>
    </row>
    <row r="394" customFormat="false" ht="13.8" hidden="false" customHeight="false" outlineLevel="0" collapsed="false">
      <c r="A394" s="1" t="n">
        <v>1000017095</v>
      </c>
      <c r="B394" s="2" t="n">
        <v>40549</v>
      </c>
      <c r="C394" s="1" t="n">
        <v>377.3</v>
      </c>
      <c r="D394" s="1" t="n">
        <v>377.3</v>
      </c>
      <c r="E394" s="1" t="s">
        <v>9</v>
      </c>
      <c r="F394" s="1" t="s">
        <v>17</v>
      </c>
      <c r="G394" s="1" t="n">
        <f aca="false">_xlfn.IFS(E394="Figurado",D394/(2600*24),E394="Mallas",D394/(800*24),E394="Materia Prima",0)</f>
        <v>0.00604647435897436</v>
      </c>
      <c r="H394" s="5" t="n">
        <f aca="false">IF(WEEKDAY(B394,2)=7,B394+1,B394)</f>
        <v>40549</v>
      </c>
      <c r="I394" s="6" t="n">
        <f aca="false">IF(WEEKDAY(H394+1)=7,H394+2,H394+1)</f>
        <v>40550</v>
      </c>
    </row>
    <row r="395" customFormat="false" ht="13.8" hidden="false" customHeight="false" outlineLevel="0" collapsed="false">
      <c r="A395" s="1" t="n">
        <v>1000017095</v>
      </c>
      <c r="B395" s="2" t="n">
        <v>40549</v>
      </c>
      <c r="C395" s="1" t="n">
        <v>413.7</v>
      </c>
      <c r="D395" s="1" t="n">
        <v>413.7</v>
      </c>
      <c r="E395" s="1" t="s">
        <v>9</v>
      </c>
      <c r="F395" s="1" t="s">
        <v>18</v>
      </c>
      <c r="G395" s="1" t="n">
        <f aca="false">_xlfn.IFS(E395="Figurado",D395/(2600*24),E395="Mallas",D395/(800*24),E395="Materia Prima",0)</f>
        <v>0.00662980769230769</v>
      </c>
      <c r="H395" s="5" t="n">
        <f aca="false">IF(WEEKDAY(B395,2)=7,B395+1,B395)</f>
        <v>40549</v>
      </c>
      <c r="I395" s="6" t="n">
        <f aca="false">IF(WEEKDAY(H395+1)=7,H395+2,H395+1)</f>
        <v>40550</v>
      </c>
    </row>
    <row r="396" customFormat="false" ht="13.8" hidden="false" customHeight="false" outlineLevel="0" collapsed="false">
      <c r="A396" s="1" t="n">
        <v>1000017095</v>
      </c>
      <c r="B396" s="2" t="n">
        <v>40549</v>
      </c>
      <c r="C396" s="1" t="n">
        <v>20.3</v>
      </c>
      <c r="D396" s="1" t="n">
        <v>20.3</v>
      </c>
      <c r="E396" s="1" t="s">
        <v>9</v>
      </c>
      <c r="F396" s="1" t="s">
        <v>11</v>
      </c>
      <c r="G396" s="1" t="n">
        <f aca="false">_xlfn.IFS(E396="Figurado",D396/(2600*24),E396="Mallas",D396/(800*24),E396="Materia Prima",0)</f>
        <v>0.000325320512820513</v>
      </c>
      <c r="H396" s="5" t="n">
        <f aca="false">IF(WEEKDAY(B396,2)=7,B396+1,B396)</f>
        <v>40549</v>
      </c>
      <c r="I396" s="6" t="n">
        <f aca="false">IF(WEEKDAY(H396+1)=7,H396+2,H396+1)</f>
        <v>40550</v>
      </c>
    </row>
    <row r="397" customFormat="false" ht="13.8" hidden="false" customHeight="false" outlineLevel="0" collapsed="false">
      <c r="A397" s="1" t="n">
        <v>1000017096</v>
      </c>
      <c r="B397" s="2" t="n">
        <v>40549</v>
      </c>
      <c r="C397" s="1" t="n">
        <v>652.7</v>
      </c>
      <c r="D397" s="1" t="n">
        <v>652.7</v>
      </c>
      <c r="E397" s="1" t="s">
        <v>9</v>
      </c>
      <c r="F397" s="1" t="s">
        <v>17</v>
      </c>
      <c r="G397" s="1" t="n">
        <f aca="false">_xlfn.IFS(E397="Figurado",D397/(2600*24),E397="Mallas",D397/(800*24),E397="Materia Prima",0)</f>
        <v>0.0104599358974359</v>
      </c>
      <c r="H397" s="5" t="n">
        <f aca="false">IF(WEEKDAY(B397,2)=7,B397+1,B397)</f>
        <v>40549</v>
      </c>
      <c r="I397" s="6" t="n">
        <f aca="false">IF(WEEKDAY(H397+1)=7,H397+2,H397+1)</f>
        <v>40550</v>
      </c>
    </row>
    <row r="398" customFormat="false" ht="13.8" hidden="false" customHeight="false" outlineLevel="0" collapsed="false">
      <c r="A398" s="1" t="n">
        <v>1000017096</v>
      </c>
      <c r="B398" s="2" t="n">
        <v>40549</v>
      </c>
      <c r="C398" s="1" t="n">
        <v>638.5</v>
      </c>
      <c r="D398" s="1" t="n">
        <v>638.5</v>
      </c>
      <c r="E398" s="1" t="s">
        <v>9</v>
      </c>
      <c r="F398" s="1" t="s">
        <v>18</v>
      </c>
      <c r="G398" s="1" t="n">
        <f aca="false">_xlfn.IFS(E398="Figurado",D398/(2600*24),E398="Mallas",D398/(800*24),E398="Materia Prima",0)</f>
        <v>0.0102323717948718</v>
      </c>
      <c r="H398" s="5" t="n">
        <f aca="false">IF(WEEKDAY(B398,2)=7,B398+1,B398)</f>
        <v>40549</v>
      </c>
      <c r="I398" s="6" t="n">
        <f aca="false">IF(WEEKDAY(H398+1)=7,H398+2,H398+1)</f>
        <v>40550</v>
      </c>
    </row>
    <row r="399" customFormat="false" ht="13.8" hidden="false" customHeight="false" outlineLevel="0" collapsed="false">
      <c r="A399" s="1" t="n">
        <v>1000017096</v>
      </c>
      <c r="B399" s="2" t="n">
        <v>40549</v>
      </c>
      <c r="C399" s="1" t="n">
        <v>130.1</v>
      </c>
      <c r="D399" s="1" t="n">
        <v>130.1</v>
      </c>
      <c r="E399" s="1" t="s">
        <v>9</v>
      </c>
      <c r="F399" s="1" t="s">
        <v>10</v>
      </c>
      <c r="G399" s="1" t="n">
        <f aca="false">_xlfn.IFS(E399="Figurado",D399/(2600*24),E399="Mallas",D399/(800*24),E399="Materia Prima",0)</f>
        <v>0.0020849358974359</v>
      </c>
      <c r="H399" s="5" t="n">
        <f aca="false">IF(WEEKDAY(B399,2)=7,B399+1,B399)</f>
        <v>40549</v>
      </c>
      <c r="I399" s="6" t="n">
        <f aca="false">IF(WEEKDAY(H399+1)=7,H399+2,H399+1)</f>
        <v>40550</v>
      </c>
    </row>
    <row r="400" customFormat="false" ht="13.8" hidden="false" customHeight="false" outlineLevel="0" collapsed="false">
      <c r="A400" s="1" t="n">
        <v>1000017096</v>
      </c>
      <c r="B400" s="2" t="n">
        <v>40549</v>
      </c>
      <c r="C400" s="1" t="n">
        <v>217.6</v>
      </c>
      <c r="D400" s="1" t="n">
        <v>217.6</v>
      </c>
      <c r="E400" s="1" t="s">
        <v>9</v>
      </c>
      <c r="F400" s="1" t="s">
        <v>11</v>
      </c>
      <c r="G400" s="1" t="n">
        <f aca="false">_xlfn.IFS(E400="Figurado",D400/(2600*24),E400="Mallas",D400/(800*24),E400="Materia Prima",0)</f>
        <v>0.00348717948717949</v>
      </c>
      <c r="H400" s="5" t="n">
        <f aca="false">IF(WEEKDAY(B400,2)=7,B400+1,B400)</f>
        <v>40549</v>
      </c>
      <c r="I400" s="6" t="n">
        <f aca="false">IF(WEEKDAY(H400+1)=7,H400+2,H400+1)</f>
        <v>40550</v>
      </c>
    </row>
    <row r="401" customFormat="false" ht="13.8" hidden="false" customHeight="false" outlineLevel="0" collapsed="false">
      <c r="A401" s="1" t="n">
        <v>1000017096</v>
      </c>
      <c r="B401" s="2" t="n">
        <v>40549</v>
      </c>
      <c r="C401" s="1" t="n">
        <v>24.5</v>
      </c>
      <c r="D401" s="1" t="n">
        <v>24.5</v>
      </c>
      <c r="E401" s="1" t="s">
        <v>9</v>
      </c>
      <c r="F401" s="1" t="s">
        <v>12</v>
      </c>
      <c r="G401" s="1" t="n">
        <f aca="false">_xlfn.IFS(E401="Figurado",D401/(2600*24),E401="Mallas",D401/(800*24),E401="Materia Prima",0)</f>
        <v>0.000392628205128205</v>
      </c>
      <c r="H401" s="5" t="n">
        <f aca="false">IF(WEEKDAY(B401,2)=7,B401+1,B401)</f>
        <v>40549</v>
      </c>
      <c r="I401" s="6" t="n">
        <f aca="false">IF(WEEKDAY(H401+1)=7,H401+2,H401+1)</f>
        <v>40550</v>
      </c>
    </row>
    <row r="402" customFormat="false" ht="13.8" hidden="false" customHeight="false" outlineLevel="0" collapsed="false">
      <c r="A402" s="1" t="n">
        <v>1000017184</v>
      </c>
      <c r="B402" s="2" t="n">
        <v>40555</v>
      </c>
      <c r="C402" s="1" t="n">
        <v>50.4</v>
      </c>
      <c r="D402" s="1" t="n">
        <v>50.4</v>
      </c>
      <c r="E402" s="1" t="s">
        <v>9</v>
      </c>
      <c r="F402" s="1" t="s">
        <v>30</v>
      </c>
      <c r="G402" s="1" t="n">
        <f aca="false">_xlfn.IFS(E402="Figurado",D402/(2600*24),E402="Mallas",D402/(800*24),E402="Materia Prima",0)</f>
        <v>0.000807692307692308</v>
      </c>
      <c r="H402" s="5" t="n">
        <f aca="false">IF(WEEKDAY(B402,2)=7,B402+1,B402)</f>
        <v>40555</v>
      </c>
      <c r="I402" s="6" t="n">
        <f aca="false">IF(WEEKDAY(H402+1)=7,H402+2,H402+1)</f>
        <v>40556</v>
      </c>
    </row>
    <row r="403" customFormat="false" ht="13.8" hidden="false" customHeight="false" outlineLevel="0" collapsed="false">
      <c r="A403" s="1" t="n">
        <v>1000017185</v>
      </c>
      <c r="B403" s="2" t="n">
        <v>40555</v>
      </c>
      <c r="C403" s="1" t="n">
        <v>11.4</v>
      </c>
      <c r="D403" s="1" t="n">
        <v>11.4</v>
      </c>
      <c r="E403" s="1" t="s">
        <v>9</v>
      </c>
      <c r="F403" s="1" t="s">
        <v>30</v>
      </c>
      <c r="G403" s="1" t="n">
        <f aca="false">_xlfn.IFS(E403="Figurado",D403/(2600*24),E403="Mallas",D403/(800*24),E403="Materia Prima",0)</f>
        <v>0.000182692307692308</v>
      </c>
      <c r="H403" s="5" t="n">
        <f aca="false">IF(WEEKDAY(B403,2)=7,B403+1,B403)</f>
        <v>40555</v>
      </c>
      <c r="I403" s="6" t="n">
        <f aca="false">IF(WEEKDAY(H403+1)=7,H403+2,H403+1)</f>
        <v>40556</v>
      </c>
    </row>
    <row r="404" customFormat="false" ht="13.8" hidden="false" customHeight="false" outlineLevel="0" collapsed="false">
      <c r="A404" s="1" t="n">
        <v>1000017186</v>
      </c>
      <c r="B404" s="2" t="n">
        <v>40555</v>
      </c>
      <c r="C404" s="1" t="n">
        <v>243.5</v>
      </c>
      <c r="D404" s="1" t="n">
        <v>243.5</v>
      </c>
      <c r="E404" s="1" t="s">
        <v>9</v>
      </c>
      <c r="F404" s="1" t="s">
        <v>30</v>
      </c>
      <c r="G404" s="1" t="n">
        <f aca="false">_xlfn.IFS(E404="Figurado",D404/(2600*24),E404="Mallas",D404/(800*24),E404="Materia Prima",0)</f>
        <v>0.00390224358974359</v>
      </c>
      <c r="H404" s="5" t="n">
        <f aca="false">IF(WEEKDAY(B404,2)=7,B404+1,B404)</f>
        <v>40555</v>
      </c>
      <c r="I404" s="6" t="n">
        <f aca="false">IF(WEEKDAY(H404+1)=7,H404+2,H404+1)</f>
        <v>40556</v>
      </c>
    </row>
    <row r="405" customFormat="false" ht="13.8" hidden="false" customHeight="false" outlineLevel="0" collapsed="false">
      <c r="A405" s="1" t="n">
        <v>1000017195</v>
      </c>
      <c r="B405" s="2" t="n">
        <v>40556</v>
      </c>
      <c r="C405" s="1" t="n">
        <v>20</v>
      </c>
      <c r="D405" s="1" t="n">
        <v>11.84</v>
      </c>
      <c r="E405" s="1" t="s">
        <v>14</v>
      </c>
      <c r="F405" s="1" t="s">
        <v>53</v>
      </c>
      <c r="G405" s="1" t="n">
        <f aca="false">_xlfn.IFS(E405="Figurado",D405/(2600*24),E405="Mallas",D405/(800*24),E405="Materia Prima",0)</f>
        <v>0</v>
      </c>
      <c r="H405" s="5" t="n">
        <f aca="false">IF(WEEKDAY(B405,2)=7,B405+1,B405)</f>
        <v>40556</v>
      </c>
      <c r="I405" s="6" t="n">
        <f aca="false">IF(WEEKDAY(H405+1)=7,H405+2,H405+1)</f>
        <v>40557</v>
      </c>
    </row>
    <row r="406" customFormat="false" ht="13.8" hidden="false" customHeight="false" outlineLevel="0" collapsed="false">
      <c r="A406" s="1" t="n">
        <v>1000017195</v>
      </c>
      <c r="B406" s="2" t="n">
        <v>40556</v>
      </c>
      <c r="C406" s="1" t="n">
        <v>20</v>
      </c>
      <c r="D406" s="1" t="n">
        <v>14.992</v>
      </c>
      <c r="E406" s="1" t="s">
        <v>14</v>
      </c>
      <c r="F406" s="1" t="s">
        <v>54</v>
      </c>
      <c r="G406" s="1" t="n">
        <f aca="false">_xlfn.IFS(E406="Figurado",D406/(2600*24),E406="Mallas",D406/(800*24),E406="Materia Prima",0)</f>
        <v>0</v>
      </c>
      <c r="H406" s="5" t="n">
        <f aca="false">IF(WEEKDAY(B406,2)=7,B406+1,B406)</f>
        <v>40556</v>
      </c>
      <c r="I406" s="6" t="n">
        <f aca="false">IF(WEEKDAY(H406+1)=7,H406+2,H406+1)</f>
        <v>40557</v>
      </c>
    </row>
    <row r="407" customFormat="false" ht="13.8" hidden="false" customHeight="false" outlineLevel="0" collapsed="false">
      <c r="A407" s="1" t="n">
        <v>1000017195</v>
      </c>
      <c r="B407" s="2" t="n">
        <v>40556</v>
      </c>
      <c r="C407" s="1" t="n">
        <v>20</v>
      </c>
      <c r="D407" s="1" t="n">
        <v>18.51</v>
      </c>
      <c r="E407" s="1" t="s">
        <v>14</v>
      </c>
      <c r="F407" s="1" t="s">
        <v>55</v>
      </c>
      <c r="G407" s="1" t="n">
        <f aca="false">_xlfn.IFS(E407="Figurado",D407/(2600*24),E407="Mallas",D407/(800*24),E407="Materia Prima",0)</f>
        <v>0</v>
      </c>
      <c r="H407" s="5" t="n">
        <f aca="false">IF(WEEKDAY(B407,2)=7,B407+1,B407)</f>
        <v>40556</v>
      </c>
      <c r="I407" s="6" t="n">
        <f aca="false">IF(WEEKDAY(H407+1)=7,H407+2,H407+1)</f>
        <v>40557</v>
      </c>
    </row>
    <row r="408" customFormat="false" ht="13.8" hidden="false" customHeight="false" outlineLevel="0" collapsed="false">
      <c r="A408" s="1" t="n">
        <v>1000017195</v>
      </c>
      <c r="B408" s="2" t="n">
        <v>40556</v>
      </c>
      <c r="C408" s="1" t="n">
        <v>60</v>
      </c>
      <c r="D408" s="1" t="n">
        <v>1755.6</v>
      </c>
      <c r="E408" s="1" t="s">
        <v>20</v>
      </c>
      <c r="F408" s="1" t="s">
        <v>56</v>
      </c>
      <c r="G408" s="1" t="n">
        <f aca="false">_xlfn.IFS(E408="Figurado",D408/(2600*24),E408="Mallas",D408/(800*24),E408="Materia Prima",0)</f>
        <v>0.0914375</v>
      </c>
      <c r="H408" s="5" t="n">
        <f aca="false">IF(WEEKDAY(B408,2)=7,B408+1,B408)</f>
        <v>40556</v>
      </c>
      <c r="I408" s="6" t="n">
        <f aca="false">IF(WEEKDAY(H408+1)=7,H408+2,H408+1)</f>
        <v>40557</v>
      </c>
    </row>
    <row r="409" customFormat="false" ht="13.8" hidden="false" customHeight="false" outlineLevel="0" collapsed="false">
      <c r="A409" s="1" t="n">
        <v>1000017195</v>
      </c>
      <c r="B409" s="2" t="n">
        <v>40556</v>
      </c>
      <c r="C409" s="1" t="n">
        <v>6</v>
      </c>
      <c r="D409" s="1" t="n">
        <v>253.08</v>
      </c>
      <c r="E409" s="1" t="s">
        <v>20</v>
      </c>
      <c r="F409" s="1" t="s">
        <v>23</v>
      </c>
      <c r="G409" s="1" t="n">
        <f aca="false">_xlfn.IFS(E409="Figurado",D409/(2600*24),E409="Mallas",D409/(800*24),E409="Materia Prima",0)</f>
        <v>0.01318125</v>
      </c>
      <c r="H409" s="5" t="n">
        <f aca="false">IF(WEEKDAY(B409,2)=7,B409+1,B409)</f>
        <v>40556</v>
      </c>
      <c r="I409" s="6" t="n">
        <f aca="false">IF(WEEKDAY(H409+1)=7,H409+2,H409+1)</f>
        <v>40557</v>
      </c>
    </row>
    <row r="410" customFormat="false" ht="13.8" hidden="false" customHeight="false" outlineLevel="0" collapsed="false">
      <c r="A410" s="1" t="n">
        <v>1000017197</v>
      </c>
      <c r="B410" s="2" t="n">
        <v>40556</v>
      </c>
      <c r="C410" s="1" t="n">
        <v>15</v>
      </c>
      <c r="D410" s="1" t="n">
        <v>13.8825</v>
      </c>
      <c r="E410" s="1" t="s">
        <v>14</v>
      </c>
      <c r="F410" s="1" t="s">
        <v>55</v>
      </c>
      <c r="G410" s="1" t="n">
        <f aca="false">_xlfn.IFS(E410="Figurado",D410/(2600*24),E410="Mallas",D410/(800*24),E410="Materia Prima",0)</f>
        <v>0</v>
      </c>
      <c r="H410" s="5" t="n">
        <f aca="false">IF(WEEKDAY(B410,2)=7,B410+1,B410)</f>
        <v>40556</v>
      </c>
      <c r="I410" s="6" t="n">
        <f aca="false">IF(WEEKDAY(H410+1)=7,H410+2,H410+1)</f>
        <v>40557</v>
      </c>
    </row>
    <row r="411" customFormat="false" ht="13.8" hidden="false" customHeight="false" outlineLevel="0" collapsed="false">
      <c r="A411" s="1" t="n">
        <v>1000017198</v>
      </c>
      <c r="B411" s="2" t="n">
        <v>40556</v>
      </c>
      <c r="C411" s="1" t="n">
        <v>510</v>
      </c>
      <c r="D411" s="1" t="n">
        <v>510</v>
      </c>
      <c r="E411" s="1" t="s">
        <v>14</v>
      </c>
      <c r="F411" s="1" t="s">
        <v>24</v>
      </c>
      <c r="G411" s="1" t="n">
        <f aca="false">_xlfn.IFS(E411="Figurado",D411/(2600*24),E411="Mallas",D411/(800*24),E411="Materia Prima",0)</f>
        <v>0</v>
      </c>
      <c r="H411" s="5" t="n">
        <f aca="false">IF(WEEKDAY(B411,2)=7,B411+1,B411)</f>
        <v>40556</v>
      </c>
      <c r="I411" s="6" t="n">
        <f aca="false">IF(WEEKDAY(H411+1)=7,H411+2,H411+1)</f>
        <v>40557</v>
      </c>
    </row>
    <row r="412" customFormat="false" ht="13.8" hidden="false" customHeight="false" outlineLevel="0" collapsed="false">
      <c r="A412" s="1" t="n">
        <v>1000017208</v>
      </c>
      <c r="B412" s="2" t="n">
        <v>40556</v>
      </c>
      <c r="C412" s="1" t="n">
        <v>372</v>
      </c>
      <c r="D412" s="1" t="n">
        <v>372</v>
      </c>
      <c r="E412" s="1" t="s">
        <v>9</v>
      </c>
      <c r="F412" s="1" t="s">
        <v>18</v>
      </c>
      <c r="G412" s="1" t="n">
        <f aca="false">_xlfn.IFS(E412="Figurado",D412/(2600*24),E412="Mallas",D412/(800*24),E412="Materia Prima",0)</f>
        <v>0.00596153846153846</v>
      </c>
      <c r="H412" s="5" t="n">
        <f aca="false">IF(WEEKDAY(B412,2)=7,B412+1,B412)</f>
        <v>40556</v>
      </c>
      <c r="I412" s="6" t="n">
        <f aca="false">IF(WEEKDAY(H412+1)=7,H412+2,H412+1)</f>
        <v>40557</v>
      </c>
    </row>
    <row r="413" customFormat="false" ht="13.8" hidden="false" customHeight="false" outlineLevel="0" collapsed="false">
      <c r="A413" s="1" t="n">
        <v>1000017209</v>
      </c>
      <c r="B413" s="2" t="n">
        <v>40556</v>
      </c>
      <c r="C413" s="1" t="n">
        <v>672</v>
      </c>
      <c r="D413" s="1" t="n">
        <v>672</v>
      </c>
      <c r="E413" s="1" t="s">
        <v>14</v>
      </c>
      <c r="F413" s="1" t="s">
        <v>26</v>
      </c>
      <c r="G413" s="1" t="n">
        <f aca="false">_xlfn.IFS(E413="Figurado",D413/(2600*24),E413="Mallas",D413/(800*24),E413="Materia Prima",0)</f>
        <v>0</v>
      </c>
      <c r="H413" s="5" t="n">
        <f aca="false">IF(WEEKDAY(B413,2)=7,B413+1,B413)</f>
        <v>40556</v>
      </c>
      <c r="I413" s="6" t="n">
        <f aca="false">IF(WEEKDAY(H413+1)=7,H413+2,H413+1)</f>
        <v>40557</v>
      </c>
    </row>
    <row r="414" customFormat="false" ht="13.8" hidden="false" customHeight="false" outlineLevel="0" collapsed="false">
      <c r="A414" s="1" t="n">
        <v>1000017210</v>
      </c>
      <c r="B414" s="2" t="n">
        <v>40556</v>
      </c>
      <c r="C414" s="1" t="n">
        <v>68.8</v>
      </c>
      <c r="D414" s="1" t="n">
        <v>68.8</v>
      </c>
      <c r="E414" s="1" t="s">
        <v>9</v>
      </c>
      <c r="F414" s="1" t="s">
        <v>18</v>
      </c>
      <c r="G414" s="1" t="n">
        <f aca="false">_xlfn.IFS(E414="Figurado",D414/(2600*24),E414="Mallas",D414/(800*24),E414="Materia Prima",0)</f>
        <v>0.0011025641025641</v>
      </c>
      <c r="H414" s="5" t="n">
        <f aca="false">IF(WEEKDAY(B414,2)=7,B414+1,B414)</f>
        <v>40556</v>
      </c>
      <c r="I414" s="6" t="n">
        <f aca="false">IF(WEEKDAY(H414+1)=7,H414+2,H414+1)</f>
        <v>40557</v>
      </c>
    </row>
    <row r="415" customFormat="false" ht="13.8" hidden="false" customHeight="false" outlineLevel="0" collapsed="false">
      <c r="A415" s="1" t="n">
        <v>1000017210</v>
      </c>
      <c r="B415" s="2" t="n">
        <v>40556</v>
      </c>
      <c r="C415" s="1" t="n">
        <v>49.6</v>
      </c>
      <c r="D415" s="1" t="n">
        <v>49.6</v>
      </c>
      <c r="E415" s="1" t="s">
        <v>9</v>
      </c>
      <c r="F415" s="1" t="s">
        <v>10</v>
      </c>
      <c r="G415" s="1" t="n">
        <f aca="false">_xlfn.IFS(E415="Figurado",D415/(2600*24),E415="Mallas",D415/(800*24),E415="Materia Prima",0)</f>
        <v>0.000794871794871795</v>
      </c>
      <c r="H415" s="5" t="n">
        <f aca="false">IF(WEEKDAY(B415,2)=7,B415+1,B415)</f>
        <v>40556</v>
      </c>
      <c r="I415" s="6" t="n">
        <f aca="false">IF(WEEKDAY(H415+1)=7,H415+2,H415+1)</f>
        <v>40557</v>
      </c>
    </row>
    <row r="416" customFormat="false" ht="13.8" hidden="false" customHeight="false" outlineLevel="0" collapsed="false">
      <c r="A416" s="1" t="n">
        <v>1000017211</v>
      </c>
      <c r="B416" s="2" t="n">
        <v>40556</v>
      </c>
      <c r="C416" s="1" t="n">
        <v>93.4</v>
      </c>
      <c r="D416" s="1" t="n">
        <v>93.4</v>
      </c>
      <c r="E416" s="1" t="s">
        <v>9</v>
      </c>
      <c r="F416" s="1" t="s">
        <v>30</v>
      </c>
      <c r="G416" s="1" t="n">
        <f aca="false">_xlfn.IFS(E416="Figurado",D416/(2600*24),E416="Mallas",D416/(800*24),E416="Materia Prima",0)</f>
        <v>0.00149679487179487</v>
      </c>
      <c r="H416" s="5" t="n">
        <f aca="false">IF(WEEKDAY(B416,2)=7,B416+1,B416)</f>
        <v>40556</v>
      </c>
      <c r="I416" s="6" t="n">
        <f aca="false">IF(WEEKDAY(H416+1)=7,H416+2,H416+1)</f>
        <v>40557</v>
      </c>
    </row>
    <row r="417" customFormat="false" ht="13.8" hidden="false" customHeight="false" outlineLevel="0" collapsed="false">
      <c r="A417" s="1" t="n">
        <v>1000017212</v>
      </c>
      <c r="B417" s="2" t="n">
        <v>40556</v>
      </c>
      <c r="C417" s="1" t="n">
        <v>954.2</v>
      </c>
      <c r="D417" s="1" t="n">
        <v>954.2</v>
      </c>
      <c r="E417" s="1" t="s">
        <v>9</v>
      </c>
      <c r="F417" s="1" t="s">
        <v>30</v>
      </c>
      <c r="G417" s="1" t="n">
        <f aca="false">_xlfn.IFS(E417="Figurado",D417/(2600*24),E417="Mallas",D417/(800*24),E417="Materia Prima",0)</f>
        <v>0.0152916666666667</v>
      </c>
      <c r="H417" s="5" t="n">
        <f aca="false">IF(WEEKDAY(B417,2)=7,B417+1,B417)</f>
        <v>40556</v>
      </c>
      <c r="I417" s="6" t="n">
        <f aca="false">IF(WEEKDAY(H417+1)=7,H417+2,H417+1)</f>
        <v>40557</v>
      </c>
    </row>
    <row r="418" customFormat="false" ht="13.8" hidden="false" customHeight="false" outlineLevel="0" collapsed="false">
      <c r="A418" s="1" t="n">
        <v>1000017213</v>
      </c>
      <c r="B418" s="2" t="n">
        <v>40556</v>
      </c>
      <c r="C418" s="1" t="n">
        <v>112</v>
      </c>
      <c r="D418" s="1" t="n">
        <v>112</v>
      </c>
      <c r="E418" s="1" t="s">
        <v>9</v>
      </c>
      <c r="F418" s="1" t="s">
        <v>17</v>
      </c>
      <c r="G418" s="1" t="n">
        <f aca="false">_xlfn.IFS(E418="Figurado",D418/(2600*24),E418="Mallas",D418/(800*24),E418="Materia Prima",0)</f>
        <v>0.00179487179487179</v>
      </c>
      <c r="H418" s="5" t="n">
        <f aca="false">IF(WEEKDAY(B418,2)=7,B418+1,B418)</f>
        <v>40556</v>
      </c>
      <c r="I418" s="6" t="n">
        <f aca="false">IF(WEEKDAY(H418+1)=7,H418+2,H418+1)</f>
        <v>40557</v>
      </c>
    </row>
    <row r="419" customFormat="false" ht="13.8" hidden="false" customHeight="false" outlineLevel="0" collapsed="false">
      <c r="A419" s="1" t="n">
        <v>1000017214</v>
      </c>
      <c r="B419" s="2" t="n">
        <v>40556</v>
      </c>
      <c r="C419" s="1" t="n">
        <v>33.6</v>
      </c>
      <c r="D419" s="1" t="n">
        <v>33.6</v>
      </c>
      <c r="E419" s="1" t="s">
        <v>14</v>
      </c>
      <c r="F419" s="1" t="s">
        <v>26</v>
      </c>
      <c r="G419" s="1" t="n">
        <f aca="false">_xlfn.IFS(E419="Figurado",D419/(2600*24),E419="Mallas",D419/(800*24),E419="Materia Prima",0)</f>
        <v>0</v>
      </c>
      <c r="H419" s="5" t="n">
        <f aca="false">IF(WEEKDAY(B419,2)=7,B419+1,B419)</f>
        <v>40556</v>
      </c>
      <c r="I419" s="6" t="n">
        <f aca="false">IF(WEEKDAY(H419+1)=7,H419+2,H419+1)</f>
        <v>40557</v>
      </c>
    </row>
    <row r="420" customFormat="false" ht="13.8" hidden="false" customHeight="false" outlineLevel="0" collapsed="false">
      <c r="A420" s="1" t="n">
        <v>1000017214</v>
      </c>
      <c r="B420" s="2" t="n">
        <v>40556</v>
      </c>
      <c r="C420" s="1" t="n">
        <v>60</v>
      </c>
      <c r="D420" s="1" t="n">
        <v>60</v>
      </c>
      <c r="E420" s="1" t="s">
        <v>14</v>
      </c>
      <c r="F420" s="1" t="s">
        <v>19</v>
      </c>
      <c r="G420" s="1" t="n">
        <f aca="false">_xlfn.IFS(E420="Figurado",D420/(2600*24),E420="Mallas",D420/(800*24),E420="Materia Prima",0)</f>
        <v>0</v>
      </c>
      <c r="H420" s="5" t="n">
        <f aca="false">IF(WEEKDAY(B420,2)=7,B420+1,B420)</f>
        <v>40556</v>
      </c>
      <c r="I420" s="6" t="n">
        <f aca="false">IF(WEEKDAY(H420+1)=7,H420+2,H420+1)</f>
        <v>40557</v>
      </c>
    </row>
    <row r="421" customFormat="false" ht="13.8" hidden="false" customHeight="false" outlineLevel="0" collapsed="false">
      <c r="A421" s="1" t="n">
        <v>1000017214</v>
      </c>
      <c r="B421" s="2" t="n">
        <v>40556</v>
      </c>
      <c r="C421" s="1" t="n">
        <v>293.8</v>
      </c>
      <c r="D421" s="1" t="n">
        <v>293.8</v>
      </c>
      <c r="E421" s="1" t="s">
        <v>14</v>
      </c>
      <c r="F421" s="1" t="s">
        <v>16</v>
      </c>
      <c r="G421" s="1" t="n">
        <f aca="false">_xlfn.IFS(E421="Figurado",D421/(2600*24),E421="Mallas",D421/(800*24),E421="Materia Prima",0)</f>
        <v>0</v>
      </c>
      <c r="H421" s="5" t="n">
        <f aca="false">IF(WEEKDAY(B421,2)=7,B421+1,B421)</f>
        <v>40556</v>
      </c>
      <c r="I421" s="6" t="n">
        <f aca="false">IF(WEEKDAY(H421+1)=7,H421+2,H421+1)</f>
        <v>40557</v>
      </c>
    </row>
    <row r="422" customFormat="false" ht="13.8" hidden="false" customHeight="false" outlineLevel="0" collapsed="false">
      <c r="A422" s="1" t="n">
        <v>1000017214</v>
      </c>
      <c r="B422" s="2" t="n">
        <v>40556</v>
      </c>
      <c r="C422" s="1" t="n">
        <v>163.7</v>
      </c>
      <c r="D422" s="1" t="n">
        <v>163.7</v>
      </c>
      <c r="E422" s="1" t="s">
        <v>9</v>
      </c>
      <c r="F422" s="1" t="s">
        <v>12</v>
      </c>
      <c r="G422" s="1" t="n">
        <f aca="false">_xlfn.IFS(E422="Figurado",D422/(2600*24),E422="Mallas",D422/(800*24),E422="Materia Prima",0)</f>
        <v>0.00262339743589744</v>
      </c>
      <c r="H422" s="5" t="n">
        <f aca="false">IF(WEEKDAY(B422,2)=7,B422+1,B422)</f>
        <v>40556</v>
      </c>
      <c r="I422" s="6" t="n">
        <f aca="false">IF(WEEKDAY(H422+1)=7,H422+2,H422+1)</f>
        <v>40557</v>
      </c>
    </row>
    <row r="423" customFormat="false" ht="13.8" hidden="false" customHeight="false" outlineLevel="0" collapsed="false">
      <c r="A423" s="1" t="n">
        <v>1000017215</v>
      </c>
      <c r="B423" s="2" t="n">
        <v>40556</v>
      </c>
      <c r="C423" s="1" t="n">
        <v>268.8</v>
      </c>
      <c r="D423" s="1" t="n">
        <v>268.8</v>
      </c>
      <c r="E423" s="1" t="s">
        <v>14</v>
      </c>
      <c r="F423" s="1" t="s">
        <v>26</v>
      </c>
      <c r="G423" s="1" t="n">
        <f aca="false">_xlfn.IFS(E423="Figurado",D423/(2600*24),E423="Mallas",D423/(800*24),E423="Materia Prima",0)</f>
        <v>0</v>
      </c>
      <c r="H423" s="5" t="n">
        <f aca="false">IF(WEEKDAY(B423,2)=7,B423+1,B423)</f>
        <v>40556</v>
      </c>
      <c r="I423" s="6" t="n">
        <f aca="false">IF(WEEKDAY(H423+1)=7,H423+2,H423+1)</f>
        <v>40557</v>
      </c>
    </row>
    <row r="424" customFormat="false" ht="13.8" hidden="false" customHeight="false" outlineLevel="0" collapsed="false">
      <c r="A424" s="1" t="n">
        <v>1000017215</v>
      </c>
      <c r="B424" s="2" t="n">
        <v>40556</v>
      </c>
      <c r="C424" s="1" t="n">
        <v>861</v>
      </c>
      <c r="D424" s="1" t="n">
        <v>861</v>
      </c>
      <c r="E424" s="1" t="s">
        <v>9</v>
      </c>
      <c r="F424" s="1" t="s">
        <v>17</v>
      </c>
      <c r="G424" s="1" t="n">
        <f aca="false">_xlfn.IFS(E424="Figurado",D424/(2600*24),E424="Mallas",D424/(800*24),E424="Materia Prima",0)</f>
        <v>0.0137980769230769</v>
      </c>
      <c r="H424" s="5" t="n">
        <f aca="false">IF(WEEKDAY(B424,2)=7,B424+1,B424)</f>
        <v>40556</v>
      </c>
      <c r="I424" s="6" t="n">
        <f aca="false">IF(WEEKDAY(H424+1)=7,H424+2,H424+1)</f>
        <v>40557</v>
      </c>
    </row>
    <row r="425" customFormat="false" ht="13.8" hidden="false" customHeight="false" outlineLevel="0" collapsed="false">
      <c r="A425" s="1" t="n">
        <v>1000017216</v>
      </c>
      <c r="B425" s="2" t="n">
        <v>40556</v>
      </c>
      <c r="C425" s="1" t="n">
        <v>360</v>
      </c>
      <c r="D425" s="1" t="n">
        <v>360</v>
      </c>
      <c r="E425" s="1" t="s">
        <v>14</v>
      </c>
      <c r="F425" s="1" t="s">
        <v>19</v>
      </c>
      <c r="G425" s="1" t="n">
        <f aca="false">_xlfn.IFS(E425="Figurado",D425/(2600*24),E425="Mallas",D425/(800*24),E425="Materia Prima",0)</f>
        <v>0</v>
      </c>
      <c r="H425" s="5" t="n">
        <f aca="false">IF(WEEKDAY(B425,2)=7,B425+1,B425)</f>
        <v>40556</v>
      </c>
      <c r="I425" s="6" t="n">
        <f aca="false">IF(WEEKDAY(H425+1)=7,H425+2,H425+1)</f>
        <v>40557</v>
      </c>
    </row>
    <row r="426" customFormat="false" ht="13.8" hidden="false" customHeight="false" outlineLevel="0" collapsed="false">
      <c r="A426" s="1" t="n">
        <v>1000017217</v>
      </c>
      <c r="B426" s="2" t="n">
        <v>40556</v>
      </c>
      <c r="C426" s="1" t="n">
        <v>201.6</v>
      </c>
      <c r="D426" s="1" t="n">
        <v>201.6</v>
      </c>
      <c r="E426" s="1" t="s">
        <v>14</v>
      </c>
      <c r="F426" s="1" t="s">
        <v>26</v>
      </c>
      <c r="G426" s="1" t="n">
        <f aca="false">_xlfn.IFS(E426="Figurado",D426/(2600*24),E426="Mallas",D426/(800*24),E426="Materia Prima",0)</f>
        <v>0</v>
      </c>
      <c r="H426" s="5" t="n">
        <f aca="false">IF(WEEKDAY(B426,2)=7,B426+1,B426)</f>
        <v>40556</v>
      </c>
      <c r="I426" s="6" t="n">
        <f aca="false">IF(WEEKDAY(H426+1)=7,H426+2,H426+1)</f>
        <v>40557</v>
      </c>
    </row>
    <row r="427" customFormat="false" ht="13.8" hidden="false" customHeight="false" outlineLevel="0" collapsed="false">
      <c r="A427" s="1" t="n">
        <v>1000017217</v>
      </c>
      <c r="B427" s="2" t="n">
        <v>40556</v>
      </c>
      <c r="C427" s="1" t="n">
        <v>360</v>
      </c>
      <c r="D427" s="1" t="n">
        <v>360</v>
      </c>
      <c r="E427" s="1" t="s">
        <v>14</v>
      </c>
      <c r="F427" s="1" t="s">
        <v>19</v>
      </c>
      <c r="G427" s="1" t="n">
        <f aca="false">_xlfn.IFS(E427="Figurado",D427/(2600*24),E427="Mallas",D427/(800*24),E427="Materia Prima",0)</f>
        <v>0</v>
      </c>
      <c r="H427" s="5" t="n">
        <f aca="false">IF(WEEKDAY(B427,2)=7,B427+1,B427)</f>
        <v>40556</v>
      </c>
      <c r="I427" s="6" t="n">
        <f aca="false">IF(WEEKDAY(H427+1)=7,H427+2,H427+1)</f>
        <v>40557</v>
      </c>
    </row>
    <row r="428" customFormat="false" ht="13.8" hidden="false" customHeight="false" outlineLevel="0" collapsed="false">
      <c r="A428" s="1" t="n">
        <v>1000017218</v>
      </c>
      <c r="B428" s="2" t="n">
        <v>40556</v>
      </c>
      <c r="C428" s="1" t="n">
        <v>771</v>
      </c>
      <c r="D428" s="1" t="n">
        <v>771</v>
      </c>
      <c r="E428" s="1" t="s">
        <v>9</v>
      </c>
      <c r="F428" s="1" t="s">
        <v>18</v>
      </c>
      <c r="G428" s="1" t="n">
        <f aca="false">_xlfn.IFS(E428="Figurado",D428/(2600*24),E428="Mallas",D428/(800*24),E428="Materia Prima",0)</f>
        <v>0.0123557692307692</v>
      </c>
      <c r="H428" s="5" t="n">
        <f aca="false">IF(WEEKDAY(B428,2)=7,B428+1,B428)</f>
        <v>40556</v>
      </c>
      <c r="I428" s="6" t="n">
        <f aca="false">IF(WEEKDAY(H428+1)=7,H428+2,H428+1)</f>
        <v>40557</v>
      </c>
    </row>
    <row r="429" customFormat="false" ht="13.8" hidden="false" customHeight="false" outlineLevel="0" collapsed="false">
      <c r="A429" s="1" t="n">
        <v>1000017223</v>
      </c>
      <c r="B429" s="2" t="n">
        <v>40556</v>
      </c>
      <c r="C429" s="1" t="n">
        <v>544.3</v>
      </c>
      <c r="D429" s="1" t="n">
        <v>544.3</v>
      </c>
      <c r="E429" s="1" t="s">
        <v>14</v>
      </c>
      <c r="F429" s="1" t="s">
        <v>26</v>
      </c>
      <c r="G429" s="1" t="n">
        <f aca="false">_xlfn.IFS(E429="Figurado",D429/(2600*24),E429="Mallas",D429/(800*24),E429="Materia Prima",0)</f>
        <v>0</v>
      </c>
      <c r="H429" s="5" t="n">
        <f aca="false">IF(WEEKDAY(B429,2)=7,B429+1,B429)</f>
        <v>40556</v>
      </c>
      <c r="I429" s="6" t="n">
        <f aca="false">IF(WEEKDAY(H429+1)=7,H429+2,H429+1)</f>
        <v>40557</v>
      </c>
    </row>
    <row r="430" customFormat="false" ht="13.8" hidden="false" customHeight="false" outlineLevel="0" collapsed="false">
      <c r="A430" s="1" t="n">
        <v>1000017223</v>
      </c>
      <c r="B430" s="2" t="n">
        <v>40556</v>
      </c>
      <c r="C430" s="1" t="n">
        <v>312</v>
      </c>
      <c r="D430" s="1" t="n">
        <v>312</v>
      </c>
      <c r="E430" s="1" t="s">
        <v>14</v>
      </c>
      <c r="F430" s="1" t="s">
        <v>19</v>
      </c>
      <c r="G430" s="1" t="n">
        <f aca="false">_xlfn.IFS(E430="Figurado",D430/(2600*24),E430="Mallas",D430/(800*24),E430="Materia Prima",0)</f>
        <v>0</v>
      </c>
      <c r="H430" s="5" t="n">
        <f aca="false">IF(WEEKDAY(B430,2)=7,B430+1,B430)</f>
        <v>40556</v>
      </c>
      <c r="I430" s="6" t="n">
        <f aca="false">IF(WEEKDAY(H430+1)=7,H430+2,H430+1)</f>
        <v>40557</v>
      </c>
    </row>
    <row r="431" customFormat="false" ht="13.8" hidden="false" customHeight="false" outlineLevel="0" collapsed="false">
      <c r="A431" s="1" t="n">
        <v>1000017223</v>
      </c>
      <c r="B431" s="2" t="n">
        <v>40556</v>
      </c>
      <c r="C431" s="1" t="n">
        <v>146.9</v>
      </c>
      <c r="D431" s="1" t="n">
        <v>146.9</v>
      </c>
      <c r="E431" s="1" t="s">
        <v>14</v>
      </c>
      <c r="F431" s="1" t="s">
        <v>16</v>
      </c>
      <c r="G431" s="1" t="n">
        <f aca="false">_xlfn.IFS(E431="Figurado",D431/(2600*24),E431="Mallas",D431/(800*24),E431="Materia Prima",0)</f>
        <v>0</v>
      </c>
      <c r="H431" s="5" t="n">
        <f aca="false">IF(WEEKDAY(B431,2)=7,B431+1,B431)</f>
        <v>40556</v>
      </c>
      <c r="I431" s="6" t="n">
        <f aca="false">IF(WEEKDAY(H431+1)=7,H431+2,H431+1)</f>
        <v>40557</v>
      </c>
    </row>
    <row r="432" customFormat="false" ht="13.8" hidden="false" customHeight="false" outlineLevel="0" collapsed="false">
      <c r="A432" s="1" t="n">
        <v>1000017223</v>
      </c>
      <c r="B432" s="2" t="n">
        <v>40556</v>
      </c>
      <c r="C432" s="1" t="n">
        <v>285.4</v>
      </c>
      <c r="D432" s="1" t="n">
        <v>285.4</v>
      </c>
      <c r="E432" s="1" t="s">
        <v>9</v>
      </c>
      <c r="F432" s="1" t="s">
        <v>30</v>
      </c>
      <c r="G432" s="1" t="n">
        <f aca="false">_xlfn.IFS(E432="Figurado",D432/(2600*24),E432="Mallas",D432/(800*24),E432="Materia Prima",0)</f>
        <v>0.00457371794871795</v>
      </c>
      <c r="H432" s="5" t="n">
        <f aca="false">IF(WEEKDAY(B432,2)=7,B432+1,B432)</f>
        <v>40556</v>
      </c>
      <c r="I432" s="6" t="n">
        <f aca="false">IF(WEEKDAY(H432+1)=7,H432+2,H432+1)</f>
        <v>40557</v>
      </c>
    </row>
    <row r="433" customFormat="false" ht="13.8" hidden="false" customHeight="false" outlineLevel="0" collapsed="false">
      <c r="A433" s="1" t="n">
        <v>1000017223</v>
      </c>
      <c r="B433" s="2" t="n">
        <v>40556</v>
      </c>
      <c r="C433" s="1" t="n">
        <v>1843.1</v>
      </c>
      <c r="D433" s="1" t="n">
        <v>1843.1</v>
      </c>
      <c r="E433" s="1" t="s">
        <v>9</v>
      </c>
      <c r="F433" s="1" t="s">
        <v>17</v>
      </c>
      <c r="G433" s="1" t="n">
        <f aca="false">_xlfn.IFS(E433="Figurado",D433/(2600*24),E433="Mallas",D433/(800*24),E433="Materia Prima",0)</f>
        <v>0.029536858974359</v>
      </c>
      <c r="H433" s="5" t="n">
        <f aca="false">IF(WEEKDAY(B433,2)=7,B433+1,B433)</f>
        <v>40556</v>
      </c>
      <c r="I433" s="6" t="n">
        <f aca="false">IF(WEEKDAY(H433+1)=7,H433+2,H433+1)</f>
        <v>40557</v>
      </c>
    </row>
    <row r="434" customFormat="false" ht="13.8" hidden="false" customHeight="false" outlineLevel="0" collapsed="false">
      <c r="A434" s="1" t="n">
        <v>1000017223</v>
      </c>
      <c r="B434" s="2" t="n">
        <v>40556</v>
      </c>
      <c r="C434" s="1" t="n">
        <v>1544.6</v>
      </c>
      <c r="D434" s="1" t="n">
        <v>1544.6</v>
      </c>
      <c r="E434" s="1" t="s">
        <v>9</v>
      </c>
      <c r="F434" s="1" t="s">
        <v>18</v>
      </c>
      <c r="G434" s="1" t="n">
        <f aca="false">_xlfn.IFS(E434="Figurado",D434/(2600*24),E434="Mallas",D434/(800*24),E434="Materia Prima",0)</f>
        <v>0.0247532051282051</v>
      </c>
      <c r="H434" s="5" t="n">
        <f aca="false">IF(WEEKDAY(B434,2)=7,B434+1,B434)</f>
        <v>40556</v>
      </c>
      <c r="I434" s="6" t="n">
        <f aca="false">IF(WEEKDAY(H434+1)=7,H434+2,H434+1)</f>
        <v>40557</v>
      </c>
    </row>
    <row r="435" customFormat="false" ht="13.8" hidden="false" customHeight="false" outlineLevel="0" collapsed="false">
      <c r="A435" s="1" t="n">
        <v>1000017223</v>
      </c>
      <c r="B435" s="2" t="n">
        <v>40556</v>
      </c>
      <c r="C435" s="1" t="n">
        <v>1134.3</v>
      </c>
      <c r="D435" s="1" t="n">
        <v>1134.3</v>
      </c>
      <c r="E435" s="1" t="s">
        <v>9</v>
      </c>
      <c r="F435" s="1" t="s">
        <v>11</v>
      </c>
      <c r="G435" s="1" t="n">
        <f aca="false">_xlfn.IFS(E435="Figurado",D435/(2600*24),E435="Mallas",D435/(800*24),E435="Materia Prima",0)</f>
        <v>0.0181778846153846</v>
      </c>
      <c r="H435" s="5" t="n">
        <f aca="false">IF(WEEKDAY(B435,2)=7,B435+1,B435)</f>
        <v>40556</v>
      </c>
      <c r="I435" s="6" t="n">
        <f aca="false">IF(WEEKDAY(H435+1)=7,H435+2,H435+1)</f>
        <v>40557</v>
      </c>
    </row>
    <row r="436" customFormat="false" ht="13.8" hidden="false" customHeight="false" outlineLevel="0" collapsed="false">
      <c r="A436" s="1" t="n">
        <v>1000017223</v>
      </c>
      <c r="B436" s="2" t="n">
        <v>40556</v>
      </c>
      <c r="C436" s="1" t="n">
        <v>1239.6</v>
      </c>
      <c r="D436" s="1" t="n">
        <v>1239.6</v>
      </c>
      <c r="E436" s="1" t="s">
        <v>9</v>
      </c>
      <c r="F436" s="1" t="s">
        <v>12</v>
      </c>
      <c r="G436" s="1" t="n">
        <f aca="false">_xlfn.IFS(E436="Figurado",D436/(2600*24),E436="Mallas",D436/(800*24),E436="Materia Prima",0)</f>
        <v>0.0198653846153846</v>
      </c>
      <c r="H436" s="5" t="n">
        <f aca="false">IF(WEEKDAY(B436,2)=7,B436+1,B436)</f>
        <v>40556</v>
      </c>
      <c r="I436" s="6" t="n">
        <f aca="false">IF(WEEKDAY(H436+1)=7,H436+2,H436+1)</f>
        <v>40557</v>
      </c>
    </row>
    <row r="437" customFormat="false" ht="13.8" hidden="false" customHeight="false" outlineLevel="0" collapsed="false">
      <c r="A437" s="1" t="n">
        <v>1000017223</v>
      </c>
      <c r="B437" s="2" t="n">
        <v>40556</v>
      </c>
      <c r="C437" s="1" t="n">
        <v>459.6</v>
      </c>
      <c r="D437" s="1" t="n">
        <v>459.6</v>
      </c>
      <c r="E437" s="1" t="s">
        <v>9</v>
      </c>
      <c r="F437" s="1" t="s">
        <v>13</v>
      </c>
      <c r="G437" s="1" t="n">
        <f aca="false">_xlfn.IFS(E437="Figurado",D437/(2600*24),E437="Mallas",D437/(800*24),E437="Materia Prima",0)</f>
        <v>0.00736538461538462</v>
      </c>
      <c r="H437" s="5" t="n">
        <f aca="false">IF(WEEKDAY(B437,2)=7,B437+1,B437)</f>
        <v>40556</v>
      </c>
      <c r="I437" s="6" t="n">
        <f aca="false">IF(WEEKDAY(H437+1)=7,H437+2,H437+1)</f>
        <v>40557</v>
      </c>
    </row>
    <row r="438" customFormat="false" ht="13.8" hidden="false" customHeight="false" outlineLevel="0" collapsed="false">
      <c r="A438" s="1" t="n">
        <v>1000017224</v>
      </c>
      <c r="B438" s="2" t="n">
        <v>40556</v>
      </c>
      <c r="C438" s="1" t="n">
        <v>210</v>
      </c>
      <c r="D438" s="1" t="n">
        <v>12049.8</v>
      </c>
      <c r="E438" s="1" t="s">
        <v>20</v>
      </c>
      <c r="F438" s="1" t="s">
        <v>29</v>
      </c>
      <c r="G438" s="1" t="n">
        <f aca="false">_xlfn.IFS(E438="Figurado",D438/(2600*24),E438="Mallas",D438/(800*24),E438="Materia Prima",0)</f>
        <v>0.62759375</v>
      </c>
      <c r="H438" s="5" t="n">
        <f aca="false">IF(WEEKDAY(B438,2)=7,B438+1,B438)</f>
        <v>40556</v>
      </c>
      <c r="I438" s="6" t="n">
        <f aca="false">IF(WEEKDAY(H438+1)=7,H438+2,H438+1)</f>
        <v>40557</v>
      </c>
    </row>
    <row r="439" customFormat="false" ht="13.8" hidden="false" customHeight="false" outlineLevel="0" collapsed="false">
      <c r="A439" s="1" t="n">
        <v>1000017225</v>
      </c>
      <c r="B439" s="2" t="n">
        <v>40556</v>
      </c>
      <c r="C439" s="1" t="n">
        <v>210</v>
      </c>
      <c r="D439" s="1" t="n">
        <v>12049.8</v>
      </c>
      <c r="E439" s="1" t="s">
        <v>20</v>
      </c>
      <c r="F439" s="1" t="s">
        <v>29</v>
      </c>
      <c r="G439" s="1" t="n">
        <f aca="false">_xlfn.IFS(E439="Figurado",D439/(2600*24),E439="Mallas",D439/(800*24),E439="Materia Prima",0)</f>
        <v>0.62759375</v>
      </c>
      <c r="H439" s="5" t="n">
        <f aca="false">IF(WEEKDAY(B439,2)=7,B439+1,B439)</f>
        <v>40556</v>
      </c>
      <c r="I439" s="6" t="n">
        <f aca="false">IF(WEEKDAY(H439+1)=7,H439+2,H439+1)</f>
        <v>40557</v>
      </c>
    </row>
    <row r="440" customFormat="false" ht="13.8" hidden="false" customHeight="false" outlineLevel="0" collapsed="false">
      <c r="A440" s="1" t="n">
        <v>1000017226</v>
      </c>
      <c r="B440" s="2" t="n">
        <v>40556</v>
      </c>
      <c r="C440" s="1" t="n">
        <v>1520</v>
      </c>
      <c r="D440" s="1" t="n">
        <v>9831.36</v>
      </c>
      <c r="E440" s="1" t="s">
        <v>14</v>
      </c>
      <c r="F440" s="1" t="s">
        <v>57</v>
      </c>
      <c r="G440" s="1" t="n">
        <f aca="false">_xlfn.IFS(E440="Figurado",D440/(2600*24),E440="Mallas",D440/(800*24),E440="Materia Prima",0)</f>
        <v>0</v>
      </c>
      <c r="H440" s="5" t="n">
        <f aca="false">IF(WEEKDAY(B440,2)=7,B440+1,B440)</f>
        <v>40556</v>
      </c>
      <c r="I440" s="6" t="n">
        <f aca="false">IF(WEEKDAY(H440+1)=7,H440+2,H440+1)</f>
        <v>40557</v>
      </c>
    </row>
    <row r="441" customFormat="false" ht="13.8" hidden="false" customHeight="false" outlineLevel="0" collapsed="false">
      <c r="A441" s="1" t="n">
        <v>1000017226</v>
      </c>
      <c r="B441" s="2" t="n">
        <v>40556</v>
      </c>
      <c r="C441" s="1" t="n">
        <v>522</v>
      </c>
      <c r="D441" s="1" t="n">
        <v>5994.6</v>
      </c>
      <c r="E441" s="1" t="s">
        <v>14</v>
      </c>
      <c r="F441" s="1" t="s">
        <v>32</v>
      </c>
      <c r="G441" s="1" t="n">
        <f aca="false">_xlfn.IFS(E441="Figurado",D441/(2600*24),E441="Mallas",D441/(800*24),E441="Materia Prima",0)</f>
        <v>0</v>
      </c>
      <c r="H441" s="5" t="n">
        <f aca="false">IF(WEEKDAY(B441,2)=7,B441+1,B441)</f>
        <v>40556</v>
      </c>
      <c r="I441" s="6" t="n">
        <f aca="false">IF(WEEKDAY(H441+1)=7,H441+2,H441+1)</f>
        <v>40557</v>
      </c>
    </row>
    <row r="442" customFormat="false" ht="13.8" hidden="false" customHeight="false" outlineLevel="0" collapsed="false">
      <c r="A442" s="1" t="n">
        <v>1000017226</v>
      </c>
      <c r="B442" s="2" t="n">
        <v>40556</v>
      </c>
      <c r="C442" s="1" t="n">
        <v>4676</v>
      </c>
      <c r="D442" s="1" t="n">
        <v>13635.3</v>
      </c>
      <c r="E442" s="1" t="s">
        <v>14</v>
      </c>
      <c r="F442" s="1" t="s">
        <v>58</v>
      </c>
      <c r="G442" s="1" t="n">
        <f aca="false">_xlfn.IFS(E442="Figurado",D442/(2600*24),E442="Mallas",D442/(800*24),E442="Materia Prima",0)</f>
        <v>0</v>
      </c>
      <c r="H442" s="5" t="n">
        <f aca="false">IF(WEEKDAY(B442,2)=7,B442+1,B442)</f>
        <v>40556</v>
      </c>
      <c r="I442" s="6" t="n">
        <f aca="false">IF(WEEKDAY(H442+1)=7,H442+2,H442+1)</f>
        <v>40557</v>
      </c>
    </row>
    <row r="443" customFormat="false" ht="13.8" hidden="false" customHeight="false" outlineLevel="0" collapsed="false">
      <c r="A443" s="1" t="n">
        <v>1000017227</v>
      </c>
      <c r="B443" s="2" t="n">
        <v>40556</v>
      </c>
      <c r="C443" s="1" t="n">
        <v>174</v>
      </c>
      <c r="D443" s="1" t="n">
        <v>1998.21</v>
      </c>
      <c r="E443" s="1" t="s">
        <v>14</v>
      </c>
      <c r="F443" s="1" t="s">
        <v>32</v>
      </c>
      <c r="G443" s="1" t="n">
        <f aca="false">_xlfn.IFS(E443="Figurado",D443/(2600*24),E443="Mallas",D443/(800*24),E443="Materia Prima",0)</f>
        <v>0</v>
      </c>
      <c r="H443" s="5" t="n">
        <f aca="false">IF(WEEKDAY(B443,2)=7,B443+1,B443)</f>
        <v>40556</v>
      </c>
      <c r="I443" s="6" t="n">
        <f aca="false">IF(WEEKDAY(H443+1)=7,H443+2,H443+1)</f>
        <v>40557</v>
      </c>
    </row>
    <row r="444" customFormat="false" ht="13.8" hidden="false" customHeight="false" outlineLevel="0" collapsed="false">
      <c r="A444" s="1" t="n">
        <v>1000017228</v>
      </c>
      <c r="B444" s="2" t="n">
        <v>40556</v>
      </c>
      <c r="C444" s="1" t="n">
        <v>5052.8</v>
      </c>
      <c r="D444" s="1" t="n">
        <v>5052.8</v>
      </c>
      <c r="E444" s="1" t="s">
        <v>9</v>
      </c>
      <c r="F444" s="1" t="s">
        <v>10</v>
      </c>
      <c r="G444" s="1" t="n">
        <f aca="false">_xlfn.IFS(E444="Figurado",D444/(2600*24),E444="Mallas",D444/(800*24),E444="Materia Prima",0)</f>
        <v>0.080974358974359</v>
      </c>
      <c r="H444" s="5" t="n">
        <f aca="false">IF(WEEKDAY(B444,2)=7,B444+1,B444)</f>
        <v>40556</v>
      </c>
      <c r="I444" s="6" t="n">
        <f aca="false">IF(WEEKDAY(H444+1)=7,H444+2,H444+1)</f>
        <v>40557</v>
      </c>
    </row>
    <row r="445" customFormat="false" ht="13.8" hidden="false" customHeight="false" outlineLevel="0" collapsed="false">
      <c r="A445" s="1" t="n">
        <v>1000017228</v>
      </c>
      <c r="B445" s="2" t="n">
        <v>40556</v>
      </c>
      <c r="C445" s="1" t="n">
        <v>6966.4</v>
      </c>
      <c r="D445" s="1" t="n">
        <v>6966.4</v>
      </c>
      <c r="E445" s="1" t="s">
        <v>9</v>
      </c>
      <c r="F445" s="1" t="s">
        <v>13</v>
      </c>
      <c r="G445" s="1" t="n">
        <f aca="false">_xlfn.IFS(E445="Figurado",D445/(2600*24),E445="Mallas",D445/(800*24),E445="Materia Prima",0)</f>
        <v>0.111641025641026</v>
      </c>
      <c r="H445" s="5" t="n">
        <f aca="false">IF(WEEKDAY(B445,2)=7,B445+1,B445)</f>
        <v>40556</v>
      </c>
      <c r="I445" s="6" t="n">
        <f aca="false">IF(WEEKDAY(H445+1)=7,H445+2,H445+1)</f>
        <v>40557</v>
      </c>
    </row>
    <row r="446" customFormat="false" ht="13.8" hidden="false" customHeight="false" outlineLevel="0" collapsed="false">
      <c r="A446" s="1" t="n">
        <v>1000017230</v>
      </c>
      <c r="B446" s="2" t="n">
        <v>40556</v>
      </c>
      <c r="C446" s="1" t="n">
        <v>541.6</v>
      </c>
      <c r="D446" s="1" t="n">
        <v>541.6</v>
      </c>
      <c r="E446" s="1" t="s">
        <v>9</v>
      </c>
      <c r="F446" s="1" t="s">
        <v>10</v>
      </c>
      <c r="G446" s="1" t="n">
        <f aca="false">_xlfn.IFS(E446="Figurado",D446/(2600*24),E446="Mallas",D446/(800*24),E446="Materia Prima",0)</f>
        <v>0.00867948717948718</v>
      </c>
      <c r="H446" s="5" t="n">
        <f aca="false">IF(WEEKDAY(B446,2)=7,B446+1,B446)</f>
        <v>40556</v>
      </c>
      <c r="I446" s="6" t="n">
        <f aca="false">IF(WEEKDAY(H446+1)=7,H446+2,H446+1)</f>
        <v>40557</v>
      </c>
    </row>
    <row r="447" customFormat="false" ht="13.8" hidden="false" customHeight="false" outlineLevel="0" collapsed="false">
      <c r="A447" s="1" t="n">
        <v>1000017230</v>
      </c>
      <c r="B447" s="2" t="n">
        <v>40556</v>
      </c>
      <c r="C447" s="1" t="n">
        <v>345.6</v>
      </c>
      <c r="D447" s="1" t="n">
        <v>345.6</v>
      </c>
      <c r="E447" s="1" t="s">
        <v>9</v>
      </c>
      <c r="F447" s="1" t="s">
        <v>11</v>
      </c>
      <c r="G447" s="1" t="n">
        <f aca="false">_xlfn.IFS(E447="Figurado",D447/(2600*24),E447="Mallas",D447/(800*24),E447="Materia Prima",0)</f>
        <v>0.00553846153846154</v>
      </c>
      <c r="H447" s="5" t="n">
        <f aca="false">IF(WEEKDAY(B447,2)=7,B447+1,B447)</f>
        <v>40556</v>
      </c>
      <c r="I447" s="6" t="n">
        <f aca="false">IF(WEEKDAY(H447+1)=7,H447+2,H447+1)</f>
        <v>40557</v>
      </c>
    </row>
    <row r="448" customFormat="false" ht="13.8" hidden="false" customHeight="false" outlineLevel="0" collapsed="false">
      <c r="A448" s="1" t="n">
        <v>1000017231</v>
      </c>
      <c r="B448" s="2" t="n">
        <v>40556</v>
      </c>
      <c r="C448" s="1" t="n">
        <v>80.6</v>
      </c>
      <c r="D448" s="1" t="n">
        <v>80.6</v>
      </c>
      <c r="E448" s="1" t="s">
        <v>14</v>
      </c>
      <c r="F448" s="1" t="s">
        <v>26</v>
      </c>
      <c r="G448" s="1" t="n">
        <f aca="false">_xlfn.IFS(E448="Figurado",D448/(2600*24),E448="Mallas",D448/(800*24),E448="Materia Prima",0)</f>
        <v>0</v>
      </c>
      <c r="H448" s="5" t="n">
        <f aca="false">IF(WEEKDAY(B448,2)=7,B448+1,B448)</f>
        <v>40556</v>
      </c>
      <c r="I448" s="6" t="n">
        <f aca="false">IF(WEEKDAY(H448+1)=7,H448+2,H448+1)</f>
        <v>40557</v>
      </c>
    </row>
    <row r="449" customFormat="false" ht="13.8" hidden="false" customHeight="false" outlineLevel="0" collapsed="false">
      <c r="A449" s="1" t="n">
        <v>1000017231</v>
      </c>
      <c r="B449" s="2" t="n">
        <v>40556</v>
      </c>
      <c r="C449" s="1" t="n">
        <v>889.8</v>
      </c>
      <c r="D449" s="1" t="n">
        <v>889.8</v>
      </c>
      <c r="E449" s="1" t="s">
        <v>9</v>
      </c>
      <c r="F449" s="1" t="s">
        <v>17</v>
      </c>
      <c r="G449" s="1" t="n">
        <f aca="false">_xlfn.IFS(E449="Figurado",D449/(2600*24),E449="Mallas",D449/(800*24),E449="Materia Prima",0)</f>
        <v>0.0142596153846154</v>
      </c>
      <c r="H449" s="5" t="n">
        <f aca="false">IF(WEEKDAY(B449,2)=7,B449+1,B449)</f>
        <v>40556</v>
      </c>
      <c r="I449" s="6" t="n">
        <f aca="false">IF(WEEKDAY(H449+1)=7,H449+2,H449+1)</f>
        <v>40557</v>
      </c>
    </row>
    <row r="450" customFormat="false" ht="13.8" hidden="false" customHeight="false" outlineLevel="0" collapsed="false">
      <c r="A450" s="1" t="n">
        <v>1000017231</v>
      </c>
      <c r="B450" s="2" t="n">
        <v>40556</v>
      </c>
      <c r="C450" s="1" t="n">
        <v>3907.2</v>
      </c>
      <c r="D450" s="1" t="n">
        <v>3907.2</v>
      </c>
      <c r="E450" s="1" t="s">
        <v>9</v>
      </c>
      <c r="F450" s="1" t="s">
        <v>18</v>
      </c>
      <c r="G450" s="1" t="n">
        <f aca="false">_xlfn.IFS(E450="Figurado",D450/(2600*24),E450="Mallas",D450/(800*24),E450="Materia Prima",0)</f>
        <v>0.0626153846153846</v>
      </c>
      <c r="H450" s="5" t="n">
        <f aca="false">IF(WEEKDAY(B450,2)=7,B450+1,B450)</f>
        <v>40556</v>
      </c>
      <c r="I450" s="6" t="n">
        <f aca="false">IF(WEEKDAY(H450+1)=7,H450+2,H450+1)</f>
        <v>40557</v>
      </c>
    </row>
    <row r="451" customFormat="false" ht="13.8" hidden="false" customHeight="false" outlineLevel="0" collapsed="false">
      <c r="A451" s="1" t="n">
        <v>1000017234</v>
      </c>
      <c r="B451" s="2" t="n">
        <v>40557</v>
      </c>
      <c r="C451" s="1" t="n">
        <v>2150.4</v>
      </c>
      <c r="D451" s="1" t="n">
        <v>2150.4</v>
      </c>
      <c r="E451" s="1" t="s">
        <v>14</v>
      </c>
      <c r="F451" s="1" t="s">
        <v>26</v>
      </c>
      <c r="G451" s="1" t="n">
        <f aca="false">_xlfn.IFS(E451="Figurado",D451/(2600*24),E451="Mallas",D451/(800*24),E451="Materia Prima",0)</f>
        <v>0</v>
      </c>
      <c r="H451" s="5" t="n">
        <f aca="false">IF(WEEKDAY(B451,2)=7,B451+1,B451)</f>
        <v>40557</v>
      </c>
      <c r="I451" s="6" t="n">
        <f aca="false">IF(WEEKDAY(H451+1)=7,H451+2,H451+1)</f>
        <v>40559</v>
      </c>
    </row>
    <row r="452" customFormat="false" ht="13.8" hidden="false" customHeight="false" outlineLevel="0" collapsed="false">
      <c r="A452" s="1" t="n">
        <v>1000017234</v>
      </c>
      <c r="B452" s="2" t="n">
        <v>40557</v>
      </c>
      <c r="C452" s="1" t="n">
        <v>265.6</v>
      </c>
      <c r="D452" s="1" t="n">
        <v>265.6</v>
      </c>
      <c r="E452" s="1" t="s">
        <v>9</v>
      </c>
      <c r="F452" s="1" t="s">
        <v>30</v>
      </c>
      <c r="G452" s="1" t="n">
        <f aca="false">_xlfn.IFS(E452="Figurado",D452/(2600*24),E452="Mallas",D452/(800*24),E452="Materia Prima",0)</f>
        <v>0.00425641025641026</v>
      </c>
      <c r="H452" s="5" t="n">
        <f aca="false">IF(WEEKDAY(B452,2)=7,B452+1,B452)</f>
        <v>40557</v>
      </c>
      <c r="I452" s="6" t="n">
        <f aca="false">IF(WEEKDAY(H452+1)=7,H452+2,H452+1)</f>
        <v>40559</v>
      </c>
    </row>
    <row r="453" customFormat="false" ht="13.8" hidden="false" customHeight="false" outlineLevel="0" collapsed="false">
      <c r="A453" s="1" t="n">
        <v>1000017234</v>
      </c>
      <c r="B453" s="2" t="n">
        <v>40557</v>
      </c>
      <c r="C453" s="1" t="n">
        <v>698.4</v>
      </c>
      <c r="D453" s="1" t="n">
        <v>698.4</v>
      </c>
      <c r="E453" s="1" t="s">
        <v>9</v>
      </c>
      <c r="F453" s="1" t="s">
        <v>17</v>
      </c>
      <c r="G453" s="1" t="n">
        <f aca="false">_xlfn.IFS(E453="Figurado",D453/(2600*24),E453="Mallas",D453/(800*24),E453="Materia Prima",0)</f>
        <v>0.0111923076923077</v>
      </c>
      <c r="H453" s="5" t="n">
        <f aca="false">IF(WEEKDAY(B453,2)=7,B453+1,B453)</f>
        <v>40557</v>
      </c>
      <c r="I453" s="6" t="n">
        <f aca="false">IF(WEEKDAY(H453+1)=7,H453+2,H453+1)</f>
        <v>40559</v>
      </c>
    </row>
    <row r="454" customFormat="false" ht="13.8" hidden="false" customHeight="false" outlineLevel="0" collapsed="false">
      <c r="A454" s="1" t="n">
        <v>1000017234</v>
      </c>
      <c r="B454" s="2" t="n">
        <v>40557</v>
      </c>
      <c r="C454" s="1" t="n">
        <v>608</v>
      </c>
      <c r="D454" s="1" t="n">
        <v>608</v>
      </c>
      <c r="E454" s="1" t="s">
        <v>9</v>
      </c>
      <c r="F454" s="1" t="s">
        <v>18</v>
      </c>
      <c r="G454" s="1" t="n">
        <f aca="false">_xlfn.IFS(E454="Figurado",D454/(2600*24),E454="Mallas",D454/(800*24),E454="Materia Prima",0)</f>
        <v>0.00974358974358974</v>
      </c>
      <c r="H454" s="5" t="n">
        <f aca="false">IF(WEEKDAY(B454,2)=7,B454+1,B454)</f>
        <v>40557</v>
      </c>
      <c r="I454" s="6" t="n">
        <f aca="false">IF(WEEKDAY(H454+1)=7,H454+2,H454+1)</f>
        <v>40559</v>
      </c>
    </row>
    <row r="455" customFormat="false" ht="13.8" hidden="false" customHeight="false" outlineLevel="0" collapsed="false">
      <c r="A455" s="1" t="n">
        <v>1000017235</v>
      </c>
      <c r="B455" s="2" t="n">
        <v>40557</v>
      </c>
      <c r="C455" s="1" t="n">
        <v>6704.3</v>
      </c>
      <c r="D455" s="1" t="n">
        <v>6704.3</v>
      </c>
      <c r="E455" s="1" t="s">
        <v>9</v>
      </c>
      <c r="F455" s="1" t="s">
        <v>11</v>
      </c>
      <c r="G455" s="1" t="n">
        <f aca="false">_xlfn.IFS(E455="Figurado",D455/(2600*24),E455="Mallas",D455/(800*24),E455="Materia Prima",0)</f>
        <v>0.107440705128205</v>
      </c>
      <c r="H455" s="5" t="n">
        <f aca="false">IF(WEEKDAY(B455,2)=7,B455+1,B455)</f>
        <v>40557</v>
      </c>
      <c r="I455" s="6" t="n">
        <f aca="false">IF(WEEKDAY(H455+1)=7,H455+2,H455+1)</f>
        <v>40559</v>
      </c>
    </row>
    <row r="456" customFormat="false" ht="13.8" hidden="false" customHeight="false" outlineLevel="0" collapsed="false">
      <c r="A456" s="1" t="n">
        <v>1000017238</v>
      </c>
      <c r="B456" s="2" t="n">
        <v>40557</v>
      </c>
      <c r="C456" s="1" t="n">
        <v>500</v>
      </c>
      <c r="D456" s="1" t="n">
        <v>500</v>
      </c>
      <c r="E456" s="1" t="s">
        <v>14</v>
      </c>
      <c r="F456" s="1" t="s">
        <v>24</v>
      </c>
      <c r="G456" s="1" t="n">
        <f aca="false">_xlfn.IFS(E456="Figurado",D456/(2600*24),E456="Mallas",D456/(800*24),E456="Materia Prima",0)</f>
        <v>0</v>
      </c>
      <c r="H456" s="5" t="n">
        <f aca="false">IF(WEEKDAY(B456,2)=7,B456+1,B456)</f>
        <v>40557</v>
      </c>
      <c r="I456" s="6" t="n">
        <f aca="false">IF(WEEKDAY(H456+1)=7,H456+2,H456+1)</f>
        <v>40559</v>
      </c>
    </row>
    <row r="457" customFormat="false" ht="13.8" hidden="false" customHeight="false" outlineLevel="0" collapsed="false">
      <c r="A457" s="1" t="n">
        <v>1000017239</v>
      </c>
      <c r="B457" s="2" t="n">
        <v>40557</v>
      </c>
      <c r="C457" s="1" t="n">
        <v>5701</v>
      </c>
      <c r="D457" s="1" t="n">
        <v>5701</v>
      </c>
      <c r="E457" s="1" t="s">
        <v>9</v>
      </c>
      <c r="F457" s="1" t="s">
        <v>17</v>
      </c>
      <c r="G457" s="1" t="n">
        <f aca="false">_xlfn.IFS(E457="Figurado",D457/(2600*24),E457="Mallas",D457/(800*24),E457="Materia Prima",0)</f>
        <v>0.0913621794871795</v>
      </c>
      <c r="H457" s="5" t="n">
        <f aca="false">IF(WEEKDAY(B457,2)=7,B457+1,B457)</f>
        <v>40557</v>
      </c>
      <c r="I457" s="6" t="n">
        <f aca="false">IF(WEEKDAY(H457+1)=7,H457+2,H457+1)</f>
        <v>40559</v>
      </c>
    </row>
    <row r="458" customFormat="false" ht="13.8" hidden="false" customHeight="false" outlineLevel="0" collapsed="false">
      <c r="A458" s="1" t="n">
        <v>1000017240</v>
      </c>
      <c r="B458" s="2" t="n">
        <v>40557</v>
      </c>
      <c r="C458" s="1" t="n">
        <v>11128.8</v>
      </c>
      <c r="D458" s="1" t="n">
        <v>11128.8</v>
      </c>
      <c r="E458" s="1" t="s">
        <v>9</v>
      </c>
      <c r="F458" s="1" t="s">
        <v>17</v>
      </c>
      <c r="G458" s="1" t="n">
        <f aca="false">_xlfn.IFS(E458="Figurado",D458/(2600*24),E458="Mallas",D458/(800*24),E458="Materia Prima",0)</f>
        <v>0.178346153846154</v>
      </c>
      <c r="H458" s="5" t="n">
        <f aca="false">IF(WEEKDAY(B458,2)=7,B458+1,B458)</f>
        <v>40557</v>
      </c>
      <c r="I458" s="6" t="n">
        <f aca="false">IF(WEEKDAY(H458+1)=7,H458+2,H458+1)</f>
        <v>40559</v>
      </c>
    </row>
    <row r="459" customFormat="false" ht="13.8" hidden="false" customHeight="false" outlineLevel="0" collapsed="false">
      <c r="A459" s="1" t="n">
        <v>1000017241</v>
      </c>
      <c r="B459" s="2" t="n">
        <v>40557</v>
      </c>
      <c r="C459" s="1" t="n">
        <v>1367.1</v>
      </c>
      <c r="D459" s="1" t="n">
        <v>1367.1</v>
      </c>
      <c r="E459" s="1" t="s">
        <v>9</v>
      </c>
      <c r="F459" s="1" t="s">
        <v>11</v>
      </c>
      <c r="G459" s="1" t="n">
        <f aca="false">_xlfn.IFS(E459="Figurado",D459/(2600*24),E459="Mallas",D459/(800*24),E459="Materia Prima",0)</f>
        <v>0.0219086538461538</v>
      </c>
      <c r="H459" s="5" t="n">
        <f aca="false">IF(WEEKDAY(B459,2)=7,B459+1,B459)</f>
        <v>40557</v>
      </c>
      <c r="I459" s="6" t="n">
        <f aca="false">IF(WEEKDAY(H459+1)=7,H459+2,H459+1)</f>
        <v>40559</v>
      </c>
    </row>
    <row r="460" customFormat="false" ht="13.8" hidden="false" customHeight="false" outlineLevel="0" collapsed="false">
      <c r="A460" s="1" t="n">
        <v>1000017241</v>
      </c>
      <c r="B460" s="2" t="n">
        <v>40557</v>
      </c>
      <c r="C460" s="1" t="n">
        <v>4120</v>
      </c>
      <c r="D460" s="1" t="n">
        <v>4120</v>
      </c>
      <c r="E460" s="1" t="s">
        <v>9</v>
      </c>
      <c r="F460" s="1" t="s">
        <v>12</v>
      </c>
      <c r="G460" s="1" t="n">
        <f aca="false">_xlfn.IFS(E460="Figurado",D460/(2600*24),E460="Mallas",D460/(800*24),E460="Materia Prima",0)</f>
        <v>0.066025641025641</v>
      </c>
      <c r="H460" s="5" t="n">
        <f aca="false">IF(WEEKDAY(B460,2)=7,B460+1,B460)</f>
        <v>40557</v>
      </c>
      <c r="I460" s="6" t="n">
        <f aca="false">IF(WEEKDAY(H460+1)=7,H460+2,H460+1)</f>
        <v>40559</v>
      </c>
    </row>
    <row r="461" customFormat="false" ht="13.8" hidden="false" customHeight="false" outlineLevel="0" collapsed="false">
      <c r="A461" s="1" t="n">
        <v>1000017241</v>
      </c>
      <c r="B461" s="2" t="n">
        <v>40557</v>
      </c>
      <c r="C461" s="1" t="n">
        <v>829.4</v>
      </c>
      <c r="D461" s="1" t="n">
        <v>829.4</v>
      </c>
      <c r="E461" s="1" t="s">
        <v>9</v>
      </c>
      <c r="F461" s="1" t="s">
        <v>13</v>
      </c>
      <c r="G461" s="1" t="n">
        <f aca="false">_xlfn.IFS(E461="Figurado",D461/(2600*24),E461="Mallas",D461/(800*24),E461="Materia Prima",0)</f>
        <v>0.0132916666666667</v>
      </c>
      <c r="H461" s="5" t="n">
        <f aca="false">IF(WEEKDAY(B461,2)=7,B461+1,B461)</f>
        <v>40557</v>
      </c>
      <c r="I461" s="6" t="n">
        <f aca="false">IF(WEEKDAY(H461+1)=7,H461+2,H461+1)</f>
        <v>40559</v>
      </c>
    </row>
    <row r="462" customFormat="false" ht="13.8" hidden="false" customHeight="false" outlineLevel="0" collapsed="false">
      <c r="A462" s="1" t="n">
        <v>1000017242</v>
      </c>
      <c r="B462" s="2" t="n">
        <v>40557</v>
      </c>
      <c r="C462" s="1" t="n">
        <v>1164</v>
      </c>
      <c r="D462" s="1" t="n">
        <v>1164</v>
      </c>
      <c r="E462" s="1" t="s">
        <v>9</v>
      </c>
      <c r="F462" s="1" t="s">
        <v>17</v>
      </c>
      <c r="G462" s="1" t="n">
        <f aca="false">_xlfn.IFS(E462="Figurado",D462/(2600*24),E462="Mallas",D462/(800*24),E462="Materia Prima",0)</f>
        <v>0.0186538461538462</v>
      </c>
      <c r="H462" s="5" t="n">
        <f aca="false">IF(WEEKDAY(B462,2)=7,B462+1,B462)</f>
        <v>40557</v>
      </c>
      <c r="I462" s="6" t="n">
        <f aca="false">IF(WEEKDAY(H462+1)=7,H462+2,H462+1)</f>
        <v>40559</v>
      </c>
    </row>
    <row r="463" customFormat="false" ht="13.8" hidden="false" customHeight="false" outlineLevel="0" collapsed="false">
      <c r="A463" s="1" t="n">
        <v>1000017242</v>
      </c>
      <c r="B463" s="2" t="n">
        <v>40557</v>
      </c>
      <c r="C463" s="1" t="n">
        <v>163.8</v>
      </c>
      <c r="D463" s="1" t="n">
        <v>163.8</v>
      </c>
      <c r="E463" s="1" t="s">
        <v>9</v>
      </c>
      <c r="F463" s="1" t="s">
        <v>11</v>
      </c>
      <c r="G463" s="1" t="n">
        <f aca="false">_xlfn.IFS(E463="Figurado",D463/(2600*24),E463="Mallas",D463/(800*24),E463="Materia Prima",0)</f>
        <v>0.002625</v>
      </c>
      <c r="H463" s="5" t="n">
        <f aca="false">IF(WEEKDAY(B463,2)=7,B463+1,B463)</f>
        <v>40557</v>
      </c>
      <c r="I463" s="6" t="n">
        <f aca="false">IF(WEEKDAY(H463+1)=7,H463+2,H463+1)</f>
        <v>40559</v>
      </c>
    </row>
    <row r="464" customFormat="false" ht="13.8" hidden="false" customHeight="false" outlineLevel="0" collapsed="false">
      <c r="A464" s="1" t="n">
        <v>1000017242</v>
      </c>
      <c r="B464" s="2" t="n">
        <v>40557</v>
      </c>
      <c r="C464" s="1" t="n">
        <v>400.8</v>
      </c>
      <c r="D464" s="1" t="n">
        <v>400.8</v>
      </c>
      <c r="E464" s="1" t="s">
        <v>9</v>
      </c>
      <c r="F464" s="1" t="s">
        <v>13</v>
      </c>
      <c r="G464" s="1" t="n">
        <f aca="false">_xlfn.IFS(E464="Figurado",D464/(2600*24),E464="Mallas",D464/(800*24),E464="Materia Prima",0)</f>
        <v>0.00642307692307692</v>
      </c>
      <c r="H464" s="5" t="n">
        <f aca="false">IF(WEEKDAY(B464,2)=7,B464+1,B464)</f>
        <v>40557</v>
      </c>
      <c r="I464" s="6" t="n">
        <f aca="false">IF(WEEKDAY(H464+1)=7,H464+2,H464+1)</f>
        <v>40559</v>
      </c>
    </row>
    <row r="465" customFormat="false" ht="13.8" hidden="false" customHeight="false" outlineLevel="0" collapsed="false">
      <c r="A465" s="1" t="n">
        <v>1000017243</v>
      </c>
      <c r="B465" s="2" t="n">
        <v>40557</v>
      </c>
      <c r="C465" s="1" t="n">
        <v>150.5</v>
      </c>
      <c r="D465" s="1" t="n">
        <v>150.5</v>
      </c>
      <c r="E465" s="1" t="s">
        <v>9</v>
      </c>
      <c r="F465" s="1" t="s">
        <v>17</v>
      </c>
      <c r="G465" s="1" t="n">
        <f aca="false">_xlfn.IFS(E465="Figurado",D465/(2600*24),E465="Mallas",D465/(800*24),E465="Materia Prima",0)</f>
        <v>0.00241185897435897</v>
      </c>
      <c r="H465" s="5" t="n">
        <f aca="false">IF(WEEKDAY(B465,2)=7,B465+1,B465)</f>
        <v>40557</v>
      </c>
      <c r="I465" s="6" t="n">
        <f aca="false">IF(WEEKDAY(H465+1)=7,H465+2,H465+1)</f>
        <v>40559</v>
      </c>
    </row>
    <row r="466" customFormat="false" ht="13.8" hidden="false" customHeight="false" outlineLevel="0" collapsed="false">
      <c r="A466" s="1" t="n">
        <v>1000017243</v>
      </c>
      <c r="B466" s="2" t="n">
        <v>40557</v>
      </c>
      <c r="C466" s="1" t="n">
        <v>1012.5</v>
      </c>
      <c r="D466" s="1" t="n">
        <v>1012.5</v>
      </c>
      <c r="E466" s="1" t="s">
        <v>9</v>
      </c>
      <c r="F466" s="1" t="s">
        <v>18</v>
      </c>
      <c r="G466" s="1" t="n">
        <f aca="false">_xlfn.IFS(E466="Figurado",D466/(2600*24),E466="Mallas",D466/(800*24),E466="Materia Prima",0)</f>
        <v>0.0162259615384615</v>
      </c>
      <c r="H466" s="5" t="n">
        <f aca="false">IF(WEEKDAY(B466,2)=7,B466+1,B466)</f>
        <v>40557</v>
      </c>
      <c r="I466" s="6" t="n">
        <f aca="false">IF(WEEKDAY(H466+1)=7,H466+2,H466+1)</f>
        <v>40559</v>
      </c>
    </row>
    <row r="467" customFormat="false" ht="13.8" hidden="false" customHeight="false" outlineLevel="0" collapsed="false">
      <c r="A467" s="1" t="n">
        <v>1000017243</v>
      </c>
      <c r="B467" s="2" t="n">
        <v>40557</v>
      </c>
      <c r="C467" s="1" t="n">
        <v>180</v>
      </c>
      <c r="D467" s="1" t="n">
        <v>180</v>
      </c>
      <c r="E467" s="1" t="s">
        <v>9</v>
      </c>
      <c r="F467" s="1" t="s">
        <v>11</v>
      </c>
      <c r="G467" s="1" t="n">
        <f aca="false">_xlfn.IFS(E467="Figurado",D467/(2600*24),E467="Mallas",D467/(800*24),E467="Materia Prima",0)</f>
        <v>0.00288461538461538</v>
      </c>
      <c r="H467" s="5" t="n">
        <f aca="false">IF(WEEKDAY(B467,2)=7,B467+1,B467)</f>
        <v>40557</v>
      </c>
      <c r="I467" s="6" t="n">
        <f aca="false">IF(WEEKDAY(H467+1)=7,H467+2,H467+1)</f>
        <v>40559</v>
      </c>
    </row>
    <row r="468" customFormat="false" ht="13.8" hidden="false" customHeight="false" outlineLevel="0" collapsed="false">
      <c r="A468" s="1" t="n">
        <v>1000017243</v>
      </c>
      <c r="B468" s="2" t="n">
        <v>40557</v>
      </c>
      <c r="C468" s="1" t="n">
        <v>314.3</v>
      </c>
      <c r="D468" s="1" t="n">
        <v>314.3</v>
      </c>
      <c r="E468" s="1" t="s">
        <v>9</v>
      </c>
      <c r="F468" s="1" t="s">
        <v>12</v>
      </c>
      <c r="G468" s="1" t="n">
        <f aca="false">_xlfn.IFS(E468="Figurado",D468/(2600*24),E468="Mallas",D468/(800*24),E468="Materia Prima",0)</f>
        <v>0.00503685897435897</v>
      </c>
      <c r="H468" s="5" t="n">
        <f aca="false">IF(WEEKDAY(B468,2)=7,B468+1,B468)</f>
        <v>40557</v>
      </c>
      <c r="I468" s="6" t="n">
        <f aca="false">IF(WEEKDAY(H468+1)=7,H468+2,H468+1)</f>
        <v>40559</v>
      </c>
    </row>
    <row r="469" customFormat="false" ht="13.8" hidden="false" customHeight="false" outlineLevel="0" collapsed="false">
      <c r="A469" s="1" t="n">
        <v>1000017243</v>
      </c>
      <c r="B469" s="2" t="n">
        <v>40557</v>
      </c>
      <c r="C469" s="1" t="n">
        <v>79.2</v>
      </c>
      <c r="D469" s="1" t="n">
        <v>79.2</v>
      </c>
      <c r="E469" s="1" t="s">
        <v>9</v>
      </c>
      <c r="F469" s="1" t="s">
        <v>13</v>
      </c>
      <c r="G469" s="1" t="n">
        <f aca="false">_xlfn.IFS(E469="Figurado",D469/(2600*24),E469="Mallas",D469/(800*24),E469="Materia Prima",0)</f>
        <v>0.00126923076923077</v>
      </c>
      <c r="H469" s="5" t="n">
        <f aca="false">IF(WEEKDAY(B469,2)=7,B469+1,B469)</f>
        <v>40557</v>
      </c>
      <c r="I469" s="6" t="n">
        <f aca="false">IF(WEEKDAY(H469+1)=7,H469+2,H469+1)</f>
        <v>40559</v>
      </c>
    </row>
    <row r="470" customFormat="false" ht="13.8" hidden="false" customHeight="false" outlineLevel="0" collapsed="false">
      <c r="A470" s="1" t="n">
        <v>1000017245</v>
      </c>
      <c r="B470" s="2" t="n">
        <v>40557</v>
      </c>
      <c r="C470" s="1" t="n">
        <v>374.3</v>
      </c>
      <c r="D470" s="1" t="n">
        <v>374.3</v>
      </c>
      <c r="E470" s="1" t="s">
        <v>9</v>
      </c>
      <c r="F470" s="1" t="s">
        <v>18</v>
      </c>
      <c r="G470" s="1" t="n">
        <f aca="false">_xlfn.IFS(E470="Figurado",D470/(2600*24),E470="Mallas",D470/(800*24),E470="Materia Prima",0)</f>
        <v>0.00599839743589744</v>
      </c>
      <c r="H470" s="5" t="n">
        <f aca="false">IF(WEEKDAY(B470,2)=7,B470+1,B470)</f>
        <v>40557</v>
      </c>
      <c r="I470" s="6" t="n">
        <f aca="false">IF(WEEKDAY(H470+1)=7,H470+2,H470+1)</f>
        <v>40559</v>
      </c>
    </row>
    <row r="471" customFormat="false" ht="13.8" hidden="false" customHeight="false" outlineLevel="0" collapsed="false">
      <c r="A471" s="1" t="n">
        <v>1000017246</v>
      </c>
      <c r="B471" s="2" t="n">
        <v>40557</v>
      </c>
      <c r="C471" s="1" t="n">
        <v>247.6</v>
      </c>
      <c r="D471" s="1" t="n">
        <v>247.6</v>
      </c>
      <c r="E471" s="1" t="s">
        <v>9</v>
      </c>
      <c r="F471" s="1" t="s">
        <v>30</v>
      </c>
      <c r="G471" s="1" t="n">
        <f aca="false">_xlfn.IFS(E471="Figurado",D471/(2600*24),E471="Mallas",D471/(800*24),E471="Materia Prima",0)</f>
        <v>0.00396794871794872</v>
      </c>
      <c r="H471" s="5" t="n">
        <f aca="false">IF(WEEKDAY(B471,2)=7,B471+1,B471)</f>
        <v>40557</v>
      </c>
      <c r="I471" s="6" t="n">
        <f aca="false">IF(WEEKDAY(H471+1)=7,H471+2,H471+1)</f>
        <v>40559</v>
      </c>
    </row>
    <row r="472" customFormat="false" ht="13.8" hidden="false" customHeight="false" outlineLevel="0" collapsed="false">
      <c r="A472" s="1" t="n">
        <v>1000017246</v>
      </c>
      <c r="B472" s="2" t="n">
        <v>40557</v>
      </c>
      <c r="C472" s="1" t="n">
        <v>4987.2</v>
      </c>
      <c r="D472" s="1" t="n">
        <v>4987.2</v>
      </c>
      <c r="E472" s="1" t="s">
        <v>9</v>
      </c>
      <c r="F472" s="1" t="s">
        <v>17</v>
      </c>
      <c r="G472" s="1" t="n">
        <f aca="false">_xlfn.IFS(E472="Figurado",D472/(2600*24),E472="Mallas",D472/(800*24),E472="Materia Prima",0)</f>
        <v>0.0799230769230769</v>
      </c>
      <c r="H472" s="5" t="n">
        <f aca="false">IF(WEEKDAY(B472,2)=7,B472+1,B472)</f>
        <v>40557</v>
      </c>
      <c r="I472" s="6" t="n">
        <f aca="false">IF(WEEKDAY(H472+1)=7,H472+2,H472+1)</f>
        <v>40559</v>
      </c>
    </row>
    <row r="473" customFormat="false" ht="13.8" hidden="false" customHeight="false" outlineLevel="0" collapsed="false">
      <c r="A473" s="1" t="n">
        <v>1000017246</v>
      </c>
      <c r="B473" s="2" t="n">
        <v>40557</v>
      </c>
      <c r="C473" s="1" t="n">
        <v>3950.2</v>
      </c>
      <c r="D473" s="1" t="n">
        <v>3950.2</v>
      </c>
      <c r="E473" s="1" t="s">
        <v>9</v>
      </c>
      <c r="F473" s="1" t="s">
        <v>18</v>
      </c>
      <c r="G473" s="1" t="n">
        <f aca="false">_xlfn.IFS(E473="Figurado",D473/(2600*24),E473="Mallas",D473/(800*24),E473="Materia Prima",0)</f>
        <v>0.0633044871794872</v>
      </c>
      <c r="H473" s="5" t="n">
        <f aca="false">IF(WEEKDAY(B473,2)=7,B473+1,B473)</f>
        <v>40557</v>
      </c>
      <c r="I473" s="6" t="n">
        <f aca="false">IF(WEEKDAY(H473+1)=7,H473+2,H473+1)</f>
        <v>40559</v>
      </c>
    </row>
    <row r="474" customFormat="false" ht="13.8" hidden="false" customHeight="false" outlineLevel="0" collapsed="false">
      <c r="A474" s="1" t="n">
        <v>1000017248</v>
      </c>
      <c r="B474" s="2" t="n">
        <v>40557</v>
      </c>
      <c r="C474" s="1" t="n">
        <v>11356</v>
      </c>
      <c r="D474" s="1" t="n">
        <v>33114</v>
      </c>
      <c r="E474" s="1" t="s">
        <v>14</v>
      </c>
      <c r="F474" s="1" t="s">
        <v>58</v>
      </c>
      <c r="G474" s="1" t="n">
        <f aca="false">_xlfn.IFS(E474="Figurado",D474/(2600*24),E474="Mallas",D474/(800*24),E474="Materia Prima",0)</f>
        <v>0</v>
      </c>
      <c r="H474" s="5" t="n">
        <f aca="false">IF(WEEKDAY(B474,2)=7,B474+1,B474)</f>
        <v>40557</v>
      </c>
      <c r="I474" s="6" t="n">
        <f aca="false">IF(WEEKDAY(H474+1)=7,H474+2,H474+1)</f>
        <v>40559</v>
      </c>
    </row>
    <row r="475" customFormat="false" ht="13.8" hidden="false" customHeight="false" outlineLevel="0" collapsed="false">
      <c r="A475" s="1" t="n">
        <v>1000017250</v>
      </c>
      <c r="B475" s="2" t="n">
        <v>40557</v>
      </c>
      <c r="C475" s="1" t="n">
        <v>15</v>
      </c>
      <c r="D475" s="1" t="n">
        <v>860.7</v>
      </c>
      <c r="E475" s="1" t="s">
        <v>20</v>
      </c>
      <c r="F475" s="1" t="s">
        <v>29</v>
      </c>
      <c r="G475" s="1" t="n">
        <f aca="false">_xlfn.IFS(E475="Figurado",D475/(2600*24),E475="Mallas",D475/(800*24),E475="Materia Prima",0)</f>
        <v>0.044828125</v>
      </c>
      <c r="H475" s="5" t="n">
        <f aca="false">IF(WEEKDAY(B475,2)=7,B475+1,B475)</f>
        <v>40557</v>
      </c>
      <c r="I475" s="6" t="n">
        <f aca="false">IF(WEEKDAY(H475+1)=7,H475+2,H475+1)</f>
        <v>40559</v>
      </c>
    </row>
    <row r="476" customFormat="false" ht="13.8" hidden="false" customHeight="false" outlineLevel="0" collapsed="false">
      <c r="A476" s="1" t="n">
        <v>1000017251</v>
      </c>
      <c r="B476" s="2" t="n">
        <v>40557</v>
      </c>
      <c r="C476" s="1" t="n">
        <v>140</v>
      </c>
      <c r="D476" s="1" t="n">
        <v>8033.2</v>
      </c>
      <c r="E476" s="1" t="s">
        <v>20</v>
      </c>
      <c r="F476" s="1" t="s">
        <v>29</v>
      </c>
      <c r="G476" s="1" t="n">
        <f aca="false">_xlfn.IFS(E476="Figurado",D476/(2600*24),E476="Mallas",D476/(800*24),E476="Materia Prima",0)</f>
        <v>0.418395833333333</v>
      </c>
      <c r="H476" s="5" t="n">
        <f aca="false">IF(WEEKDAY(B476,2)=7,B476+1,B476)</f>
        <v>40557</v>
      </c>
      <c r="I476" s="6" t="n">
        <f aca="false">IF(WEEKDAY(H476+1)=7,H476+2,H476+1)</f>
        <v>40559</v>
      </c>
    </row>
    <row r="477" customFormat="false" ht="13.8" hidden="false" customHeight="false" outlineLevel="0" collapsed="false">
      <c r="A477" s="1" t="n">
        <v>1000017261</v>
      </c>
      <c r="B477" s="2" t="n">
        <v>40558</v>
      </c>
      <c r="C477" s="1" t="n">
        <v>1322.5</v>
      </c>
      <c r="D477" s="1" t="n">
        <v>1322.5</v>
      </c>
      <c r="E477" s="1" t="s">
        <v>9</v>
      </c>
      <c r="F477" s="1" t="s">
        <v>18</v>
      </c>
      <c r="G477" s="1" t="n">
        <f aca="false">_xlfn.IFS(E477="Figurado",D477/(2600*24),E477="Mallas",D477/(800*24),E477="Materia Prima",0)</f>
        <v>0.0211939102564103</v>
      </c>
      <c r="H477" s="5" t="n">
        <f aca="false">IF(WEEKDAY(B477,2)=7,B477+1,B477)</f>
        <v>40558</v>
      </c>
      <c r="I477" s="6" t="n">
        <f aca="false">IF(WEEKDAY(H477+1)=7,H477+2,H477+1)</f>
        <v>40559</v>
      </c>
    </row>
    <row r="478" customFormat="false" ht="13.8" hidden="false" customHeight="false" outlineLevel="0" collapsed="false">
      <c r="A478" s="1" t="n">
        <v>1000017262</v>
      </c>
      <c r="B478" s="2" t="n">
        <v>40558</v>
      </c>
      <c r="C478" s="1" t="n">
        <v>4674.8</v>
      </c>
      <c r="D478" s="1" t="n">
        <v>4674.8</v>
      </c>
      <c r="E478" s="1" t="s">
        <v>9</v>
      </c>
      <c r="F478" s="1" t="s">
        <v>17</v>
      </c>
      <c r="G478" s="1" t="n">
        <f aca="false">_xlfn.IFS(E478="Figurado",D478/(2600*24),E478="Mallas",D478/(800*24),E478="Materia Prima",0)</f>
        <v>0.0749166666666667</v>
      </c>
      <c r="H478" s="5" t="n">
        <f aca="false">IF(WEEKDAY(B478,2)=7,B478+1,B478)</f>
        <v>40558</v>
      </c>
      <c r="I478" s="6" t="n">
        <f aca="false">IF(WEEKDAY(H478+1)=7,H478+2,H478+1)</f>
        <v>40559</v>
      </c>
    </row>
    <row r="479" customFormat="false" ht="13.8" hidden="false" customHeight="false" outlineLevel="0" collapsed="false">
      <c r="A479" s="1" t="n">
        <v>1000017263</v>
      </c>
      <c r="B479" s="2" t="n">
        <v>40558</v>
      </c>
      <c r="C479" s="1" t="n">
        <v>3371.3</v>
      </c>
      <c r="D479" s="1" t="n">
        <v>3371.3</v>
      </c>
      <c r="E479" s="1" t="s">
        <v>9</v>
      </c>
      <c r="F479" s="1" t="s">
        <v>17</v>
      </c>
      <c r="G479" s="1" t="n">
        <f aca="false">_xlfn.IFS(E479="Figurado",D479/(2600*24),E479="Mallas",D479/(800*24),E479="Materia Prima",0)</f>
        <v>0.0540272435897436</v>
      </c>
      <c r="H479" s="5" t="n">
        <f aca="false">IF(WEEKDAY(B479,2)=7,B479+1,B479)</f>
        <v>40558</v>
      </c>
      <c r="I479" s="6" t="n">
        <f aca="false">IF(WEEKDAY(H479+1)=7,H479+2,H479+1)</f>
        <v>40559</v>
      </c>
    </row>
    <row r="480" customFormat="false" ht="13.8" hidden="false" customHeight="false" outlineLevel="0" collapsed="false">
      <c r="A480" s="1" t="n">
        <v>1000017271</v>
      </c>
      <c r="B480" s="2" t="n">
        <v>40558</v>
      </c>
      <c r="C480" s="1" t="n">
        <v>144</v>
      </c>
      <c r="D480" s="1" t="n">
        <v>144</v>
      </c>
      <c r="E480" s="1" t="s">
        <v>14</v>
      </c>
      <c r="F480" s="1" t="s">
        <v>19</v>
      </c>
      <c r="G480" s="1" t="n">
        <f aca="false">_xlfn.IFS(E480="Figurado",D480/(2600*24),E480="Mallas",D480/(800*24),E480="Materia Prima",0)</f>
        <v>0</v>
      </c>
      <c r="H480" s="5" t="n">
        <f aca="false">IF(WEEKDAY(B480,2)=7,B480+1,B480)</f>
        <v>40558</v>
      </c>
      <c r="I480" s="6" t="n">
        <f aca="false">IF(WEEKDAY(H480+1)=7,H480+2,H480+1)</f>
        <v>40559</v>
      </c>
    </row>
    <row r="481" customFormat="false" ht="13.8" hidden="false" customHeight="false" outlineLevel="0" collapsed="false">
      <c r="A481" s="1" t="n">
        <v>1000017271</v>
      </c>
      <c r="B481" s="2" t="n">
        <v>40558</v>
      </c>
      <c r="C481" s="1" t="n">
        <v>96</v>
      </c>
      <c r="D481" s="1" t="n">
        <v>96</v>
      </c>
      <c r="E481" s="1" t="s">
        <v>14</v>
      </c>
      <c r="F481" s="1" t="s">
        <v>50</v>
      </c>
      <c r="G481" s="1" t="n">
        <f aca="false">_xlfn.IFS(E481="Figurado",D481/(2600*24),E481="Mallas",D481/(800*24),E481="Materia Prima",0)</f>
        <v>0</v>
      </c>
      <c r="H481" s="5" t="n">
        <f aca="false">IF(WEEKDAY(B481,2)=7,B481+1,B481)</f>
        <v>40558</v>
      </c>
      <c r="I481" s="6" t="n">
        <f aca="false">IF(WEEKDAY(H481+1)=7,H481+2,H481+1)</f>
        <v>40559</v>
      </c>
    </row>
    <row r="482" customFormat="false" ht="13.8" hidden="false" customHeight="false" outlineLevel="0" collapsed="false">
      <c r="A482" s="1" t="n">
        <v>1000017271</v>
      </c>
      <c r="B482" s="2" t="n">
        <v>40558</v>
      </c>
      <c r="C482" s="1" t="n">
        <v>253.8</v>
      </c>
      <c r="D482" s="1" t="n">
        <v>253.8</v>
      </c>
      <c r="E482" s="1" t="s">
        <v>9</v>
      </c>
      <c r="F482" s="1" t="s">
        <v>18</v>
      </c>
      <c r="G482" s="1" t="n">
        <f aca="false">_xlfn.IFS(E482="Figurado",D482/(2600*24),E482="Mallas",D482/(800*24),E482="Materia Prima",0)</f>
        <v>0.00406730769230769</v>
      </c>
      <c r="H482" s="5" t="n">
        <f aca="false">IF(WEEKDAY(B482,2)=7,B482+1,B482)</f>
        <v>40558</v>
      </c>
      <c r="I482" s="6" t="n">
        <f aca="false">IF(WEEKDAY(H482+1)=7,H482+2,H482+1)</f>
        <v>40559</v>
      </c>
    </row>
    <row r="483" customFormat="false" ht="13.8" hidden="false" customHeight="false" outlineLevel="0" collapsed="false">
      <c r="A483" s="1" t="n">
        <v>1000017271</v>
      </c>
      <c r="B483" s="2" t="n">
        <v>40558</v>
      </c>
      <c r="C483" s="1" t="n">
        <v>3862.4</v>
      </c>
      <c r="D483" s="1" t="n">
        <v>3862.4</v>
      </c>
      <c r="E483" s="1" t="s">
        <v>9</v>
      </c>
      <c r="F483" s="1" t="s">
        <v>12</v>
      </c>
      <c r="G483" s="1" t="n">
        <f aca="false">_xlfn.IFS(E483="Figurado",D483/(2600*24),E483="Mallas",D483/(800*24),E483="Materia Prima",0)</f>
        <v>0.0618974358974359</v>
      </c>
      <c r="H483" s="5" t="n">
        <f aca="false">IF(WEEKDAY(B483,2)=7,B483+1,B483)</f>
        <v>40558</v>
      </c>
      <c r="I483" s="6" t="n">
        <f aca="false">IF(WEEKDAY(H483+1)=7,H483+2,H483+1)</f>
        <v>40559</v>
      </c>
    </row>
    <row r="484" customFormat="false" ht="13.8" hidden="false" customHeight="false" outlineLevel="0" collapsed="false">
      <c r="A484" s="1" t="n">
        <v>1000017271</v>
      </c>
      <c r="B484" s="2" t="n">
        <v>40558</v>
      </c>
      <c r="C484" s="1" t="n">
        <v>4796.4</v>
      </c>
      <c r="D484" s="1" t="n">
        <v>4796.4</v>
      </c>
      <c r="E484" s="1" t="s">
        <v>9</v>
      </c>
      <c r="F484" s="1" t="s">
        <v>13</v>
      </c>
      <c r="G484" s="1" t="n">
        <f aca="false">_xlfn.IFS(E484="Figurado",D484/(2600*24),E484="Mallas",D484/(800*24),E484="Materia Prima",0)</f>
        <v>0.0768653846153846</v>
      </c>
      <c r="H484" s="5" t="n">
        <f aca="false">IF(WEEKDAY(B484,2)=7,B484+1,B484)</f>
        <v>40558</v>
      </c>
      <c r="I484" s="6" t="n">
        <f aca="false">IF(WEEKDAY(H484+1)=7,H484+2,H484+1)</f>
        <v>40559</v>
      </c>
    </row>
    <row r="485" customFormat="false" ht="13.8" hidden="false" customHeight="false" outlineLevel="0" collapsed="false">
      <c r="A485" s="1" t="n">
        <v>1000017275</v>
      </c>
      <c r="B485" s="2" t="n">
        <v>40558</v>
      </c>
      <c r="C485" s="1" t="n">
        <v>315.8</v>
      </c>
      <c r="D485" s="1" t="n">
        <v>315.8</v>
      </c>
      <c r="E485" s="1" t="s">
        <v>9</v>
      </c>
      <c r="F485" s="1" t="s">
        <v>17</v>
      </c>
      <c r="G485" s="1" t="n">
        <f aca="false">_xlfn.IFS(E485="Figurado",D485/(2600*24),E485="Mallas",D485/(800*24),E485="Materia Prima",0)</f>
        <v>0.00506089743589744</v>
      </c>
      <c r="H485" s="5" t="n">
        <f aca="false">IF(WEEKDAY(B485,2)=7,B485+1,B485)</f>
        <v>40558</v>
      </c>
      <c r="I485" s="6" t="n">
        <f aca="false">IF(WEEKDAY(H485+1)=7,H485+2,H485+1)</f>
        <v>40559</v>
      </c>
    </row>
    <row r="486" customFormat="false" ht="13.8" hidden="false" customHeight="false" outlineLevel="0" collapsed="false">
      <c r="A486" s="1" t="n">
        <v>1000017275</v>
      </c>
      <c r="B486" s="2" t="n">
        <v>40558</v>
      </c>
      <c r="C486" s="1" t="n">
        <v>1546</v>
      </c>
      <c r="D486" s="1" t="n">
        <v>1546</v>
      </c>
      <c r="E486" s="1" t="s">
        <v>9</v>
      </c>
      <c r="F486" s="1" t="s">
        <v>18</v>
      </c>
      <c r="G486" s="1" t="n">
        <f aca="false">_xlfn.IFS(E486="Figurado",D486/(2600*24),E486="Mallas",D486/(800*24),E486="Materia Prima",0)</f>
        <v>0.024775641025641</v>
      </c>
      <c r="H486" s="5" t="n">
        <f aca="false">IF(WEEKDAY(B486,2)=7,B486+1,B486)</f>
        <v>40558</v>
      </c>
      <c r="I486" s="6" t="n">
        <f aca="false">IF(WEEKDAY(H486+1)=7,H486+2,H486+1)</f>
        <v>40559</v>
      </c>
    </row>
    <row r="487" customFormat="false" ht="13.8" hidden="false" customHeight="false" outlineLevel="0" collapsed="false">
      <c r="A487" s="1" t="n">
        <v>1000017275</v>
      </c>
      <c r="B487" s="2" t="n">
        <v>40558</v>
      </c>
      <c r="C487" s="1" t="n">
        <v>79.6</v>
      </c>
      <c r="D487" s="1" t="n">
        <v>79.6</v>
      </c>
      <c r="E487" s="1" t="s">
        <v>9</v>
      </c>
      <c r="F487" s="1" t="s">
        <v>10</v>
      </c>
      <c r="G487" s="1" t="n">
        <f aca="false">_xlfn.IFS(E487="Figurado",D487/(2600*24),E487="Mallas",D487/(800*24),E487="Materia Prima",0)</f>
        <v>0.00127564102564103</v>
      </c>
      <c r="H487" s="5" t="n">
        <f aca="false">IF(WEEKDAY(B487,2)=7,B487+1,B487)</f>
        <v>40558</v>
      </c>
      <c r="I487" s="6" t="n">
        <f aca="false">IF(WEEKDAY(H487+1)=7,H487+2,H487+1)</f>
        <v>40559</v>
      </c>
    </row>
    <row r="488" customFormat="false" ht="13.8" hidden="false" customHeight="false" outlineLevel="0" collapsed="false">
      <c r="A488" s="1" t="n">
        <v>1000017275</v>
      </c>
      <c r="B488" s="2" t="n">
        <v>40558</v>
      </c>
      <c r="C488" s="1" t="n">
        <v>81</v>
      </c>
      <c r="D488" s="1" t="n">
        <v>81</v>
      </c>
      <c r="E488" s="1" t="s">
        <v>9</v>
      </c>
      <c r="F488" s="1" t="s">
        <v>11</v>
      </c>
      <c r="G488" s="1" t="n">
        <f aca="false">_xlfn.IFS(E488="Figurado",D488/(2600*24),E488="Mallas",D488/(800*24),E488="Materia Prima",0)</f>
        <v>0.00129807692307692</v>
      </c>
      <c r="H488" s="5" t="n">
        <f aca="false">IF(WEEKDAY(B488,2)=7,B488+1,B488)</f>
        <v>40558</v>
      </c>
      <c r="I488" s="6" t="n">
        <f aca="false">IF(WEEKDAY(H488+1)=7,H488+2,H488+1)</f>
        <v>40559</v>
      </c>
    </row>
    <row r="489" customFormat="false" ht="13.8" hidden="false" customHeight="false" outlineLevel="0" collapsed="false">
      <c r="A489" s="1" t="n">
        <v>1000017276</v>
      </c>
      <c r="B489" s="2" t="n">
        <v>40558</v>
      </c>
      <c r="C489" s="1" t="n">
        <v>233.6</v>
      </c>
      <c r="D489" s="1" t="n">
        <v>233.6</v>
      </c>
      <c r="E489" s="1" t="s">
        <v>9</v>
      </c>
      <c r="F489" s="1" t="s">
        <v>30</v>
      </c>
      <c r="G489" s="1" t="n">
        <f aca="false">_xlfn.IFS(E489="Figurado",D489/(2600*24),E489="Mallas",D489/(800*24),E489="Materia Prima",0)</f>
        <v>0.00374358974358974</v>
      </c>
      <c r="H489" s="5" t="n">
        <f aca="false">IF(WEEKDAY(B489,2)=7,B489+1,B489)</f>
        <v>40558</v>
      </c>
      <c r="I489" s="6" t="n">
        <f aca="false">IF(WEEKDAY(H489+1)=7,H489+2,H489+1)</f>
        <v>40559</v>
      </c>
    </row>
    <row r="490" customFormat="false" ht="13.8" hidden="false" customHeight="false" outlineLevel="0" collapsed="false">
      <c r="A490" s="1" t="n">
        <v>1000017276</v>
      </c>
      <c r="B490" s="2" t="n">
        <v>40558</v>
      </c>
      <c r="C490" s="1" t="n">
        <v>916.8</v>
      </c>
      <c r="D490" s="1" t="n">
        <v>916.8</v>
      </c>
      <c r="E490" s="1" t="s">
        <v>9</v>
      </c>
      <c r="F490" s="1" t="s">
        <v>17</v>
      </c>
      <c r="G490" s="1" t="n">
        <f aca="false">_xlfn.IFS(E490="Figurado",D490/(2600*24),E490="Mallas",D490/(800*24),E490="Materia Prima",0)</f>
        <v>0.0146923076923077</v>
      </c>
      <c r="H490" s="5" t="n">
        <f aca="false">IF(WEEKDAY(B490,2)=7,B490+1,B490)</f>
        <v>40558</v>
      </c>
      <c r="I490" s="6" t="n">
        <f aca="false">IF(WEEKDAY(H490+1)=7,H490+2,H490+1)</f>
        <v>40559</v>
      </c>
    </row>
    <row r="491" customFormat="false" ht="13.8" hidden="false" customHeight="false" outlineLevel="0" collapsed="false">
      <c r="A491" s="1" t="n">
        <v>1000017276</v>
      </c>
      <c r="B491" s="2" t="n">
        <v>40558</v>
      </c>
      <c r="C491" s="1" t="n">
        <v>16</v>
      </c>
      <c r="D491" s="1" t="n">
        <v>16</v>
      </c>
      <c r="E491" s="1" t="s">
        <v>9</v>
      </c>
      <c r="F491" s="1" t="s">
        <v>18</v>
      </c>
      <c r="G491" s="1" t="n">
        <f aca="false">_xlfn.IFS(E491="Figurado",D491/(2600*24),E491="Mallas",D491/(800*24),E491="Materia Prima",0)</f>
        <v>0.000256410256410256</v>
      </c>
      <c r="H491" s="5" t="n">
        <f aca="false">IF(WEEKDAY(B491,2)=7,B491+1,B491)</f>
        <v>40558</v>
      </c>
      <c r="I491" s="6" t="n">
        <f aca="false">IF(WEEKDAY(H491+1)=7,H491+2,H491+1)</f>
        <v>40559</v>
      </c>
    </row>
    <row r="492" customFormat="false" ht="13.8" hidden="false" customHeight="false" outlineLevel="0" collapsed="false">
      <c r="A492" s="1" t="n">
        <v>1000017276</v>
      </c>
      <c r="B492" s="2" t="n">
        <v>40558</v>
      </c>
      <c r="C492" s="1" t="n">
        <v>105.5</v>
      </c>
      <c r="D492" s="1" t="n">
        <v>105.5</v>
      </c>
      <c r="E492" s="1" t="s">
        <v>9</v>
      </c>
      <c r="F492" s="1" t="s">
        <v>10</v>
      </c>
      <c r="G492" s="1" t="n">
        <f aca="false">_xlfn.IFS(E492="Figurado",D492/(2600*24),E492="Mallas",D492/(800*24),E492="Materia Prima",0)</f>
        <v>0.00169070512820513</v>
      </c>
      <c r="H492" s="5" t="n">
        <f aca="false">IF(WEEKDAY(B492,2)=7,B492+1,B492)</f>
        <v>40558</v>
      </c>
      <c r="I492" s="6" t="n">
        <f aca="false">IF(WEEKDAY(H492+1)=7,H492+2,H492+1)</f>
        <v>40559</v>
      </c>
    </row>
    <row r="493" customFormat="false" ht="13.8" hidden="false" customHeight="false" outlineLevel="0" collapsed="false">
      <c r="A493" s="1" t="n">
        <v>1000017277</v>
      </c>
      <c r="B493" s="2" t="n">
        <v>40558</v>
      </c>
      <c r="C493" s="1" t="n">
        <v>67.2</v>
      </c>
      <c r="D493" s="1" t="n">
        <v>67.2</v>
      </c>
      <c r="E493" s="1" t="s">
        <v>14</v>
      </c>
      <c r="F493" s="1" t="s">
        <v>26</v>
      </c>
      <c r="G493" s="1" t="n">
        <f aca="false">_xlfn.IFS(E493="Figurado",D493/(2600*24),E493="Mallas",D493/(800*24),E493="Materia Prima",0)</f>
        <v>0</v>
      </c>
      <c r="H493" s="5" t="n">
        <f aca="false">IF(WEEKDAY(B493,2)=7,B493+1,B493)</f>
        <v>40558</v>
      </c>
      <c r="I493" s="6" t="n">
        <f aca="false">IF(WEEKDAY(H493+1)=7,H493+2,H493+1)</f>
        <v>40559</v>
      </c>
    </row>
    <row r="494" customFormat="false" ht="13.8" hidden="false" customHeight="false" outlineLevel="0" collapsed="false">
      <c r="A494" s="1" t="n">
        <v>1000017277</v>
      </c>
      <c r="B494" s="2" t="n">
        <v>40558</v>
      </c>
      <c r="C494" s="1" t="n">
        <v>240</v>
      </c>
      <c r="D494" s="1" t="n">
        <v>240</v>
      </c>
      <c r="E494" s="1" t="s">
        <v>14</v>
      </c>
      <c r="F494" s="1" t="s">
        <v>19</v>
      </c>
      <c r="G494" s="1" t="n">
        <f aca="false">_xlfn.IFS(E494="Figurado",D494/(2600*24),E494="Mallas",D494/(800*24),E494="Materia Prima",0)</f>
        <v>0</v>
      </c>
      <c r="H494" s="5" t="n">
        <f aca="false">IF(WEEKDAY(B494,2)=7,B494+1,B494)</f>
        <v>40558</v>
      </c>
      <c r="I494" s="6" t="n">
        <f aca="false">IF(WEEKDAY(H494+1)=7,H494+2,H494+1)</f>
        <v>40559</v>
      </c>
    </row>
    <row r="495" customFormat="false" ht="13.8" hidden="false" customHeight="false" outlineLevel="0" collapsed="false">
      <c r="A495" s="1" t="n">
        <v>1000017277</v>
      </c>
      <c r="B495" s="2" t="n">
        <v>40558</v>
      </c>
      <c r="C495" s="1" t="n">
        <v>400</v>
      </c>
      <c r="D495" s="1" t="n">
        <v>400</v>
      </c>
      <c r="E495" s="1" t="s">
        <v>9</v>
      </c>
      <c r="F495" s="1" t="s">
        <v>18</v>
      </c>
      <c r="G495" s="1" t="n">
        <f aca="false">_xlfn.IFS(E495="Figurado",D495/(2600*24),E495="Mallas",D495/(800*24),E495="Materia Prima",0)</f>
        <v>0.00641025641025641</v>
      </c>
      <c r="H495" s="5" t="n">
        <f aca="false">IF(WEEKDAY(B495,2)=7,B495+1,B495)</f>
        <v>40558</v>
      </c>
      <c r="I495" s="6" t="n">
        <f aca="false">IF(WEEKDAY(H495+1)=7,H495+2,H495+1)</f>
        <v>40559</v>
      </c>
    </row>
    <row r="496" customFormat="false" ht="13.8" hidden="false" customHeight="false" outlineLevel="0" collapsed="false">
      <c r="A496" s="1" t="n">
        <v>1000017280</v>
      </c>
      <c r="B496" s="2" t="n">
        <v>40558</v>
      </c>
      <c r="C496" s="1" t="n">
        <v>1123.2</v>
      </c>
      <c r="D496" s="1" t="n">
        <v>1123.2</v>
      </c>
      <c r="E496" s="1" t="s">
        <v>14</v>
      </c>
      <c r="F496" s="1" t="s">
        <v>31</v>
      </c>
      <c r="G496" s="1" t="n">
        <f aca="false">_xlfn.IFS(E496="Figurado",D496/(2600*24),E496="Mallas",D496/(800*24),E496="Materia Prima",0)</f>
        <v>0</v>
      </c>
      <c r="H496" s="5" t="n">
        <f aca="false">IF(WEEKDAY(B496,2)=7,B496+1,B496)</f>
        <v>40558</v>
      </c>
      <c r="I496" s="6" t="n">
        <f aca="false">IF(WEEKDAY(H496+1)=7,H496+2,H496+1)</f>
        <v>40559</v>
      </c>
    </row>
    <row r="497" customFormat="false" ht="13.8" hidden="false" customHeight="false" outlineLevel="0" collapsed="false">
      <c r="A497" s="1" t="n">
        <v>1000017280</v>
      </c>
      <c r="B497" s="2" t="n">
        <v>40558</v>
      </c>
      <c r="C497" s="1" t="n">
        <v>8587.3</v>
      </c>
      <c r="D497" s="1" t="n">
        <v>8587.3</v>
      </c>
      <c r="E497" s="1" t="s">
        <v>9</v>
      </c>
      <c r="F497" s="1" t="s">
        <v>11</v>
      </c>
      <c r="G497" s="1" t="n">
        <f aca="false">_xlfn.IFS(E497="Figurado",D497/(2600*24),E497="Mallas",D497/(800*24),E497="Materia Prima",0)</f>
        <v>0.137616987179487</v>
      </c>
      <c r="H497" s="5" t="n">
        <f aca="false">IF(WEEKDAY(B497,2)=7,B497+1,B497)</f>
        <v>40558</v>
      </c>
      <c r="I497" s="6" t="n">
        <f aca="false">IF(WEEKDAY(H497+1)=7,H497+2,H497+1)</f>
        <v>40559</v>
      </c>
    </row>
    <row r="498" customFormat="false" ht="13.8" hidden="false" customHeight="false" outlineLevel="0" collapsed="false">
      <c r="A498" s="1" t="n">
        <v>1000017252</v>
      </c>
      <c r="B498" s="2" t="n">
        <v>40557</v>
      </c>
      <c r="C498" s="1" t="n">
        <v>5568</v>
      </c>
      <c r="D498" s="1" t="n">
        <v>31971.5</v>
      </c>
      <c r="E498" s="1" t="s">
        <v>14</v>
      </c>
      <c r="F498" s="1" t="s">
        <v>47</v>
      </c>
      <c r="G498" s="1" t="n">
        <f aca="false">_xlfn.IFS(E498="Figurado",D498/(2600*24),E498="Mallas",D498/(800*24),E498="Materia Prima",0)</f>
        <v>0</v>
      </c>
      <c r="H498" s="5" t="n">
        <f aca="false">IF(WEEKDAY(B498,2)=7,B498+1,B498)</f>
        <v>40557</v>
      </c>
      <c r="I498" s="6" t="n">
        <f aca="false">IF(WEEKDAY(H498+1)=7,H498+2,H498+1)</f>
        <v>40559</v>
      </c>
    </row>
    <row r="499" customFormat="false" ht="13.8" hidden="false" customHeight="false" outlineLevel="0" collapsed="false">
      <c r="A499" s="1" t="n">
        <v>1000017182</v>
      </c>
      <c r="B499" s="2" t="n">
        <v>40555</v>
      </c>
      <c r="C499" s="1" t="n">
        <v>16.1</v>
      </c>
      <c r="D499" s="1" t="n">
        <v>16.1</v>
      </c>
      <c r="E499" s="1" t="s">
        <v>9</v>
      </c>
      <c r="F499" s="1" t="s">
        <v>30</v>
      </c>
      <c r="G499" s="1" t="n">
        <f aca="false">_xlfn.IFS(E499="Figurado",D499/(2600*24),E499="Mallas",D499/(800*24),E499="Materia Prima",0)</f>
        <v>0.000258012820512821</v>
      </c>
      <c r="H499" s="5" t="n">
        <f aca="false">IF(WEEKDAY(B499,2)=7,B499+1,B499)</f>
        <v>40555</v>
      </c>
      <c r="I499" s="6" t="n">
        <f aca="false">IF(WEEKDAY(H499+1)=7,H499+2,H499+1)</f>
        <v>40556</v>
      </c>
    </row>
    <row r="500" customFormat="false" ht="13.8" hidden="false" customHeight="false" outlineLevel="0" collapsed="false">
      <c r="A500" s="1" t="n">
        <v>1000017182</v>
      </c>
      <c r="B500" s="2" t="n">
        <v>40555</v>
      </c>
      <c r="C500" s="1" t="n">
        <v>947.1</v>
      </c>
      <c r="D500" s="1" t="n">
        <v>947.1</v>
      </c>
      <c r="E500" s="1" t="s">
        <v>9</v>
      </c>
      <c r="F500" s="1" t="s">
        <v>17</v>
      </c>
      <c r="G500" s="1" t="n">
        <f aca="false">_xlfn.IFS(E500="Figurado",D500/(2600*24),E500="Mallas",D500/(800*24),E500="Materia Prima",0)</f>
        <v>0.0151778846153846</v>
      </c>
      <c r="H500" s="5" t="n">
        <f aca="false">IF(WEEKDAY(B500,2)=7,B500+1,B500)</f>
        <v>40555</v>
      </c>
      <c r="I500" s="6" t="n">
        <f aca="false">IF(WEEKDAY(H500+1)=7,H500+2,H500+1)</f>
        <v>40556</v>
      </c>
    </row>
    <row r="501" customFormat="false" ht="13.8" hidden="false" customHeight="false" outlineLevel="0" collapsed="false">
      <c r="A501" s="1" t="n">
        <v>1000017182</v>
      </c>
      <c r="B501" s="2" t="n">
        <v>40555</v>
      </c>
      <c r="C501" s="1" t="n">
        <v>779</v>
      </c>
      <c r="D501" s="1" t="n">
        <f aca="false">779-9.3</f>
        <v>769.7</v>
      </c>
      <c r="E501" s="1" t="s">
        <v>9</v>
      </c>
      <c r="F501" s="1" t="s">
        <v>18</v>
      </c>
      <c r="G501" s="1" t="n">
        <f aca="false">_xlfn.IFS(E501="Figurado",D501/(2600*24),E501="Mallas",D501/(800*24),E501="Materia Prima",0)</f>
        <v>0.0123349358974359</v>
      </c>
      <c r="H501" s="5" t="n">
        <f aca="false">IF(WEEKDAY(B501,2)=7,B501+1,B501)</f>
        <v>40555</v>
      </c>
      <c r="I501" s="6" t="n">
        <f aca="false">IF(WEEKDAY(H501+1)=7,H501+2,H501+1)</f>
        <v>40556</v>
      </c>
    </row>
    <row r="502" customFormat="false" ht="13.8" hidden="false" customHeight="false" outlineLevel="0" collapsed="false">
      <c r="A502" s="1" t="n">
        <v>1000017182</v>
      </c>
      <c r="B502" s="2" t="n">
        <v>40555</v>
      </c>
      <c r="C502" s="1" t="n">
        <v>82.8</v>
      </c>
      <c r="D502" s="1" t="n">
        <v>82.8</v>
      </c>
      <c r="E502" s="1" t="s">
        <v>9</v>
      </c>
      <c r="F502" s="1" t="s">
        <v>10</v>
      </c>
      <c r="G502" s="1" t="n">
        <f aca="false">_xlfn.IFS(E502="Figurado",D502/(2600*24),E502="Mallas",D502/(800*24),E502="Materia Prima",0)</f>
        <v>0.00132692307692308</v>
      </c>
      <c r="H502" s="5" t="n">
        <f aca="false">IF(WEEKDAY(B502,2)=7,B502+1,B502)</f>
        <v>40555</v>
      </c>
      <c r="I502" s="6" t="n">
        <f aca="false">IF(WEEKDAY(H502+1)=7,H502+2,H502+1)</f>
        <v>40556</v>
      </c>
    </row>
    <row r="503" customFormat="false" ht="13.8" hidden="false" customHeight="false" outlineLevel="0" collapsed="false">
      <c r="A503" s="1" t="n">
        <v>1000017183</v>
      </c>
      <c r="B503" s="2" t="n">
        <v>40555</v>
      </c>
      <c r="C503" s="1" t="n">
        <v>37.6</v>
      </c>
      <c r="D503" s="1" t="n">
        <v>37.6</v>
      </c>
      <c r="E503" s="1" t="s">
        <v>9</v>
      </c>
      <c r="F503" s="1" t="s">
        <v>30</v>
      </c>
      <c r="G503" s="1" t="n">
        <f aca="false">_xlfn.IFS(E503="Figurado",D503/(2600*24),E503="Mallas",D503/(800*24),E503="Materia Prima",0)</f>
        <v>0.000602564102564103</v>
      </c>
      <c r="H503" s="5" t="n">
        <f aca="false">IF(WEEKDAY(B503,2)=7,B503+1,B503)</f>
        <v>40555</v>
      </c>
      <c r="I503" s="6" t="n">
        <f aca="false">IF(WEEKDAY(H503+1)=7,H503+2,H503+1)</f>
        <v>40556</v>
      </c>
    </row>
    <row r="504" customFormat="false" ht="13.8" hidden="false" customHeight="false" outlineLevel="0" collapsed="false">
      <c r="A504" s="1" t="n">
        <v>1000017183</v>
      </c>
      <c r="B504" s="2" t="n">
        <v>40555</v>
      </c>
      <c r="C504" s="1" t="n">
        <v>714.3</v>
      </c>
      <c r="D504" s="1" t="n">
        <v>714.3</v>
      </c>
      <c r="E504" s="1" t="s">
        <v>9</v>
      </c>
      <c r="F504" s="1" t="s">
        <v>17</v>
      </c>
      <c r="G504" s="1" t="n">
        <f aca="false">_xlfn.IFS(E504="Figurado",D504/(2600*24),E504="Mallas",D504/(800*24),E504="Materia Prima",0)</f>
        <v>0.0114471153846154</v>
      </c>
      <c r="H504" s="5" t="n">
        <f aca="false">IF(WEEKDAY(B504,2)=7,B504+1,B504)</f>
        <v>40555</v>
      </c>
      <c r="I504" s="6" t="n">
        <f aca="false">IF(WEEKDAY(H504+1)=7,H504+2,H504+1)</f>
        <v>40556</v>
      </c>
    </row>
    <row r="505" customFormat="false" ht="13.8" hidden="false" customHeight="false" outlineLevel="0" collapsed="false">
      <c r="A505" s="1" t="n">
        <v>1000017183</v>
      </c>
      <c r="B505" s="2" t="n">
        <v>40555</v>
      </c>
      <c r="C505" s="1" t="n">
        <v>827.7</v>
      </c>
      <c r="D505" s="1" t="n">
        <f aca="false">827.7-29.2</f>
        <v>798.5</v>
      </c>
      <c r="E505" s="1" t="s">
        <v>9</v>
      </c>
      <c r="F505" s="1" t="s">
        <v>18</v>
      </c>
      <c r="G505" s="1" t="n">
        <f aca="false">_xlfn.IFS(E505="Figurado",D505/(2600*24),E505="Mallas",D505/(800*24),E505="Materia Prima",0)</f>
        <v>0.0127964743589744</v>
      </c>
      <c r="H505" s="5" t="n">
        <f aca="false">IF(WEEKDAY(B505,2)=7,B505+1,B505)</f>
        <v>40555</v>
      </c>
      <c r="I505" s="6" t="n">
        <f aca="false">IF(WEEKDAY(H505+1)=7,H505+2,H505+1)</f>
        <v>40556</v>
      </c>
    </row>
    <row r="506" customFormat="false" ht="13.8" hidden="false" customHeight="false" outlineLevel="0" collapsed="false">
      <c r="A506" s="1" t="n">
        <v>1000017183</v>
      </c>
      <c r="B506" s="2" t="n">
        <v>40555</v>
      </c>
      <c r="C506" s="1" t="n">
        <v>171.9</v>
      </c>
      <c r="D506" s="1" t="n">
        <v>171.9</v>
      </c>
      <c r="E506" s="1" t="s">
        <v>9</v>
      </c>
      <c r="F506" s="1" t="s">
        <v>10</v>
      </c>
      <c r="G506" s="1" t="n">
        <f aca="false">_xlfn.IFS(E506="Figurado",D506/(2600*24),E506="Mallas",D506/(800*24),E506="Materia Prima",0)</f>
        <v>0.00275480769230769</v>
      </c>
      <c r="H506" s="5" t="n">
        <f aca="false">IF(WEEKDAY(B506,2)=7,B506+1,B506)</f>
        <v>40555</v>
      </c>
      <c r="I506" s="6" t="n">
        <f aca="false">IF(WEEKDAY(H506+1)=7,H506+2,H506+1)</f>
        <v>40556</v>
      </c>
    </row>
    <row r="507" customFormat="false" ht="13.8" hidden="false" customHeight="false" outlineLevel="0" collapsed="false">
      <c r="A507" s="1" t="n">
        <v>1000017183</v>
      </c>
      <c r="B507" s="2" t="n">
        <v>40555</v>
      </c>
      <c r="C507" s="1" t="n">
        <v>33.8</v>
      </c>
      <c r="D507" s="1" t="n">
        <v>33.8</v>
      </c>
      <c r="E507" s="1" t="s">
        <v>9</v>
      </c>
      <c r="F507" s="1" t="s">
        <v>11</v>
      </c>
      <c r="G507" s="1" t="n">
        <f aca="false">_xlfn.IFS(E507="Figurado",D507/(2600*24),E507="Mallas",D507/(800*24),E507="Materia Prima",0)</f>
        <v>0.000541666666666667</v>
      </c>
      <c r="H507" s="5" t="n">
        <f aca="false">IF(WEEKDAY(B507,2)=7,B507+1,B507)</f>
        <v>40555</v>
      </c>
      <c r="I507" s="6" t="n">
        <f aca="false">IF(WEEKDAY(H507+1)=7,H507+2,H507+1)</f>
        <v>40556</v>
      </c>
    </row>
    <row r="508" customFormat="false" ht="13.8" hidden="false" customHeight="false" outlineLevel="0" collapsed="false">
      <c r="A508" s="1" t="n">
        <v>1000017191</v>
      </c>
      <c r="B508" s="2" t="n">
        <v>40556</v>
      </c>
      <c r="C508" s="1" t="n">
        <v>3808.1</v>
      </c>
      <c r="D508" s="1" t="n">
        <v>3808.1</v>
      </c>
      <c r="E508" s="1" t="s">
        <v>9</v>
      </c>
      <c r="F508" s="1" t="s">
        <v>17</v>
      </c>
      <c r="G508" s="1" t="n">
        <f aca="false">_xlfn.IFS(E508="Figurado",D508/(2600*24),E508="Mallas",D508/(800*24),E508="Materia Prima",0)</f>
        <v>0.0610272435897436</v>
      </c>
      <c r="H508" s="5" t="n">
        <f aca="false">IF(WEEKDAY(B508,2)=7,B508+1,B508)</f>
        <v>40556</v>
      </c>
      <c r="I508" s="6" t="n">
        <f aca="false">IF(WEEKDAY(H508+1)=7,H508+2,H508+1)</f>
        <v>40557</v>
      </c>
    </row>
    <row r="509" customFormat="false" ht="13.8" hidden="false" customHeight="false" outlineLevel="0" collapsed="false">
      <c r="A509" s="1" t="n">
        <v>1000017191</v>
      </c>
      <c r="B509" s="2" t="n">
        <v>40556</v>
      </c>
      <c r="C509" s="1" t="n">
        <v>1193.2</v>
      </c>
      <c r="D509" s="1" t="n">
        <v>1193.2</v>
      </c>
      <c r="E509" s="1" t="s">
        <v>9</v>
      </c>
      <c r="F509" s="1" t="s">
        <v>18</v>
      </c>
      <c r="G509" s="1" t="n">
        <f aca="false">_xlfn.IFS(E509="Figurado",D509/(2600*24),E509="Mallas",D509/(800*24),E509="Materia Prima",0)</f>
        <v>0.0191217948717949</v>
      </c>
      <c r="H509" s="5" t="n">
        <f aca="false">IF(WEEKDAY(B509,2)=7,B509+1,B509)</f>
        <v>40556</v>
      </c>
      <c r="I509" s="6" t="n">
        <f aca="false">IF(WEEKDAY(H509+1)=7,H509+2,H509+1)</f>
        <v>40557</v>
      </c>
    </row>
    <row r="510" customFormat="false" ht="13.8" hidden="false" customHeight="false" outlineLevel="0" collapsed="false">
      <c r="A510" s="1" t="n">
        <v>1000017191</v>
      </c>
      <c r="B510" s="2" t="n">
        <v>40556</v>
      </c>
      <c r="C510" s="1" t="n">
        <v>108</v>
      </c>
      <c r="D510" s="1" t="n">
        <v>108</v>
      </c>
      <c r="E510" s="1" t="s">
        <v>9</v>
      </c>
      <c r="F510" s="1" t="s">
        <v>11</v>
      </c>
      <c r="G510" s="1" t="n">
        <f aca="false">_xlfn.IFS(E510="Figurado",D510/(2600*24),E510="Mallas",D510/(800*24),E510="Materia Prima",0)</f>
        <v>0.00173076923076923</v>
      </c>
      <c r="H510" s="5" t="n">
        <f aca="false">IF(WEEKDAY(B510,2)=7,B510+1,B510)</f>
        <v>40556</v>
      </c>
      <c r="I510" s="6" t="n">
        <f aca="false">IF(WEEKDAY(H510+1)=7,H510+2,H510+1)</f>
        <v>40557</v>
      </c>
    </row>
    <row r="511" customFormat="false" ht="13.8" hidden="false" customHeight="false" outlineLevel="0" collapsed="false">
      <c r="A511" s="1" t="n">
        <v>1000017192</v>
      </c>
      <c r="B511" s="2" t="n">
        <v>40556</v>
      </c>
      <c r="C511" s="1" t="n">
        <v>4811.7</v>
      </c>
      <c r="D511" s="1" t="n">
        <v>4811.7</v>
      </c>
      <c r="E511" s="1" t="s">
        <v>9</v>
      </c>
      <c r="F511" s="1" t="s">
        <v>17</v>
      </c>
      <c r="G511" s="1" t="n">
        <f aca="false">_xlfn.IFS(E511="Figurado",D511/(2600*24),E511="Mallas",D511/(800*24),E511="Materia Prima",0)</f>
        <v>0.0771105769230769</v>
      </c>
      <c r="H511" s="5" t="n">
        <f aca="false">IF(WEEKDAY(B511,2)=7,B511+1,B511)</f>
        <v>40556</v>
      </c>
      <c r="I511" s="6" t="n">
        <f aca="false">IF(WEEKDAY(H511+1)=7,H511+2,H511+1)</f>
        <v>40557</v>
      </c>
    </row>
    <row r="512" customFormat="false" ht="13.8" hidden="false" customHeight="false" outlineLevel="0" collapsed="false">
      <c r="A512" s="1" t="n">
        <v>1000017192</v>
      </c>
      <c r="B512" s="2" t="n">
        <v>40556</v>
      </c>
      <c r="C512" s="1" t="n">
        <v>1139.9</v>
      </c>
      <c r="D512" s="1" t="n">
        <v>1139.9</v>
      </c>
      <c r="E512" s="1" t="s">
        <v>9</v>
      </c>
      <c r="F512" s="1" t="s">
        <v>18</v>
      </c>
      <c r="G512" s="1" t="n">
        <f aca="false">_xlfn.IFS(E512="Figurado",D512/(2600*24),E512="Mallas",D512/(800*24),E512="Materia Prima",0)</f>
        <v>0.0182676282051282</v>
      </c>
      <c r="H512" s="5" t="n">
        <f aca="false">IF(WEEKDAY(B512,2)=7,B512+1,B512)</f>
        <v>40556</v>
      </c>
      <c r="I512" s="6" t="n">
        <f aca="false">IF(WEEKDAY(H512+1)=7,H512+2,H512+1)</f>
        <v>40557</v>
      </c>
    </row>
    <row r="513" customFormat="false" ht="13.8" hidden="false" customHeight="false" outlineLevel="0" collapsed="false">
      <c r="A513" s="1" t="n">
        <v>1000017201</v>
      </c>
      <c r="B513" s="2" t="n">
        <v>40556</v>
      </c>
      <c r="C513" s="1" t="n">
        <v>6747.3</v>
      </c>
      <c r="D513" s="1" t="n">
        <v>6747.3</v>
      </c>
      <c r="E513" s="1" t="s">
        <v>9</v>
      </c>
      <c r="F513" s="1" t="s">
        <v>12</v>
      </c>
      <c r="G513" s="1" t="n">
        <f aca="false">_xlfn.IFS(E513="Figurado",D513/(2600*24),E513="Mallas",D513/(800*24),E513="Materia Prima",0)</f>
        <v>0.108129807692308</v>
      </c>
      <c r="H513" s="5" t="n">
        <f aca="false">IF(WEEKDAY(B513,2)=7,B513+1,B513)</f>
        <v>40556</v>
      </c>
      <c r="I513" s="6" t="n">
        <f aca="false">IF(WEEKDAY(H513+1)=7,H513+2,H513+1)</f>
        <v>40557</v>
      </c>
    </row>
    <row r="514" customFormat="false" ht="13.8" hidden="false" customHeight="false" outlineLevel="0" collapsed="false">
      <c r="A514" s="1" t="n">
        <v>1000017244</v>
      </c>
      <c r="B514" s="2" t="n">
        <v>40557</v>
      </c>
      <c r="C514" s="1" t="n">
        <v>6164.1</v>
      </c>
      <c r="D514" s="1" t="n">
        <v>6164.1</v>
      </c>
      <c r="E514" s="1" t="s">
        <v>9</v>
      </c>
      <c r="F514" s="1" t="s">
        <v>12</v>
      </c>
      <c r="G514" s="1" t="n">
        <f aca="false">_xlfn.IFS(E514="Figurado",D514/(2600*24),E514="Mallas",D514/(800*24),E514="Materia Prima",0)</f>
        <v>0.0987836538461539</v>
      </c>
      <c r="H514" s="5" t="n">
        <f aca="false">IF(WEEKDAY(B514,2)=7,B514+1,B514)</f>
        <v>40557</v>
      </c>
      <c r="I514" s="6" t="n">
        <f aca="false">IF(WEEKDAY(H514+1)=7,H514+2,H514+1)</f>
        <v>40559</v>
      </c>
    </row>
    <row r="515" customFormat="false" ht="13.8" hidden="false" customHeight="false" outlineLevel="0" collapsed="false">
      <c r="A515" s="1" t="n">
        <v>1000017244</v>
      </c>
      <c r="B515" s="2" t="n">
        <v>40557</v>
      </c>
      <c r="C515" s="1" t="n">
        <v>3490.6</v>
      </c>
      <c r="D515" s="1" t="n">
        <v>3490.6</v>
      </c>
      <c r="E515" s="1" t="s">
        <v>9</v>
      </c>
      <c r="F515" s="1" t="s">
        <v>13</v>
      </c>
      <c r="G515" s="1" t="n">
        <f aca="false">_xlfn.IFS(E515="Figurado",D515/(2600*24),E515="Mallas",D515/(800*24),E515="Materia Prima",0)</f>
        <v>0.0559391025641026</v>
      </c>
      <c r="H515" s="5" t="n">
        <f aca="false">IF(WEEKDAY(B515,2)=7,B515+1,B515)</f>
        <v>40557</v>
      </c>
      <c r="I515" s="6" t="n">
        <f aca="false">IF(WEEKDAY(H515+1)=7,H515+2,H515+1)</f>
        <v>40559</v>
      </c>
    </row>
    <row r="516" customFormat="false" ht="13.8" hidden="false" customHeight="false" outlineLevel="0" collapsed="false">
      <c r="A516" s="1" t="n">
        <v>1000017286</v>
      </c>
      <c r="B516" s="2" t="n">
        <v>40560</v>
      </c>
      <c r="C516" s="1" t="n">
        <v>9390.6</v>
      </c>
      <c r="D516" s="1" t="n">
        <v>9390.6</v>
      </c>
      <c r="E516" s="1" t="s">
        <v>9</v>
      </c>
      <c r="F516" s="1" t="s">
        <v>11</v>
      </c>
      <c r="G516" s="1" t="n">
        <f aca="false">_xlfn.IFS(E516="Figurado",D516/(2600*24),E516="Mallas",D516/(800*24),E516="Materia Prima",0)</f>
        <v>0.150490384615385</v>
      </c>
      <c r="H516" s="5" t="n">
        <f aca="false">IF(WEEKDAY(B516,2)=7,B516+1,B516)</f>
        <v>40560</v>
      </c>
      <c r="I516" s="6" t="n">
        <f aca="false">IF(WEEKDAY(H516+1)=7,H516+2,H516+1)</f>
        <v>40561</v>
      </c>
    </row>
    <row r="517" customFormat="false" ht="13.8" hidden="false" customHeight="false" outlineLevel="0" collapsed="false">
      <c r="A517" s="1" t="n">
        <v>1000017287</v>
      </c>
      <c r="B517" s="2" t="n">
        <v>40560</v>
      </c>
      <c r="C517" s="1" t="n">
        <v>341.8</v>
      </c>
      <c r="D517" s="1" t="n">
        <v>341.8</v>
      </c>
      <c r="E517" s="1" t="s">
        <v>9</v>
      </c>
      <c r="F517" s="1" t="s">
        <v>30</v>
      </c>
      <c r="G517" s="1" t="n">
        <f aca="false">_xlfn.IFS(E517="Figurado",D517/(2600*24),E517="Mallas",D517/(800*24),E517="Materia Prima",0)</f>
        <v>0.0054775641025641</v>
      </c>
      <c r="H517" s="5" t="n">
        <f aca="false">IF(WEEKDAY(B517,2)=7,B517+1,B517)</f>
        <v>40560</v>
      </c>
      <c r="I517" s="6" t="n">
        <f aca="false">IF(WEEKDAY(H517+1)=7,H517+2,H517+1)</f>
        <v>40561</v>
      </c>
    </row>
    <row r="518" customFormat="false" ht="13.8" hidden="false" customHeight="false" outlineLevel="0" collapsed="false">
      <c r="A518" s="1" t="n">
        <v>1000017287</v>
      </c>
      <c r="B518" s="2" t="n">
        <v>40560</v>
      </c>
      <c r="C518" s="1" t="n">
        <v>2449.7</v>
      </c>
      <c r="D518" s="1" t="n">
        <v>2449.7</v>
      </c>
      <c r="E518" s="1" t="s">
        <v>9</v>
      </c>
      <c r="F518" s="1" t="s">
        <v>10</v>
      </c>
      <c r="G518" s="1" t="n">
        <f aca="false">_xlfn.IFS(E518="Figurado",D518/(2600*24),E518="Mallas",D518/(800*24),E518="Materia Prima",0)</f>
        <v>0.0392580128205128</v>
      </c>
      <c r="H518" s="5" t="n">
        <f aca="false">IF(WEEKDAY(B518,2)=7,B518+1,B518)</f>
        <v>40560</v>
      </c>
      <c r="I518" s="6" t="n">
        <f aca="false">IF(WEEKDAY(H518+1)=7,H518+2,H518+1)</f>
        <v>40561</v>
      </c>
    </row>
    <row r="519" customFormat="false" ht="13.8" hidden="false" customHeight="false" outlineLevel="0" collapsed="false">
      <c r="A519" s="1" t="n">
        <v>1000017287</v>
      </c>
      <c r="B519" s="2" t="n">
        <v>40560</v>
      </c>
      <c r="C519" s="1" t="n">
        <v>5839.2</v>
      </c>
      <c r="D519" s="1" t="n">
        <v>5839.2</v>
      </c>
      <c r="E519" s="1" t="s">
        <v>9</v>
      </c>
      <c r="F519" s="1" t="s">
        <v>11</v>
      </c>
      <c r="G519" s="1" t="n">
        <f aca="false">_xlfn.IFS(E519="Figurado",D519/(2600*24),E519="Mallas",D519/(800*24),E519="Materia Prima",0)</f>
        <v>0.0935769230769231</v>
      </c>
      <c r="H519" s="5" t="n">
        <f aca="false">IF(WEEKDAY(B519,2)=7,B519+1,B519)</f>
        <v>40560</v>
      </c>
      <c r="I519" s="6" t="n">
        <f aca="false">IF(WEEKDAY(H519+1)=7,H519+2,H519+1)</f>
        <v>40561</v>
      </c>
    </row>
    <row r="520" customFormat="false" ht="13.8" hidden="false" customHeight="false" outlineLevel="0" collapsed="false">
      <c r="A520" s="1" t="n">
        <v>1000017288</v>
      </c>
      <c r="B520" s="2" t="n">
        <v>40560</v>
      </c>
      <c r="C520" s="1" t="n">
        <v>131.3</v>
      </c>
      <c r="D520" s="1" t="n">
        <v>131.3</v>
      </c>
      <c r="E520" s="1" t="s">
        <v>9</v>
      </c>
      <c r="F520" s="1" t="s">
        <v>30</v>
      </c>
      <c r="G520" s="1" t="n">
        <f aca="false">_xlfn.IFS(E520="Figurado",D520/(2600*24),E520="Mallas",D520/(800*24),E520="Materia Prima",0)</f>
        <v>0.00210416666666667</v>
      </c>
      <c r="H520" s="5" t="n">
        <f aca="false">IF(WEEKDAY(B520,2)=7,B520+1,B520)</f>
        <v>40560</v>
      </c>
      <c r="I520" s="6" t="n">
        <f aca="false">IF(WEEKDAY(H520+1)=7,H520+2,H520+1)</f>
        <v>40561</v>
      </c>
    </row>
    <row r="521" customFormat="false" ht="13.8" hidden="false" customHeight="false" outlineLevel="0" collapsed="false">
      <c r="A521" s="1" t="n">
        <v>1000017292</v>
      </c>
      <c r="B521" s="2" t="n">
        <v>40560</v>
      </c>
      <c r="C521" s="1" t="n">
        <v>43.7</v>
      </c>
      <c r="D521" s="1" t="n">
        <v>43.7</v>
      </c>
      <c r="E521" s="1" t="s">
        <v>9</v>
      </c>
      <c r="F521" s="1" t="s">
        <v>10</v>
      </c>
      <c r="G521" s="1" t="n">
        <f aca="false">_xlfn.IFS(E521="Figurado",D521/(2600*24),E521="Mallas",D521/(800*24),E521="Materia Prima",0)</f>
        <v>0.000700320512820513</v>
      </c>
      <c r="H521" s="5" t="n">
        <f aca="false">IF(WEEKDAY(B521,2)=7,B521+1,B521)</f>
        <v>40560</v>
      </c>
      <c r="I521" s="6" t="n">
        <f aca="false">IF(WEEKDAY(H521+1)=7,H521+2,H521+1)</f>
        <v>40561</v>
      </c>
    </row>
    <row r="522" customFormat="false" ht="13.8" hidden="false" customHeight="false" outlineLevel="0" collapsed="false">
      <c r="A522" s="1" t="n">
        <v>1000017292</v>
      </c>
      <c r="B522" s="2" t="n">
        <v>40560</v>
      </c>
      <c r="C522" s="1" t="n">
        <v>3732.7</v>
      </c>
      <c r="D522" s="1" t="n">
        <v>3732.7</v>
      </c>
      <c r="E522" s="1" t="s">
        <v>9</v>
      </c>
      <c r="F522" s="1" t="s">
        <v>11</v>
      </c>
      <c r="G522" s="1" t="n">
        <f aca="false">_xlfn.IFS(E522="Figurado",D522/(2600*24),E522="Mallas",D522/(800*24),E522="Materia Prima",0)</f>
        <v>0.0598189102564103</v>
      </c>
      <c r="H522" s="5" t="n">
        <f aca="false">IF(WEEKDAY(B522,2)=7,B522+1,B522)</f>
        <v>40560</v>
      </c>
      <c r="I522" s="6" t="n">
        <f aca="false">IF(WEEKDAY(H522+1)=7,H522+2,H522+1)</f>
        <v>40561</v>
      </c>
    </row>
    <row r="523" customFormat="false" ht="13.8" hidden="false" customHeight="false" outlineLevel="0" collapsed="false">
      <c r="A523" s="1" t="n">
        <v>1000017292</v>
      </c>
      <c r="B523" s="2" t="n">
        <v>40560</v>
      </c>
      <c r="C523" s="1" t="n">
        <v>7881.2</v>
      </c>
      <c r="D523" s="1" t="n">
        <v>7881.2</v>
      </c>
      <c r="E523" s="1" t="s">
        <v>9</v>
      </c>
      <c r="F523" s="1" t="s">
        <v>13</v>
      </c>
      <c r="G523" s="1" t="n">
        <f aca="false">_xlfn.IFS(E523="Figurado",D523/(2600*24),E523="Mallas",D523/(800*24),E523="Materia Prima",0)</f>
        <v>0.126301282051282</v>
      </c>
      <c r="H523" s="5" t="n">
        <f aca="false">IF(WEEKDAY(B523,2)=7,B523+1,B523)</f>
        <v>40560</v>
      </c>
      <c r="I523" s="6" t="n">
        <f aca="false">IF(WEEKDAY(H523+1)=7,H523+2,H523+1)</f>
        <v>40561</v>
      </c>
    </row>
    <row r="524" customFormat="false" ht="13.8" hidden="false" customHeight="false" outlineLevel="0" collapsed="false">
      <c r="A524" s="1" t="n">
        <v>1000017300</v>
      </c>
      <c r="B524" s="2" t="n">
        <v>40560</v>
      </c>
      <c r="C524" s="1" t="n">
        <v>9806.5</v>
      </c>
      <c r="D524" s="1" t="n">
        <v>9806.5</v>
      </c>
      <c r="E524" s="1" t="s">
        <v>9</v>
      </c>
      <c r="F524" s="1" t="s">
        <v>11</v>
      </c>
      <c r="G524" s="1" t="n">
        <f aca="false">_xlfn.IFS(E524="Figurado",D524/(2600*24),E524="Mallas",D524/(800*24),E524="Materia Prima",0)</f>
        <v>0.157155448717949</v>
      </c>
      <c r="H524" s="5" t="n">
        <f aca="false">IF(WEEKDAY(B524,2)=7,B524+1,B524)</f>
        <v>40560</v>
      </c>
      <c r="I524" s="6" t="n">
        <f aca="false">IF(WEEKDAY(H524+1)=7,H524+2,H524+1)</f>
        <v>40561</v>
      </c>
    </row>
    <row r="525" customFormat="false" ht="13.8" hidden="false" customHeight="false" outlineLevel="0" collapsed="false">
      <c r="A525" s="1" t="n">
        <v>1000017301</v>
      </c>
      <c r="B525" s="2" t="n">
        <v>40560</v>
      </c>
      <c r="C525" s="1" t="n">
        <v>4710</v>
      </c>
      <c r="D525" s="1" t="n">
        <v>4710</v>
      </c>
      <c r="E525" s="1" t="s">
        <v>9</v>
      </c>
      <c r="F525" s="1" t="s">
        <v>10</v>
      </c>
      <c r="G525" s="1" t="n">
        <f aca="false">_xlfn.IFS(E525="Figurado",D525/(2600*24),E525="Mallas",D525/(800*24),E525="Materia Prima",0)</f>
        <v>0.0754807692307692</v>
      </c>
      <c r="H525" s="5" t="n">
        <f aca="false">IF(WEEKDAY(B525,2)=7,B525+1,B525)</f>
        <v>40560</v>
      </c>
      <c r="I525" s="6" t="n">
        <f aca="false">IF(WEEKDAY(H525+1)=7,H525+2,H525+1)</f>
        <v>40561</v>
      </c>
    </row>
    <row r="526" customFormat="false" ht="13.8" hidden="false" customHeight="false" outlineLevel="0" collapsed="false">
      <c r="A526" s="1" t="n">
        <v>1000017302</v>
      </c>
      <c r="B526" s="2" t="n">
        <v>40560</v>
      </c>
      <c r="C526" s="1" t="n">
        <v>1787.8</v>
      </c>
      <c r="D526" s="1" t="n">
        <v>1787.8</v>
      </c>
      <c r="E526" s="1" t="s">
        <v>9</v>
      </c>
      <c r="F526" s="1" t="s">
        <v>10</v>
      </c>
      <c r="G526" s="1" t="n">
        <f aca="false">_xlfn.IFS(E526="Figurado",D526/(2600*24),E526="Mallas",D526/(800*24),E526="Materia Prima",0)</f>
        <v>0.028650641025641</v>
      </c>
      <c r="H526" s="5" t="n">
        <f aca="false">IF(WEEKDAY(B526,2)=7,B526+1,B526)</f>
        <v>40560</v>
      </c>
      <c r="I526" s="6" t="n">
        <f aca="false">IF(WEEKDAY(H526+1)=7,H526+2,H526+1)</f>
        <v>40561</v>
      </c>
    </row>
    <row r="527" customFormat="false" ht="13.8" hidden="false" customHeight="false" outlineLevel="0" collapsed="false">
      <c r="A527" s="1" t="n">
        <v>1000017303</v>
      </c>
      <c r="B527" s="2" t="n">
        <v>40560</v>
      </c>
      <c r="C527" s="1" t="n">
        <v>1080</v>
      </c>
      <c r="D527" s="1" t="n">
        <v>1080</v>
      </c>
      <c r="E527" s="1" t="s">
        <v>14</v>
      </c>
      <c r="F527" s="1" t="s">
        <v>15</v>
      </c>
      <c r="G527" s="1" t="n">
        <f aca="false">_xlfn.IFS(E527="Figurado",D527/(2600*24),E527="Mallas",D527/(800*24),E527="Materia Prima",0)</f>
        <v>0</v>
      </c>
      <c r="H527" s="5" t="n">
        <f aca="false">IF(WEEKDAY(B527,2)=7,B527+1,B527)</f>
        <v>40560</v>
      </c>
      <c r="I527" s="6" t="n">
        <f aca="false">IF(WEEKDAY(H527+1)=7,H527+2,H527+1)</f>
        <v>40561</v>
      </c>
    </row>
    <row r="528" customFormat="false" ht="13.8" hidden="false" customHeight="false" outlineLevel="0" collapsed="false">
      <c r="A528" s="1" t="n">
        <v>1000017303</v>
      </c>
      <c r="B528" s="2" t="n">
        <v>40560</v>
      </c>
      <c r="C528" s="1" t="n">
        <v>672</v>
      </c>
      <c r="D528" s="1" t="n">
        <v>672</v>
      </c>
      <c r="E528" s="1" t="s">
        <v>14</v>
      </c>
      <c r="F528" s="1" t="s">
        <v>50</v>
      </c>
      <c r="G528" s="1" t="n">
        <f aca="false">_xlfn.IFS(E528="Figurado",D528/(2600*24),E528="Mallas",D528/(800*24),E528="Materia Prima",0)</f>
        <v>0</v>
      </c>
      <c r="H528" s="5" t="n">
        <f aca="false">IF(WEEKDAY(B528,2)=7,B528+1,B528)</f>
        <v>40560</v>
      </c>
      <c r="I528" s="6" t="n">
        <f aca="false">IF(WEEKDAY(H528+1)=7,H528+2,H528+1)</f>
        <v>40561</v>
      </c>
    </row>
    <row r="529" customFormat="false" ht="13.8" hidden="false" customHeight="false" outlineLevel="0" collapsed="false">
      <c r="A529" s="1" t="n">
        <v>1000017353</v>
      </c>
      <c r="B529" s="2" t="n">
        <v>40562</v>
      </c>
      <c r="C529" s="1" t="n">
        <v>6012</v>
      </c>
      <c r="D529" s="1" t="n">
        <v>17200</v>
      </c>
      <c r="E529" s="1" t="s">
        <v>14</v>
      </c>
      <c r="F529" s="1" t="s">
        <v>58</v>
      </c>
      <c r="G529" s="1" t="n">
        <f aca="false">_xlfn.IFS(E529="Figurado",D529/(2600*24),E529="Mallas",D529/(800*24),E529="Materia Prima",0)</f>
        <v>0</v>
      </c>
      <c r="H529" s="5" t="n">
        <f aca="false">IF(WEEKDAY(B529,2)=7,B529+1,B529)</f>
        <v>40562</v>
      </c>
      <c r="I529" s="6" t="n">
        <f aca="false">IF(WEEKDAY(H529+1)=7,H529+2,H529+1)</f>
        <v>40563</v>
      </c>
    </row>
    <row r="530" customFormat="false" ht="13.8" hidden="false" customHeight="false" outlineLevel="0" collapsed="false">
      <c r="A530" s="1" t="n">
        <v>1000017353</v>
      </c>
      <c r="B530" s="2" t="n">
        <v>40562</v>
      </c>
      <c r="C530" s="1" t="n">
        <v>5637</v>
      </c>
      <c r="D530" s="1" t="n">
        <v>14620</v>
      </c>
      <c r="E530" s="1" t="s">
        <v>14</v>
      </c>
      <c r="F530" s="1" t="s">
        <v>59</v>
      </c>
      <c r="G530" s="1" t="n">
        <f aca="false">_xlfn.IFS(E530="Figurado",D530/(2600*24),E530="Mallas",D530/(800*24),E530="Materia Prima",0)</f>
        <v>0</v>
      </c>
      <c r="H530" s="5" t="n">
        <f aca="false">IF(WEEKDAY(B530,2)=7,B530+1,B530)</f>
        <v>40562</v>
      </c>
      <c r="I530" s="6" t="n">
        <f aca="false">IF(WEEKDAY(H530+1)=7,H530+2,H530+1)</f>
        <v>40563</v>
      </c>
    </row>
    <row r="531" customFormat="false" ht="13.8" hidden="false" customHeight="false" outlineLevel="0" collapsed="false">
      <c r="A531" s="1" t="n">
        <v>1000017353</v>
      </c>
      <c r="B531" s="2" t="n">
        <v>40562</v>
      </c>
      <c r="C531" s="1" t="n">
        <v>4449</v>
      </c>
      <c r="D531" s="1" t="n">
        <v>0</v>
      </c>
      <c r="E531" s="1" t="s">
        <v>14</v>
      </c>
      <c r="F531" s="1" t="s">
        <v>59</v>
      </c>
      <c r="G531" s="1" t="n">
        <f aca="false">_xlfn.IFS(E531="Figurado",D531/(2600*24),E531="Mallas",D531/(800*24),E531="Materia Prima",0)</f>
        <v>0</v>
      </c>
      <c r="H531" s="5" t="n">
        <f aca="false">IF(WEEKDAY(B531,2)=7,B531+1,B531)</f>
        <v>40562</v>
      </c>
      <c r="I531" s="6" t="n">
        <f aca="false">IF(WEEKDAY(H531+1)=7,H531+2,H531+1)</f>
        <v>40563</v>
      </c>
    </row>
    <row r="532" customFormat="false" ht="13.8" hidden="false" customHeight="false" outlineLevel="0" collapsed="false">
      <c r="A532" s="1" t="n">
        <v>1000017011</v>
      </c>
      <c r="B532" s="2" t="n">
        <v>40547</v>
      </c>
      <c r="C532" s="1" t="n">
        <v>3487.1</v>
      </c>
      <c r="D532" s="1" t="n">
        <v>3487.1</v>
      </c>
      <c r="E532" s="1" t="s">
        <v>9</v>
      </c>
      <c r="F532" s="1" t="s">
        <v>17</v>
      </c>
      <c r="G532" s="1" t="n">
        <f aca="false">_xlfn.IFS(E532="Figurado",D532/(2600*24),E532="Mallas",D532/(800*24),E532="Materia Prima",0)</f>
        <v>0.0558830128205128</v>
      </c>
      <c r="H532" s="5" t="n">
        <f aca="false">IF(WEEKDAY(B532,2)=7,B532+1,B532)</f>
        <v>40547</v>
      </c>
      <c r="I532" s="6" t="n">
        <f aca="false">IF(WEEKDAY(H532+1)=7,H532+2,H532+1)</f>
        <v>40548</v>
      </c>
    </row>
    <row r="533" customFormat="false" ht="13.8" hidden="false" customHeight="false" outlineLevel="0" collapsed="false">
      <c r="A533" s="1" t="n">
        <v>1000017011</v>
      </c>
      <c r="B533" s="2" t="n">
        <v>40547</v>
      </c>
      <c r="C533" s="1" t="n">
        <v>1847.4</v>
      </c>
      <c r="D533" s="1" t="n">
        <v>1847.4</v>
      </c>
      <c r="E533" s="1" t="s">
        <v>9</v>
      </c>
      <c r="F533" s="1" t="s">
        <v>18</v>
      </c>
      <c r="G533" s="1" t="n">
        <f aca="false">_xlfn.IFS(E533="Figurado",D533/(2600*24),E533="Mallas",D533/(800*24),E533="Materia Prima",0)</f>
        <v>0.0296057692307692</v>
      </c>
      <c r="H533" s="5" t="n">
        <f aca="false">IF(WEEKDAY(B533,2)=7,B533+1,B533)</f>
        <v>40547</v>
      </c>
      <c r="I533" s="6" t="n">
        <f aca="false">IF(WEEKDAY(H533+1)=7,H533+2,H533+1)</f>
        <v>40548</v>
      </c>
    </row>
    <row r="534" customFormat="false" ht="13.8" hidden="false" customHeight="false" outlineLevel="0" collapsed="false">
      <c r="A534" s="1" t="n">
        <v>1000017011</v>
      </c>
      <c r="B534" s="2" t="n">
        <v>40547</v>
      </c>
      <c r="C534" s="1" t="n">
        <v>2443.1</v>
      </c>
      <c r="D534" s="1" t="n">
        <v>2443.1</v>
      </c>
      <c r="E534" s="1" t="s">
        <v>9</v>
      </c>
      <c r="F534" s="1" t="s">
        <v>12</v>
      </c>
      <c r="G534" s="1" t="n">
        <f aca="false">_xlfn.IFS(E534="Figurado",D534/(2600*24),E534="Mallas",D534/(800*24),E534="Materia Prima",0)</f>
        <v>0.0391522435897436</v>
      </c>
      <c r="H534" s="5" t="n">
        <f aca="false">IF(WEEKDAY(B534,2)=7,B534+1,B534)</f>
        <v>40547</v>
      </c>
      <c r="I534" s="6" t="n">
        <f aca="false">IF(WEEKDAY(H534+1)=7,H534+2,H534+1)</f>
        <v>40548</v>
      </c>
    </row>
    <row r="535" customFormat="false" ht="13.8" hidden="false" customHeight="false" outlineLevel="0" collapsed="false">
      <c r="A535" s="1" t="n">
        <v>1000017011</v>
      </c>
      <c r="B535" s="2" t="n">
        <v>40547</v>
      </c>
      <c r="C535" s="1" t="n">
        <v>1844.4</v>
      </c>
      <c r="D535" s="1" t="n">
        <v>1844.4</v>
      </c>
      <c r="E535" s="1" t="s">
        <v>9</v>
      </c>
      <c r="F535" s="1" t="s">
        <v>13</v>
      </c>
      <c r="G535" s="1" t="n">
        <f aca="false">_xlfn.IFS(E535="Figurado",D535/(2600*24),E535="Mallas",D535/(800*24),E535="Materia Prima",0)</f>
        <v>0.0295576923076923</v>
      </c>
      <c r="H535" s="5" t="n">
        <f aca="false">IF(WEEKDAY(B535,2)=7,B535+1,B535)</f>
        <v>40547</v>
      </c>
      <c r="I535" s="6" t="n">
        <f aca="false">IF(WEEKDAY(H535+1)=7,H535+2,H535+1)</f>
        <v>40548</v>
      </c>
    </row>
    <row r="536" customFormat="false" ht="13.8" hidden="false" customHeight="false" outlineLevel="0" collapsed="false">
      <c r="A536" s="1" t="n">
        <v>1000017012</v>
      </c>
      <c r="B536" s="2" t="n">
        <v>40547</v>
      </c>
      <c r="C536" s="1" t="n">
        <v>498.7</v>
      </c>
      <c r="D536" s="1" t="n">
        <v>498.7</v>
      </c>
      <c r="E536" s="1" t="s">
        <v>9</v>
      </c>
      <c r="F536" s="1" t="s">
        <v>17</v>
      </c>
      <c r="G536" s="1" t="n">
        <f aca="false">_xlfn.IFS(E536="Figurado",D536/(2600*24),E536="Mallas",D536/(800*24),E536="Materia Prima",0)</f>
        <v>0.00799198717948718</v>
      </c>
      <c r="H536" s="5" t="n">
        <f aca="false">IF(WEEKDAY(B536,2)=7,B536+1,B536)</f>
        <v>40547</v>
      </c>
      <c r="I536" s="6" t="n">
        <f aca="false">IF(WEEKDAY(H536+1)=7,H536+2,H536+1)</f>
        <v>40548</v>
      </c>
    </row>
    <row r="537" customFormat="false" ht="13.8" hidden="false" customHeight="false" outlineLevel="0" collapsed="false">
      <c r="A537" s="1" t="n">
        <v>1000017180</v>
      </c>
      <c r="B537" s="2" t="n">
        <v>40555</v>
      </c>
      <c r="C537" s="1" t="n">
        <v>54.8</v>
      </c>
      <c r="D537" s="1" t="n">
        <v>54.8</v>
      </c>
      <c r="E537" s="1" t="s">
        <v>9</v>
      </c>
      <c r="F537" s="1" t="s">
        <v>30</v>
      </c>
      <c r="G537" s="1" t="n">
        <f aca="false">_xlfn.IFS(E537="Figurado",D537/(2600*24),E537="Mallas",D537/(800*24),E537="Materia Prima",0)</f>
        <v>0.000878205128205128</v>
      </c>
      <c r="H537" s="5" t="n">
        <f aca="false">IF(WEEKDAY(B537,2)=7,B537+1,B537)</f>
        <v>40555</v>
      </c>
      <c r="I537" s="6" t="n">
        <f aca="false">IF(WEEKDAY(H537+1)=7,H537+2,H537+1)</f>
        <v>40556</v>
      </c>
    </row>
    <row r="538" customFormat="false" ht="13.8" hidden="false" customHeight="false" outlineLevel="0" collapsed="false">
      <c r="A538" s="1" t="n">
        <v>1000017180</v>
      </c>
      <c r="B538" s="2" t="n">
        <v>40555</v>
      </c>
      <c r="C538" s="1" t="n">
        <v>8361.4</v>
      </c>
      <c r="D538" s="1" t="n">
        <v>8361.4</v>
      </c>
      <c r="E538" s="1" t="s">
        <v>9</v>
      </c>
      <c r="F538" s="1" t="s">
        <v>17</v>
      </c>
      <c r="G538" s="1" t="n">
        <f aca="false">_xlfn.IFS(E538="Figurado",D538/(2600*24),E538="Mallas",D538/(800*24),E538="Materia Prima",0)</f>
        <v>0.133996794871795</v>
      </c>
      <c r="H538" s="5" t="n">
        <f aca="false">IF(WEEKDAY(B538,2)=7,B538+1,B538)</f>
        <v>40555</v>
      </c>
      <c r="I538" s="6" t="n">
        <f aca="false">IF(WEEKDAY(H538+1)=7,H538+2,H538+1)</f>
        <v>40556</v>
      </c>
    </row>
    <row r="539" customFormat="false" ht="13.8" hidden="false" customHeight="false" outlineLevel="0" collapsed="false">
      <c r="A539" s="1" t="n">
        <v>1000017180</v>
      </c>
      <c r="B539" s="2" t="n">
        <v>40555</v>
      </c>
      <c r="C539" s="1" t="n">
        <v>95</v>
      </c>
      <c r="D539" s="1" t="n">
        <v>95</v>
      </c>
      <c r="E539" s="1" t="s">
        <v>9</v>
      </c>
      <c r="F539" s="1" t="s">
        <v>18</v>
      </c>
      <c r="G539" s="1" t="n">
        <f aca="false">_xlfn.IFS(E539="Figurado",D539/(2600*24),E539="Mallas",D539/(800*24),E539="Materia Prima",0)</f>
        <v>0.0015224358974359</v>
      </c>
      <c r="H539" s="5" t="n">
        <f aca="false">IF(WEEKDAY(B539,2)=7,B539+1,B539)</f>
        <v>40555</v>
      </c>
      <c r="I539" s="6" t="n">
        <f aca="false">IF(WEEKDAY(H539+1)=7,H539+2,H539+1)</f>
        <v>40556</v>
      </c>
    </row>
    <row r="540" customFormat="false" ht="13.8" hidden="false" customHeight="false" outlineLevel="0" collapsed="false">
      <c r="A540" s="1" t="n">
        <v>1000017180</v>
      </c>
      <c r="B540" s="2" t="n">
        <v>40555</v>
      </c>
      <c r="C540" s="1" t="n">
        <v>1236.4</v>
      </c>
      <c r="D540" s="1" t="n">
        <v>1236.4</v>
      </c>
      <c r="E540" s="1" t="s">
        <v>9</v>
      </c>
      <c r="F540" s="1" t="s">
        <v>13</v>
      </c>
      <c r="G540" s="1" t="n">
        <f aca="false">_xlfn.IFS(E540="Figurado",D540/(2600*24),E540="Mallas",D540/(800*24),E540="Materia Prima",0)</f>
        <v>0.0198141025641026</v>
      </c>
      <c r="H540" s="5" t="n">
        <f aca="false">IF(WEEKDAY(B540,2)=7,B540+1,B540)</f>
        <v>40555</v>
      </c>
      <c r="I540" s="6" t="n">
        <f aca="false">IF(WEEKDAY(H540+1)=7,H540+2,H540+1)</f>
        <v>40556</v>
      </c>
    </row>
    <row r="541" customFormat="false" ht="13.8" hidden="false" customHeight="false" outlineLevel="0" collapsed="false">
      <c r="A541" s="1" t="n">
        <v>1000017181</v>
      </c>
      <c r="B541" s="2" t="n">
        <v>40555</v>
      </c>
      <c r="C541" s="1" t="n">
        <v>219.1</v>
      </c>
      <c r="D541" s="1" t="n">
        <v>219.1</v>
      </c>
      <c r="E541" s="1" t="s">
        <v>9</v>
      </c>
      <c r="F541" s="1" t="s">
        <v>17</v>
      </c>
      <c r="G541" s="1" t="n">
        <f aca="false">_xlfn.IFS(E541="Figurado",D541/(2600*24),E541="Mallas",D541/(800*24),E541="Materia Prima",0)</f>
        <v>0.00351121794871795</v>
      </c>
      <c r="H541" s="5" t="n">
        <f aca="false">IF(WEEKDAY(B541,2)=7,B541+1,B541)</f>
        <v>40555</v>
      </c>
      <c r="I541" s="6" t="n">
        <f aca="false">IF(WEEKDAY(H541+1)=7,H541+2,H541+1)</f>
        <v>40556</v>
      </c>
    </row>
    <row r="542" customFormat="false" ht="13.8" hidden="false" customHeight="false" outlineLevel="0" collapsed="false">
      <c r="A542" s="1" t="n">
        <v>1000017199</v>
      </c>
      <c r="B542" s="2" t="n">
        <v>40556</v>
      </c>
      <c r="C542" s="1" t="n">
        <v>1412.4</v>
      </c>
      <c r="D542" s="1" t="n">
        <v>1412.4</v>
      </c>
      <c r="E542" s="1" t="s">
        <v>9</v>
      </c>
      <c r="F542" s="1" t="s">
        <v>17</v>
      </c>
      <c r="G542" s="1" t="n">
        <f aca="false">_xlfn.IFS(E542="Figurado",D542/(2600*24),E542="Mallas",D542/(800*24),E542="Materia Prima",0)</f>
        <v>0.0226346153846154</v>
      </c>
      <c r="H542" s="5" t="n">
        <f aca="false">IF(WEEKDAY(B542,2)=7,B542+1,B542)</f>
        <v>40556</v>
      </c>
      <c r="I542" s="6" t="n">
        <f aca="false">IF(WEEKDAY(H542+1)=7,H542+2,H542+1)</f>
        <v>40557</v>
      </c>
    </row>
    <row r="543" customFormat="false" ht="13.8" hidden="false" customHeight="false" outlineLevel="0" collapsed="false">
      <c r="A543" s="1" t="n">
        <v>1000017203</v>
      </c>
      <c r="B543" s="2" t="n">
        <v>40556</v>
      </c>
      <c r="C543" s="1" t="n">
        <v>4002.2</v>
      </c>
      <c r="D543" s="1" t="n">
        <v>4002.2</v>
      </c>
      <c r="E543" s="1" t="s">
        <v>9</v>
      </c>
      <c r="F543" s="1" t="s">
        <v>17</v>
      </c>
      <c r="G543" s="1" t="n">
        <f aca="false">_xlfn.IFS(E543="Figurado",D543/(2600*24),E543="Mallas",D543/(800*24),E543="Materia Prima",0)</f>
        <v>0.0641378205128205</v>
      </c>
      <c r="H543" s="5" t="n">
        <f aca="false">IF(WEEKDAY(B543,2)=7,B543+1,B543)</f>
        <v>40556</v>
      </c>
      <c r="I543" s="6" t="n">
        <f aca="false">IF(WEEKDAY(H543+1)=7,H543+2,H543+1)</f>
        <v>40557</v>
      </c>
    </row>
    <row r="544" customFormat="false" ht="13.8" hidden="false" customHeight="false" outlineLevel="0" collapsed="false">
      <c r="A544" s="1" t="n">
        <v>1000017204</v>
      </c>
      <c r="B544" s="2" t="n">
        <v>40556</v>
      </c>
      <c r="C544" s="1" t="n">
        <v>80</v>
      </c>
      <c r="D544" s="1" t="n">
        <v>3952</v>
      </c>
      <c r="E544" s="1" t="s">
        <v>20</v>
      </c>
      <c r="F544" s="1" t="s">
        <v>36</v>
      </c>
      <c r="G544" s="1" t="n">
        <f aca="false">_xlfn.IFS(E544="Figurado",D544/(2600*24),E544="Mallas",D544/(800*24),E544="Materia Prima",0)</f>
        <v>0.205833333333333</v>
      </c>
      <c r="H544" s="5" t="n">
        <f aca="false">IF(WEEKDAY(B544,2)=7,B544+1,B544)</f>
        <v>40556</v>
      </c>
      <c r="I544" s="6" t="n">
        <f aca="false">IF(WEEKDAY(H544+1)=7,H544+2,H544+1)</f>
        <v>40557</v>
      </c>
    </row>
    <row r="545" customFormat="false" ht="13.8" hidden="false" customHeight="false" outlineLevel="0" collapsed="false">
      <c r="A545" s="1" t="n">
        <v>1000017205</v>
      </c>
      <c r="B545" s="2" t="n">
        <v>40556</v>
      </c>
      <c r="C545" s="1" t="n">
        <v>1540</v>
      </c>
      <c r="D545" s="1" t="n">
        <v>2094.4</v>
      </c>
      <c r="E545" s="1" t="s">
        <v>20</v>
      </c>
      <c r="F545" s="1" t="s">
        <v>49</v>
      </c>
      <c r="G545" s="1" t="n">
        <f aca="false">_xlfn.IFS(E545="Figurado",D545/(2600*24),E545="Mallas",D545/(800*24),E545="Materia Prima",0)</f>
        <v>0.109083333333333</v>
      </c>
      <c r="H545" s="5" t="n">
        <f aca="false">IF(WEEKDAY(B545,2)=7,B545+1,B545)</f>
        <v>40556</v>
      </c>
      <c r="I545" s="6" t="n">
        <f aca="false">IF(WEEKDAY(H545+1)=7,H545+2,H545+1)</f>
        <v>40557</v>
      </c>
    </row>
    <row r="546" customFormat="false" ht="13.8" hidden="false" customHeight="false" outlineLevel="0" collapsed="false">
      <c r="A546" s="1" t="n">
        <v>1000017206</v>
      </c>
      <c r="B546" s="2" t="n">
        <v>40556</v>
      </c>
      <c r="C546" s="1" t="n">
        <v>2000</v>
      </c>
      <c r="D546" s="1" t="n">
        <v>2000</v>
      </c>
      <c r="E546" s="1" t="s">
        <v>14</v>
      </c>
      <c r="F546" s="1" t="s">
        <v>46</v>
      </c>
      <c r="G546" s="1" t="n">
        <f aca="false">_xlfn.IFS(E546="Figurado",D546/(2600*24),E546="Mallas",D546/(800*24),E546="Materia Prima",0)</f>
        <v>0</v>
      </c>
      <c r="H546" s="5" t="n">
        <f aca="false">IF(WEEKDAY(B546,2)=7,B546+1,B546)</f>
        <v>40556</v>
      </c>
      <c r="I546" s="6" t="n">
        <f aca="false">IF(WEEKDAY(H546+1)=7,H546+2,H546+1)</f>
        <v>40557</v>
      </c>
    </row>
    <row r="547" customFormat="false" ht="13.8" hidden="false" customHeight="false" outlineLevel="0" collapsed="false">
      <c r="A547" s="1" t="n">
        <v>1000017207</v>
      </c>
      <c r="B547" s="2" t="n">
        <v>40556</v>
      </c>
      <c r="C547" s="1" t="n">
        <v>520</v>
      </c>
      <c r="D547" s="1" t="n">
        <v>520</v>
      </c>
      <c r="E547" s="1" t="s">
        <v>14</v>
      </c>
      <c r="F547" s="1" t="s">
        <v>24</v>
      </c>
      <c r="G547" s="1" t="n">
        <f aca="false">_xlfn.IFS(E547="Figurado",D547/(2600*24),E547="Mallas",D547/(800*24),E547="Materia Prima",0)</f>
        <v>0</v>
      </c>
      <c r="H547" s="5" t="n">
        <f aca="false">IF(WEEKDAY(B547,2)=7,B547+1,B547)</f>
        <v>40556</v>
      </c>
      <c r="I547" s="6" t="n">
        <f aca="false">IF(WEEKDAY(H547+1)=7,H547+2,H547+1)</f>
        <v>40557</v>
      </c>
    </row>
    <row r="548" customFormat="false" ht="13.8" hidden="false" customHeight="false" outlineLevel="0" collapsed="false">
      <c r="A548" s="1" t="n">
        <v>1000017219</v>
      </c>
      <c r="B548" s="2" t="n">
        <v>40556</v>
      </c>
      <c r="C548" s="1" t="n">
        <v>12117.6</v>
      </c>
      <c r="D548" s="1" t="n">
        <v>12117.6</v>
      </c>
      <c r="E548" s="1" t="s">
        <v>14</v>
      </c>
      <c r="F548" s="1" t="s">
        <v>16</v>
      </c>
      <c r="G548" s="1" t="n">
        <f aca="false">_xlfn.IFS(E548="Figurado",D548/(2600*24),E548="Mallas",D548/(800*24),E548="Materia Prima",0)</f>
        <v>0</v>
      </c>
      <c r="H548" s="5" t="n">
        <f aca="false">IF(WEEKDAY(B548,2)=7,B548+1,B548)</f>
        <v>40556</v>
      </c>
      <c r="I548" s="6" t="n">
        <f aca="false">IF(WEEKDAY(H548+1)=7,H548+2,H548+1)</f>
        <v>40557</v>
      </c>
    </row>
    <row r="549" customFormat="false" ht="13.8" hidden="false" customHeight="false" outlineLevel="0" collapsed="false">
      <c r="A549" s="1" t="n">
        <v>1000017219</v>
      </c>
      <c r="B549" s="2" t="n">
        <v>40556</v>
      </c>
      <c r="C549" s="1" t="n">
        <v>12000</v>
      </c>
      <c r="D549" s="1" t="n">
        <v>12000</v>
      </c>
      <c r="E549" s="1" t="s">
        <v>14</v>
      </c>
      <c r="F549" s="1" t="s">
        <v>50</v>
      </c>
      <c r="G549" s="1" t="n">
        <f aca="false">_xlfn.IFS(E549="Figurado",D549/(2600*24),E549="Mallas",D549/(800*24),E549="Materia Prima",0)</f>
        <v>0</v>
      </c>
      <c r="H549" s="5" t="n">
        <f aca="false">IF(WEEKDAY(B549,2)=7,B549+1,B549)</f>
        <v>40556</v>
      </c>
      <c r="I549" s="6" t="n">
        <f aca="false">IF(WEEKDAY(H549+1)=7,H549+2,H549+1)</f>
        <v>40557</v>
      </c>
    </row>
    <row r="550" customFormat="false" ht="13.8" hidden="false" customHeight="false" outlineLevel="0" collapsed="false">
      <c r="A550" s="1" t="n">
        <v>1000017220</v>
      </c>
      <c r="B550" s="2" t="n">
        <v>40556</v>
      </c>
      <c r="C550" s="1" t="n">
        <v>2974.3</v>
      </c>
      <c r="D550" s="1" t="n">
        <v>2974.3</v>
      </c>
      <c r="E550" s="1" t="s">
        <v>14</v>
      </c>
      <c r="F550" s="1" t="s">
        <v>16</v>
      </c>
      <c r="G550" s="1" t="n">
        <f aca="false">_xlfn.IFS(E550="Figurado",D550/(2600*24),E550="Mallas",D550/(800*24),E550="Materia Prima",0)</f>
        <v>0</v>
      </c>
      <c r="H550" s="5" t="n">
        <f aca="false">IF(WEEKDAY(B550,2)=7,B550+1,B550)</f>
        <v>40556</v>
      </c>
      <c r="I550" s="6" t="n">
        <f aca="false">IF(WEEKDAY(H550+1)=7,H550+2,H550+1)</f>
        <v>40557</v>
      </c>
    </row>
    <row r="551" customFormat="false" ht="13.8" hidden="false" customHeight="false" outlineLevel="0" collapsed="false">
      <c r="A551" s="1" t="n">
        <v>1000017221</v>
      </c>
      <c r="B551" s="2" t="n">
        <v>40556</v>
      </c>
      <c r="C551" s="1" t="n">
        <v>3084.5</v>
      </c>
      <c r="D551" s="1" t="n">
        <v>3084.5</v>
      </c>
      <c r="E551" s="1" t="s">
        <v>14</v>
      </c>
      <c r="F551" s="1" t="s">
        <v>16</v>
      </c>
      <c r="G551" s="1" t="n">
        <f aca="false">_xlfn.IFS(E551="Figurado",D551/(2600*24),E551="Mallas",D551/(800*24),E551="Materia Prima",0)</f>
        <v>0</v>
      </c>
      <c r="H551" s="5" t="n">
        <f aca="false">IF(WEEKDAY(B551,2)=7,B551+1,B551)</f>
        <v>40556</v>
      </c>
      <c r="I551" s="6" t="n">
        <f aca="false">IF(WEEKDAY(H551+1)=7,H551+2,H551+1)</f>
        <v>40557</v>
      </c>
    </row>
    <row r="552" customFormat="false" ht="13.8" hidden="false" customHeight="false" outlineLevel="0" collapsed="false">
      <c r="A552" s="1" t="n">
        <v>1000017222</v>
      </c>
      <c r="B552" s="2" t="n">
        <v>40556</v>
      </c>
      <c r="C552" s="1" t="n">
        <v>3745.4</v>
      </c>
      <c r="D552" s="1" t="n">
        <v>3745.4</v>
      </c>
      <c r="E552" s="1" t="s">
        <v>14</v>
      </c>
      <c r="F552" s="1" t="s">
        <v>16</v>
      </c>
      <c r="G552" s="1" t="n">
        <f aca="false">_xlfn.IFS(E552="Figurado",D552/(2600*24),E552="Mallas",D552/(800*24),E552="Materia Prima",0)</f>
        <v>0</v>
      </c>
      <c r="H552" s="5" t="n">
        <f aca="false">IF(WEEKDAY(B552,2)=7,B552+1,B552)</f>
        <v>40556</v>
      </c>
      <c r="I552" s="6" t="n">
        <f aca="false">IF(WEEKDAY(H552+1)=7,H552+2,H552+1)</f>
        <v>40557</v>
      </c>
    </row>
    <row r="553" customFormat="false" ht="13.8" hidden="false" customHeight="false" outlineLevel="0" collapsed="false">
      <c r="A553" s="1" t="n">
        <v>1000017229</v>
      </c>
      <c r="B553" s="2" t="n">
        <v>40556</v>
      </c>
      <c r="C553" s="1" t="n">
        <v>88</v>
      </c>
      <c r="D553" s="1" t="n">
        <v>4347.2</v>
      </c>
      <c r="E553" s="1" t="s">
        <v>20</v>
      </c>
      <c r="F553" s="1" t="s">
        <v>36</v>
      </c>
      <c r="G553" s="1" t="n">
        <f aca="false">_xlfn.IFS(E553="Figurado",D553/(2600*24),E553="Mallas",D553/(800*24),E553="Materia Prima",0)</f>
        <v>0.226416666666667</v>
      </c>
      <c r="H553" s="5" t="n">
        <f aca="false">IF(WEEKDAY(B553,2)=7,B553+1,B553)</f>
        <v>40556</v>
      </c>
      <c r="I553" s="6" t="n">
        <f aca="false">IF(WEEKDAY(H553+1)=7,H553+2,H553+1)</f>
        <v>40557</v>
      </c>
    </row>
    <row r="554" customFormat="false" ht="13.8" hidden="false" customHeight="false" outlineLevel="0" collapsed="false">
      <c r="A554" s="1" t="n">
        <v>1000017236</v>
      </c>
      <c r="B554" s="2" t="n">
        <v>40557</v>
      </c>
      <c r="C554" s="1" t="n">
        <v>29.6</v>
      </c>
      <c r="D554" s="1" t="n">
        <v>29.6</v>
      </c>
      <c r="E554" s="1" t="s">
        <v>9</v>
      </c>
      <c r="F554" s="1" t="s">
        <v>30</v>
      </c>
      <c r="G554" s="1" t="n">
        <f aca="false">_xlfn.IFS(E554="Figurado",D554/(2600*24),E554="Mallas",D554/(800*24),E554="Materia Prima",0)</f>
        <v>0.000474358974358974</v>
      </c>
      <c r="H554" s="5" t="n">
        <f aca="false">IF(WEEKDAY(B554,2)=7,B554+1,B554)</f>
        <v>40557</v>
      </c>
      <c r="I554" s="6" t="n">
        <f aca="false">IF(WEEKDAY(H554+1)=7,H554+2,H554+1)</f>
        <v>40559</v>
      </c>
    </row>
    <row r="555" customFormat="false" ht="13.8" hidden="false" customHeight="false" outlineLevel="0" collapsed="false">
      <c r="A555" s="1" t="n">
        <v>1000017237</v>
      </c>
      <c r="B555" s="2" t="n">
        <v>40557</v>
      </c>
      <c r="C555" s="1" t="n">
        <v>247.8</v>
      </c>
      <c r="D555" s="1" t="n">
        <v>247.8</v>
      </c>
      <c r="E555" s="1" t="s">
        <v>9</v>
      </c>
      <c r="F555" s="1" t="s">
        <v>30</v>
      </c>
      <c r="G555" s="1" t="n">
        <f aca="false">_xlfn.IFS(E555="Figurado",D555/(2600*24),E555="Mallas",D555/(800*24),E555="Materia Prima",0)</f>
        <v>0.00397115384615385</v>
      </c>
      <c r="H555" s="5" t="n">
        <f aca="false">IF(WEEKDAY(B555,2)=7,B555+1,B555)</f>
        <v>40557</v>
      </c>
      <c r="I555" s="6" t="n">
        <f aca="false">IF(WEEKDAY(H555+1)=7,H555+2,H555+1)</f>
        <v>40559</v>
      </c>
    </row>
    <row r="556" customFormat="false" ht="13.8" hidden="false" customHeight="false" outlineLevel="0" collapsed="false">
      <c r="A556" s="1" t="n">
        <v>1000017247</v>
      </c>
      <c r="B556" s="2" t="n">
        <v>40557</v>
      </c>
      <c r="C556" s="1" t="n">
        <v>11356</v>
      </c>
      <c r="D556" s="1" t="n">
        <v>34052.1016</v>
      </c>
      <c r="E556" s="1" t="s">
        <v>14</v>
      </c>
      <c r="F556" s="1" t="s">
        <v>58</v>
      </c>
      <c r="G556" s="1" t="n">
        <f aca="false">_xlfn.IFS(E556="Figurado",D556/(2600*24),E556="Mallas",D556/(800*24),E556="Materia Prima",0)</f>
        <v>0</v>
      </c>
      <c r="H556" s="5" t="n">
        <f aca="false">IF(WEEKDAY(B556,2)=7,B556+1,B556)</f>
        <v>40557</v>
      </c>
      <c r="I556" s="6" t="n">
        <f aca="false">IF(WEEKDAY(H556+1)=7,H556+2,H556+1)</f>
        <v>40559</v>
      </c>
    </row>
    <row r="557" customFormat="false" ht="13.8" hidden="false" customHeight="false" outlineLevel="0" collapsed="false">
      <c r="A557" s="1" t="n">
        <v>1000017249</v>
      </c>
      <c r="B557" s="2" t="n">
        <v>40557</v>
      </c>
      <c r="C557" s="1" t="n">
        <v>2016</v>
      </c>
      <c r="D557" s="1" t="n">
        <v>2016</v>
      </c>
      <c r="E557" s="1" t="s">
        <v>14</v>
      </c>
      <c r="F557" s="1" t="s">
        <v>26</v>
      </c>
      <c r="G557" s="1" t="n">
        <f aca="false">_xlfn.IFS(E557="Figurado",D557/(2600*24),E557="Mallas",D557/(800*24),E557="Materia Prima",0)</f>
        <v>0</v>
      </c>
      <c r="H557" s="5" t="n">
        <f aca="false">IF(WEEKDAY(B557,2)=7,B557+1,B557)</f>
        <v>40557</v>
      </c>
      <c r="I557" s="6" t="n">
        <f aca="false">IF(WEEKDAY(H557+1)=7,H557+2,H557+1)</f>
        <v>40559</v>
      </c>
    </row>
    <row r="558" customFormat="false" ht="13.8" hidden="false" customHeight="false" outlineLevel="0" collapsed="false">
      <c r="A558" s="1" t="n">
        <v>1000017249</v>
      </c>
      <c r="B558" s="2" t="n">
        <v>40557</v>
      </c>
      <c r="C558" s="1" t="n">
        <v>187.2</v>
      </c>
      <c r="D558" s="1" t="n">
        <v>187.2</v>
      </c>
      <c r="E558" s="1" t="s">
        <v>14</v>
      </c>
      <c r="F558" s="1" t="s">
        <v>31</v>
      </c>
      <c r="G558" s="1" t="n">
        <f aca="false">_xlfn.IFS(E558="Figurado",D558/(2600*24),E558="Mallas",D558/(800*24),E558="Materia Prima",0)</f>
        <v>0</v>
      </c>
      <c r="H558" s="5" t="n">
        <f aca="false">IF(WEEKDAY(B558,2)=7,B558+1,B558)</f>
        <v>40557</v>
      </c>
      <c r="I558" s="6" t="n">
        <f aca="false">IF(WEEKDAY(H558+1)=7,H558+2,H558+1)</f>
        <v>40559</v>
      </c>
    </row>
    <row r="559" customFormat="false" ht="13.8" hidden="false" customHeight="false" outlineLevel="0" collapsed="false">
      <c r="A559" s="1" t="n">
        <v>1000017249</v>
      </c>
      <c r="B559" s="2" t="n">
        <v>40557</v>
      </c>
      <c r="C559" s="1" t="n">
        <v>540</v>
      </c>
      <c r="D559" s="1" t="n">
        <v>540</v>
      </c>
      <c r="E559" s="1" t="s">
        <v>14</v>
      </c>
      <c r="F559" s="1" t="s">
        <v>15</v>
      </c>
      <c r="G559" s="1" t="n">
        <f aca="false">_xlfn.IFS(E559="Figurado",D559/(2600*24),E559="Mallas",D559/(800*24),E559="Materia Prima",0)</f>
        <v>0</v>
      </c>
      <c r="H559" s="5" t="n">
        <f aca="false">IF(WEEKDAY(B559,2)=7,B559+1,B559)</f>
        <v>40557</v>
      </c>
      <c r="I559" s="6" t="n">
        <f aca="false">IF(WEEKDAY(H559+1)=7,H559+2,H559+1)</f>
        <v>40559</v>
      </c>
    </row>
    <row r="560" customFormat="false" ht="13.8" hidden="false" customHeight="false" outlineLevel="0" collapsed="false">
      <c r="A560" s="1" t="n">
        <v>1000017249</v>
      </c>
      <c r="B560" s="2" t="n">
        <v>40557</v>
      </c>
      <c r="C560" s="1" t="n">
        <v>144.6</v>
      </c>
      <c r="D560" s="1" t="n">
        <v>144.6</v>
      </c>
      <c r="E560" s="1" t="s">
        <v>9</v>
      </c>
      <c r="F560" s="1" t="s">
        <v>30</v>
      </c>
      <c r="G560" s="1" t="n">
        <f aca="false">_xlfn.IFS(E560="Figurado",D560/(2600*24),E560="Mallas",D560/(800*24),E560="Materia Prima",0)</f>
        <v>0.00231730769230769</v>
      </c>
      <c r="H560" s="5" t="n">
        <f aca="false">IF(WEEKDAY(B560,2)=7,B560+1,B560)</f>
        <v>40557</v>
      </c>
      <c r="I560" s="6" t="n">
        <f aca="false">IF(WEEKDAY(H560+1)=7,H560+2,H560+1)</f>
        <v>40559</v>
      </c>
    </row>
    <row r="561" customFormat="false" ht="13.8" hidden="false" customHeight="false" outlineLevel="0" collapsed="false">
      <c r="A561" s="1" t="n">
        <v>1000017253</v>
      </c>
      <c r="B561" s="2" t="n">
        <v>40557</v>
      </c>
      <c r="C561" s="1" t="n">
        <v>6406.1</v>
      </c>
      <c r="D561" s="1" t="n">
        <v>6406.1</v>
      </c>
      <c r="E561" s="1" t="s">
        <v>9</v>
      </c>
      <c r="F561" s="1" t="s">
        <v>10</v>
      </c>
      <c r="G561" s="1" t="n">
        <f aca="false">_xlfn.IFS(E561="Figurado",D561/(2600*24),E561="Mallas",D561/(800*24),E561="Materia Prima",0)</f>
        <v>0.102661858974359</v>
      </c>
      <c r="H561" s="5" t="n">
        <f aca="false">IF(WEEKDAY(B561,2)=7,B561+1,B561)</f>
        <v>40557</v>
      </c>
      <c r="I561" s="6" t="n">
        <f aca="false">IF(WEEKDAY(H561+1)=7,H561+2,H561+1)</f>
        <v>40559</v>
      </c>
    </row>
    <row r="562" customFormat="false" ht="13.8" hidden="false" customHeight="false" outlineLevel="0" collapsed="false">
      <c r="A562" s="1" t="n">
        <v>1000017254</v>
      </c>
      <c r="B562" s="2" t="n">
        <v>40557</v>
      </c>
      <c r="C562" s="1" t="n">
        <v>1921.9</v>
      </c>
      <c r="D562" s="1" t="n">
        <v>1921.9</v>
      </c>
      <c r="E562" s="1" t="s">
        <v>9</v>
      </c>
      <c r="F562" s="1" t="s">
        <v>10</v>
      </c>
      <c r="G562" s="1" t="n">
        <f aca="false">_xlfn.IFS(E562="Figurado",D562/(2600*24),E562="Mallas",D562/(800*24),E562="Materia Prima",0)</f>
        <v>0.0307996794871795</v>
      </c>
      <c r="H562" s="5" t="n">
        <f aca="false">IF(WEEKDAY(B562,2)=7,B562+1,B562)</f>
        <v>40557</v>
      </c>
      <c r="I562" s="6" t="n">
        <f aca="false">IF(WEEKDAY(H562+1)=7,H562+2,H562+1)</f>
        <v>40559</v>
      </c>
    </row>
    <row r="563" customFormat="false" ht="13.8" hidden="false" customHeight="false" outlineLevel="0" collapsed="false">
      <c r="A563" s="1" t="n">
        <v>1000017255</v>
      </c>
      <c r="B563" s="2" t="n">
        <v>40557</v>
      </c>
      <c r="C563" s="1" t="n">
        <v>1303.8</v>
      </c>
      <c r="D563" s="1" t="n">
        <v>1303.8</v>
      </c>
      <c r="E563" s="1" t="s">
        <v>9</v>
      </c>
      <c r="F563" s="1" t="s">
        <v>10</v>
      </c>
      <c r="G563" s="1" t="n">
        <f aca="false">_xlfn.IFS(E563="Figurado",D563/(2600*24),E563="Mallas",D563/(800*24),E563="Materia Prima",0)</f>
        <v>0.0208942307692308</v>
      </c>
      <c r="H563" s="5" t="n">
        <f aca="false">IF(WEEKDAY(B563,2)=7,B563+1,B563)</f>
        <v>40557</v>
      </c>
      <c r="I563" s="6" t="n">
        <f aca="false">IF(WEEKDAY(H563+1)=7,H563+2,H563+1)</f>
        <v>40559</v>
      </c>
    </row>
    <row r="564" customFormat="false" ht="13.8" hidden="false" customHeight="false" outlineLevel="0" collapsed="false">
      <c r="A564" s="1" t="n">
        <v>1000017256</v>
      </c>
      <c r="B564" s="2" t="n">
        <v>40557</v>
      </c>
      <c r="C564" s="1" t="n">
        <v>989.6</v>
      </c>
      <c r="D564" s="1" t="n">
        <v>989.6</v>
      </c>
      <c r="E564" s="1" t="s">
        <v>9</v>
      </c>
      <c r="F564" s="1" t="s">
        <v>10</v>
      </c>
      <c r="G564" s="1" t="n">
        <f aca="false">_xlfn.IFS(E564="Figurado",D564/(2600*24),E564="Mallas",D564/(800*24),E564="Materia Prima",0)</f>
        <v>0.0158589743589744</v>
      </c>
      <c r="H564" s="5" t="n">
        <f aca="false">IF(WEEKDAY(B564,2)=7,B564+1,B564)</f>
        <v>40557</v>
      </c>
      <c r="I564" s="6" t="n">
        <f aca="false">IF(WEEKDAY(H564+1)=7,H564+2,H564+1)</f>
        <v>40559</v>
      </c>
    </row>
    <row r="565" customFormat="false" ht="13.8" hidden="false" customHeight="false" outlineLevel="0" collapsed="false">
      <c r="A565" s="1" t="n">
        <v>1000017258</v>
      </c>
      <c r="B565" s="2" t="n">
        <v>40557</v>
      </c>
      <c r="C565" s="1" t="n">
        <v>3866</v>
      </c>
      <c r="D565" s="1" t="n">
        <v>3866</v>
      </c>
      <c r="E565" s="1" t="s">
        <v>20</v>
      </c>
      <c r="F565" s="1" t="s">
        <v>27</v>
      </c>
      <c r="G565" s="1" t="n">
        <f aca="false">_xlfn.IFS(E565="Figurado",D565/(2600*24),E565="Mallas",D565/(800*24),E565="Materia Prima",0)</f>
        <v>0.201354166666667</v>
      </c>
      <c r="H565" s="5" t="n">
        <f aca="false">IF(WEEKDAY(B565,2)=7,B565+1,B565)</f>
        <v>40557</v>
      </c>
      <c r="I565" s="6" t="n">
        <f aca="false">IF(WEEKDAY(H565+1)=7,H565+2,H565+1)</f>
        <v>40559</v>
      </c>
    </row>
    <row r="566" customFormat="false" ht="13.8" hidden="false" customHeight="false" outlineLevel="0" collapsed="false">
      <c r="A566" s="1" t="n">
        <v>1000017259</v>
      </c>
      <c r="B566" s="2" t="n">
        <v>40557</v>
      </c>
      <c r="C566" s="1" t="n">
        <v>263</v>
      </c>
      <c r="D566" s="1" t="n">
        <v>263</v>
      </c>
      <c r="E566" s="1" t="s">
        <v>20</v>
      </c>
      <c r="F566" s="1" t="s">
        <v>27</v>
      </c>
      <c r="G566" s="1" t="n">
        <f aca="false">_xlfn.IFS(E566="Figurado",D566/(2600*24),E566="Mallas",D566/(800*24),E566="Materia Prima",0)</f>
        <v>0.0136979166666667</v>
      </c>
      <c r="H566" s="5" t="n">
        <f aca="false">IF(WEEKDAY(B566,2)=7,B566+1,B566)</f>
        <v>40557</v>
      </c>
      <c r="I566" s="6" t="n">
        <f aca="false">IF(WEEKDAY(H566+1)=7,H566+2,H566+1)</f>
        <v>40559</v>
      </c>
    </row>
    <row r="567" customFormat="false" ht="13.8" hidden="false" customHeight="false" outlineLevel="0" collapsed="false">
      <c r="A567" s="1" t="n">
        <v>1000017260</v>
      </c>
      <c r="B567" s="2" t="n">
        <v>40557</v>
      </c>
      <c r="C567" s="1" t="n">
        <v>1017</v>
      </c>
      <c r="D567" s="1" t="n">
        <v>1017</v>
      </c>
      <c r="E567" s="1" t="s">
        <v>14</v>
      </c>
      <c r="F567" s="1" t="s">
        <v>24</v>
      </c>
      <c r="G567" s="1" t="n">
        <f aca="false">_xlfn.IFS(E567="Figurado",D567/(2600*24),E567="Mallas",D567/(800*24),E567="Materia Prima",0)</f>
        <v>0</v>
      </c>
      <c r="H567" s="5" t="n">
        <f aca="false">IF(WEEKDAY(B567,2)=7,B567+1,B567)</f>
        <v>40557</v>
      </c>
      <c r="I567" s="6" t="n">
        <f aca="false">IF(WEEKDAY(H567+1)=7,H567+2,H567+1)</f>
        <v>40559</v>
      </c>
    </row>
    <row r="568" customFormat="false" ht="13.8" hidden="false" customHeight="false" outlineLevel="0" collapsed="false">
      <c r="A568" s="1" t="n">
        <v>1000017266</v>
      </c>
      <c r="B568" s="2" t="n">
        <v>40558</v>
      </c>
      <c r="C568" s="1" t="n">
        <v>3476.4</v>
      </c>
      <c r="D568" s="1" t="n">
        <v>3476.4</v>
      </c>
      <c r="E568" s="1" t="s">
        <v>9</v>
      </c>
      <c r="F568" s="1" t="s">
        <v>10</v>
      </c>
      <c r="G568" s="1" t="n">
        <f aca="false">_xlfn.IFS(E568="Figurado",D568/(2600*24),E568="Mallas",D568/(800*24),E568="Materia Prima",0)</f>
        <v>0.0557115384615385</v>
      </c>
      <c r="H568" s="5" t="n">
        <f aca="false">IF(WEEKDAY(B568,2)=7,B568+1,B568)</f>
        <v>40558</v>
      </c>
      <c r="I568" s="6" t="n">
        <f aca="false">IF(WEEKDAY(H568+1)=7,H568+2,H568+1)</f>
        <v>40559</v>
      </c>
    </row>
    <row r="569" customFormat="false" ht="13.8" hidden="false" customHeight="false" outlineLevel="0" collapsed="false">
      <c r="A569" s="1" t="n">
        <v>1000017267</v>
      </c>
      <c r="B569" s="2" t="n">
        <v>40558</v>
      </c>
      <c r="C569" s="1" t="n">
        <v>2888.6</v>
      </c>
      <c r="D569" s="1" t="n">
        <v>2888.6</v>
      </c>
      <c r="E569" s="1" t="s">
        <v>9</v>
      </c>
      <c r="F569" s="1" t="s">
        <v>12</v>
      </c>
      <c r="G569" s="1" t="n">
        <f aca="false">_xlfn.IFS(E569="Figurado",D569/(2600*24),E569="Mallas",D569/(800*24),E569="Materia Prima",0)</f>
        <v>0.0462916666666667</v>
      </c>
      <c r="H569" s="5" t="n">
        <f aca="false">IF(WEEKDAY(B569,2)=7,B569+1,B569)</f>
        <v>40558</v>
      </c>
      <c r="I569" s="6" t="n">
        <f aca="false">IF(WEEKDAY(H569+1)=7,H569+2,H569+1)</f>
        <v>40559</v>
      </c>
    </row>
    <row r="570" customFormat="false" ht="13.8" hidden="false" customHeight="false" outlineLevel="0" collapsed="false">
      <c r="A570" s="1" t="n">
        <v>1000017267</v>
      </c>
      <c r="B570" s="2" t="n">
        <v>40558</v>
      </c>
      <c r="C570" s="1" t="n">
        <v>2432</v>
      </c>
      <c r="D570" s="1" t="n">
        <v>2432</v>
      </c>
      <c r="E570" s="1" t="s">
        <v>9</v>
      </c>
      <c r="F570" s="1" t="s">
        <v>13</v>
      </c>
      <c r="G570" s="1" t="n">
        <f aca="false">_xlfn.IFS(E570="Figurado",D570/(2600*24),E570="Mallas",D570/(800*24),E570="Materia Prima",0)</f>
        <v>0.038974358974359</v>
      </c>
      <c r="H570" s="5" t="n">
        <f aca="false">IF(WEEKDAY(B570,2)=7,B570+1,B570)</f>
        <v>40558</v>
      </c>
      <c r="I570" s="6" t="n">
        <f aca="false">IF(WEEKDAY(H570+1)=7,H570+2,H570+1)</f>
        <v>40559</v>
      </c>
    </row>
    <row r="571" customFormat="false" ht="13.8" hidden="false" customHeight="false" outlineLevel="0" collapsed="false">
      <c r="A571" s="1" t="n">
        <v>1000017268</v>
      </c>
      <c r="B571" s="2" t="n">
        <v>40558</v>
      </c>
      <c r="C571" s="1" t="n">
        <v>1177.9</v>
      </c>
      <c r="D571" s="1" t="n">
        <v>1177.9</v>
      </c>
      <c r="E571" s="1" t="s">
        <v>9</v>
      </c>
      <c r="F571" s="1" t="s">
        <v>17</v>
      </c>
      <c r="G571" s="1" t="n">
        <f aca="false">_xlfn.IFS(E571="Figurado",D571/(2600*24),E571="Mallas",D571/(800*24),E571="Materia Prima",0)</f>
        <v>0.0188766025641026</v>
      </c>
      <c r="H571" s="5" t="n">
        <f aca="false">IF(WEEKDAY(B571,2)=7,B571+1,B571)</f>
        <v>40558</v>
      </c>
      <c r="I571" s="6" t="n">
        <f aca="false">IF(WEEKDAY(H571+1)=7,H571+2,H571+1)</f>
        <v>40559</v>
      </c>
    </row>
    <row r="572" customFormat="false" ht="13.8" hidden="false" customHeight="false" outlineLevel="0" collapsed="false">
      <c r="A572" s="1" t="n">
        <v>1000017269</v>
      </c>
      <c r="B572" s="2" t="n">
        <v>40558</v>
      </c>
      <c r="C572" s="1" t="n">
        <v>112.7</v>
      </c>
      <c r="D572" s="1" t="n">
        <v>112.7</v>
      </c>
      <c r="E572" s="1" t="s">
        <v>9</v>
      </c>
      <c r="F572" s="1" t="s">
        <v>30</v>
      </c>
      <c r="G572" s="1" t="n">
        <f aca="false">_xlfn.IFS(E572="Figurado",D572/(2600*24),E572="Mallas",D572/(800*24),E572="Materia Prima",0)</f>
        <v>0.00180608974358974</v>
      </c>
      <c r="H572" s="5" t="n">
        <f aca="false">IF(WEEKDAY(B572,2)=7,B572+1,B572)</f>
        <v>40558</v>
      </c>
      <c r="I572" s="6" t="n">
        <f aca="false">IF(WEEKDAY(H572+1)=7,H572+2,H572+1)</f>
        <v>40559</v>
      </c>
    </row>
    <row r="573" customFormat="false" ht="13.8" hidden="false" customHeight="false" outlineLevel="0" collapsed="false">
      <c r="A573" s="1" t="n">
        <v>1000017269</v>
      </c>
      <c r="B573" s="2" t="n">
        <v>40558</v>
      </c>
      <c r="C573" s="1" t="n">
        <v>1695.1</v>
      </c>
      <c r="D573" s="1" t="n">
        <v>1695.1</v>
      </c>
      <c r="E573" s="1" t="s">
        <v>9</v>
      </c>
      <c r="F573" s="1" t="s">
        <v>17</v>
      </c>
      <c r="G573" s="1" t="n">
        <f aca="false">_xlfn.IFS(E573="Figurado",D573/(2600*24),E573="Mallas",D573/(800*24),E573="Materia Prima",0)</f>
        <v>0.0271650641025641</v>
      </c>
      <c r="H573" s="5" t="n">
        <f aca="false">IF(WEEKDAY(B573,2)=7,B573+1,B573)</f>
        <v>40558</v>
      </c>
      <c r="I573" s="6" t="n">
        <f aca="false">IF(WEEKDAY(H573+1)=7,H573+2,H573+1)</f>
        <v>40559</v>
      </c>
    </row>
    <row r="574" customFormat="false" ht="13.8" hidden="false" customHeight="false" outlineLevel="0" collapsed="false">
      <c r="A574" s="1" t="n">
        <v>1000017270</v>
      </c>
      <c r="B574" s="2" t="n">
        <v>40558</v>
      </c>
      <c r="C574" s="1" t="n">
        <v>2623</v>
      </c>
      <c r="D574" s="1" t="n">
        <v>2623</v>
      </c>
      <c r="E574" s="1" t="s">
        <v>9</v>
      </c>
      <c r="F574" s="1" t="s">
        <v>18</v>
      </c>
      <c r="G574" s="1" t="n">
        <f aca="false">_xlfn.IFS(E574="Figurado",D574/(2600*24),E574="Mallas",D574/(800*24),E574="Materia Prima",0)</f>
        <v>0.0420352564102564</v>
      </c>
      <c r="H574" s="5" t="n">
        <f aca="false">IF(WEEKDAY(B574,2)=7,B574+1,B574)</f>
        <v>40558</v>
      </c>
      <c r="I574" s="6" t="n">
        <f aca="false">IF(WEEKDAY(H574+1)=7,H574+2,H574+1)</f>
        <v>40559</v>
      </c>
    </row>
    <row r="575" customFormat="false" ht="13.8" hidden="false" customHeight="false" outlineLevel="0" collapsed="false">
      <c r="A575" s="1" t="n">
        <v>1000017272</v>
      </c>
      <c r="B575" s="2" t="n">
        <v>40558</v>
      </c>
      <c r="C575" s="1" t="n">
        <v>293.8</v>
      </c>
      <c r="D575" s="1" t="n">
        <v>293.8</v>
      </c>
      <c r="E575" s="1" t="s">
        <v>9</v>
      </c>
      <c r="F575" s="1" t="s">
        <v>12</v>
      </c>
      <c r="G575" s="1" t="n">
        <f aca="false">_xlfn.IFS(E575="Figurado",D575/(2600*24),E575="Mallas",D575/(800*24),E575="Materia Prima",0)</f>
        <v>0.00470833333333333</v>
      </c>
      <c r="H575" s="5" t="n">
        <f aca="false">IF(WEEKDAY(B575,2)=7,B575+1,B575)</f>
        <v>40558</v>
      </c>
      <c r="I575" s="6" t="n">
        <f aca="false">IF(WEEKDAY(H575+1)=7,H575+2,H575+1)</f>
        <v>40559</v>
      </c>
    </row>
    <row r="576" customFormat="false" ht="13.8" hidden="false" customHeight="false" outlineLevel="0" collapsed="false">
      <c r="A576" s="1" t="n">
        <v>1000017273</v>
      </c>
      <c r="B576" s="2" t="n">
        <v>40558</v>
      </c>
      <c r="C576" s="1" t="n">
        <v>1438</v>
      </c>
      <c r="D576" s="1" t="n">
        <v>1438</v>
      </c>
      <c r="E576" s="1" t="s">
        <v>9</v>
      </c>
      <c r="F576" s="1" t="s">
        <v>10</v>
      </c>
      <c r="G576" s="1" t="n">
        <f aca="false">_xlfn.IFS(E576="Figurado",D576/(2600*24),E576="Mallas",D576/(800*24),E576="Materia Prima",0)</f>
        <v>0.0230448717948718</v>
      </c>
      <c r="H576" s="5" t="n">
        <f aca="false">IF(WEEKDAY(B576,2)=7,B576+1,B576)</f>
        <v>40558</v>
      </c>
      <c r="I576" s="6" t="n">
        <f aca="false">IF(WEEKDAY(H576+1)=7,H576+2,H576+1)</f>
        <v>40559</v>
      </c>
    </row>
    <row r="577" customFormat="false" ht="13.8" hidden="false" customHeight="false" outlineLevel="0" collapsed="false">
      <c r="A577" s="1" t="n">
        <v>1000017274</v>
      </c>
      <c r="B577" s="2" t="n">
        <v>40558</v>
      </c>
      <c r="C577" s="1" t="n">
        <v>999.5</v>
      </c>
      <c r="D577" s="1" t="n">
        <v>999.5</v>
      </c>
      <c r="E577" s="1" t="s">
        <v>9</v>
      </c>
      <c r="F577" s="1" t="s">
        <v>10</v>
      </c>
      <c r="G577" s="1" t="n">
        <f aca="false">_xlfn.IFS(E577="Figurado",D577/(2600*24),E577="Mallas",D577/(800*24),E577="Materia Prima",0)</f>
        <v>0.0160176282051282</v>
      </c>
      <c r="H577" s="5" t="n">
        <f aca="false">IF(WEEKDAY(B577,2)=7,B577+1,B577)</f>
        <v>40558</v>
      </c>
      <c r="I577" s="6" t="n">
        <f aca="false">IF(WEEKDAY(H577+1)=7,H577+2,H577+1)</f>
        <v>40559</v>
      </c>
    </row>
    <row r="578" customFormat="false" ht="13.8" hidden="false" customHeight="false" outlineLevel="0" collapsed="false">
      <c r="A578" s="1" t="n">
        <v>1000017278</v>
      </c>
      <c r="B578" s="2" t="n">
        <v>40558</v>
      </c>
      <c r="C578" s="1" t="n">
        <v>7372</v>
      </c>
      <c r="D578" s="1" t="n">
        <v>7372</v>
      </c>
      <c r="E578" s="1" t="s">
        <v>9</v>
      </c>
      <c r="F578" s="1" t="s">
        <v>13</v>
      </c>
      <c r="G578" s="1" t="n">
        <f aca="false">_xlfn.IFS(E578="Figurado",D578/(2600*24),E578="Mallas",D578/(800*24),E578="Materia Prima",0)</f>
        <v>0.118141025641026</v>
      </c>
      <c r="H578" s="5" t="n">
        <f aca="false">IF(WEEKDAY(B578,2)=7,B578+1,B578)</f>
        <v>40558</v>
      </c>
      <c r="I578" s="6" t="n">
        <f aca="false">IF(WEEKDAY(H578+1)=7,H578+2,H578+1)</f>
        <v>40559</v>
      </c>
    </row>
    <row r="579" customFormat="false" ht="13.8" hidden="false" customHeight="false" outlineLevel="0" collapsed="false">
      <c r="A579" s="1" t="n">
        <v>1000017279</v>
      </c>
      <c r="B579" s="2" t="n">
        <v>40558</v>
      </c>
      <c r="C579" s="1" t="n">
        <v>4368</v>
      </c>
      <c r="D579" s="1" t="n">
        <v>4368</v>
      </c>
      <c r="E579" s="1" t="s">
        <v>14</v>
      </c>
      <c r="F579" s="1" t="s">
        <v>50</v>
      </c>
      <c r="G579" s="1" t="n">
        <f aca="false">_xlfn.IFS(E579="Figurado",D579/(2600*24),E579="Mallas",D579/(800*24),E579="Materia Prima",0)</f>
        <v>0</v>
      </c>
      <c r="H579" s="5" t="n">
        <f aca="false">IF(WEEKDAY(B579,2)=7,B579+1,B579)</f>
        <v>40558</v>
      </c>
      <c r="I579" s="6" t="n">
        <f aca="false">IF(WEEKDAY(H579+1)=7,H579+2,H579+1)</f>
        <v>40559</v>
      </c>
    </row>
    <row r="580" customFormat="false" ht="13.8" hidden="false" customHeight="false" outlineLevel="0" collapsed="false">
      <c r="A580" s="1" t="n">
        <v>1000017281</v>
      </c>
      <c r="B580" s="2" t="n">
        <v>40558</v>
      </c>
      <c r="C580" s="1" t="n">
        <v>220.3</v>
      </c>
      <c r="D580" s="1" t="n">
        <v>220.3</v>
      </c>
      <c r="E580" s="1" t="s">
        <v>14</v>
      </c>
      <c r="F580" s="1" t="s">
        <v>16</v>
      </c>
      <c r="G580" s="1" t="n">
        <f aca="false">_xlfn.IFS(E580="Figurado",D580/(2600*24),E580="Mallas",D580/(800*24),E580="Materia Prima",0)</f>
        <v>0</v>
      </c>
      <c r="H580" s="5" t="n">
        <f aca="false">IF(WEEKDAY(B580,2)=7,B580+1,B580)</f>
        <v>40558</v>
      </c>
      <c r="I580" s="6" t="n">
        <f aca="false">IF(WEEKDAY(H580+1)=7,H580+2,H580+1)</f>
        <v>40559</v>
      </c>
    </row>
    <row r="581" customFormat="false" ht="13.8" hidden="false" customHeight="false" outlineLevel="0" collapsed="false">
      <c r="A581" s="1" t="n">
        <v>1000017281</v>
      </c>
      <c r="B581" s="2" t="n">
        <v>40558</v>
      </c>
      <c r="C581" s="1" t="n">
        <v>720</v>
      </c>
      <c r="D581" s="1" t="n">
        <v>720</v>
      </c>
      <c r="E581" s="1" t="s">
        <v>14</v>
      </c>
      <c r="F581" s="1" t="s">
        <v>50</v>
      </c>
      <c r="G581" s="1" t="n">
        <f aca="false">_xlfn.IFS(E581="Figurado",D581/(2600*24),E581="Mallas",D581/(800*24),E581="Materia Prima",0)</f>
        <v>0</v>
      </c>
      <c r="H581" s="5" t="n">
        <f aca="false">IF(WEEKDAY(B581,2)=7,B581+1,B581)</f>
        <v>40558</v>
      </c>
      <c r="I581" s="6" t="n">
        <f aca="false">IF(WEEKDAY(H581+1)=7,H581+2,H581+1)</f>
        <v>40559</v>
      </c>
    </row>
    <row r="582" customFormat="false" ht="13.8" hidden="false" customHeight="false" outlineLevel="0" collapsed="false">
      <c r="A582" s="1" t="n">
        <v>1000017281</v>
      </c>
      <c r="B582" s="2" t="n">
        <v>40558</v>
      </c>
      <c r="C582" s="1" t="n">
        <v>2167.2</v>
      </c>
      <c r="D582" s="1" t="n">
        <v>2167.2</v>
      </c>
      <c r="E582" s="1" t="s">
        <v>9</v>
      </c>
      <c r="F582" s="1" t="s">
        <v>13</v>
      </c>
      <c r="G582" s="1" t="n">
        <f aca="false">_xlfn.IFS(E582="Figurado",D582/(2600*24),E582="Mallas",D582/(800*24),E582="Materia Prima",0)</f>
        <v>0.0347307692307692</v>
      </c>
      <c r="H582" s="5" t="n">
        <f aca="false">IF(WEEKDAY(B582,2)=7,B582+1,B582)</f>
        <v>40558</v>
      </c>
      <c r="I582" s="6" t="n">
        <f aca="false">IF(WEEKDAY(H582+1)=7,H582+2,H582+1)</f>
        <v>40559</v>
      </c>
    </row>
    <row r="583" customFormat="false" ht="13.8" hidden="false" customHeight="false" outlineLevel="0" collapsed="false">
      <c r="A583" s="1" t="n">
        <v>1000017282</v>
      </c>
      <c r="B583" s="2" t="n">
        <v>40558</v>
      </c>
      <c r="C583" s="1" t="n">
        <v>768</v>
      </c>
      <c r="D583" s="1" t="n">
        <v>768</v>
      </c>
      <c r="E583" s="1" t="s">
        <v>14</v>
      </c>
      <c r="F583" s="1" t="s">
        <v>50</v>
      </c>
      <c r="G583" s="1" t="n">
        <f aca="false">_xlfn.IFS(E583="Figurado",D583/(2600*24),E583="Mallas",D583/(800*24),E583="Materia Prima",0)</f>
        <v>0</v>
      </c>
      <c r="H583" s="5" t="n">
        <f aca="false">IF(WEEKDAY(B583,2)=7,B583+1,B583)</f>
        <v>40558</v>
      </c>
      <c r="I583" s="6" t="n">
        <f aca="false">IF(WEEKDAY(H583+1)=7,H583+2,H583+1)</f>
        <v>40559</v>
      </c>
    </row>
    <row r="584" customFormat="false" ht="13.8" hidden="false" customHeight="false" outlineLevel="0" collapsed="false">
      <c r="A584" s="1" t="n">
        <v>1000017282</v>
      </c>
      <c r="B584" s="2" t="n">
        <v>40558</v>
      </c>
      <c r="C584" s="1" t="n">
        <v>925.3</v>
      </c>
      <c r="D584" s="1" t="n">
        <v>925.3</v>
      </c>
      <c r="E584" s="1" t="s">
        <v>9</v>
      </c>
      <c r="F584" s="1" t="s">
        <v>12</v>
      </c>
      <c r="G584" s="1" t="n">
        <f aca="false">_xlfn.IFS(E584="Figurado",D584/(2600*24),E584="Mallas",D584/(800*24),E584="Materia Prima",0)</f>
        <v>0.0148285256410256</v>
      </c>
      <c r="H584" s="5" t="n">
        <f aca="false">IF(WEEKDAY(B584,2)=7,B584+1,B584)</f>
        <v>40558</v>
      </c>
      <c r="I584" s="6" t="n">
        <f aca="false">IF(WEEKDAY(H584+1)=7,H584+2,H584+1)</f>
        <v>40559</v>
      </c>
    </row>
    <row r="585" customFormat="false" ht="13.8" hidden="false" customHeight="false" outlineLevel="0" collapsed="false">
      <c r="A585" s="1" t="n">
        <v>1000017282</v>
      </c>
      <c r="B585" s="2" t="n">
        <v>40558</v>
      </c>
      <c r="C585" s="1" t="n">
        <v>3197.6</v>
      </c>
      <c r="D585" s="1" t="n">
        <v>3197.6</v>
      </c>
      <c r="E585" s="1" t="s">
        <v>9</v>
      </c>
      <c r="F585" s="1" t="s">
        <v>13</v>
      </c>
      <c r="G585" s="1" t="n">
        <f aca="false">_xlfn.IFS(E585="Figurado",D585/(2600*24),E585="Mallas",D585/(800*24),E585="Materia Prima",0)</f>
        <v>0.0512435897435897</v>
      </c>
      <c r="H585" s="5" t="n">
        <f aca="false">IF(WEEKDAY(B585,2)=7,B585+1,B585)</f>
        <v>40558</v>
      </c>
      <c r="I585" s="6" t="n">
        <f aca="false">IF(WEEKDAY(H585+1)=7,H585+2,H585+1)</f>
        <v>40559</v>
      </c>
    </row>
    <row r="586" customFormat="false" ht="13.8" hidden="false" customHeight="false" outlineLevel="0" collapsed="false">
      <c r="A586" s="1" t="n">
        <v>1000017283</v>
      </c>
      <c r="B586" s="2" t="n">
        <v>40560</v>
      </c>
      <c r="C586" s="1" t="n">
        <v>1.4</v>
      </c>
      <c r="D586" s="1" t="n">
        <v>1.4</v>
      </c>
      <c r="E586" s="1" t="s">
        <v>9</v>
      </c>
      <c r="F586" s="1" t="s">
        <v>30</v>
      </c>
      <c r="G586" s="1" t="n">
        <f aca="false">_xlfn.IFS(E586="Figurado",D586/(2600*24),E586="Mallas",D586/(800*24),E586="Materia Prima",0)</f>
        <v>2.24358974358974E-005</v>
      </c>
      <c r="H586" s="5" t="n">
        <f aca="false">IF(WEEKDAY(B586,2)=7,B586+1,B586)</f>
        <v>40560</v>
      </c>
      <c r="I586" s="6" t="n">
        <f aca="false">IF(WEEKDAY(H586+1)=7,H586+2,H586+1)</f>
        <v>40561</v>
      </c>
    </row>
    <row r="587" customFormat="false" ht="13.8" hidden="false" customHeight="false" outlineLevel="0" collapsed="false">
      <c r="A587" s="1" t="n">
        <v>1000017283</v>
      </c>
      <c r="B587" s="2" t="n">
        <v>40560</v>
      </c>
      <c r="C587" s="1" t="n">
        <v>749.4</v>
      </c>
      <c r="D587" s="1" t="n">
        <v>749.4</v>
      </c>
      <c r="E587" s="1" t="s">
        <v>9</v>
      </c>
      <c r="F587" s="1" t="s">
        <v>17</v>
      </c>
      <c r="G587" s="1" t="n">
        <f aca="false">_xlfn.IFS(E587="Figurado",D587/(2600*24),E587="Mallas",D587/(800*24),E587="Materia Prima",0)</f>
        <v>0.0120096153846154</v>
      </c>
      <c r="H587" s="5" t="n">
        <f aca="false">IF(WEEKDAY(B587,2)=7,B587+1,B587)</f>
        <v>40560</v>
      </c>
      <c r="I587" s="6" t="n">
        <f aca="false">IF(WEEKDAY(H587+1)=7,H587+2,H587+1)</f>
        <v>40561</v>
      </c>
    </row>
    <row r="588" customFormat="false" ht="13.8" hidden="false" customHeight="false" outlineLevel="0" collapsed="false">
      <c r="A588" s="1" t="n">
        <v>1000017283</v>
      </c>
      <c r="B588" s="2" t="n">
        <v>40560</v>
      </c>
      <c r="C588" s="1" t="n">
        <v>6.1</v>
      </c>
      <c r="D588" s="1" t="n">
        <v>6.1</v>
      </c>
      <c r="E588" s="1" t="s">
        <v>9</v>
      </c>
      <c r="F588" s="1" t="s">
        <v>10</v>
      </c>
      <c r="G588" s="1" t="n">
        <f aca="false">_xlfn.IFS(E588="Figurado",D588/(2600*24),E588="Mallas",D588/(800*24),E588="Materia Prima",0)</f>
        <v>9.77564102564103E-005</v>
      </c>
      <c r="H588" s="5" t="n">
        <f aca="false">IF(WEEKDAY(B588,2)=7,B588+1,B588)</f>
        <v>40560</v>
      </c>
      <c r="I588" s="6" t="n">
        <f aca="false">IF(WEEKDAY(H588+1)=7,H588+2,H588+1)</f>
        <v>40561</v>
      </c>
    </row>
    <row r="589" customFormat="false" ht="13.8" hidden="false" customHeight="false" outlineLevel="0" collapsed="false">
      <c r="A589" s="1" t="n">
        <v>1000017283</v>
      </c>
      <c r="B589" s="2" t="n">
        <v>40560</v>
      </c>
      <c r="C589" s="1" t="n">
        <v>17.5</v>
      </c>
      <c r="D589" s="1" t="n">
        <v>17.5</v>
      </c>
      <c r="E589" s="1" t="s">
        <v>9</v>
      </c>
      <c r="F589" s="1" t="s">
        <v>11</v>
      </c>
      <c r="G589" s="1" t="n">
        <f aca="false">_xlfn.IFS(E589="Figurado",D589/(2600*24),E589="Mallas",D589/(800*24),E589="Materia Prima",0)</f>
        <v>0.000280448717948718</v>
      </c>
      <c r="H589" s="5" t="n">
        <f aca="false">IF(WEEKDAY(B589,2)=7,B589+1,B589)</f>
        <v>40560</v>
      </c>
      <c r="I589" s="6" t="n">
        <f aca="false">IF(WEEKDAY(H589+1)=7,H589+2,H589+1)</f>
        <v>40561</v>
      </c>
    </row>
    <row r="590" customFormat="false" ht="13.8" hidden="false" customHeight="false" outlineLevel="0" collapsed="false">
      <c r="A590" s="1" t="n">
        <v>1000017284</v>
      </c>
      <c r="B590" s="2" t="n">
        <v>40560</v>
      </c>
      <c r="C590" s="1" t="n">
        <v>3481.4</v>
      </c>
      <c r="D590" s="1" t="n">
        <v>3481.4</v>
      </c>
      <c r="E590" s="1" t="s">
        <v>9</v>
      </c>
      <c r="F590" s="1" t="s">
        <v>10</v>
      </c>
      <c r="G590" s="1" t="n">
        <f aca="false">_xlfn.IFS(E590="Figurado",D590/(2600*24),E590="Mallas",D590/(800*24),E590="Materia Prima",0)</f>
        <v>0.0557916666666667</v>
      </c>
      <c r="H590" s="5" t="n">
        <f aca="false">IF(WEEKDAY(B590,2)=7,B590+1,B590)</f>
        <v>40560</v>
      </c>
      <c r="I590" s="6" t="n">
        <f aca="false">IF(WEEKDAY(H590+1)=7,H590+2,H590+1)</f>
        <v>40561</v>
      </c>
    </row>
    <row r="591" customFormat="false" ht="13.8" hidden="false" customHeight="false" outlineLevel="0" collapsed="false">
      <c r="A591" s="1" t="n">
        <v>1000017285</v>
      </c>
      <c r="B591" s="2" t="n">
        <v>40560</v>
      </c>
      <c r="C591" s="1" t="n">
        <v>74.9</v>
      </c>
      <c r="D591" s="1" t="n">
        <v>74.9</v>
      </c>
      <c r="E591" s="1" t="s">
        <v>14</v>
      </c>
      <c r="F591" s="1" t="s">
        <v>31</v>
      </c>
      <c r="G591" s="1" t="n">
        <f aca="false">_xlfn.IFS(E591="Figurado",D591/(2600*24),E591="Mallas",D591/(800*24),E591="Materia Prima",0)</f>
        <v>0</v>
      </c>
      <c r="H591" s="5" t="n">
        <f aca="false">IF(WEEKDAY(B591,2)=7,B591+1,B591)</f>
        <v>40560</v>
      </c>
      <c r="I591" s="6" t="n">
        <f aca="false">IF(WEEKDAY(H591+1)=7,H591+2,H591+1)</f>
        <v>40561</v>
      </c>
    </row>
    <row r="592" customFormat="false" ht="13.8" hidden="false" customHeight="false" outlineLevel="0" collapsed="false">
      <c r="A592" s="1" t="n">
        <v>1000017285</v>
      </c>
      <c r="B592" s="2" t="n">
        <v>40560</v>
      </c>
      <c r="C592" s="1" t="n">
        <v>108</v>
      </c>
      <c r="D592" s="1" t="n">
        <v>108</v>
      </c>
      <c r="E592" s="1" t="s">
        <v>14</v>
      </c>
      <c r="F592" s="1" t="s">
        <v>15</v>
      </c>
      <c r="G592" s="1" t="n">
        <f aca="false">_xlfn.IFS(E592="Figurado",D592/(2600*24),E592="Mallas",D592/(800*24),E592="Materia Prima",0)</f>
        <v>0</v>
      </c>
      <c r="H592" s="5" t="n">
        <f aca="false">IF(WEEKDAY(B592,2)=7,B592+1,B592)</f>
        <v>40560</v>
      </c>
      <c r="I592" s="6" t="n">
        <f aca="false">IF(WEEKDAY(H592+1)=7,H592+2,H592+1)</f>
        <v>40561</v>
      </c>
    </row>
    <row r="593" customFormat="false" ht="13.8" hidden="false" customHeight="false" outlineLevel="0" collapsed="false">
      <c r="A593" s="1" t="n">
        <v>1000017285</v>
      </c>
      <c r="B593" s="2" t="n">
        <v>40560</v>
      </c>
      <c r="C593" s="1" t="n">
        <v>1779.1</v>
      </c>
      <c r="D593" s="1" t="n">
        <v>1779.1</v>
      </c>
      <c r="E593" s="1" t="s">
        <v>9</v>
      </c>
      <c r="F593" s="1" t="s">
        <v>10</v>
      </c>
      <c r="G593" s="1" t="n">
        <f aca="false">_xlfn.IFS(E593="Figurado",D593/(2600*24),E593="Mallas",D593/(800*24),E593="Materia Prima",0)</f>
        <v>0.0285112179487179</v>
      </c>
      <c r="H593" s="5" t="n">
        <f aca="false">IF(WEEKDAY(B593,2)=7,B593+1,B593)</f>
        <v>40560</v>
      </c>
      <c r="I593" s="6" t="n">
        <f aca="false">IF(WEEKDAY(H593+1)=7,H593+2,H593+1)</f>
        <v>40561</v>
      </c>
    </row>
    <row r="594" customFormat="false" ht="13.8" hidden="false" customHeight="false" outlineLevel="0" collapsed="false">
      <c r="A594" s="1" t="n">
        <v>1000017289</v>
      </c>
      <c r="B594" s="2" t="n">
        <v>40560</v>
      </c>
      <c r="C594" s="1" t="n">
        <v>434.5</v>
      </c>
      <c r="D594" s="1" t="n">
        <v>434.5</v>
      </c>
      <c r="E594" s="1" t="s">
        <v>9</v>
      </c>
      <c r="F594" s="1" t="s">
        <v>17</v>
      </c>
      <c r="G594" s="1" t="n">
        <f aca="false">_xlfn.IFS(E594="Figurado",D594/(2600*24),E594="Mallas",D594/(800*24),E594="Materia Prima",0)</f>
        <v>0.00696314102564103</v>
      </c>
      <c r="H594" s="5" t="n">
        <f aca="false">IF(WEEKDAY(B594,2)=7,B594+1,B594)</f>
        <v>40560</v>
      </c>
      <c r="I594" s="6" t="n">
        <f aca="false">IF(WEEKDAY(H594+1)=7,H594+2,H594+1)</f>
        <v>40561</v>
      </c>
    </row>
    <row r="595" customFormat="false" ht="13.8" hidden="false" customHeight="false" outlineLevel="0" collapsed="false">
      <c r="A595" s="1" t="n">
        <v>1000017289</v>
      </c>
      <c r="B595" s="2" t="n">
        <v>40560</v>
      </c>
      <c r="C595" s="1" t="n">
        <v>599.4</v>
      </c>
      <c r="D595" s="1" t="n">
        <v>599.4</v>
      </c>
      <c r="E595" s="1" t="s">
        <v>9</v>
      </c>
      <c r="F595" s="1" t="s">
        <v>10</v>
      </c>
      <c r="G595" s="1" t="n">
        <f aca="false">_xlfn.IFS(E595="Figurado",D595/(2600*24),E595="Mallas",D595/(800*24),E595="Materia Prima",0)</f>
        <v>0.00960576923076923</v>
      </c>
      <c r="H595" s="5" t="n">
        <f aca="false">IF(WEEKDAY(B595,2)=7,B595+1,B595)</f>
        <v>40560</v>
      </c>
      <c r="I595" s="6" t="n">
        <f aca="false">IF(WEEKDAY(H595+1)=7,H595+2,H595+1)</f>
        <v>40561</v>
      </c>
    </row>
    <row r="596" customFormat="false" ht="13.8" hidden="false" customHeight="false" outlineLevel="0" collapsed="false">
      <c r="A596" s="1" t="n">
        <v>1000017290</v>
      </c>
      <c r="B596" s="2" t="n">
        <v>40560</v>
      </c>
      <c r="C596" s="1" t="n">
        <v>3377.9</v>
      </c>
      <c r="D596" s="1" t="n">
        <v>3377.9</v>
      </c>
      <c r="E596" s="1" t="s">
        <v>9</v>
      </c>
      <c r="F596" s="1" t="s">
        <v>17</v>
      </c>
      <c r="G596" s="1" t="n">
        <f aca="false">_xlfn.IFS(E596="Figurado",D596/(2600*24),E596="Mallas",D596/(800*24),E596="Materia Prima",0)</f>
        <v>0.0541330128205128</v>
      </c>
      <c r="H596" s="5" t="n">
        <f aca="false">IF(WEEKDAY(B596,2)=7,B596+1,B596)</f>
        <v>40560</v>
      </c>
      <c r="I596" s="6" t="n">
        <f aca="false">IF(WEEKDAY(H596+1)=7,H596+2,H596+1)</f>
        <v>40561</v>
      </c>
    </row>
    <row r="597" customFormat="false" ht="13.8" hidden="false" customHeight="false" outlineLevel="0" collapsed="false">
      <c r="A597" s="1" t="n">
        <v>1000017290</v>
      </c>
      <c r="B597" s="2" t="n">
        <v>40560</v>
      </c>
      <c r="C597" s="1" t="n">
        <v>2823.4</v>
      </c>
      <c r="D597" s="1" t="n">
        <v>2823.4</v>
      </c>
      <c r="E597" s="1" t="s">
        <v>9</v>
      </c>
      <c r="F597" s="1" t="s">
        <v>18</v>
      </c>
      <c r="G597" s="1" t="n">
        <f aca="false">_xlfn.IFS(E597="Figurado",D597/(2600*24),E597="Mallas",D597/(800*24),E597="Materia Prima",0)</f>
        <v>0.0452467948717949</v>
      </c>
      <c r="H597" s="5" t="n">
        <f aca="false">IF(WEEKDAY(B597,2)=7,B597+1,B597)</f>
        <v>40560</v>
      </c>
      <c r="I597" s="6" t="n">
        <f aca="false">IF(WEEKDAY(H597+1)=7,H597+2,H597+1)</f>
        <v>40561</v>
      </c>
    </row>
    <row r="598" customFormat="false" ht="13.8" hidden="false" customHeight="false" outlineLevel="0" collapsed="false">
      <c r="A598" s="1" t="n">
        <v>1000017290</v>
      </c>
      <c r="B598" s="2" t="n">
        <v>40560</v>
      </c>
      <c r="C598" s="1" t="n">
        <v>187.2</v>
      </c>
      <c r="D598" s="1" t="n">
        <v>187.2</v>
      </c>
      <c r="E598" s="1" t="s">
        <v>9</v>
      </c>
      <c r="F598" s="1" t="s">
        <v>10</v>
      </c>
      <c r="G598" s="1" t="n">
        <f aca="false">_xlfn.IFS(E598="Figurado",D598/(2600*24),E598="Mallas",D598/(800*24),E598="Materia Prima",0)</f>
        <v>0.003</v>
      </c>
      <c r="H598" s="5" t="n">
        <f aca="false">IF(WEEKDAY(B598,2)=7,B598+1,B598)</f>
        <v>40560</v>
      </c>
      <c r="I598" s="6" t="n">
        <f aca="false">IF(WEEKDAY(H598+1)=7,H598+2,H598+1)</f>
        <v>40561</v>
      </c>
    </row>
    <row r="599" customFormat="false" ht="13.8" hidden="false" customHeight="false" outlineLevel="0" collapsed="false">
      <c r="A599" s="1" t="n">
        <v>1000017290</v>
      </c>
      <c r="B599" s="2" t="n">
        <v>40560</v>
      </c>
      <c r="C599" s="1" t="n">
        <v>918</v>
      </c>
      <c r="D599" s="1" t="n">
        <v>918</v>
      </c>
      <c r="E599" s="1" t="s">
        <v>9</v>
      </c>
      <c r="F599" s="1" t="s">
        <v>12</v>
      </c>
      <c r="G599" s="1" t="n">
        <f aca="false">_xlfn.IFS(E599="Figurado",D599/(2600*24),E599="Mallas",D599/(800*24),E599="Materia Prima",0)</f>
        <v>0.0147115384615385</v>
      </c>
      <c r="H599" s="5" t="n">
        <f aca="false">IF(WEEKDAY(B599,2)=7,B599+1,B599)</f>
        <v>40560</v>
      </c>
      <c r="I599" s="6" t="n">
        <f aca="false">IF(WEEKDAY(H599+1)=7,H599+2,H599+1)</f>
        <v>40561</v>
      </c>
    </row>
    <row r="600" customFormat="false" ht="13.8" hidden="false" customHeight="false" outlineLevel="0" collapsed="false">
      <c r="A600" s="1" t="n">
        <v>1000017290</v>
      </c>
      <c r="B600" s="2" t="n">
        <v>40560</v>
      </c>
      <c r="C600" s="1" t="n">
        <v>396</v>
      </c>
      <c r="D600" s="1" t="n">
        <v>396</v>
      </c>
      <c r="E600" s="1" t="s">
        <v>9</v>
      </c>
      <c r="F600" s="1" t="s">
        <v>13</v>
      </c>
      <c r="G600" s="1" t="n">
        <f aca="false">_xlfn.IFS(E600="Figurado",D600/(2600*24),E600="Mallas",D600/(800*24),E600="Materia Prima",0)</f>
        <v>0.00634615384615385</v>
      </c>
      <c r="H600" s="5" t="n">
        <f aca="false">IF(WEEKDAY(B600,2)=7,B600+1,B600)</f>
        <v>40560</v>
      </c>
      <c r="I600" s="6" t="n">
        <f aca="false">IF(WEEKDAY(H600+1)=7,H600+2,H600+1)</f>
        <v>40561</v>
      </c>
    </row>
    <row r="601" customFormat="false" ht="13.8" hidden="false" customHeight="false" outlineLevel="0" collapsed="false">
      <c r="A601" s="1" t="n">
        <v>1000017291</v>
      </c>
      <c r="B601" s="2" t="n">
        <v>40560</v>
      </c>
      <c r="C601" s="1" t="n">
        <v>326.6</v>
      </c>
      <c r="D601" s="1" t="n">
        <v>326.6</v>
      </c>
      <c r="E601" s="1" t="s">
        <v>9</v>
      </c>
      <c r="F601" s="1" t="s">
        <v>17</v>
      </c>
      <c r="G601" s="1" t="n">
        <f aca="false">_xlfn.IFS(E601="Figurado",D601/(2600*24),E601="Mallas",D601/(800*24),E601="Materia Prima",0)</f>
        <v>0.00523397435897436</v>
      </c>
      <c r="H601" s="5" t="n">
        <f aca="false">IF(WEEKDAY(B601,2)=7,B601+1,B601)</f>
        <v>40560</v>
      </c>
      <c r="I601" s="6" t="n">
        <f aca="false">IF(WEEKDAY(H601+1)=7,H601+2,H601+1)</f>
        <v>40561</v>
      </c>
    </row>
    <row r="602" customFormat="false" ht="13.8" hidden="false" customHeight="false" outlineLevel="0" collapsed="false">
      <c r="A602" s="1" t="n">
        <v>1000017291</v>
      </c>
      <c r="B602" s="2" t="n">
        <v>40560</v>
      </c>
      <c r="C602" s="1" t="n">
        <v>864.9</v>
      </c>
      <c r="D602" s="1" t="n">
        <v>864.9</v>
      </c>
      <c r="E602" s="1" t="s">
        <v>9</v>
      </c>
      <c r="F602" s="1" t="s">
        <v>10</v>
      </c>
      <c r="G602" s="1" t="n">
        <f aca="false">_xlfn.IFS(E602="Figurado",D602/(2600*24),E602="Mallas",D602/(800*24),E602="Materia Prima",0)</f>
        <v>0.0138605769230769</v>
      </c>
      <c r="H602" s="5" t="n">
        <f aca="false">IF(WEEKDAY(B602,2)=7,B602+1,B602)</f>
        <v>40560</v>
      </c>
      <c r="I602" s="6" t="n">
        <f aca="false">IF(WEEKDAY(H602+1)=7,H602+2,H602+1)</f>
        <v>40561</v>
      </c>
    </row>
    <row r="603" customFormat="false" ht="13.8" hidden="false" customHeight="false" outlineLevel="0" collapsed="false">
      <c r="A603" s="1" t="n">
        <v>1000017293</v>
      </c>
      <c r="B603" s="2" t="n">
        <v>40560</v>
      </c>
      <c r="C603" s="1" t="n">
        <v>115.4</v>
      </c>
      <c r="D603" s="1" t="n">
        <v>115.4</v>
      </c>
      <c r="E603" s="1" t="s">
        <v>9</v>
      </c>
      <c r="F603" s="1" t="s">
        <v>17</v>
      </c>
      <c r="G603" s="1" t="n">
        <f aca="false">_xlfn.IFS(E603="Figurado",D603/(2600*24),E603="Mallas",D603/(800*24),E603="Materia Prima",0)</f>
        <v>0.00184935897435897</v>
      </c>
      <c r="H603" s="5" t="n">
        <f aca="false">IF(WEEKDAY(B603,2)=7,B603+1,B603)</f>
        <v>40560</v>
      </c>
      <c r="I603" s="6" t="n">
        <f aca="false">IF(WEEKDAY(H603+1)=7,H603+2,H603+1)</f>
        <v>40561</v>
      </c>
    </row>
    <row r="604" customFormat="false" ht="13.8" hidden="false" customHeight="false" outlineLevel="0" collapsed="false">
      <c r="A604" s="1" t="n">
        <v>1000017293</v>
      </c>
      <c r="B604" s="2" t="n">
        <v>40560</v>
      </c>
      <c r="C604" s="1" t="n">
        <v>239.6</v>
      </c>
      <c r="D604" s="1" t="n">
        <v>239.6</v>
      </c>
      <c r="E604" s="1" t="s">
        <v>9</v>
      </c>
      <c r="F604" s="1" t="s">
        <v>10</v>
      </c>
      <c r="G604" s="1" t="n">
        <f aca="false">_xlfn.IFS(E604="Figurado",D604/(2600*24),E604="Mallas",D604/(800*24),E604="Materia Prima",0)</f>
        <v>0.00383974358974359</v>
      </c>
      <c r="H604" s="5" t="n">
        <f aca="false">IF(WEEKDAY(B604,2)=7,B604+1,B604)</f>
        <v>40560</v>
      </c>
      <c r="I604" s="6" t="n">
        <f aca="false">IF(WEEKDAY(H604+1)=7,H604+2,H604+1)</f>
        <v>40561</v>
      </c>
    </row>
    <row r="605" customFormat="false" ht="13.8" hidden="false" customHeight="false" outlineLevel="0" collapsed="false">
      <c r="A605" s="1" t="n">
        <v>1000017296</v>
      </c>
      <c r="B605" s="2" t="n">
        <v>40560</v>
      </c>
      <c r="C605" s="1" t="n">
        <v>33.6</v>
      </c>
      <c r="D605" s="1" t="n">
        <v>33.6</v>
      </c>
      <c r="E605" s="1" t="s">
        <v>14</v>
      </c>
      <c r="F605" s="1" t="s">
        <v>26</v>
      </c>
      <c r="G605" s="1" t="n">
        <f aca="false">_xlfn.IFS(E605="Figurado",D605/(2600*24),E605="Mallas",D605/(800*24),E605="Materia Prima",0)</f>
        <v>0</v>
      </c>
      <c r="H605" s="5" t="n">
        <f aca="false">IF(WEEKDAY(B605,2)=7,B605+1,B605)</f>
        <v>40560</v>
      </c>
      <c r="I605" s="6" t="n">
        <f aca="false">IF(WEEKDAY(H605+1)=7,H605+2,H605+1)</f>
        <v>40561</v>
      </c>
    </row>
    <row r="606" customFormat="false" ht="13.8" hidden="false" customHeight="false" outlineLevel="0" collapsed="false">
      <c r="A606" s="1" t="n">
        <v>1000017296</v>
      </c>
      <c r="B606" s="2" t="n">
        <v>40560</v>
      </c>
      <c r="C606" s="1" t="n">
        <v>36.7</v>
      </c>
      <c r="D606" s="1" t="n">
        <v>36.7</v>
      </c>
      <c r="E606" s="1" t="s">
        <v>14</v>
      </c>
      <c r="F606" s="1" t="s">
        <v>16</v>
      </c>
      <c r="G606" s="1" t="n">
        <f aca="false">_xlfn.IFS(E606="Figurado",D606/(2600*24),E606="Mallas",D606/(800*24),E606="Materia Prima",0)</f>
        <v>0</v>
      </c>
      <c r="H606" s="5" t="n">
        <f aca="false">IF(WEEKDAY(B606,2)=7,B606+1,B606)</f>
        <v>40560</v>
      </c>
      <c r="I606" s="6" t="n">
        <f aca="false">IF(WEEKDAY(H606+1)=7,H606+2,H606+1)</f>
        <v>40561</v>
      </c>
    </row>
    <row r="607" customFormat="false" ht="13.8" hidden="false" customHeight="false" outlineLevel="0" collapsed="false">
      <c r="A607" s="1" t="n">
        <v>1000017296</v>
      </c>
      <c r="B607" s="2" t="n">
        <v>40560</v>
      </c>
      <c r="C607" s="1" t="n">
        <v>1883.1</v>
      </c>
      <c r="D607" s="1" t="n">
        <v>1883.1</v>
      </c>
      <c r="E607" s="1" t="s">
        <v>9</v>
      </c>
      <c r="F607" s="1" t="s">
        <v>12</v>
      </c>
      <c r="G607" s="1" t="n">
        <f aca="false">_xlfn.IFS(E607="Figurado",D607/(2600*24),E607="Mallas",D607/(800*24),E607="Materia Prima",0)</f>
        <v>0.0301778846153846</v>
      </c>
      <c r="H607" s="5" t="n">
        <f aca="false">IF(WEEKDAY(B607,2)=7,B607+1,B607)</f>
        <v>40560</v>
      </c>
      <c r="I607" s="6" t="n">
        <f aca="false">IF(WEEKDAY(H607+1)=7,H607+2,H607+1)</f>
        <v>40561</v>
      </c>
    </row>
    <row r="608" customFormat="false" ht="13.8" hidden="false" customHeight="false" outlineLevel="0" collapsed="false">
      <c r="A608" s="1" t="n">
        <v>1000017297</v>
      </c>
      <c r="B608" s="2" t="n">
        <v>40560</v>
      </c>
      <c r="C608" s="1" t="n">
        <v>420</v>
      </c>
      <c r="D608" s="1" t="n">
        <v>420</v>
      </c>
      <c r="E608" s="1" t="s">
        <v>14</v>
      </c>
      <c r="F608" s="1" t="s">
        <v>19</v>
      </c>
      <c r="G608" s="1" t="n">
        <f aca="false">_xlfn.IFS(E608="Figurado",D608/(2600*24),E608="Mallas",D608/(800*24),E608="Materia Prima",0)</f>
        <v>0</v>
      </c>
      <c r="H608" s="5" t="n">
        <f aca="false">IF(WEEKDAY(B608,2)=7,B608+1,B608)</f>
        <v>40560</v>
      </c>
      <c r="I608" s="6" t="n">
        <f aca="false">IF(WEEKDAY(H608+1)=7,H608+2,H608+1)</f>
        <v>40561</v>
      </c>
    </row>
    <row r="609" customFormat="false" ht="13.8" hidden="false" customHeight="false" outlineLevel="0" collapsed="false">
      <c r="A609" s="1" t="n">
        <v>1000017298</v>
      </c>
      <c r="B609" s="2" t="n">
        <v>40560</v>
      </c>
      <c r="C609" s="1" t="n">
        <v>672</v>
      </c>
      <c r="D609" s="1" t="n">
        <v>672</v>
      </c>
      <c r="E609" s="1" t="s">
        <v>14</v>
      </c>
      <c r="F609" s="1" t="s">
        <v>26</v>
      </c>
      <c r="G609" s="1" t="n">
        <f aca="false">_xlfn.IFS(E609="Figurado",D609/(2600*24),E609="Mallas",D609/(800*24),E609="Materia Prima",0)</f>
        <v>0</v>
      </c>
      <c r="H609" s="5" t="n">
        <f aca="false">IF(WEEKDAY(B609,2)=7,B609+1,B609)</f>
        <v>40560</v>
      </c>
      <c r="I609" s="6" t="n">
        <f aca="false">IF(WEEKDAY(H609+1)=7,H609+2,H609+1)</f>
        <v>40561</v>
      </c>
    </row>
    <row r="610" customFormat="false" ht="13.8" hidden="false" customHeight="false" outlineLevel="0" collapsed="false">
      <c r="A610" s="1" t="n">
        <v>1000017298</v>
      </c>
      <c r="B610" s="2" t="n">
        <v>40560</v>
      </c>
      <c r="C610" s="1" t="n">
        <v>420</v>
      </c>
      <c r="D610" s="1" t="n">
        <v>420</v>
      </c>
      <c r="E610" s="1" t="s">
        <v>14</v>
      </c>
      <c r="F610" s="1" t="s">
        <v>19</v>
      </c>
      <c r="G610" s="1" t="n">
        <f aca="false">_xlfn.IFS(E610="Figurado",D610/(2600*24),E610="Mallas",D610/(800*24),E610="Materia Prima",0)</f>
        <v>0</v>
      </c>
      <c r="H610" s="5" t="n">
        <f aca="false">IF(WEEKDAY(B610,2)=7,B610+1,B610)</f>
        <v>40560</v>
      </c>
      <c r="I610" s="6" t="n">
        <f aca="false">IF(WEEKDAY(H610+1)=7,H610+2,H610+1)</f>
        <v>40561</v>
      </c>
    </row>
    <row r="611" customFormat="false" ht="13.8" hidden="false" customHeight="false" outlineLevel="0" collapsed="false">
      <c r="A611" s="1" t="n">
        <v>1000017299</v>
      </c>
      <c r="B611" s="2" t="n">
        <v>40560</v>
      </c>
      <c r="C611" s="1" t="n">
        <v>573.1</v>
      </c>
      <c r="D611" s="1" t="n">
        <v>573.1</v>
      </c>
      <c r="E611" s="1" t="s">
        <v>9</v>
      </c>
      <c r="F611" s="1" t="s">
        <v>12</v>
      </c>
      <c r="G611" s="1" t="n">
        <f aca="false">_xlfn.IFS(E611="Figurado",D611/(2600*24),E611="Mallas",D611/(800*24),E611="Materia Prima",0)</f>
        <v>0.00918429487179487</v>
      </c>
      <c r="H611" s="5" t="n">
        <f aca="false">IF(WEEKDAY(B611,2)=7,B611+1,B611)</f>
        <v>40560</v>
      </c>
      <c r="I611" s="6" t="n">
        <f aca="false">IF(WEEKDAY(H611+1)=7,H611+2,H611+1)</f>
        <v>40561</v>
      </c>
    </row>
    <row r="612" customFormat="false" ht="13.8" hidden="false" customHeight="false" outlineLevel="0" collapsed="false">
      <c r="A612" s="1" t="n">
        <v>1000017299</v>
      </c>
      <c r="B612" s="2" t="n">
        <v>40560</v>
      </c>
      <c r="C612" s="1" t="n">
        <v>1138.4</v>
      </c>
      <c r="D612" s="1" t="n">
        <v>1138.4</v>
      </c>
      <c r="E612" s="1" t="s">
        <v>9</v>
      </c>
      <c r="F612" s="1" t="s">
        <v>13</v>
      </c>
      <c r="G612" s="1" t="n">
        <f aca="false">_xlfn.IFS(E612="Figurado",D612/(2600*24),E612="Mallas",D612/(800*24),E612="Materia Prima",0)</f>
        <v>0.0182435897435897</v>
      </c>
      <c r="H612" s="5" t="n">
        <f aca="false">IF(WEEKDAY(B612,2)=7,B612+1,B612)</f>
        <v>40560</v>
      </c>
      <c r="I612" s="6" t="n">
        <f aca="false">IF(WEEKDAY(H612+1)=7,H612+2,H612+1)</f>
        <v>40561</v>
      </c>
    </row>
    <row r="613" customFormat="false" ht="13.8" hidden="false" customHeight="false" outlineLevel="0" collapsed="false">
      <c r="A613" s="1" t="n">
        <v>1000017304</v>
      </c>
      <c r="B613" s="2" t="n">
        <v>40560</v>
      </c>
      <c r="C613" s="1" t="n">
        <v>1690</v>
      </c>
      <c r="D613" s="1" t="n">
        <v>1000.48</v>
      </c>
      <c r="E613" s="1" t="s">
        <v>14</v>
      </c>
      <c r="F613" s="1" t="s">
        <v>53</v>
      </c>
      <c r="G613" s="1" t="n">
        <f aca="false">_xlfn.IFS(E613="Figurado",D613/(2600*24),E613="Mallas",D613/(800*24),E613="Materia Prima",0)</f>
        <v>0</v>
      </c>
      <c r="H613" s="5" t="n">
        <f aca="false">IF(WEEKDAY(B613,2)=7,B613+1,B613)</f>
        <v>40560</v>
      </c>
      <c r="I613" s="6" t="n">
        <f aca="false">IF(WEEKDAY(H613+1)=7,H613+2,H613+1)</f>
        <v>40561</v>
      </c>
    </row>
    <row r="614" customFormat="false" ht="13.8" hidden="false" customHeight="false" outlineLevel="0" collapsed="false">
      <c r="A614" s="1" t="n">
        <v>1000017305</v>
      </c>
      <c r="B614" s="2" t="n">
        <v>40560</v>
      </c>
      <c r="C614" s="1" t="n">
        <v>10423.8</v>
      </c>
      <c r="D614" s="1" t="n">
        <v>10423.8</v>
      </c>
      <c r="E614" s="1" t="s">
        <v>9</v>
      </c>
      <c r="F614" s="1" t="s">
        <v>11</v>
      </c>
      <c r="G614" s="1" t="n">
        <f aca="false">_xlfn.IFS(E614="Figurado",D614/(2600*24),E614="Mallas",D614/(800*24),E614="Materia Prima",0)</f>
        <v>0.167048076923077</v>
      </c>
      <c r="H614" s="5" t="n">
        <f aca="false">IF(WEEKDAY(B614,2)=7,B614+1,B614)</f>
        <v>40560</v>
      </c>
      <c r="I614" s="6" t="n">
        <f aca="false">IF(WEEKDAY(H614+1)=7,H614+2,H614+1)</f>
        <v>40561</v>
      </c>
    </row>
    <row r="615" customFormat="false" ht="13.8" hidden="false" customHeight="false" outlineLevel="0" collapsed="false">
      <c r="A615" s="1" t="n">
        <v>1000017306</v>
      </c>
      <c r="B615" s="2" t="n">
        <v>40560</v>
      </c>
      <c r="C615" s="1" t="n">
        <v>8412.5</v>
      </c>
      <c r="D615" s="1" t="n">
        <v>8412.5</v>
      </c>
      <c r="E615" s="1" t="s">
        <v>9</v>
      </c>
      <c r="F615" s="1" t="s">
        <v>11</v>
      </c>
      <c r="G615" s="1" t="n">
        <f aca="false">_xlfn.IFS(E615="Figurado",D615/(2600*24),E615="Mallas",D615/(800*24),E615="Materia Prima",0)</f>
        <v>0.134815705128205</v>
      </c>
      <c r="H615" s="5" t="n">
        <f aca="false">IF(WEEKDAY(B615,2)=7,B615+1,B615)</f>
        <v>40560</v>
      </c>
      <c r="I615" s="6" t="n">
        <f aca="false">IF(WEEKDAY(H615+1)=7,H615+2,H615+1)</f>
        <v>40561</v>
      </c>
    </row>
    <row r="616" customFormat="false" ht="13.8" hidden="false" customHeight="false" outlineLevel="0" collapsed="false">
      <c r="A616" s="1" t="n">
        <v>1000017308</v>
      </c>
      <c r="B616" s="2" t="n">
        <v>40560</v>
      </c>
      <c r="C616" s="1" t="n">
        <v>200</v>
      </c>
      <c r="D616" s="1" t="n">
        <v>3762</v>
      </c>
      <c r="E616" s="1" t="s">
        <v>20</v>
      </c>
      <c r="F616" s="1" t="s">
        <v>22</v>
      </c>
      <c r="G616" s="1" t="n">
        <f aca="false">_xlfn.IFS(E616="Figurado",D616/(2600*24),E616="Mallas",D616/(800*24),E616="Materia Prima",0)</f>
        <v>0.1959375</v>
      </c>
      <c r="H616" s="5" t="n">
        <f aca="false">IF(WEEKDAY(B616,2)=7,B616+1,B616)</f>
        <v>40560</v>
      </c>
      <c r="I616" s="6" t="n">
        <f aca="false">IF(WEEKDAY(H616+1)=7,H616+2,H616+1)</f>
        <v>40561</v>
      </c>
    </row>
    <row r="617" customFormat="false" ht="13.8" hidden="false" customHeight="false" outlineLevel="0" collapsed="false">
      <c r="A617" s="1" t="n">
        <v>1000017308</v>
      </c>
      <c r="B617" s="2" t="n">
        <v>40560</v>
      </c>
      <c r="C617" s="1" t="n">
        <v>101</v>
      </c>
      <c r="D617" s="1" t="n">
        <v>3588.53</v>
      </c>
      <c r="E617" s="1" t="s">
        <v>20</v>
      </c>
      <c r="F617" s="1" t="s">
        <v>52</v>
      </c>
      <c r="G617" s="1" t="n">
        <f aca="false">_xlfn.IFS(E617="Figurado",D617/(2600*24),E617="Mallas",D617/(800*24),E617="Materia Prima",0)</f>
        <v>0.186902604166667</v>
      </c>
      <c r="H617" s="5" t="n">
        <f aca="false">IF(WEEKDAY(B617,2)=7,B617+1,B617)</f>
        <v>40560</v>
      </c>
      <c r="I617" s="6" t="n">
        <f aca="false">IF(WEEKDAY(H617+1)=7,H617+2,H617+1)</f>
        <v>40561</v>
      </c>
    </row>
    <row r="618" customFormat="false" ht="13.8" hidden="false" customHeight="false" outlineLevel="0" collapsed="false">
      <c r="A618" s="1" t="n">
        <v>1000017308</v>
      </c>
      <c r="B618" s="2" t="n">
        <v>40560</v>
      </c>
      <c r="C618" s="1" t="n">
        <v>110</v>
      </c>
      <c r="D618" s="1" t="n">
        <v>4639.8</v>
      </c>
      <c r="E618" s="1" t="s">
        <v>20</v>
      </c>
      <c r="F618" s="1" t="s">
        <v>23</v>
      </c>
      <c r="G618" s="1" t="n">
        <f aca="false">_xlfn.IFS(E618="Figurado",D618/(2600*24),E618="Mallas",D618/(800*24),E618="Materia Prima",0)</f>
        <v>0.24165625</v>
      </c>
      <c r="H618" s="5" t="n">
        <f aca="false">IF(WEEKDAY(B618,2)=7,B618+1,B618)</f>
        <v>40560</v>
      </c>
      <c r="I618" s="6" t="n">
        <f aca="false">IF(WEEKDAY(H618+1)=7,H618+2,H618+1)</f>
        <v>40561</v>
      </c>
    </row>
    <row r="619" customFormat="false" ht="13.8" hidden="false" customHeight="false" outlineLevel="0" collapsed="false">
      <c r="A619" s="1" t="n">
        <v>1000017308</v>
      </c>
      <c r="B619" s="2" t="n">
        <v>40560</v>
      </c>
      <c r="C619" s="1" t="n">
        <v>330</v>
      </c>
      <c r="D619" s="1" t="n">
        <v>9655.8</v>
      </c>
      <c r="E619" s="1" t="s">
        <v>20</v>
      </c>
      <c r="F619" s="1" t="s">
        <v>56</v>
      </c>
      <c r="G619" s="1" t="n">
        <f aca="false">_xlfn.IFS(E619="Figurado",D619/(2600*24),E619="Mallas",D619/(800*24),E619="Materia Prima",0)</f>
        <v>0.50290625</v>
      </c>
      <c r="H619" s="5" t="n">
        <f aca="false">IF(WEEKDAY(B619,2)=7,B619+1,B619)</f>
        <v>40560</v>
      </c>
      <c r="I619" s="6" t="n">
        <f aca="false">IF(WEEKDAY(H619+1)=7,H619+2,H619+1)</f>
        <v>40561</v>
      </c>
    </row>
    <row r="620" customFormat="false" ht="13.8" hidden="false" customHeight="false" outlineLevel="0" collapsed="false">
      <c r="A620" s="1" t="n">
        <v>1000017309</v>
      </c>
      <c r="B620" s="2" t="n">
        <v>40560</v>
      </c>
      <c r="C620" s="1" t="n">
        <v>35000</v>
      </c>
      <c r="D620" s="1" t="n">
        <v>35000</v>
      </c>
      <c r="E620" s="1" t="s">
        <v>14</v>
      </c>
      <c r="F620" s="1" t="s">
        <v>24</v>
      </c>
      <c r="G620" s="1" t="n">
        <f aca="false">_xlfn.IFS(E620="Figurado",D620/(2600*24),E620="Mallas",D620/(800*24),E620="Materia Prima",0)</f>
        <v>0</v>
      </c>
      <c r="H620" s="5" t="n">
        <f aca="false">IF(WEEKDAY(B620,2)=7,B620+1,B620)</f>
        <v>40560</v>
      </c>
      <c r="I620" s="6" t="n">
        <f aca="false">IF(WEEKDAY(H620+1)=7,H620+2,H620+1)</f>
        <v>40561</v>
      </c>
    </row>
    <row r="621" customFormat="false" ht="13.8" hidden="false" customHeight="false" outlineLevel="0" collapsed="false">
      <c r="A621" s="1" t="n">
        <v>1000017310</v>
      </c>
      <c r="B621" s="2" t="n">
        <v>40560</v>
      </c>
      <c r="C621" s="1" t="n">
        <v>190</v>
      </c>
      <c r="D621" s="1" t="n">
        <v>5950.8</v>
      </c>
      <c r="E621" s="1" t="s">
        <v>20</v>
      </c>
      <c r="F621" s="1" t="s">
        <v>60</v>
      </c>
      <c r="G621" s="1" t="n">
        <f aca="false">_xlfn.IFS(E621="Figurado",D621/(2600*24),E621="Mallas",D621/(800*24),E621="Materia Prima",0)</f>
        <v>0.3099375</v>
      </c>
      <c r="H621" s="5" t="n">
        <f aca="false">IF(WEEKDAY(B621,2)=7,B621+1,B621)</f>
        <v>40560</v>
      </c>
      <c r="I621" s="6" t="n">
        <f aca="false">IF(WEEKDAY(H621+1)=7,H621+2,H621+1)</f>
        <v>40561</v>
      </c>
    </row>
    <row r="622" customFormat="false" ht="13.8" hidden="false" customHeight="false" outlineLevel="0" collapsed="false">
      <c r="A622" s="1" t="n">
        <v>1000017311</v>
      </c>
      <c r="B622" s="2" t="n">
        <v>40560</v>
      </c>
      <c r="C622" s="1" t="n">
        <v>149.8</v>
      </c>
      <c r="D622" s="1" t="n">
        <v>149.8</v>
      </c>
      <c r="E622" s="1" t="s">
        <v>14</v>
      </c>
      <c r="F622" s="1" t="s">
        <v>31</v>
      </c>
      <c r="G622" s="1" t="n">
        <f aca="false">_xlfn.IFS(E622="Figurado",D622/(2600*24),E622="Mallas",D622/(800*24),E622="Materia Prima",0)</f>
        <v>0</v>
      </c>
      <c r="H622" s="5" t="n">
        <f aca="false">IF(WEEKDAY(B622,2)=7,B622+1,B622)</f>
        <v>40560</v>
      </c>
      <c r="I622" s="6" t="n">
        <f aca="false">IF(WEEKDAY(H622+1)=7,H622+2,H622+1)</f>
        <v>40561</v>
      </c>
    </row>
    <row r="623" customFormat="false" ht="13.8" hidden="false" customHeight="false" outlineLevel="0" collapsed="false">
      <c r="A623" s="1" t="n">
        <v>1000017311</v>
      </c>
      <c r="B623" s="2" t="n">
        <v>40560</v>
      </c>
      <c r="C623" s="1" t="n">
        <v>2601.4</v>
      </c>
      <c r="D623" s="1" t="n">
        <v>2601.4</v>
      </c>
      <c r="E623" s="1" t="s">
        <v>9</v>
      </c>
      <c r="F623" s="1" t="s">
        <v>18</v>
      </c>
      <c r="G623" s="1" t="n">
        <f aca="false">_xlfn.IFS(E623="Figurado",D623/(2600*24),E623="Mallas",D623/(800*24),E623="Materia Prima",0)</f>
        <v>0.0416891025641026</v>
      </c>
      <c r="H623" s="5" t="n">
        <f aca="false">IF(WEEKDAY(B623,2)=7,B623+1,B623)</f>
        <v>40560</v>
      </c>
      <c r="I623" s="6" t="n">
        <f aca="false">IF(WEEKDAY(H623+1)=7,H623+2,H623+1)</f>
        <v>40561</v>
      </c>
    </row>
    <row r="624" customFormat="false" ht="13.8" hidden="false" customHeight="false" outlineLevel="0" collapsed="false">
      <c r="A624" s="1" t="n">
        <v>1000017311</v>
      </c>
      <c r="B624" s="2" t="n">
        <v>40560</v>
      </c>
      <c r="C624" s="1" t="n">
        <v>4810.2</v>
      </c>
      <c r="D624" s="1" t="n">
        <v>4810.2</v>
      </c>
      <c r="E624" s="1" t="s">
        <v>9</v>
      </c>
      <c r="F624" s="1" t="s">
        <v>10</v>
      </c>
      <c r="G624" s="1" t="n">
        <f aca="false">_xlfn.IFS(E624="Figurado",D624/(2600*24),E624="Mallas",D624/(800*24),E624="Materia Prima",0)</f>
        <v>0.0770865384615385</v>
      </c>
      <c r="H624" s="5" t="n">
        <f aca="false">IF(WEEKDAY(B624,2)=7,B624+1,B624)</f>
        <v>40560</v>
      </c>
      <c r="I624" s="6" t="n">
        <f aca="false">IF(WEEKDAY(H624+1)=7,H624+2,H624+1)</f>
        <v>40561</v>
      </c>
    </row>
    <row r="625" customFormat="false" ht="13.8" hidden="false" customHeight="false" outlineLevel="0" collapsed="false">
      <c r="A625" s="1" t="n">
        <v>1000017311</v>
      </c>
      <c r="B625" s="2" t="n">
        <v>40560</v>
      </c>
      <c r="C625" s="1" t="n">
        <v>1012.5</v>
      </c>
      <c r="D625" s="1" t="n">
        <v>1012.5</v>
      </c>
      <c r="E625" s="1" t="s">
        <v>9</v>
      </c>
      <c r="F625" s="1" t="s">
        <v>11</v>
      </c>
      <c r="G625" s="1" t="n">
        <f aca="false">_xlfn.IFS(E625="Figurado",D625/(2600*24),E625="Mallas",D625/(800*24),E625="Materia Prima",0)</f>
        <v>0.0162259615384615</v>
      </c>
      <c r="H625" s="5" t="n">
        <f aca="false">IF(WEEKDAY(B625,2)=7,B625+1,B625)</f>
        <v>40560</v>
      </c>
      <c r="I625" s="6" t="n">
        <f aca="false">IF(WEEKDAY(H625+1)=7,H625+2,H625+1)</f>
        <v>40561</v>
      </c>
    </row>
    <row r="626" customFormat="false" ht="13.8" hidden="false" customHeight="false" outlineLevel="0" collapsed="false">
      <c r="A626" s="1" t="n">
        <v>1000017311</v>
      </c>
      <c r="B626" s="2" t="n">
        <v>40560</v>
      </c>
      <c r="C626" s="1" t="n">
        <v>413.1</v>
      </c>
      <c r="D626" s="1" t="n">
        <v>413.1</v>
      </c>
      <c r="E626" s="1" t="s">
        <v>9</v>
      </c>
      <c r="F626" s="1" t="s">
        <v>12</v>
      </c>
      <c r="G626" s="1" t="n">
        <f aca="false">_xlfn.IFS(E626="Figurado",D626/(2600*24),E626="Mallas",D626/(800*24),E626="Materia Prima",0)</f>
        <v>0.00662019230769231</v>
      </c>
      <c r="H626" s="5" t="n">
        <f aca="false">IF(WEEKDAY(B626,2)=7,B626+1,B626)</f>
        <v>40560</v>
      </c>
      <c r="I626" s="6" t="n">
        <f aca="false">IF(WEEKDAY(H626+1)=7,H626+2,H626+1)</f>
        <v>40561</v>
      </c>
    </row>
    <row r="627" customFormat="false" ht="13.8" hidden="false" customHeight="false" outlineLevel="0" collapsed="false">
      <c r="A627" s="1" t="n">
        <v>1000017311</v>
      </c>
      <c r="B627" s="2" t="n">
        <v>40560</v>
      </c>
      <c r="C627" s="1" t="n">
        <v>592</v>
      </c>
      <c r="D627" s="1" t="n">
        <v>592</v>
      </c>
      <c r="E627" s="1" t="s">
        <v>9</v>
      </c>
      <c r="F627" s="1" t="s">
        <v>13</v>
      </c>
      <c r="G627" s="1" t="n">
        <f aca="false">_xlfn.IFS(E627="Figurado",D627/(2600*24),E627="Mallas",D627/(800*24),E627="Materia Prima",0)</f>
        <v>0.00948717948717949</v>
      </c>
      <c r="H627" s="5" t="n">
        <f aca="false">IF(WEEKDAY(B627,2)=7,B627+1,B627)</f>
        <v>40560</v>
      </c>
      <c r="I627" s="6" t="n">
        <f aca="false">IF(WEEKDAY(H627+1)=7,H627+2,H627+1)</f>
        <v>40561</v>
      </c>
    </row>
    <row r="628" customFormat="false" ht="13.8" hidden="false" customHeight="false" outlineLevel="0" collapsed="false">
      <c r="A628" s="1" t="n">
        <v>1000017312</v>
      </c>
      <c r="B628" s="2" t="n">
        <v>40560</v>
      </c>
      <c r="C628" s="1" t="n">
        <v>33.6</v>
      </c>
      <c r="D628" s="1" t="n">
        <v>33.6</v>
      </c>
      <c r="E628" s="1" t="s">
        <v>14</v>
      </c>
      <c r="F628" s="1" t="s">
        <v>26</v>
      </c>
      <c r="G628" s="1" t="n">
        <f aca="false">_xlfn.IFS(E628="Figurado",D628/(2600*24),E628="Mallas",D628/(800*24),E628="Materia Prima",0)</f>
        <v>0</v>
      </c>
      <c r="H628" s="5" t="n">
        <f aca="false">IF(WEEKDAY(B628,2)=7,B628+1,B628)</f>
        <v>40560</v>
      </c>
      <c r="I628" s="6" t="n">
        <f aca="false">IF(WEEKDAY(H628+1)=7,H628+2,H628+1)</f>
        <v>40561</v>
      </c>
    </row>
    <row r="629" customFormat="false" ht="13.8" hidden="false" customHeight="false" outlineLevel="0" collapsed="false">
      <c r="A629" s="1" t="n">
        <v>1000017312</v>
      </c>
      <c r="B629" s="2" t="n">
        <v>40560</v>
      </c>
      <c r="C629" s="1" t="n">
        <v>60</v>
      </c>
      <c r="D629" s="1" t="n">
        <v>60</v>
      </c>
      <c r="E629" s="1" t="s">
        <v>14</v>
      </c>
      <c r="F629" s="1" t="s">
        <v>19</v>
      </c>
      <c r="G629" s="1" t="n">
        <f aca="false">_xlfn.IFS(E629="Figurado",D629/(2600*24),E629="Mallas",D629/(800*24),E629="Materia Prima",0)</f>
        <v>0</v>
      </c>
      <c r="H629" s="5" t="n">
        <f aca="false">IF(WEEKDAY(B629,2)=7,B629+1,B629)</f>
        <v>40560</v>
      </c>
      <c r="I629" s="6" t="n">
        <f aca="false">IF(WEEKDAY(H629+1)=7,H629+2,H629+1)</f>
        <v>40561</v>
      </c>
    </row>
    <row r="630" customFormat="false" ht="13.8" hidden="false" customHeight="false" outlineLevel="0" collapsed="false">
      <c r="A630" s="1" t="n">
        <v>1000017312</v>
      </c>
      <c r="B630" s="2" t="n">
        <v>40560</v>
      </c>
      <c r="C630" s="1" t="n">
        <v>108</v>
      </c>
      <c r="D630" s="1" t="n">
        <v>108</v>
      </c>
      <c r="E630" s="1" t="s">
        <v>14</v>
      </c>
      <c r="F630" s="1" t="s">
        <v>15</v>
      </c>
      <c r="G630" s="1" t="n">
        <f aca="false">_xlfn.IFS(E630="Figurado",D630/(2600*24),E630="Mallas",D630/(800*24),E630="Materia Prima",0)</f>
        <v>0</v>
      </c>
      <c r="H630" s="5" t="n">
        <f aca="false">IF(WEEKDAY(B630,2)=7,B630+1,B630)</f>
        <v>40560</v>
      </c>
      <c r="I630" s="6" t="n">
        <f aca="false">IF(WEEKDAY(H630+1)=7,H630+2,H630+1)</f>
        <v>40561</v>
      </c>
    </row>
    <row r="631" customFormat="false" ht="13.8" hidden="false" customHeight="false" outlineLevel="0" collapsed="false">
      <c r="A631" s="1" t="n">
        <v>1000017313</v>
      </c>
      <c r="B631" s="2" t="n">
        <v>40560</v>
      </c>
      <c r="C631" s="1" t="n">
        <v>664.6</v>
      </c>
      <c r="D631" s="1" t="n">
        <v>664.6</v>
      </c>
      <c r="E631" s="1" t="s">
        <v>9</v>
      </c>
      <c r="F631" s="1" t="s">
        <v>10</v>
      </c>
      <c r="G631" s="1" t="n">
        <f aca="false">_xlfn.IFS(E631="Figurado",D631/(2600*24),E631="Mallas",D631/(800*24),E631="Materia Prima",0)</f>
        <v>0.010650641025641</v>
      </c>
      <c r="H631" s="5" t="n">
        <f aca="false">IF(WEEKDAY(B631,2)=7,B631+1,B631)</f>
        <v>40560</v>
      </c>
      <c r="I631" s="6" t="n">
        <f aca="false">IF(WEEKDAY(H631+1)=7,H631+2,H631+1)</f>
        <v>40561</v>
      </c>
    </row>
    <row r="632" customFormat="false" ht="13.8" hidden="false" customHeight="false" outlineLevel="0" collapsed="false">
      <c r="A632" s="1" t="n">
        <v>1000017314</v>
      </c>
      <c r="B632" s="2" t="n">
        <v>40560</v>
      </c>
      <c r="C632" s="1" t="n">
        <v>751.3</v>
      </c>
      <c r="D632" s="1" t="n">
        <v>751.3</v>
      </c>
      <c r="E632" s="1" t="s">
        <v>9</v>
      </c>
      <c r="F632" s="1" t="s">
        <v>10</v>
      </c>
      <c r="G632" s="1" t="n">
        <f aca="false">_xlfn.IFS(E632="Figurado",D632/(2600*24),E632="Mallas",D632/(800*24),E632="Materia Prima",0)</f>
        <v>0.0120400641025641</v>
      </c>
      <c r="H632" s="5" t="n">
        <f aca="false">IF(WEEKDAY(B632,2)=7,B632+1,B632)</f>
        <v>40560</v>
      </c>
      <c r="I632" s="6" t="n">
        <f aca="false">IF(WEEKDAY(H632+1)=7,H632+2,H632+1)</f>
        <v>40561</v>
      </c>
    </row>
    <row r="633" customFormat="false" ht="13.8" hidden="false" customHeight="false" outlineLevel="0" collapsed="false">
      <c r="A633" s="1" t="n">
        <v>1000017315</v>
      </c>
      <c r="B633" s="2" t="n">
        <v>40560</v>
      </c>
      <c r="C633" s="1" t="n">
        <v>2207.9</v>
      </c>
      <c r="D633" s="1" t="n">
        <v>2207.9</v>
      </c>
      <c r="E633" s="1" t="s">
        <v>9</v>
      </c>
      <c r="F633" s="1" t="s">
        <v>10</v>
      </c>
      <c r="G633" s="1" t="n">
        <f aca="false">_xlfn.IFS(E633="Figurado",D633/(2600*24),E633="Mallas",D633/(800*24),E633="Materia Prima",0)</f>
        <v>0.0353830128205128</v>
      </c>
      <c r="H633" s="5" t="n">
        <f aca="false">IF(WEEKDAY(B633,2)=7,B633+1,B633)</f>
        <v>40560</v>
      </c>
      <c r="I633" s="6" t="n">
        <f aca="false">IF(WEEKDAY(H633+1)=7,H633+2,H633+1)</f>
        <v>40561</v>
      </c>
    </row>
    <row r="634" customFormat="false" ht="13.8" hidden="false" customHeight="false" outlineLevel="0" collapsed="false">
      <c r="A634" s="1" t="n">
        <v>1000017315</v>
      </c>
      <c r="B634" s="2" t="n">
        <v>40560</v>
      </c>
      <c r="C634" s="1" t="n">
        <v>1602.7</v>
      </c>
      <c r="D634" s="1" t="n">
        <v>1602.7</v>
      </c>
      <c r="E634" s="1" t="s">
        <v>9</v>
      </c>
      <c r="F634" s="1" t="s">
        <v>11</v>
      </c>
      <c r="G634" s="1" t="n">
        <f aca="false">_xlfn.IFS(E634="Figurado",D634/(2600*24),E634="Mallas",D634/(800*24),E634="Materia Prima",0)</f>
        <v>0.0256842948717949</v>
      </c>
      <c r="H634" s="5" t="n">
        <f aca="false">IF(WEEKDAY(B634,2)=7,B634+1,B634)</f>
        <v>40560</v>
      </c>
      <c r="I634" s="6" t="n">
        <f aca="false">IF(WEEKDAY(H634+1)=7,H634+2,H634+1)</f>
        <v>40561</v>
      </c>
    </row>
    <row r="635" customFormat="false" ht="13.8" hidden="false" customHeight="false" outlineLevel="0" collapsed="false">
      <c r="A635" s="1" t="n">
        <v>1000017316</v>
      </c>
      <c r="B635" s="2" t="n">
        <v>40560</v>
      </c>
      <c r="C635" s="1" t="n">
        <v>1495.4</v>
      </c>
      <c r="D635" s="1" t="n">
        <v>1495.4</v>
      </c>
      <c r="E635" s="1" t="s">
        <v>9</v>
      </c>
      <c r="F635" s="1" t="s">
        <v>18</v>
      </c>
      <c r="G635" s="1" t="n">
        <f aca="false">_xlfn.IFS(E635="Figurado",D635/(2600*24),E635="Mallas",D635/(800*24),E635="Materia Prima",0)</f>
        <v>0.0239647435897436</v>
      </c>
      <c r="H635" s="5" t="n">
        <f aca="false">IF(WEEKDAY(B635,2)=7,B635+1,B635)</f>
        <v>40560</v>
      </c>
      <c r="I635" s="6" t="n">
        <f aca="false">IF(WEEKDAY(H635+1)=7,H635+2,H635+1)</f>
        <v>40561</v>
      </c>
    </row>
    <row r="636" customFormat="false" ht="13.8" hidden="false" customHeight="false" outlineLevel="0" collapsed="false">
      <c r="A636" s="1" t="n">
        <v>1000017316</v>
      </c>
      <c r="B636" s="2" t="n">
        <v>40560</v>
      </c>
      <c r="C636" s="1" t="n">
        <v>1784</v>
      </c>
      <c r="D636" s="1" t="n">
        <v>1784</v>
      </c>
      <c r="E636" s="1" t="s">
        <v>9</v>
      </c>
      <c r="F636" s="1" t="s">
        <v>13</v>
      </c>
      <c r="G636" s="1" t="n">
        <f aca="false">_xlfn.IFS(E636="Figurado",D636/(2600*24),E636="Mallas",D636/(800*24),E636="Materia Prima",0)</f>
        <v>0.0285897435897436</v>
      </c>
      <c r="H636" s="5" t="n">
        <f aca="false">IF(WEEKDAY(B636,2)=7,B636+1,B636)</f>
        <v>40560</v>
      </c>
      <c r="I636" s="6" t="n">
        <f aca="false">IF(WEEKDAY(H636+1)=7,H636+2,H636+1)</f>
        <v>40561</v>
      </c>
    </row>
    <row r="637" customFormat="false" ht="13.8" hidden="false" customHeight="false" outlineLevel="0" collapsed="false">
      <c r="A637" s="1" t="n">
        <v>1000017317</v>
      </c>
      <c r="B637" s="2" t="n">
        <v>40561</v>
      </c>
      <c r="C637" s="1" t="n">
        <v>100</v>
      </c>
      <c r="D637" s="1" t="n">
        <v>59.2</v>
      </c>
      <c r="E637" s="1" t="s">
        <v>14</v>
      </c>
      <c r="F637" s="1" t="s">
        <v>53</v>
      </c>
      <c r="G637" s="1" t="n">
        <f aca="false">_xlfn.IFS(E637="Figurado",D637/(2600*24),E637="Mallas",D637/(800*24),E637="Materia Prima",0)</f>
        <v>0</v>
      </c>
      <c r="H637" s="5" t="n">
        <f aca="false">IF(WEEKDAY(B637,2)=7,B637+1,B637)</f>
        <v>40561</v>
      </c>
      <c r="I637" s="6" t="n">
        <f aca="false">IF(WEEKDAY(H637+1)=7,H637+2,H637+1)</f>
        <v>40562</v>
      </c>
    </row>
    <row r="638" customFormat="false" ht="13.8" hidden="false" customHeight="false" outlineLevel="0" collapsed="false">
      <c r="A638" s="1" t="n">
        <v>1000017319</v>
      </c>
      <c r="B638" s="2" t="n">
        <v>40561</v>
      </c>
      <c r="C638" s="1" t="n">
        <v>33</v>
      </c>
      <c r="D638" s="1" t="n">
        <v>965.58</v>
      </c>
      <c r="E638" s="1" t="s">
        <v>20</v>
      </c>
      <c r="F638" s="1" t="s">
        <v>56</v>
      </c>
      <c r="G638" s="1" t="n">
        <f aca="false">_xlfn.IFS(E638="Figurado",D638/(2600*24),E638="Mallas",D638/(800*24),E638="Materia Prima",0)</f>
        <v>0.050290625</v>
      </c>
      <c r="H638" s="5" t="n">
        <f aca="false">IF(WEEKDAY(B638,2)=7,B638+1,B638)</f>
        <v>40561</v>
      </c>
      <c r="I638" s="6" t="n">
        <f aca="false">IF(WEEKDAY(H638+1)=7,H638+2,H638+1)</f>
        <v>40562</v>
      </c>
    </row>
    <row r="639" customFormat="false" ht="13.8" hidden="false" customHeight="false" outlineLevel="0" collapsed="false">
      <c r="A639" s="1" t="n">
        <v>1000017319</v>
      </c>
      <c r="B639" s="2" t="n">
        <v>40561</v>
      </c>
      <c r="C639" s="1" t="n">
        <v>33</v>
      </c>
      <c r="D639" s="1" t="n">
        <v>2175.69</v>
      </c>
      <c r="E639" s="1" t="s">
        <v>20</v>
      </c>
      <c r="F639" s="1" t="s">
        <v>34</v>
      </c>
      <c r="G639" s="1" t="n">
        <f aca="false">_xlfn.IFS(E639="Figurado",D639/(2600*24),E639="Mallas",D639/(800*24),E639="Materia Prima",0)</f>
        <v>0.1133171875</v>
      </c>
      <c r="H639" s="5" t="n">
        <f aca="false">IF(WEEKDAY(B639,2)=7,B639+1,B639)</f>
        <v>40561</v>
      </c>
      <c r="I639" s="6" t="n">
        <f aca="false">IF(WEEKDAY(H639+1)=7,H639+2,H639+1)</f>
        <v>40562</v>
      </c>
    </row>
    <row r="640" customFormat="false" ht="13.8" hidden="false" customHeight="false" outlineLevel="0" collapsed="false">
      <c r="A640" s="1" t="n">
        <v>1000017320</v>
      </c>
      <c r="B640" s="2" t="n">
        <v>40561</v>
      </c>
      <c r="C640" s="1" t="n">
        <v>12</v>
      </c>
      <c r="D640" s="1" t="n">
        <v>506.16</v>
      </c>
      <c r="E640" s="1" t="s">
        <v>20</v>
      </c>
      <c r="F640" s="1" t="s">
        <v>23</v>
      </c>
      <c r="G640" s="1" t="n">
        <f aca="false">_xlfn.IFS(E640="Figurado",D640/(2600*24),E640="Mallas",D640/(800*24),E640="Materia Prima",0)</f>
        <v>0.0263625</v>
      </c>
      <c r="H640" s="5" t="n">
        <f aca="false">IF(WEEKDAY(B640,2)=7,B640+1,B640)</f>
        <v>40561</v>
      </c>
      <c r="I640" s="6" t="n">
        <f aca="false">IF(WEEKDAY(H640+1)=7,H640+2,H640+1)</f>
        <v>40562</v>
      </c>
    </row>
    <row r="641" customFormat="false" ht="13.8" hidden="false" customHeight="false" outlineLevel="0" collapsed="false">
      <c r="A641" s="1" t="n">
        <v>1000017321</v>
      </c>
      <c r="B641" s="2" t="n">
        <v>40561</v>
      </c>
      <c r="C641" s="1" t="n">
        <v>60</v>
      </c>
      <c r="D641" s="1" t="n">
        <v>690</v>
      </c>
      <c r="E641" s="1" t="s">
        <v>20</v>
      </c>
      <c r="F641" s="1" t="s">
        <v>21</v>
      </c>
      <c r="G641" s="1" t="n">
        <f aca="false">_xlfn.IFS(E641="Figurado",D641/(2600*24),E641="Mallas",D641/(800*24),E641="Materia Prima",0)</f>
        <v>0.0359375</v>
      </c>
      <c r="H641" s="5" t="n">
        <f aca="false">IF(WEEKDAY(B641,2)=7,B641+1,B641)</f>
        <v>40561</v>
      </c>
      <c r="I641" s="6" t="n">
        <f aca="false">IF(WEEKDAY(H641+1)=7,H641+2,H641+1)</f>
        <v>40562</v>
      </c>
    </row>
    <row r="642" customFormat="false" ht="13.8" hidden="false" customHeight="false" outlineLevel="0" collapsed="false">
      <c r="A642" s="1" t="n">
        <v>1000017321</v>
      </c>
      <c r="B642" s="2" t="n">
        <v>40561</v>
      </c>
      <c r="C642" s="1" t="n">
        <v>60</v>
      </c>
      <c r="D642" s="1" t="n">
        <v>1128.6</v>
      </c>
      <c r="E642" s="1" t="s">
        <v>20</v>
      </c>
      <c r="F642" s="1" t="s">
        <v>22</v>
      </c>
      <c r="G642" s="1" t="n">
        <f aca="false">_xlfn.IFS(E642="Figurado",D642/(2600*24),E642="Mallas",D642/(800*24),E642="Materia Prima",0)</f>
        <v>0.05878125</v>
      </c>
      <c r="H642" s="5" t="n">
        <f aca="false">IF(WEEKDAY(B642,2)=7,B642+1,B642)</f>
        <v>40561</v>
      </c>
      <c r="I642" s="6" t="n">
        <f aca="false">IF(WEEKDAY(H642+1)=7,H642+2,H642+1)</f>
        <v>40562</v>
      </c>
    </row>
    <row r="643" customFormat="false" ht="13.8" hidden="false" customHeight="false" outlineLevel="0" collapsed="false">
      <c r="A643" s="1" t="n">
        <v>1000017322</v>
      </c>
      <c r="B643" s="2" t="n">
        <v>40561</v>
      </c>
      <c r="C643" s="1" t="n">
        <v>500</v>
      </c>
      <c r="D643" s="1" t="n">
        <v>500</v>
      </c>
      <c r="E643" s="1" t="s">
        <v>14</v>
      </c>
      <c r="F643" s="1" t="s">
        <v>24</v>
      </c>
      <c r="G643" s="1" t="n">
        <f aca="false">_xlfn.IFS(E643="Figurado",D643/(2600*24),E643="Mallas",D643/(800*24),E643="Materia Prima",0)</f>
        <v>0</v>
      </c>
      <c r="H643" s="5" t="n">
        <f aca="false">IF(WEEKDAY(B643,2)=7,B643+1,B643)</f>
        <v>40561</v>
      </c>
      <c r="I643" s="6" t="n">
        <f aca="false">IF(WEEKDAY(H643+1)=7,H643+2,H643+1)</f>
        <v>40562</v>
      </c>
    </row>
    <row r="644" customFormat="false" ht="13.8" hidden="false" customHeight="false" outlineLevel="0" collapsed="false">
      <c r="A644" s="1" t="n">
        <v>1000017323</v>
      </c>
      <c r="B644" s="2" t="n">
        <v>40561</v>
      </c>
      <c r="C644" s="1" t="n">
        <v>1633.1</v>
      </c>
      <c r="D644" s="1" t="n">
        <v>1633.1</v>
      </c>
      <c r="E644" s="1" t="s">
        <v>9</v>
      </c>
      <c r="F644" s="1" t="s">
        <v>17</v>
      </c>
      <c r="G644" s="1" t="n">
        <f aca="false">_xlfn.IFS(E644="Figurado",D644/(2600*24),E644="Mallas",D644/(800*24),E644="Materia Prima",0)</f>
        <v>0.0261714743589744</v>
      </c>
      <c r="H644" s="5" t="n">
        <f aca="false">IF(WEEKDAY(B644,2)=7,B644+1,B644)</f>
        <v>40561</v>
      </c>
      <c r="I644" s="6" t="n">
        <f aca="false">IF(WEEKDAY(H644+1)=7,H644+2,H644+1)</f>
        <v>40562</v>
      </c>
    </row>
    <row r="645" customFormat="false" ht="13.8" hidden="false" customHeight="false" outlineLevel="0" collapsed="false">
      <c r="A645" s="1" t="n">
        <v>1000017323</v>
      </c>
      <c r="B645" s="2" t="n">
        <v>40561</v>
      </c>
      <c r="C645" s="1" t="n">
        <v>2192.6</v>
      </c>
      <c r="D645" s="1" t="n">
        <v>2192.6</v>
      </c>
      <c r="E645" s="1" t="s">
        <v>9</v>
      </c>
      <c r="F645" s="1" t="s">
        <v>18</v>
      </c>
      <c r="G645" s="1" t="n">
        <f aca="false">_xlfn.IFS(E645="Figurado",D645/(2600*24),E645="Mallas",D645/(800*24),E645="Materia Prima",0)</f>
        <v>0.0351378205128205</v>
      </c>
      <c r="H645" s="5" t="n">
        <f aca="false">IF(WEEKDAY(B645,2)=7,B645+1,B645)</f>
        <v>40561</v>
      </c>
      <c r="I645" s="6" t="n">
        <f aca="false">IF(WEEKDAY(H645+1)=7,H645+2,H645+1)</f>
        <v>40562</v>
      </c>
    </row>
    <row r="646" customFormat="false" ht="13.8" hidden="false" customHeight="false" outlineLevel="0" collapsed="false">
      <c r="A646" s="1" t="n">
        <v>1000017324</v>
      </c>
      <c r="B646" s="2" t="n">
        <v>40561</v>
      </c>
      <c r="C646" s="1" t="n">
        <v>500</v>
      </c>
      <c r="D646" s="1" t="n">
        <v>500</v>
      </c>
      <c r="E646" s="1" t="s">
        <v>14</v>
      </c>
      <c r="F646" s="1" t="s">
        <v>24</v>
      </c>
      <c r="G646" s="1" t="n">
        <f aca="false">_xlfn.IFS(E646="Figurado",D646/(2600*24),E646="Mallas",D646/(800*24),E646="Materia Prima",0)</f>
        <v>0</v>
      </c>
      <c r="H646" s="5" t="n">
        <f aca="false">IF(WEEKDAY(B646,2)=7,B646+1,B646)</f>
        <v>40561</v>
      </c>
      <c r="I646" s="6" t="n">
        <f aca="false">IF(WEEKDAY(H646+1)=7,H646+2,H646+1)</f>
        <v>40562</v>
      </c>
    </row>
    <row r="647" customFormat="false" ht="13.8" hidden="false" customHeight="false" outlineLevel="0" collapsed="false">
      <c r="A647" s="1" t="n">
        <v>1000017326</v>
      </c>
      <c r="B647" s="2" t="n">
        <v>40561</v>
      </c>
      <c r="C647" s="1" t="n">
        <v>46</v>
      </c>
      <c r="D647" s="1" t="n">
        <v>649.06</v>
      </c>
      <c r="E647" s="1" t="s">
        <v>20</v>
      </c>
      <c r="F647" s="1" t="s">
        <v>33</v>
      </c>
      <c r="G647" s="1" t="n">
        <f aca="false">_xlfn.IFS(E647="Figurado",D647/(2600*24),E647="Mallas",D647/(800*24),E647="Materia Prima",0)</f>
        <v>0.0338052083333333</v>
      </c>
      <c r="H647" s="5" t="n">
        <f aca="false">IF(WEEKDAY(B647,2)=7,B647+1,B647)</f>
        <v>40561</v>
      </c>
      <c r="I647" s="6" t="n">
        <f aca="false">IF(WEEKDAY(H647+1)=7,H647+2,H647+1)</f>
        <v>40562</v>
      </c>
    </row>
    <row r="648" customFormat="false" ht="13.8" hidden="false" customHeight="false" outlineLevel="0" collapsed="false">
      <c r="A648" s="1" t="n">
        <v>1000017326</v>
      </c>
      <c r="B648" s="2" t="n">
        <v>40561</v>
      </c>
      <c r="C648" s="1" t="n">
        <v>46</v>
      </c>
      <c r="D648" s="1" t="n">
        <v>1092.5</v>
      </c>
      <c r="E648" s="1" t="s">
        <v>20</v>
      </c>
      <c r="F648" s="1" t="s">
        <v>25</v>
      </c>
      <c r="G648" s="1" t="n">
        <f aca="false">_xlfn.IFS(E648="Figurado",D648/(2600*24),E648="Mallas",D648/(800*24),E648="Materia Prima",0)</f>
        <v>0.0569010416666667</v>
      </c>
      <c r="H648" s="5" t="n">
        <f aca="false">IF(WEEKDAY(B648,2)=7,B648+1,B648)</f>
        <v>40561</v>
      </c>
      <c r="I648" s="6" t="n">
        <f aca="false">IF(WEEKDAY(H648+1)=7,H648+2,H648+1)</f>
        <v>40562</v>
      </c>
    </row>
    <row r="649" customFormat="false" ht="13.8" hidden="false" customHeight="false" outlineLevel="0" collapsed="false">
      <c r="A649" s="1" t="n">
        <v>1000017328</v>
      </c>
      <c r="B649" s="2" t="n">
        <v>40561</v>
      </c>
      <c r="C649" s="1" t="n">
        <v>1248</v>
      </c>
      <c r="D649" s="1" t="n">
        <v>1248</v>
      </c>
      <c r="E649" s="1" t="s">
        <v>9</v>
      </c>
      <c r="F649" s="1" t="s">
        <v>18</v>
      </c>
      <c r="G649" s="1" t="n">
        <f aca="false">_xlfn.IFS(E649="Figurado",D649/(2600*24),E649="Mallas",D649/(800*24),E649="Materia Prima",0)</f>
        <v>0.02</v>
      </c>
      <c r="H649" s="5" t="n">
        <f aca="false">IF(WEEKDAY(B649,2)=7,B649+1,B649)</f>
        <v>40561</v>
      </c>
      <c r="I649" s="6" t="n">
        <f aca="false">IF(WEEKDAY(H649+1)=7,H649+2,H649+1)</f>
        <v>40562</v>
      </c>
    </row>
    <row r="650" customFormat="false" ht="13.8" hidden="false" customHeight="false" outlineLevel="0" collapsed="false">
      <c r="A650" s="1" t="n">
        <v>1000017328</v>
      </c>
      <c r="B650" s="2" t="n">
        <v>40561</v>
      </c>
      <c r="C650" s="1" t="n">
        <v>3081</v>
      </c>
      <c r="D650" s="1" t="n">
        <v>3081</v>
      </c>
      <c r="E650" s="1" t="s">
        <v>9</v>
      </c>
      <c r="F650" s="1" t="s">
        <v>10</v>
      </c>
      <c r="G650" s="1" t="n">
        <f aca="false">_xlfn.IFS(E650="Figurado",D650/(2600*24),E650="Mallas",D650/(800*24),E650="Materia Prima",0)</f>
        <v>0.049375</v>
      </c>
      <c r="H650" s="5" t="n">
        <f aca="false">IF(WEEKDAY(B650,2)=7,B650+1,B650)</f>
        <v>40561</v>
      </c>
      <c r="I650" s="6" t="n">
        <f aca="false">IF(WEEKDAY(H650+1)=7,H650+2,H650+1)</f>
        <v>40562</v>
      </c>
    </row>
    <row r="651" customFormat="false" ht="13.8" hidden="false" customHeight="false" outlineLevel="0" collapsed="false">
      <c r="A651" s="1" t="n">
        <v>1000017329</v>
      </c>
      <c r="B651" s="2" t="n">
        <v>40561</v>
      </c>
      <c r="C651" s="1" t="n">
        <v>986.4</v>
      </c>
      <c r="D651" s="1" t="n">
        <v>986.4</v>
      </c>
      <c r="E651" s="1" t="s">
        <v>9</v>
      </c>
      <c r="F651" s="1" t="s">
        <v>10</v>
      </c>
      <c r="G651" s="1" t="n">
        <f aca="false">_xlfn.IFS(E651="Figurado",D651/(2600*24),E651="Mallas",D651/(800*24),E651="Materia Prima",0)</f>
        <v>0.0158076923076923</v>
      </c>
      <c r="H651" s="5" t="n">
        <f aca="false">IF(WEEKDAY(B651,2)=7,B651+1,B651)</f>
        <v>40561</v>
      </c>
      <c r="I651" s="6" t="n">
        <f aca="false">IF(WEEKDAY(H651+1)=7,H651+2,H651+1)</f>
        <v>40562</v>
      </c>
    </row>
    <row r="652" customFormat="false" ht="13.8" hidden="false" customHeight="false" outlineLevel="0" collapsed="false">
      <c r="A652" s="1" t="n">
        <v>1000017330</v>
      </c>
      <c r="B652" s="2" t="n">
        <v>40561</v>
      </c>
      <c r="C652" s="1" t="n">
        <v>802.2</v>
      </c>
      <c r="D652" s="1" t="n">
        <v>802.2</v>
      </c>
      <c r="E652" s="1" t="s">
        <v>9</v>
      </c>
      <c r="F652" s="1" t="s">
        <v>10</v>
      </c>
      <c r="G652" s="1" t="n">
        <f aca="false">_xlfn.IFS(E652="Figurado",D652/(2600*24),E652="Mallas",D652/(800*24),E652="Materia Prima",0)</f>
        <v>0.0128557692307692</v>
      </c>
      <c r="H652" s="5" t="n">
        <f aca="false">IF(WEEKDAY(B652,2)=7,B652+1,B652)</f>
        <v>40561</v>
      </c>
      <c r="I652" s="6" t="n">
        <f aca="false">IF(WEEKDAY(H652+1)=7,H652+2,H652+1)</f>
        <v>40562</v>
      </c>
    </row>
    <row r="653" customFormat="false" ht="13.8" hidden="false" customHeight="false" outlineLevel="0" collapsed="false">
      <c r="A653" s="1" t="n">
        <v>1000017331</v>
      </c>
      <c r="B653" s="2" t="n">
        <v>40561</v>
      </c>
      <c r="C653" s="1" t="n">
        <v>790.2</v>
      </c>
      <c r="D653" s="1" t="n">
        <v>790.2</v>
      </c>
      <c r="E653" s="1" t="s">
        <v>9</v>
      </c>
      <c r="F653" s="1" t="s">
        <v>17</v>
      </c>
      <c r="G653" s="1" t="n">
        <f aca="false">_xlfn.IFS(E653="Figurado",D653/(2600*24),E653="Mallas",D653/(800*24),E653="Materia Prima",0)</f>
        <v>0.0126634615384615</v>
      </c>
      <c r="H653" s="5" t="n">
        <f aca="false">IF(WEEKDAY(B653,2)=7,B653+1,B653)</f>
        <v>40561</v>
      </c>
      <c r="I653" s="6" t="n">
        <f aca="false">IF(WEEKDAY(H653+1)=7,H653+2,H653+1)</f>
        <v>40562</v>
      </c>
    </row>
    <row r="654" customFormat="false" ht="13.8" hidden="false" customHeight="false" outlineLevel="0" collapsed="false">
      <c r="A654" s="1" t="n">
        <v>1000017331</v>
      </c>
      <c r="B654" s="2" t="n">
        <v>40561</v>
      </c>
      <c r="C654" s="1" t="n">
        <v>129</v>
      </c>
      <c r="D654" s="1" t="n">
        <v>129</v>
      </c>
      <c r="E654" s="1" t="s">
        <v>9</v>
      </c>
      <c r="F654" s="1" t="s">
        <v>18</v>
      </c>
      <c r="G654" s="1" t="n">
        <f aca="false">_xlfn.IFS(E654="Figurado",D654/(2600*24),E654="Mallas",D654/(800*24),E654="Materia Prima",0)</f>
        <v>0.00206730769230769</v>
      </c>
      <c r="H654" s="5" t="n">
        <f aca="false">IF(WEEKDAY(B654,2)=7,B654+1,B654)</f>
        <v>40561</v>
      </c>
      <c r="I654" s="6" t="n">
        <f aca="false">IF(WEEKDAY(H654+1)=7,H654+2,H654+1)</f>
        <v>40562</v>
      </c>
    </row>
    <row r="655" customFormat="false" ht="13.8" hidden="false" customHeight="false" outlineLevel="0" collapsed="false">
      <c r="A655" s="1" t="n">
        <v>1000017331</v>
      </c>
      <c r="B655" s="2" t="n">
        <v>40561</v>
      </c>
      <c r="C655" s="1" t="n">
        <v>2112.2</v>
      </c>
      <c r="D655" s="1" t="n">
        <v>2112.2</v>
      </c>
      <c r="E655" s="1" t="s">
        <v>9</v>
      </c>
      <c r="F655" s="1" t="s">
        <v>10</v>
      </c>
      <c r="G655" s="1" t="n">
        <f aca="false">_xlfn.IFS(E655="Figurado",D655/(2600*24),E655="Mallas",D655/(800*24),E655="Materia Prima",0)</f>
        <v>0.033849358974359</v>
      </c>
      <c r="H655" s="5" t="n">
        <f aca="false">IF(WEEKDAY(B655,2)=7,B655+1,B655)</f>
        <v>40561</v>
      </c>
      <c r="I655" s="6" t="n">
        <f aca="false">IF(WEEKDAY(H655+1)=7,H655+2,H655+1)</f>
        <v>40562</v>
      </c>
    </row>
    <row r="656" customFormat="false" ht="13.8" hidden="false" customHeight="false" outlineLevel="0" collapsed="false">
      <c r="A656" s="1" t="n">
        <v>1000017331</v>
      </c>
      <c r="B656" s="2" t="n">
        <v>40561</v>
      </c>
      <c r="C656" s="1" t="n">
        <v>1684.8</v>
      </c>
      <c r="D656" s="1" t="n">
        <v>1684.8</v>
      </c>
      <c r="E656" s="1" t="s">
        <v>9</v>
      </c>
      <c r="F656" s="1" t="s">
        <v>11</v>
      </c>
      <c r="G656" s="1" t="n">
        <f aca="false">_xlfn.IFS(E656="Figurado",D656/(2600*24),E656="Mallas",D656/(800*24),E656="Materia Prima",0)</f>
        <v>0.027</v>
      </c>
      <c r="H656" s="5" t="n">
        <f aca="false">IF(WEEKDAY(B656,2)=7,B656+1,B656)</f>
        <v>40561</v>
      </c>
      <c r="I656" s="6" t="n">
        <f aca="false">IF(WEEKDAY(H656+1)=7,H656+2,H656+1)</f>
        <v>40562</v>
      </c>
    </row>
    <row r="657" customFormat="false" ht="13.8" hidden="false" customHeight="false" outlineLevel="0" collapsed="false">
      <c r="A657" s="1" t="n">
        <v>1000017331</v>
      </c>
      <c r="B657" s="2" t="n">
        <v>40561</v>
      </c>
      <c r="C657" s="1" t="n">
        <v>1066.4</v>
      </c>
      <c r="D657" s="1" t="n">
        <v>1066.4</v>
      </c>
      <c r="E657" s="1" t="s">
        <v>9</v>
      </c>
      <c r="F657" s="1" t="s">
        <v>12</v>
      </c>
      <c r="G657" s="1" t="n">
        <f aca="false">_xlfn.IFS(E657="Figurado",D657/(2600*24),E657="Mallas",D657/(800*24),E657="Materia Prima",0)</f>
        <v>0.0170897435897436</v>
      </c>
      <c r="H657" s="5" t="n">
        <f aca="false">IF(WEEKDAY(B657,2)=7,B657+1,B657)</f>
        <v>40561</v>
      </c>
      <c r="I657" s="6" t="n">
        <f aca="false">IF(WEEKDAY(H657+1)=7,H657+2,H657+1)</f>
        <v>40562</v>
      </c>
    </row>
    <row r="658" customFormat="false" ht="13.8" hidden="false" customHeight="false" outlineLevel="0" collapsed="false">
      <c r="A658" s="1" t="n">
        <v>1000017331</v>
      </c>
      <c r="B658" s="2" t="n">
        <v>40561</v>
      </c>
      <c r="C658" s="1" t="n">
        <v>344</v>
      </c>
      <c r="D658" s="1" t="n">
        <v>344</v>
      </c>
      <c r="E658" s="1" t="s">
        <v>9</v>
      </c>
      <c r="F658" s="1" t="s">
        <v>13</v>
      </c>
      <c r="G658" s="1" t="n">
        <f aca="false">_xlfn.IFS(E658="Figurado",D658/(2600*24),E658="Mallas",D658/(800*24),E658="Materia Prima",0)</f>
        <v>0.00551282051282051</v>
      </c>
      <c r="H658" s="5" t="n">
        <f aca="false">IF(WEEKDAY(B658,2)=7,B658+1,B658)</f>
        <v>40561</v>
      </c>
      <c r="I658" s="6" t="n">
        <f aca="false">IF(WEEKDAY(H658+1)=7,H658+2,H658+1)</f>
        <v>40562</v>
      </c>
    </row>
    <row r="659" customFormat="false" ht="13.8" hidden="false" customHeight="false" outlineLevel="0" collapsed="false">
      <c r="A659" s="1" t="n">
        <v>1000017332</v>
      </c>
      <c r="B659" s="2" t="n">
        <v>40561</v>
      </c>
      <c r="C659" s="1" t="n">
        <v>4069.3</v>
      </c>
      <c r="D659" s="1" t="n">
        <v>4069.3</v>
      </c>
      <c r="E659" s="1" t="s">
        <v>9</v>
      </c>
      <c r="F659" s="1" t="s">
        <v>10</v>
      </c>
      <c r="G659" s="1" t="n">
        <f aca="false">_xlfn.IFS(E659="Figurado",D659/(2600*24),E659="Mallas",D659/(800*24),E659="Materia Prima",0)</f>
        <v>0.065213141025641</v>
      </c>
      <c r="H659" s="5" t="n">
        <f aca="false">IF(WEEKDAY(B659,2)=7,B659+1,B659)</f>
        <v>40561</v>
      </c>
      <c r="I659" s="6" t="n">
        <f aca="false">IF(WEEKDAY(H659+1)=7,H659+2,H659+1)</f>
        <v>40562</v>
      </c>
    </row>
    <row r="660" customFormat="false" ht="13.8" hidden="false" customHeight="false" outlineLevel="0" collapsed="false">
      <c r="A660" s="1" t="n">
        <v>1000017334</v>
      </c>
      <c r="B660" s="2" t="n">
        <v>40561</v>
      </c>
      <c r="C660" s="1" t="n">
        <v>376.4</v>
      </c>
      <c r="D660" s="1" t="n">
        <v>376.4</v>
      </c>
      <c r="E660" s="1" t="s">
        <v>9</v>
      </c>
      <c r="F660" s="1" t="s">
        <v>17</v>
      </c>
      <c r="G660" s="1" t="n">
        <f aca="false">_xlfn.IFS(E660="Figurado",D660/(2600*24),E660="Mallas",D660/(800*24),E660="Materia Prima",0)</f>
        <v>0.00603205128205128</v>
      </c>
      <c r="H660" s="5" t="n">
        <f aca="false">IF(WEEKDAY(B660,2)=7,B660+1,B660)</f>
        <v>40561</v>
      </c>
      <c r="I660" s="6" t="n">
        <f aca="false">IF(WEEKDAY(H660+1)=7,H660+2,H660+1)</f>
        <v>40562</v>
      </c>
    </row>
    <row r="661" customFormat="false" ht="13.8" hidden="false" customHeight="false" outlineLevel="0" collapsed="false">
      <c r="A661" s="1" t="n">
        <v>1000017335</v>
      </c>
      <c r="B661" s="2" t="n">
        <v>40561</v>
      </c>
      <c r="C661" s="1" t="n">
        <v>141.1</v>
      </c>
      <c r="D661" s="1" t="n">
        <v>141.1</v>
      </c>
      <c r="E661" s="1" t="s">
        <v>14</v>
      </c>
      <c r="F661" s="1" t="s">
        <v>26</v>
      </c>
      <c r="G661" s="1" t="n">
        <f aca="false">_xlfn.IFS(E661="Figurado",D661/(2600*24),E661="Mallas",D661/(800*24),E661="Materia Prima",0)</f>
        <v>0</v>
      </c>
      <c r="H661" s="5" t="n">
        <f aca="false">IF(WEEKDAY(B661,2)=7,B661+1,B661)</f>
        <v>40561</v>
      </c>
      <c r="I661" s="6" t="n">
        <f aca="false">IF(WEEKDAY(H661+1)=7,H661+2,H661+1)</f>
        <v>40562</v>
      </c>
    </row>
    <row r="662" customFormat="false" ht="13.8" hidden="false" customHeight="false" outlineLevel="0" collapsed="false">
      <c r="A662" s="1" t="n">
        <v>1000017335</v>
      </c>
      <c r="B662" s="2" t="n">
        <v>40561</v>
      </c>
      <c r="C662" s="1" t="n">
        <v>146.9</v>
      </c>
      <c r="D662" s="1" t="n">
        <v>146.9</v>
      </c>
      <c r="E662" s="1" t="s">
        <v>14</v>
      </c>
      <c r="F662" s="1" t="s">
        <v>16</v>
      </c>
      <c r="G662" s="1" t="n">
        <f aca="false">_xlfn.IFS(E662="Figurado",D662/(2600*24),E662="Mallas",D662/(800*24),E662="Materia Prima",0)</f>
        <v>0</v>
      </c>
      <c r="H662" s="5" t="n">
        <f aca="false">IF(WEEKDAY(B662,2)=7,B662+1,B662)</f>
        <v>40561</v>
      </c>
      <c r="I662" s="6" t="n">
        <f aca="false">IF(WEEKDAY(H662+1)=7,H662+2,H662+1)</f>
        <v>40562</v>
      </c>
    </row>
    <row r="663" customFormat="false" ht="13.8" hidden="false" customHeight="false" outlineLevel="0" collapsed="false">
      <c r="A663" s="1" t="n">
        <v>1000017335</v>
      </c>
      <c r="B663" s="2" t="n">
        <v>40561</v>
      </c>
      <c r="C663" s="1" t="n">
        <v>3611.6</v>
      </c>
      <c r="D663" s="1" t="n">
        <v>3611.6</v>
      </c>
      <c r="E663" s="1" t="s">
        <v>9</v>
      </c>
      <c r="F663" s="1" t="s">
        <v>17</v>
      </c>
      <c r="G663" s="1" t="n">
        <f aca="false">_xlfn.IFS(E663="Figurado",D663/(2600*24),E663="Mallas",D663/(800*24),E663="Materia Prima",0)</f>
        <v>0.0578782051282051</v>
      </c>
      <c r="H663" s="5" t="n">
        <f aca="false">IF(WEEKDAY(B663,2)=7,B663+1,B663)</f>
        <v>40561</v>
      </c>
      <c r="I663" s="6" t="n">
        <f aca="false">IF(WEEKDAY(H663+1)=7,H663+2,H663+1)</f>
        <v>40562</v>
      </c>
    </row>
    <row r="664" customFormat="false" ht="13.8" hidden="false" customHeight="false" outlineLevel="0" collapsed="false">
      <c r="A664" s="1" t="n">
        <v>1000017335</v>
      </c>
      <c r="B664" s="2" t="n">
        <v>40561</v>
      </c>
      <c r="C664" s="1" t="n">
        <v>1918.6</v>
      </c>
      <c r="D664" s="1" t="n">
        <v>1918.6</v>
      </c>
      <c r="E664" s="1" t="s">
        <v>9</v>
      </c>
      <c r="F664" s="1" t="s">
        <v>12</v>
      </c>
      <c r="G664" s="1" t="n">
        <f aca="false">_xlfn.IFS(E664="Figurado",D664/(2600*24),E664="Mallas",D664/(800*24),E664="Materia Prima",0)</f>
        <v>0.0307467948717949</v>
      </c>
      <c r="H664" s="5" t="n">
        <f aca="false">IF(WEEKDAY(B664,2)=7,B664+1,B664)</f>
        <v>40561</v>
      </c>
      <c r="I664" s="6" t="n">
        <f aca="false">IF(WEEKDAY(H664+1)=7,H664+2,H664+1)</f>
        <v>40562</v>
      </c>
    </row>
    <row r="665" customFormat="false" ht="13.8" hidden="false" customHeight="false" outlineLevel="0" collapsed="false">
      <c r="A665" s="1" t="n">
        <v>1000017335</v>
      </c>
      <c r="B665" s="2" t="n">
        <v>40561</v>
      </c>
      <c r="C665" s="1" t="n">
        <v>3484</v>
      </c>
      <c r="D665" s="1" t="n">
        <v>3484</v>
      </c>
      <c r="E665" s="1" t="s">
        <v>9</v>
      </c>
      <c r="F665" s="1" t="s">
        <v>13</v>
      </c>
      <c r="G665" s="1" t="n">
        <f aca="false">_xlfn.IFS(E665="Figurado",D665/(2600*24),E665="Mallas",D665/(800*24),E665="Materia Prima",0)</f>
        <v>0.0558333333333333</v>
      </c>
      <c r="H665" s="5" t="n">
        <f aca="false">IF(WEEKDAY(B665,2)=7,B665+1,B665)</f>
        <v>40561</v>
      </c>
      <c r="I665" s="6" t="n">
        <f aca="false">IF(WEEKDAY(H665+1)=7,H665+2,H665+1)</f>
        <v>40562</v>
      </c>
    </row>
    <row r="666" customFormat="false" ht="13.8" hidden="false" customHeight="false" outlineLevel="0" collapsed="false">
      <c r="A666" s="1" t="n">
        <v>1000017339</v>
      </c>
      <c r="B666" s="2" t="n">
        <v>40562</v>
      </c>
      <c r="C666" s="1" t="n">
        <v>67.2</v>
      </c>
      <c r="D666" s="1" t="n">
        <v>67.2</v>
      </c>
      <c r="E666" s="1" t="s">
        <v>14</v>
      </c>
      <c r="F666" s="1" t="s">
        <v>26</v>
      </c>
      <c r="G666" s="1" t="n">
        <f aca="false">_xlfn.IFS(E666="Figurado",D666/(2600*24),E666="Mallas",D666/(800*24),E666="Materia Prima",0)</f>
        <v>0</v>
      </c>
      <c r="H666" s="5" t="n">
        <f aca="false">IF(WEEKDAY(B666,2)=7,B666+1,B666)</f>
        <v>40562</v>
      </c>
      <c r="I666" s="6" t="n">
        <f aca="false">IF(WEEKDAY(H666+1)=7,H666+2,H666+1)</f>
        <v>40563</v>
      </c>
    </row>
    <row r="667" customFormat="false" ht="13.8" hidden="false" customHeight="false" outlineLevel="0" collapsed="false">
      <c r="A667" s="1" t="n">
        <v>1000017340</v>
      </c>
      <c r="B667" s="2" t="n">
        <v>40562</v>
      </c>
      <c r="C667" s="1" t="n">
        <v>149</v>
      </c>
      <c r="D667" s="1" t="n">
        <v>8549.62</v>
      </c>
      <c r="E667" s="1" t="s">
        <v>20</v>
      </c>
      <c r="F667" s="1" t="s">
        <v>29</v>
      </c>
      <c r="G667" s="1" t="n">
        <f aca="false">_xlfn.IFS(E667="Figurado",D667/(2600*24),E667="Mallas",D667/(800*24),E667="Materia Prima",0)</f>
        <v>0.445292708333333</v>
      </c>
      <c r="H667" s="5" t="n">
        <f aca="false">IF(WEEKDAY(B667,2)=7,B667+1,B667)</f>
        <v>40562</v>
      </c>
      <c r="I667" s="6" t="n">
        <f aca="false">IF(WEEKDAY(H667+1)=7,H667+2,H667+1)</f>
        <v>40563</v>
      </c>
    </row>
    <row r="668" customFormat="false" ht="13.8" hidden="false" customHeight="false" outlineLevel="0" collapsed="false">
      <c r="A668" s="1" t="n">
        <v>1000017341</v>
      </c>
      <c r="B668" s="2" t="n">
        <v>40562</v>
      </c>
      <c r="C668" s="1" t="n">
        <v>67.2</v>
      </c>
      <c r="D668" s="1" t="n">
        <v>67.2</v>
      </c>
      <c r="E668" s="1" t="s">
        <v>14</v>
      </c>
      <c r="F668" s="1" t="s">
        <v>26</v>
      </c>
      <c r="G668" s="1" t="n">
        <f aca="false">_xlfn.IFS(E668="Figurado",D668/(2600*24),E668="Mallas",D668/(800*24),E668="Materia Prima",0)</f>
        <v>0</v>
      </c>
      <c r="H668" s="5" t="n">
        <f aca="false">IF(WEEKDAY(B668,2)=7,B668+1,B668)</f>
        <v>40562</v>
      </c>
      <c r="I668" s="6" t="n">
        <f aca="false">IF(WEEKDAY(H668+1)=7,H668+2,H668+1)</f>
        <v>40563</v>
      </c>
    </row>
    <row r="669" customFormat="false" ht="13.8" hidden="false" customHeight="false" outlineLevel="0" collapsed="false">
      <c r="A669" s="1" t="n">
        <v>1000017342</v>
      </c>
      <c r="B669" s="2" t="n">
        <v>40562</v>
      </c>
      <c r="C669" s="1" t="n">
        <v>67.2</v>
      </c>
      <c r="D669" s="1" t="n">
        <v>67.2</v>
      </c>
      <c r="E669" s="1" t="s">
        <v>14</v>
      </c>
      <c r="F669" s="1" t="s">
        <v>26</v>
      </c>
      <c r="G669" s="1" t="n">
        <f aca="false">_xlfn.IFS(E669="Figurado",D669/(2600*24),E669="Mallas",D669/(800*24),E669="Materia Prima",0)</f>
        <v>0</v>
      </c>
      <c r="H669" s="5" t="n">
        <f aca="false">IF(WEEKDAY(B669,2)=7,B669+1,B669)</f>
        <v>40562</v>
      </c>
      <c r="I669" s="6" t="n">
        <f aca="false">IF(WEEKDAY(H669+1)=7,H669+2,H669+1)</f>
        <v>40563</v>
      </c>
    </row>
    <row r="670" customFormat="false" ht="13.8" hidden="false" customHeight="false" outlineLevel="0" collapsed="false">
      <c r="A670" s="1" t="n">
        <v>1000017343</v>
      </c>
      <c r="B670" s="2" t="n">
        <v>40562</v>
      </c>
      <c r="C670" s="1" t="n">
        <v>93.6</v>
      </c>
      <c r="D670" s="1" t="n">
        <v>93.6</v>
      </c>
      <c r="E670" s="1" t="s">
        <v>14</v>
      </c>
      <c r="F670" s="1" t="s">
        <v>31</v>
      </c>
      <c r="G670" s="1" t="n">
        <f aca="false">_xlfn.IFS(E670="Figurado",D670/(2600*24),E670="Mallas",D670/(800*24),E670="Materia Prima",0)</f>
        <v>0</v>
      </c>
      <c r="H670" s="5" t="n">
        <f aca="false">IF(WEEKDAY(B670,2)=7,B670+1,B670)</f>
        <v>40562</v>
      </c>
      <c r="I670" s="6" t="n">
        <f aca="false">IF(WEEKDAY(H670+1)=7,H670+2,H670+1)</f>
        <v>40563</v>
      </c>
    </row>
    <row r="671" customFormat="false" ht="13.8" hidden="false" customHeight="false" outlineLevel="0" collapsed="false">
      <c r="A671" s="1" t="n">
        <v>1000017343</v>
      </c>
      <c r="B671" s="2" t="n">
        <v>40562</v>
      </c>
      <c r="C671" s="1" t="n">
        <v>1618.4</v>
      </c>
      <c r="D671" s="1" t="n">
        <v>1618.4</v>
      </c>
      <c r="E671" s="1" t="s">
        <v>9</v>
      </c>
      <c r="F671" s="1" t="s">
        <v>10</v>
      </c>
      <c r="G671" s="1" t="n">
        <f aca="false">_xlfn.IFS(E671="Figurado",D671/(2600*24),E671="Mallas",D671/(800*24),E671="Materia Prima",0)</f>
        <v>0.0259358974358974</v>
      </c>
      <c r="H671" s="5" t="n">
        <f aca="false">IF(WEEKDAY(B671,2)=7,B671+1,B671)</f>
        <v>40562</v>
      </c>
      <c r="I671" s="6" t="n">
        <f aca="false">IF(WEEKDAY(H671+1)=7,H671+2,H671+1)</f>
        <v>40563</v>
      </c>
    </row>
    <row r="672" customFormat="false" ht="13.8" hidden="false" customHeight="false" outlineLevel="0" collapsed="false">
      <c r="A672" s="1" t="n">
        <v>1000017343</v>
      </c>
      <c r="B672" s="2" t="n">
        <v>40562</v>
      </c>
      <c r="C672" s="1" t="n">
        <v>2185.9</v>
      </c>
      <c r="D672" s="1" t="n">
        <v>2185.9</v>
      </c>
      <c r="E672" s="1" t="s">
        <v>9</v>
      </c>
      <c r="F672" s="1" t="s">
        <v>12</v>
      </c>
      <c r="G672" s="1" t="n">
        <f aca="false">_xlfn.IFS(E672="Figurado",D672/(2600*24),E672="Mallas",D672/(800*24),E672="Materia Prima",0)</f>
        <v>0.0350304487179487</v>
      </c>
      <c r="H672" s="5" t="n">
        <f aca="false">IF(WEEKDAY(B672,2)=7,B672+1,B672)</f>
        <v>40562</v>
      </c>
      <c r="I672" s="6" t="n">
        <f aca="false">IF(WEEKDAY(H672+1)=7,H672+2,H672+1)</f>
        <v>40563</v>
      </c>
    </row>
    <row r="673" customFormat="false" ht="13.8" hidden="false" customHeight="false" outlineLevel="0" collapsed="false">
      <c r="A673" s="1" t="n">
        <v>1000017343</v>
      </c>
      <c r="B673" s="2" t="n">
        <v>40562</v>
      </c>
      <c r="C673" s="1" t="n">
        <v>745.6</v>
      </c>
      <c r="D673" s="1" t="n">
        <v>745.6</v>
      </c>
      <c r="E673" s="1" t="s">
        <v>9</v>
      </c>
      <c r="F673" s="1" t="s">
        <v>13</v>
      </c>
      <c r="G673" s="1" t="n">
        <f aca="false">_xlfn.IFS(E673="Figurado",D673/(2600*24),E673="Mallas",D673/(800*24),E673="Materia Prima",0)</f>
        <v>0.0119487179487179</v>
      </c>
      <c r="H673" s="5" t="n">
        <f aca="false">IF(WEEKDAY(B673,2)=7,B673+1,B673)</f>
        <v>40562</v>
      </c>
      <c r="I673" s="6" t="n">
        <f aca="false">IF(WEEKDAY(H673+1)=7,H673+2,H673+1)</f>
        <v>40563</v>
      </c>
    </row>
    <row r="674" customFormat="false" ht="13.8" hidden="false" customHeight="false" outlineLevel="0" collapsed="false">
      <c r="A674" s="1" t="n">
        <v>1000017347</v>
      </c>
      <c r="B674" s="2" t="n">
        <v>40562</v>
      </c>
      <c r="C674" s="1" t="n">
        <v>30</v>
      </c>
      <c r="D674" s="1" t="n">
        <v>877.8</v>
      </c>
      <c r="E674" s="1" t="s">
        <v>20</v>
      </c>
      <c r="F674" s="1" t="s">
        <v>56</v>
      </c>
      <c r="G674" s="1" t="n">
        <f aca="false">_xlfn.IFS(E674="Figurado",D674/(2600*24),E674="Mallas",D674/(800*24),E674="Materia Prima",0)</f>
        <v>0.04571875</v>
      </c>
      <c r="H674" s="5" t="n">
        <f aca="false">IF(WEEKDAY(B674,2)=7,B674+1,B674)</f>
        <v>40562</v>
      </c>
      <c r="I674" s="6" t="n">
        <f aca="false">IF(WEEKDAY(H674+1)=7,H674+2,H674+1)</f>
        <v>40563</v>
      </c>
    </row>
    <row r="675" customFormat="false" ht="13.8" hidden="false" customHeight="false" outlineLevel="0" collapsed="false">
      <c r="A675" s="1" t="n">
        <v>1000017232</v>
      </c>
      <c r="B675" s="2" t="n">
        <v>40556</v>
      </c>
      <c r="C675" s="1" t="n">
        <v>0</v>
      </c>
      <c r="D675" s="1" t="n">
        <v>0</v>
      </c>
      <c r="E675" s="1" t="s">
        <v>9</v>
      </c>
      <c r="F675" s="1" t="s">
        <v>17</v>
      </c>
      <c r="G675" s="1" t="n">
        <f aca="false">_xlfn.IFS(E675="Figurado",D675/(2600*24),E675="Mallas",D675/(800*24),E675="Materia Prima",0)</f>
        <v>0</v>
      </c>
      <c r="H675" s="5" t="n">
        <f aca="false">IF(WEEKDAY(B675,2)=7,B675+1,B675)</f>
        <v>40556</v>
      </c>
      <c r="I675" s="6" t="n">
        <f aca="false">IF(WEEKDAY(H675+1)=7,H675+2,H675+1)</f>
        <v>40557</v>
      </c>
    </row>
    <row r="676" customFormat="false" ht="13.8" hidden="false" customHeight="false" outlineLevel="0" collapsed="false">
      <c r="A676" s="1" t="n">
        <v>1000017232</v>
      </c>
      <c r="B676" s="2" t="n">
        <v>40556</v>
      </c>
      <c r="C676" s="1" t="n">
        <v>2219.8</v>
      </c>
      <c r="D676" s="1" t="n">
        <v>2219.8</v>
      </c>
      <c r="E676" s="1" t="s">
        <v>9</v>
      </c>
      <c r="F676" s="1" t="s">
        <v>18</v>
      </c>
      <c r="G676" s="1" t="n">
        <f aca="false">_xlfn.IFS(E676="Figurado",D676/(2600*24),E676="Mallas",D676/(800*24),E676="Materia Prima",0)</f>
        <v>0.035573717948718</v>
      </c>
      <c r="H676" s="5" t="n">
        <f aca="false">IF(WEEKDAY(B676,2)=7,B676+1,B676)</f>
        <v>40556</v>
      </c>
      <c r="I676" s="6" t="n">
        <f aca="false">IF(WEEKDAY(H676+1)=7,H676+2,H676+1)</f>
        <v>40557</v>
      </c>
    </row>
    <row r="677" customFormat="false" ht="13.8" hidden="false" customHeight="false" outlineLevel="0" collapsed="false">
      <c r="A677" s="1" t="n">
        <v>1000017307</v>
      </c>
      <c r="B677" s="2" t="n">
        <v>40560</v>
      </c>
      <c r="C677" s="1" t="n">
        <v>7200.7</v>
      </c>
      <c r="D677" s="1" t="n">
        <v>6261.5</v>
      </c>
      <c r="E677" s="1" t="s">
        <v>9</v>
      </c>
      <c r="F677" s="1" t="s">
        <v>17</v>
      </c>
      <c r="G677" s="1" t="n">
        <f aca="false">_xlfn.IFS(E677="Figurado",D677/(2600*24),E677="Mallas",D677/(800*24),E677="Materia Prima",0)</f>
        <v>0.100344551282051</v>
      </c>
      <c r="H677" s="5" t="n">
        <f aca="false">IF(WEEKDAY(B677,2)=7,B677+1,B677)</f>
        <v>40560</v>
      </c>
      <c r="I677" s="6" t="n">
        <f aca="false">IF(WEEKDAY(H677+1)=7,H677+2,H677+1)</f>
        <v>40561</v>
      </c>
    </row>
    <row r="678" customFormat="false" ht="13.8" hidden="false" customHeight="false" outlineLevel="0" collapsed="false">
      <c r="A678" s="1" t="n">
        <v>1000017327</v>
      </c>
      <c r="B678" s="2" t="n">
        <v>40561</v>
      </c>
      <c r="C678" s="1" t="n">
        <v>7649.5</v>
      </c>
      <c r="D678" s="1" t="n">
        <v>7649.5</v>
      </c>
      <c r="E678" s="1" t="s">
        <v>9</v>
      </c>
      <c r="F678" s="1" t="s">
        <v>12</v>
      </c>
      <c r="G678" s="1" t="n">
        <f aca="false">_xlfn.IFS(E678="Figurado",D678/(2600*24),E678="Mallas",D678/(800*24),E678="Materia Prima",0)</f>
        <v>0.122588141025641</v>
      </c>
      <c r="H678" s="5" t="n">
        <f aca="false">IF(WEEKDAY(B678,2)=7,B678+1,B678)</f>
        <v>40561</v>
      </c>
      <c r="I678" s="6" t="n">
        <f aca="false">IF(WEEKDAY(H678+1)=7,H678+2,H678+1)</f>
        <v>40562</v>
      </c>
    </row>
    <row r="679" customFormat="false" ht="13.8" hidden="false" customHeight="false" outlineLevel="0" collapsed="false">
      <c r="A679" s="1" t="n">
        <v>1000017333</v>
      </c>
      <c r="B679" s="2" t="n">
        <v>40561</v>
      </c>
      <c r="C679" s="1" t="n">
        <v>0</v>
      </c>
      <c r="D679" s="1" t="n">
        <v>0</v>
      </c>
      <c r="E679" s="1" t="s">
        <v>9</v>
      </c>
      <c r="F679" s="1" t="s">
        <v>30</v>
      </c>
      <c r="G679" s="1" t="n">
        <f aca="false">_xlfn.IFS(E679="Figurado",D679/(2600*24),E679="Mallas",D679/(800*24),E679="Materia Prima",0)</f>
        <v>0</v>
      </c>
      <c r="H679" s="5" t="n">
        <f aca="false">IF(WEEKDAY(B679,2)=7,B679+1,B679)</f>
        <v>40561</v>
      </c>
      <c r="I679" s="6" t="n">
        <f aca="false">IF(WEEKDAY(H679+1)=7,H679+2,H679+1)</f>
        <v>40562</v>
      </c>
    </row>
    <row r="680" customFormat="false" ht="13.8" hidden="false" customHeight="false" outlineLevel="0" collapsed="false">
      <c r="A680" s="1" t="n">
        <v>1000017333</v>
      </c>
      <c r="B680" s="2" t="n">
        <v>40561</v>
      </c>
      <c r="C680" s="1" t="n">
        <v>643.6</v>
      </c>
      <c r="D680" s="1" t="n">
        <v>643.6</v>
      </c>
      <c r="E680" s="1" t="s">
        <v>9</v>
      </c>
      <c r="F680" s="1" t="s">
        <v>17</v>
      </c>
      <c r="G680" s="1" t="n">
        <f aca="false">_xlfn.IFS(E680="Figurado",D680/(2600*24),E680="Mallas",D680/(800*24),E680="Materia Prima",0)</f>
        <v>0.0103141025641026</v>
      </c>
      <c r="H680" s="5" t="n">
        <f aca="false">IF(WEEKDAY(B680,2)=7,B680+1,B680)</f>
        <v>40561</v>
      </c>
      <c r="I680" s="6" t="n">
        <f aca="false">IF(WEEKDAY(H680+1)=7,H680+2,H680+1)</f>
        <v>40562</v>
      </c>
    </row>
    <row r="681" customFormat="false" ht="13.8" hidden="false" customHeight="false" outlineLevel="0" collapsed="false">
      <c r="A681" s="1" t="n">
        <v>1000017354</v>
      </c>
      <c r="B681" s="2" t="n">
        <v>40562</v>
      </c>
      <c r="C681" s="1" t="n">
        <v>1076</v>
      </c>
      <c r="D681" s="1" t="n">
        <v>1076</v>
      </c>
      <c r="E681" s="1" t="s">
        <v>9</v>
      </c>
      <c r="F681" s="1" t="s">
        <v>18</v>
      </c>
      <c r="G681" s="1" t="n">
        <f aca="false">_xlfn.IFS(E681="Figurado",D681/(2600*24),E681="Mallas",D681/(800*24),E681="Materia Prima",0)</f>
        <v>0.0172435897435897</v>
      </c>
      <c r="H681" s="5" t="n">
        <f aca="false">IF(WEEKDAY(B681,2)=7,B681+1,B681)</f>
        <v>40562</v>
      </c>
      <c r="I681" s="6" t="n">
        <f aca="false">IF(WEEKDAY(H681+1)=7,H681+2,H681+1)</f>
        <v>40563</v>
      </c>
    </row>
    <row r="682" customFormat="false" ht="13.8" hidden="false" customHeight="false" outlineLevel="0" collapsed="false">
      <c r="A682" s="1" t="n">
        <v>1000017354</v>
      </c>
      <c r="B682" s="2" t="n">
        <v>40562</v>
      </c>
      <c r="C682" s="1" t="n">
        <v>1592.4</v>
      </c>
      <c r="D682" s="1" t="n">
        <v>1592.4</v>
      </c>
      <c r="E682" s="1" t="s">
        <v>9</v>
      </c>
      <c r="F682" s="1" t="s">
        <v>12</v>
      </c>
      <c r="G682" s="1" t="n">
        <f aca="false">_xlfn.IFS(E682="Figurado",D682/(2600*24),E682="Mallas",D682/(800*24),E682="Materia Prima",0)</f>
        <v>0.0255192307692308</v>
      </c>
      <c r="H682" s="5" t="n">
        <f aca="false">IF(WEEKDAY(B682,2)=7,B682+1,B682)</f>
        <v>40562</v>
      </c>
      <c r="I682" s="6" t="n">
        <f aca="false">IF(WEEKDAY(H682+1)=7,H682+2,H682+1)</f>
        <v>40563</v>
      </c>
    </row>
    <row r="683" customFormat="false" ht="13.8" hidden="false" customHeight="false" outlineLevel="0" collapsed="false">
      <c r="A683" s="1" t="n">
        <v>1000017354</v>
      </c>
      <c r="B683" s="2" t="n">
        <v>40562</v>
      </c>
      <c r="C683" s="1" t="n">
        <v>6366.4</v>
      </c>
      <c r="D683" s="1" t="n">
        <v>6366.4</v>
      </c>
      <c r="E683" s="1" t="s">
        <v>9</v>
      </c>
      <c r="F683" s="1" t="s">
        <v>13</v>
      </c>
      <c r="G683" s="1" t="n">
        <f aca="false">_xlfn.IFS(E683="Figurado",D683/(2600*24),E683="Mallas",D683/(800*24),E683="Materia Prima",0)</f>
        <v>0.102025641025641</v>
      </c>
      <c r="H683" s="5" t="n">
        <f aca="false">IF(WEEKDAY(B683,2)=7,B683+1,B683)</f>
        <v>40562</v>
      </c>
      <c r="I683" s="6" t="n">
        <f aca="false">IF(WEEKDAY(H683+1)=7,H683+2,H683+1)</f>
        <v>40563</v>
      </c>
    </row>
    <row r="684" customFormat="false" ht="13.8" hidden="false" customHeight="false" outlineLevel="0" collapsed="false">
      <c r="A684" s="1" t="n">
        <v>1000017356</v>
      </c>
      <c r="B684" s="2" t="n">
        <v>40562</v>
      </c>
      <c r="C684" s="1" t="n">
        <v>6006</v>
      </c>
      <c r="D684" s="1" t="n">
        <v>6006</v>
      </c>
      <c r="E684" s="1" t="s">
        <v>9</v>
      </c>
      <c r="F684" s="1" t="s">
        <v>17</v>
      </c>
      <c r="G684" s="1" t="n">
        <f aca="false">_xlfn.IFS(E684="Figurado",D684/(2600*24),E684="Mallas",D684/(800*24),E684="Materia Prima",0)</f>
        <v>0.09625</v>
      </c>
      <c r="H684" s="5" t="n">
        <f aca="false">IF(WEEKDAY(B684,2)=7,B684+1,B684)</f>
        <v>40562</v>
      </c>
      <c r="I684" s="6" t="n">
        <f aca="false">IF(WEEKDAY(H684+1)=7,H684+2,H684+1)</f>
        <v>40563</v>
      </c>
    </row>
    <row r="685" customFormat="false" ht="13.8" hidden="false" customHeight="false" outlineLevel="0" collapsed="false">
      <c r="A685" s="1" t="n">
        <v>1000017358</v>
      </c>
      <c r="B685" s="2" t="n">
        <v>40562</v>
      </c>
      <c r="C685" s="1" t="n">
        <v>2872.3</v>
      </c>
      <c r="D685" s="1" t="n">
        <v>2872.3</v>
      </c>
      <c r="E685" s="1" t="s">
        <v>9</v>
      </c>
      <c r="F685" s="1" t="s">
        <v>17</v>
      </c>
      <c r="G685" s="1" t="n">
        <f aca="false">_xlfn.IFS(E685="Figurado",D685/(2600*24),E685="Mallas",D685/(800*24),E685="Materia Prima",0)</f>
        <v>0.0460304487179487</v>
      </c>
      <c r="H685" s="5" t="n">
        <f aca="false">IF(WEEKDAY(B685,2)=7,B685+1,B685)</f>
        <v>40562</v>
      </c>
      <c r="I685" s="6" t="n">
        <f aca="false">IF(WEEKDAY(H685+1)=7,H685+2,H685+1)</f>
        <v>40563</v>
      </c>
    </row>
    <row r="686" customFormat="false" ht="13.8" hidden="false" customHeight="false" outlineLevel="0" collapsed="false">
      <c r="A686" s="1" t="n">
        <v>1000017359</v>
      </c>
      <c r="B686" s="2" t="n">
        <v>40562</v>
      </c>
      <c r="C686" s="1" t="n">
        <v>1103.1</v>
      </c>
      <c r="D686" s="1" t="n">
        <v>1103.1</v>
      </c>
      <c r="E686" s="1" t="s">
        <v>9</v>
      </c>
      <c r="F686" s="1" t="s">
        <v>17</v>
      </c>
      <c r="G686" s="1" t="n">
        <f aca="false">_xlfn.IFS(E686="Figurado",D686/(2600*24),E686="Mallas",D686/(800*24),E686="Materia Prima",0)</f>
        <v>0.0176778846153846</v>
      </c>
      <c r="H686" s="5" t="n">
        <f aca="false">IF(WEEKDAY(B686,2)=7,B686+1,B686)</f>
        <v>40562</v>
      </c>
      <c r="I686" s="6" t="n">
        <f aca="false">IF(WEEKDAY(H686+1)=7,H686+2,H686+1)</f>
        <v>40563</v>
      </c>
    </row>
    <row r="687" customFormat="false" ht="13.8" hidden="false" customHeight="false" outlineLevel="0" collapsed="false">
      <c r="A687" s="1" t="n">
        <v>1000017361</v>
      </c>
      <c r="B687" s="2" t="n">
        <v>40563</v>
      </c>
      <c r="C687" s="1" t="n">
        <v>224.6</v>
      </c>
      <c r="D687" s="1" t="n">
        <v>224.6</v>
      </c>
      <c r="E687" s="1" t="s">
        <v>14</v>
      </c>
      <c r="F687" s="1" t="s">
        <v>31</v>
      </c>
      <c r="G687" s="1" t="n">
        <f aca="false">_xlfn.IFS(E687="Figurado",D687/(2600*24),E687="Mallas",D687/(800*24),E687="Materia Prima",0)</f>
        <v>0</v>
      </c>
      <c r="H687" s="5" t="n">
        <f aca="false">IF(WEEKDAY(B687,2)=7,B687+1,B687)</f>
        <v>40563</v>
      </c>
      <c r="I687" s="6" t="n">
        <f aca="false">IF(WEEKDAY(H687+1)=7,H687+2,H687+1)</f>
        <v>40564</v>
      </c>
    </row>
    <row r="688" customFormat="false" ht="13.8" hidden="false" customHeight="false" outlineLevel="0" collapsed="false">
      <c r="A688" s="1" t="n">
        <v>1000017361</v>
      </c>
      <c r="B688" s="2" t="n">
        <v>40563</v>
      </c>
      <c r="C688" s="1" t="n">
        <v>3670.2</v>
      </c>
      <c r="D688" s="1" t="n">
        <v>3670.2</v>
      </c>
      <c r="E688" s="1" t="s">
        <v>9</v>
      </c>
      <c r="F688" s="1" t="s">
        <v>18</v>
      </c>
      <c r="G688" s="1" t="n">
        <f aca="false">_xlfn.IFS(E688="Figurado",D688/(2600*24),E688="Mallas",D688/(800*24),E688="Materia Prima",0)</f>
        <v>0.0588173076923077</v>
      </c>
      <c r="H688" s="5" t="n">
        <f aca="false">IF(WEEKDAY(B688,2)=7,B688+1,B688)</f>
        <v>40563</v>
      </c>
      <c r="I688" s="6" t="n">
        <f aca="false">IF(WEEKDAY(H688+1)=7,H688+2,H688+1)</f>
        <v>40564</v>
      </c>
    </row>
    <row r="689" customFormat="false" ht="13.8" hidden="false" customHeight="false" outlineLevel="0" collapsed="false">
      <c r="A689" s="1" t="n">
        <v>1000017361</v>
      </c>
      <c r="B689" s="2" t="n">
        <v>40563</v>
      </c>
      <c r="C689" s="1" t="n">
        <v>1971.3</v>
      </c>
      <c r="D689" s="1" t="n">
        <v>1971.3</v>
      </c>
      <c r="E689" s="1" t="s">
        <v>9</v>
      </c>
      <c r="F689" s="1" t="s">
        <v>10</v>
      </c>
      <c r="G689" s="1" t="n">
        <f aca="false">_xlfn.IFS(E689="Figurado",D689/(2600*24),E689="Mallas",D689/(800*24),E689="Materia Prima",0)</f>
        <v>0.0315913461538462</v>
      </c>
      <c r="H689" s="5" t="n">
        <f aca="false">IF(WEEKDAY(B689,2)=7,B689+1,B689)</f>
        <v>40563</v>
      </c>
      <c r="I689" s="6" t="n">
        <f aca="false">IF(WEEKDAY(H689+1)=7,H689+2,H689+1)</f>
        <v>40564</v>
      </c>
    </row>
    <row r="690" customFormat="false" ht="13.8" hidden="false" customHeight="false" outlineLevel="0" collapsed="false">
      <c r="A690" s="1" t="n">
        <v>1000017361</v>
      </c>
      <c r="B690" s="2" t="n">
        <v>40563</v>
      </c>
      <c r="C690" s="1" t="n">
        <v>1634.7</v>
      </c>
      <c r="D690" s="1" t="n">
        <v>1634.7</v>
      </c>
      <c r="E690" s="1" t="s">
        <v>9</v>
      </c>
      <c r="F690" s="1" t="s">
        <v>12</v>
      </c>
      <c r="G690" s="1" t="n">
        <f aca="false">_xlfn.IFS(E690="Figurado",D690/(2600*24),E690="Mallas",D690/(800*24),E690="Materia Prima",0)</f>
        <v>0.0261971153846154</v>
      </c>
      <c r="H690" s="5" t="n">
        <f aca="false">IF(WEEKDAY(B690,2)=7,B690+1,B690)</f>
        <v>40563</v>
      </c>
      <c r="I690" s="6" t="n">
        <f aca="false">IF(WEEKDAY(H690+1)=7,H690+2,H690+1)</f>
        <v>40564</v>
      </c>
    </row>
    <row r="691" customFormat="false" ht="13.8" hidden="false" customHeight="false" outlineLevel="0" collapsed="false">
      <c r="A691" s="1" t="n">
        <v>1000017361</v>
      </c>
      <c r="B691" s="2" t="n">
        <v>40563</v>
      </c>
      <c r="C691" s="1" t="n">
        <v>1990</v>
      </c>
      <c r="D691" s="1" t="n">
        <v>1990</v>
      </c>
      <c r="E691" s="1" t="s">
        <v>9</v>
      </c>
      <c r="F691" s="1" t="s">
        <v>13</v>
      </c>
      <c r="G691" s="1" t="n">
        <f aca="false">_xlfn.IFS(E691="Figurado",D691/(2600*24),E691="Mallas",D691/(800*24),E691="Materia Prima",0)</f>
        <v>0.0318910256410256</v>
      </c>
      <c r="H691" s="5" t="n">
        <f aca="false">IF(WEEKDAY(B691,2)=7,B691+1,B691)</f>
        <v>40563</v>
      </c>
      <c r="I691" s="6" t="n">
        <f aca="false">IF(WEEKDAY(H691+1)=7,H691+2,H691+1)</f>
        <v>40564</v>
      </c>
    </row>
    <row r="692" customFormat="false" ht="13.8" hidden="false" customHeight="false" outlineLevel="0" collapsed="false">
      <c r="A692" s="1" t="n">
        <v>1000017361</v>
      </c>
      <c r="B692" s="2" t="n">
        <v>40563</v>
      </c>
      <c r="C692" s="1" t="n">
        <v>270.5</v>
      </c>
      <c r="D692" s="1" t="n">
        <v>270.5</v>
      </c>
      <c r="E692" s="1" t="s">
        <v>9</v>
      </c>
      <c r="F692" s="1" t="s">
        <v>28</v>
      </c>
      <c r="G692" s="1" t="n">
        <f aca="false">_xlfn.IFS(E692="Figurado",D692/(2600*24),E692="Mallas",D692/(800*24),E692="Materia Prima",0)</f>
        <v>0.0043349358974359</v>
      </c>
      <c r="H692" s="5" t="n">
        <f aca="false">IF(WEEKDAY(B692,2)=7,B692+1,B692)</f>
        <v>40563</v>
      </c>
      <c r="I692" s="6" t="n">
        <f aca="false">IF(WEEKDAY(H692+1)=7,H692+2,H692+1)</f>
        <v>40564</v>
      </c>
    </row>
    <row r="693" customFormat="false" ht="13.8" hidden="false" customHeight="false" outlineLevel="0" collapsed="false">
      <c r="A693" s="1" t="n">
        <v>1000017365</v>
      </c>
      <c r="B693" s="2" t="n">
        <v>40563</v>
      </c>
      <c r="C693" s="1" t="n">
        <v>386.4</v>
      </c>
      <c r="D693" s="1" t="n">
        <v>386.4</v>
      </c>
      <c r="E693" s="1" t="s">
        <v>14</v>
      </c>
      <c r="F693" s="1" t="s">
        <v>35</v>
      </c>
      <c r="G693" s="1" t="n">
        <f aca="false">_xlfn.IFS(E693="Figurado",D693/(2600*24),E693="Mallas",D693/(800*24),E693="Materia Prima",0)</f>
        <v>0</v>
      </c>
      <c r="H693" s="5" t="n">
        <f aca="false">IF(WEEKDAY(B693,2)=7,B693+1,B693)</f>
        <v>40563</v>
      </c>
      <c r="I693" s="6" t="n">
        <f aca="false">IF(WEEKDAY(H693+1)=7,H693+2,H693+1)</f>
        <v>40564</v>
      </c>
    </row>
    <row r="694" customFormat="false" ht="13.8" hidden="false" customHeight="false" outlineLevel="0" collapsed="false">
      <c r="A694" s="1" t="n">
        <v>1000017365</v>
      </c>
      <c r="B694" s="2" t="n">
        <v>40563</v>
      </c>
      <c r="C694" s="1" t="n">
        <v>414</v>
      </c>
      <c r="D694" s="1" t="n">
        <v>414</v>
      </c>
      <c r="E694" s="1" t="s">
        <v>9</v>
      </c>
      <c r="F694" s="1" t="s">
        <v>18</v>
      </c>
      <c r="G694" s="1" t="n">
        <f aca="false">_xlfn.IFS(E694="Figurado",D694/(2600*24),E694="Mallas",D694/(800*24),E694="Materia Prima",0)</f>
        <v>0.00663461538461539</v>
      </c>
      <c r="H694" s="5" t="n">
        <f aca="false">IF(WEEKDAY(B694,2)=7,B694+1,B694)</f>
        <v>40563</v>
      </c>
      <c r="I694" s="6" t="n">
        <f aca="false">IF(WEEKDAY(H694+1)=7,H694+2,H694+1)</f>
        <v>40564</v>
      </c>
    </row>
    <row r="695" customFormat="false" ht="13.8" hidden="false" customHeight="false" outlineLevel="0" collapsed="false">
      <c r="A695" s="1" t="n">
        <v>1000017365</v>
      </c>
      <c r="B695" s="2" t="n">
        <v>40563</v>
      </c>
      <c r="C695" s="1" t="n">
        <v>473.6</v>
      </c>
      <c r="D695" s="1" t="n">
        <v>473.6</v>
      </c>
      <c r="E695" s="1" t="s">
        <v>9</v>
      </c>
      <c r="F695" s="1" t="s">
        <v>10</v>
      </c>
      <c r="G695" s="1" t="n">
        <f aca="false">_xlfn.IFS(E695="Figurado",D695/(2600*24),E695="Mallas",D695/(800*24),E695="Materia Prima",0)</f>
        <v>0.00758974358974359</v>
      </c>
      <c r="H695" s="5" t="n">
        <f aca="false">IF(WEEKDAY(B695,2)=7,B695+1,B695)</f>
        <v>40563</v>
      </c>
      <c r="I695" s="6" t="n">
        <f aca="false">IF(WEEKDAY(H695+1)=7,H695+2,H695+1)</f>
        <v>40564</v>
      </c>
    </row>
    <row r="696" customFormat="false" ht="13.8" hidden="false" customHeight="false" outlineLevel="0" collapsed="false">
      <c r="A696" s="1" t="n">
        <v>1000017365</v>
      </c>
      <c r="B696" s="2" t="n">
        <v>40563</v>
      </c>
      <c r="C696" s="1" t="n">
        <v>1925.6</v>
      </c>
      <c r="D696" s="1" t="n">
        <v>1925.6</v>
      </c>
      <c r="E696" s="1" t="s">
        <v>9</v>
      </c>
      <c r="F696" s="1" t="s">
        <v>28</v>
      </c>
      <c r="G696" s="1" t="n">
        <f aca="false">_xlfn.IFS(E696="Figurado",D696/(2600*24),E696="Mallas",D696/(800*24),E696="Materia Prima",0)</f>
        <v>0.0308589743589744</v>
      </c>
      <c r="H696" s="5" t="n">
        <f aca="false">IF(WEEKDAY(B696,2)=7,B696+1,B696)</f>
        <v>40563</v>
      </c>
      <c r="I696" s="6" t="n">
        <f aca="false">IF(WEEKDAY(H696+1)=7,H696+2,H696+1)</f>
        <v>40564</v>
      </c>
    </row>
    <row r="697" customFormat="false" ht="13.8" hidden="false" customHeight="false" outlineLevel="0" collapsed="false">
      <c r="A697" s="1" t="n">
        <v>1000017366</v>
      </c>
      <c r="B697" s="2" t="n">
        <v>40563</v>
      </c>
      <c r="C697" s="1" t="n">
        <v>5713.3</v>
      </c>
      <c r="D697" s="1" t="n">
        <v>5713.3</v>
      </c>
      <c r="E697" s="1" t="s">
        <v>9</v>
      </c>
      <c r="F697" s="1" t="s">
        <v>10</v>
      </c>
      <c r="G697" s="1" t="n">
        <f aca="false">_xlfn.IFS(E697="Figurado",D697/(2600*24),E697="Mallas",D697/(800*24),E697="Materia Prima",0)</f>
        <v>0.0915592948717949</v>
      </c>
      <c r="H697" s="5" t="n">
        <f aca="false">IF(WEEKDAY(B697,2)=7,B697+1,B697)</f>
        <v>40563</v>
      </c>
      <c r="I697" s="6" t="n">
        <f aca="false">IF(WEEKDAY(H697+1)=7,H697+2,H697+1)</f>
        <v>40564</v>
      </c>
    </row>
    <row r="698" customFormat="false" ht="13.8" hidden="false" customHeight="false" outlineLevel="0" collapsed="false">
      <c r="A698" s="1" t="n">
        <v>1000017366</v>
      </c>
      <c r="B698" s="2" t="n">
        <v>40563</v>
      </c>
      <c r="C698" s="1" t="n">
        <v>205.6</v>
      </c>
      <c r="D698" s="1" t="n">
        <v>205.6</v>
      </c>
      <c r="E698" s="1" t="s">
        <v>9</v>
      </c>
      <c r="F698" s="1" t="s">
        <v>12</v>
      </c>
      <c r="G698" s="1" t="n">
        <f aca="false">_xlfn.IFS(E698="Figurado",D698/(2600*24),E698="Mallas",D698/(800*24),E698="Materia Prima",0)</f>
        <v>0.00329487179487179</v>
      </c>
      <c r="H698" s="5" t="n">
        <f aca="false">IF(WEEKDAY(B698,2)=7,B698+1,B698)</f>
        <v>40563</v>
      </c>
      <c r="I698" s="6" t="n">
        <f aca="false">IF(WEEKDAY(H698+1)=7,H698+2,H698+1)</f>
        <v>40564</v>
      </c>
    </row>
    <row r="699" customFormat="false" ht="13.8" hidden="false" customHeight="false" outlineLevel="0" collapsed="false">
      <c r="A699" s="1" t="n">
        <v>1000017375</v>
      </c>
      <c r="B699" s="2" t="n">
        <v>40563</v>
      </c>
      <c r="C699" s="1" t="n">
        <v>600</v>
      </c>
      <c r="D699" s="1" t="n">
        <v>600</v>
      </c>
      <c r="E699" s="1" t="s">
        <v>9</v>
      </c>
      <c r="F699" s="1" t="s">
        <v>18</v>
      </c>
      <c r="G699" s="1" t="n">
        <f aca="false">_xlfn.IFS(E699="Figurado",D699/(2600*24),E699="Mallas",D699/(800*24),E699="Materia Prima",0)</f>
        <v>0.00961538461538462</v>
      </c>
      <c r="H699" s="5" t="n">
        <f aca="false">IF(WEEKDAY(B699,2)=7,B699+1,B699)</f>
        <v>40563</v>
      </c>
      <c r="I699" s="6" t="n">
        <f aca="false">IF(WEEKDAY(H699+1)=7,H699+2,H699+1)</f>
        <v>40564</v>
      </c>
    </row>
    <row r="700" customFormat="false" ht="13.8" hidden="false" customHeight="false" outlineLevel="0" collapsed="false">
      <c r="A700" s="1" t="n">
        <v>1000017375</v>
      </c>
      <c r="B700" s="2" t="n">
        <v>40563</v>
      </c>
      <c r="C700" s="1" t="n">
        <v>936</v>
      </c>
      <c r="D700" s="1" t="n">
        <v>936</v>
      </c>
      <c r="E700" s="1" t="s">
        <v>9</v>
      </c>
      <c r="F700" s="1" t="s">
        <v>10</v>
      </c>
      <c r="G700" s="1" t="n">
        <f aca="false">_xlfn.IFS(E700="Figurado",D700/(2600*24),E700="Mallas",D700/(800*24),E700="Materia Prima",0)</f>
        <v>0.015</v>
      </c>
      <c r="H700" s="5" t="n">
        <f aca="false">IF(WEEKDAY(B700,2)=7,B700+1,B700)</f>
        <v>40563</v>
      </c>
      <c r="I700" s="6" t="n">
        <f aca="false">IF(WEEKDAY(H700+1)=7,H700+2,H700+1)</f>
        <v>40564</v>
      </c>
    </row>
    <row r="701" customFormat="false" ht="13.8" hidden="false" customHeight="false" outlineLevel="0" collapsed="false">
      <c r="A701" s="1" t="n">
        <v>1000017157</v>
      </c>
      <c r="B701" s="2" t="n">
        <v>40554</v>
      </c>
      <c r="C701" s="1" t="n">
        <v>1921</v>
      </c>
      <c r="D701" s="1" t="n">
        <v>1896.24</v>
      </c>
      <c r="E701" s="1" t="s">
        <v>20</v>
      </c>
      <c r="F701" s="1" t="s">
        <v>27</v>
      </c>
      <c r="G701" s="1" t="n">
        <f aca="false">_xlfn.IFS(E701="Figurado",D701/(2600*24),E701="Mallas",D701/(800*24),E701="Materia Prima",0)</f>
        <v>0.0987625</v>
      </c>
      <c r="H701" s="5" t="n">
        <f aca="false">IF(WEEKDAY(B701,2)=7,B701+1,B701)</f>
        <v>40554</v>
      </c>
      <c r="I701" s="6" t="n">
        <f aca="false">IF(WEEKDAY(H701+1)=7,H701+2,H701+1)</f>
        <v>40555</v>
      </c>
    </row>
    <row r="702" customFormat="false" ht="13.8" hidden="false" customHeight="false" outlineLevel="0" collapsed="false">
      <c r="A702" s="1" t="n">
        <v>1000017193</v>
      </c>
      <c r="B702" s="2" t="n">
        <v>40556</v>
      </c>
      <c r="C702" s="1" t="n">
        <v>1245</v>
      </c>
      <c r="D702" s="1" t="n">
        <v>1125</v>
      </c>
      <c r="E702" s="1" t="s">
        <v>20</v>
      </c>
      <c r="F702" s="1" t="s">
        <v>61</v>
      </c>
      <c r="G702" s="1" t="n">
        <f aca="false">_xlfn.IFS(E702="Figurado",D702/(2600*24),E702="Mallas",D702/(800*24),E702="Materia Prima",0)</f>
        <v>0.05859375</v>
      </c>
      <c r="H702" s="5" t="n">
        <f aca="false">IF(WEEKDAY(B702,2)=7,B702+1,B702)</f>
        <v>40556</v>
      </c>
      <c r="I702" s="6" t="n">
        <f aca="false">IF(WEEKDAY(H702+1)=7,H702+2,H702+1)</f>
        <v>40557</v>
      </c>
    </row>
    <row r="703" customFormat="false" ht="13.8" hidden="false" customHeight="false" outlineLevel="0" collapsed="false">
      <c r="A703" s="1" t="n">
        <v>1000017194</v>
      </c>
      <c r="B703" s="2" t="n">
        <v>40556</v>
      </c>
      <c r="C703" s="1" t="n">
        <v>1245</v>
      </c>
      <c r="D703" s="1" t="n">
        <v>1125</v>
      </c>
      <c r="E703" s="1" t="s">
        <v>20</v>
      </c>
      <c r="F703" s="1" t="s">
        <v>61</v>
      </c>
      <c r="G703" s="1" t="n">
        <f aca="false">_xlfn.IFS(E703="Figurado",D703/(2600*24),E703="Mallas",D703/(800*24),E703="Materia Prima",0)</f>
        <v>0.05859375</v>
      </c>
      <c r="H703" s="5" t="n">
        <f aca="false">IF(WEEKDAY(B703,2)=7,B703+1,B703)</f>
        <v>40556</v>
      </c>
      <c r="I703" s="6" t="n">
        <f aca="false">IF(WEEKDAY(H703+1)=7,H703+2,H703+1)</f>
        <v>40557</v>
      </c>
    </row>
    <row r="704" customFormat="false" ht="13.8" hidden="false" customHeight="false" outlineLevel="0" collapsed="false">
      <c r="A704" s="1" t="n">
        <v>1000017264</v>
      </c>
      <c r="B704" s="2" t="n">
        <v>40558</v>
      </c>
      <c r="C704" s="1" t="n">
        <v>100</v>
      </c>
      <c r="D704" s="1" t="n">
        <v>3553</v>
      </c>
      <c r="E704" s="1" t="s">
        <v>20</v>
      </c>
      <c r="F704" s="1" t="s">
        <v>52</v>
      </c>
      <c r="G704" s="1" t="n">
        <f aca="false">_xlfn.IFS(E704="Figurado",D704/(2600*24),E704="Mallas",D704/(800*24),E704="Materia Prima",0)</f>
        <v>0.185052083333333</v>
      </c>
      <c r="H704" s="5" t="n">
        <f aca="false">IF(WEEKDAY(B704,2)=7,B704+1,B704)</f>
        <v>40558</v>
      </c>
      <c r="I704" s="6" t="n">
        <f aca="false">IF(WEEKDAY(H704+1)=7,H704+2,H704+1)</f>
        <v>40559</v>
      </c>
    </row>
    <row r="705" customFormat="false" ht="13.8" hidden="false" customHeight="false" outlineLevel="0" collapsed="false">
      <c r="A705" s="1" t="n">
        <v>1000017265</v>
      </c>
      <c r="B705" s="2" t="n">
        <v>40558</v>
      </c>
      <c r="C705" s="1" t="n">
        <v>1500</v>
      </c>
      <c r="D705" s="1" t="n">
        <v>1500</v>
      </c>
      <c r="E705" s="1" t="s">
        <v>14</v>
      </c>
      <c r="F705" s="1" t="s">
        <v>24</v>
      </c>
      <c r="G705" s="1" t="n">
        <f aca="false">_xlfn.IFS(E705="Figurado",D705/(2600*24),E705="Mallas",D705/(800*24),E705="Materia Prima",0)</f>
        <v>0</v>
      </c>
      <c r="H705" s="5" t="n">
        <f aca="false">IF(WEEKDAY(B705,2)=7,B705+1,B705)</f>
        <v>40558</v>
      </c>
      <c r="I705" s="6" t="n">
        <f aca="false">IF(WEEKDAY(H705+1)=7,H705+2,H705+1)</f>
        <v>40559</v>
      </c>
    </row>
    <row r="706" customFormat="false" ht="13.8" hidden="false" customHeight="false" outlineLevel="0" collapsed="false">
      <c r="A706" s="1" t="n">
        <v>1000017294</v>
      </c>
      <c r="B706" s="2" t="n">
        <v>40560</v>
      </c>
      <c r="C706" s="1" t="n">
        <v>11356</v>
      </c>
      <c r="D706" s="1" t="n">
        <v>34052.1016</v>
      </c>
      <c r="E706" s="1" t="s">
        <v>14</v>
      </c>
      <c r="F706" s="1" t="s">
        <v>58</v>
      </c>
      <c r="G706" s="1" t="n">
        <f aca="false">_xlfn.IFS(E706="Figurado",D706/(2600*24),E706="Mallas",D706/(800*24),E706="Materia Prima",0)</f>
        <v>0</v>
      </c>
      <c r="H706" s="5" t="n">
        <f aca="false">IF(WEEKDAY(B706,2)=7,B706+1,B706)</f>
        <v>40560</v>
      </c>
      <c r="I706" s="6" t="n">
        <f aca="false">IF(WEEKDAY(H706+1)=7,H706+2,H706+1)</f>
        <v>40561</v>
      </c>
    </row>
    <row r="707" customFormat="false" ht="13.8" hidden="false" customHeight="false" outlineLevel="0" collapsed="false">
      <c r="A707" s="1" t="n">
        <v>1000017295</v>
      </c>
      <c r="B707" s="2" t="n">
        <v>40560</v>
      </c>
      <c r="C707" s="1" t="n">
        <v>5916</v>
      </c>
      <c r="D707" s="1" t="n">
        <v>34017</v>
      </c>
      <c r="E707" s="1" t="s">
        <v>14</v>
      </c>
      <c r="F707" s="1" t="s">
        <v>47</v>
      </c>
      <c r="G707" s="1" t="n">
        <f aca="false">_xlfn.IFS(E707="Figurado",D707/(2600*24),E707="Mallas",D707/(800*24),E707="Materia Prima",0)</f>
        <v>0</v>
      </c>
      <c r="H707" s="5" t="n">
        <f aca="false">IF(WEEKDAY(B707,2)=7,B707+1,B707)</f>
        <v>40560</v>
      </c>
      <c r="I707" s="6" t="n">
        <f aca="false">IF(WEEKDAY(H707+1)=7,H707+2,H707+1)</f>
        <v>40561</v>
      </c>
    </row>
    <row r="708" customFormat="false" ht="13.8" hidden="false" customHeight="false" outlineLevel="0" collapsed="false">
      <c r="A708" s="1" t="n">
        <v>1000017336</v>
      </c>
      <c r="B708" s="2" t="n">
        <v>40562</v>
      </c>
      <c r="C708" s="1" t="n">
        <v>2657.1</v>
      </c>
      <c r="D708" s="1" t="n">
        <v>2657.1</v>
      </c>
      <c r="E708" s="1" t="s">
        <v>9</v>
      </c>
      <c r="F708" s="1" t="s">
        <v>18</v>
      </c>
      <c r="G708" s="1" t="n">
        <f aca="false">_xlfn.IFS(E708="Figurado",D708/(2600*24),E708="Mallas",D708/(800*24),E708="Materia Prima",0)</f>
        <v>0.0425817307692308</v>
      </c>
      <c r="H708" s="5" t="n">
        <f aca="false">IF(WEEKDAY(B708,2)=7,B708+1,B708)</f>
        <v>40562</v>
      </c>
      <c r="I708" s="6" t="n">
        <f aca="false">IF(WEEKDAY(H708+1)=7,H708+2,H708+1)</f>
        <v>40563</v>
      </c>
    </row>
    <row r="709" customFormat="false" ht="13.8" hidden="false" customHeight="false" outlineLevel="0" collapsed="false">
      <c r="A709" s="1" t="n">
        <v>1000017336</v>
      </c>
      <c r="B709" s="2" t="n">
        <v>40562</v>
      </c>
      <c r="C709" s="1" t="n">
        <v>750</v>
      </c>
      <c r="D709" s="1" t="n">
        <v>750</v>
      </c>
      <c r="E709" s="1" t="s">
        <v>9</v>
      </c>
      <c r="F709" s="1" t="s">
        <v>10</v>
      </c>
      <c r="G709" s="1" t="n">
        <f aca="false">_xlfn.IFS(E709="Figurado",D709/(2600*24),E709="Mallas",D709/(800*24),E709="Materia Prima",0)</f>
        <v>0.0120192307692308</v>
      </c>
      <c r="H709" s="5" t="n">
        <f aca="false">IF(WEEKDAY(B709,2)=7,B709+1,B709)</f>
        <v>40562</v>
      </c>
      <c r="I709" s="6" t="n">
        <f aca="false">IF(WEEKDAY(H709+1)=7,H709+2,H709+1)</f>
        <v>40563</v>
      </c>
    </row>
    <row r="710" customFormat="false" ht="13.8" hidden="false" customHeight="false" outlineLevel="0" collapsed="false">
      <c r="A710" s="1" t="n">
        <v>1000017336</v>
      </c>
      <c r="B710" s="2" t="n">
        <v>40562</v>
      </c>
      <c r="C710" s="1" t="n">
        <v>5</v>
      </c>
      <c r="D710" s="1" t="n">
        <v>5</v>
      </c>
      <c r="E710" s="1" t="s">
        <v>9</v>
      </c>
      <c r="F710" s="1" t="s">
        <v>11</v>
      </c>
      <c r="G710" s="1" t="n">
        <f aca="false">_xlfn.IFS(E710="Figurado",D710/(2600*24),E710="Mallas",D710/(800*24),E710="Materia Prima",0)</f>
        <v>8.01282051282051E-005</v>
      </c>
      <c r="H710" s="5" t="n">
        <f aca="false">IF(WEEKDAY(B710,2)=7,B710+1,B710)</f>
        <v>40562</v>
      </c>
      <c r="I710" s="6" t="n">
        <f aca="false">IF(WEEKDAY(H710+1)=7,H710+2,H710+1)</f>
        <v>40563</v>
      </c>
    </row>
    <row r="711" customFormat="false" ht="13.8" hidden="false" customHeight="false" outlineLevel="0" collapsed="false">
      <c r="A711" s="1" t="n">
        <v>1000017336</v>
      </c>
      <c r="B711" s="2" t="n">
        <v>40562</v>
      </c>
      <c r="C711" s="1" t="n">
        <v>1399.6</v>
      </c>
      <c r="D711" s="1" t="n">
        <v>1399.6</v>
      </c>
      <c r="E711" s="1" t="s">
        <v>9</v>
      </c>
      <c r="F711" s="1" t="s">
        <v>12</v>
      </c>
      <c r="G711" s="1" t="n">
        <f aca="false">_xlfn.IFS(E711="Figurado",D711/(2600*24),E711="Mallas",D711/(800*24),E711="Materia Prima",0)</f>
        <v>0.0224294871794872</v>
      </c>
      <c r="H711" s="5" t="n">
        <f aca="false">IF(WEEKDAY(B711,2)=7,B711+1,B711)</f>
        <v>40562</v>
      </c>
      <c r="I711" s="6" t="n">
        <f aca="false">IF(WEEKDAY(H711+1)=7,H711+2,H711+1)</f>
        <v>40563</v>
      </c>
    </row>
    <row r="712" customFormat="false" ht="13.8" hidden="false" customHeight="false" outlineLevel="0" collapsed="false">
      <c r="A712" s="1" t="n">
        <v>1000017336</v>
      </c>
      <c r="B712" s="2" t="n">
        <v>40562</v>
      </c>
      <c r="C712" s="1" t="n">
        <v>4575.2</v>
      </c>
      <c r="D712" s="1" t="n">
        <v>4575.2</v>
      </c>
      <c r="E712" s="1" t="s">
        <v>9</v>
      </c>
      <c r="F712" s="1" t="s">
        <v>13</v>
      </c>
      <c r="G712" s="1" t="n">
        <f aca="false">_xlfn.IFS(E712="Figurado",D712/(2600*24),E712="Mallas",D712/(800*24),E712="Materia Prima",0)</f>
        <v>0.0733205128205128</v>
      </c>
      <c r="H712" s="5" t="n">
        <f aca="false">IF(WEEKDAY(B712,2)=7,B712+1,B712)</f>
        <v>40562</v>
      </c>
      <c r="I712" s="6" t="n">
        <f aca="false">IF(WEEKDAY(H712+1)=7,H712+2,H712+1)</f>
        <v>40563</v>
      </c>
    </row>
    <row r="713" customFormat="false" ht="13.8" hidden="false" customHeight="false" outlineLevel="0" collapsed="false">
      <c r="A713" s="1" t="n">
        <v>1000017337</v>
      </c>
      <c r="B713" s="2" t="n">
        <v>40562</v>
      </c>
      <c r="C713" s="1" t="n">
        <v>132</v>
      </c>
      <c r="D713" s="1" t="n">
        <v>132</v>
      </c>
      <c r="E713" s="1" t="s">
        <v>14</v>
      </c>
      <c r="F713" s="1" t="s">
        <v>19</v>
      </c>
      <c r="G713" s="1" t="n">
        <f aca="false">_xlfn.IFS(E713="Figurado",D713/(2600*24),E713="Mallas",D713/(800*24),E713="Materia Prima",0)</f>
        <v>0</v>
      </c>
      <c r="H713" s="5" t="n">
        <f aca="false">IF(WEEKDAY(B713,2)=7,B713+1,B713)</f>
        <v>40562</v>
      </c>
      <c r="I713" s="6" t="n">
        <f aca="false">IF(WEEKDAY(H713+1)=7,H713+2,H713+1)</f>
        <v>40563</v>
      </c>
    </row>
    <row r="714" customFormat="false" ht="13.8" hidden="false" customHeight="false" outlineLevel="0" collapsed="false">
      <c r="A714" s="1" t="n">
        <v>1000017337</v>
      </c>
      <c r="B714" s="2" t="n">
        <v>40562</v>
      </c>
      <c r="C714" s="1" t="n">
        <v>154</v>
      </c>
      <c r="D714" s="1" t="n">
        <v>154</v>
      </c>
      <c r="E714" s="1" t="s">
        <v>9</v>
      </c>
      <c r="F714" s="1" t="s">
        <v>18</v>
      </c>
      <c r="G714" s="1" t="n">
        <f aca="false">_xlfn.IFS(E714="Figurado",D714/(2600*24),E714="Mallas",D714/(800*24),E714="Materia Prima",0)</f>
        <v>0.00246794871794872</v>
      </c>
      <c r="H714" s="5" t="n">
        <f aca="false">IF(WEEKDAY(B714,2)=7,B714+1,B714)</f>
        <v>40562</v>
      </c>
      <c r="I714" s="6" t="n">
        <f aca="false">IF(WEEKDAY(H714+1)=7,H714+2,H714+1)</f>
        <v>40563</v>
      </c>
    </row>
    <row r="715" customFormat="false" ht="13.8" hidden="false" customHeight="false" outlineLevel="0" collapsed="false">
      <c r="A715" s="1" t="n">
        <v>1000017338</v>
      </c>
      <c r="B715" s="2" t="n">
        <v>40562</v>
      </c>
      <c r="C715" s="1" t="n">
        <v>36</v>
      </c>
      <c r="D715" s="1" t="n">
        <v>36</v>
      </c>
      <c r="E715" s="1" t="s">
        <v>14</v>
      </c>
      <c r="F715" s="1" t="s">
        <v>19</v>
      </c>
      <c r="G715" s="1" t="n">
        <f aca="false">_xlfn.IFS(E715="Figurado",D715/(2600*24),E715="Mallas",D715/(800*24),E715="Materia Prima",0)</f>
        <v>0</v>
      </c>
      <c r="H715" s="5" t="n">
        <f aca="false">IF(WEEKDAY(B715,2)=7,B715+1,B715)</f>
        <v>40562</v>
      </c>
      <c r="I715" s="6" t="n">
        <f aca="false">IF(WEEKDAY(H715+1)=7,H715+2,H715+1)</f>
        <v>40563</v>
      </c>
    </row>
    <row r="716" customFormat="false" ht="13.8" hidden="false" customHeight="false" outlineLevel="0" collapsed="false">
      <c r="A716" s="1" t="n">
        <v>1000017338</v>
      </c>
      <c r="B716" s="2" t="n">
        <v>40562</v>
      </c>
      <c r="C716" s="1" t="n">
        <v>15.4</v>
      </c>
      <c r="D716" s="1" t="n">
        <v>15.4</v>
      </c>
      <c r="E716" s="1" t="s">
        <v>9</v>
      </c>
      <c r="F716" s="1" t="s">
        <v>18</v>
      </c>
      <c r="G716" s="1" t="n">
        <f aca="false">_xlfn.IFS(E716="Figurado",D716/(2600*24),E716="Mallas",D716/(800*24),E716="Materia Prima",0)</f>
        <v>0.000246794871794872</v>
      </c>
      <c r="H716" s="5" t="n">
        <f aca="false">IF(WEEKDAY(B716,2)=7,B716+1,B716)</f>
        <v>40562</v>
      </c>
      <c r="I716" s="6" t="n">
        <f aca="false">IF(WEEKDAY(H716+1)=7,H716+2,H716+1)</f>
        <v>40563</v>
      </c>
    </row>
    <row r="717" customFormat="false" ht="13.8" hidden="false" customHeight="false" outlineLevel="0" collapsed="false">
      <c r="A717" s="1" t="n">
        <v>1000017344</v>
      </c>
      <c r="B717" s="2" t="n">
        <v>40562</v>
      </c>
      <c r="C717" s="1" t="n">
        <v>36.7</v>
      </c>
      <c r="D717" s="1" t="n">
        <v>36.7</v>
      </c>
      <c r="E717" s="1" t="s">
        <v>14</v>
      </c>
      <c r="F717" s="1" t="s">
        <v>16</v>
      </c>
      <c r="G717" s="1" t="n">
        <f aca="false">_xlfn.IFS(E717="Figurado",D717/(2600*24),E717="Mallas",D717/(800*24),E717="Materia Prima",0)</f>
        <v>0</v>
      </c>
      <c r="H717" s="5" t="n">
        <f aca="false">IF(WEEKDAY(B717,2)=7,B717+1,B717)</f>
        <v>40562</v>
      </c>
      <c r="I717" s="6" t="n">
        <f aca="false">IF(WEEKDAY(H717+1)=7,H717+2,H717+1)</f>
        <v>40563</v>
      </c>
    </row>
    <row r="718" customFormat="false" ht="13.8" hidden="false" customHeight="false" outlineLevel="0" collapsed="false">
      <c r="A718" s="1" t="n">
        <v>1000017344</v>
      </c>
      <c r="B718" s="2" t="n">
        <v>40562</v>
      </c>
      <c r="C718" s="1" t="n">
        <v>1128.4</v>
      </c>
      <c r="D718" s="1" t="n">
        <v>1128.4</v>
      </c>
      <c r="E718" s="1" t="s">
        <v>9</v>
      </c>
      <c r="F718" s="1" t="s">
        <v>18</v>
      </c>
      <c r="G718" s="1" t="n">
        <f aca="false">_xlfn.IFS(E718="Figurado",D718/(2600*24),E718="Mallas",D718/(800*24),E718="Materia Prima",0)</f>
        <v>0.0180833333333333</v>
      </c>
      <c r="H718" s="5" t="n">
        <f aca="false">IF(WEEKDAY(B718,2)=7,B718+1,B718)</f>
        <v>40562</v>
      </c>
      <c r="I718" s="6" t="n">
        <f aca="false">IF(WEEKDAY(H718+1)=7,H718+2,H718+1)</f>
        <v>40563</v>
      </c>
    </row>
    <row r="719" customFormat="false" ht="13.8" hidden="false" customHeight="false" outlineLevel="0" collapsed="false">
      <c r="A719" s="1" t="n">
        <v>1000017344</v>
      </c>
      <c r="B719" s="2" t="n">
        <v>40562</v>
      </c>
      <c r="C719" s="1" t="n">
        <v>792.9</v>
      </c>
      <c r="D719" s="1" t="n">
        <v>792.9</v>
      </c>
      <c r="E719" s="1" t="s">
        <v>9</v>
      </c>
      <c r="F719" s="1" t="s">
        <v>10</v>
      </c>
      <c r="G719" s="1" t="n">
        <f aca="false">_xlfn.IFS(E719="Figurado",D719/(2600*24),E719="Mallas",D719/(800*24),E719="Materia Prima",0)</f>
        <v>0.0127067307692308</v>
      </c>
      <c r="H719" s="5" t="n">
        <f aca="false">IF(WEEKDAY(B719,2)=7,B719+1,B719)</f>
        <v>40562</v>
      </c>
      <c r="I719" s="6" t="n">
        <f aca="false">IF(WEEKDAY(H719+1)=7,H719+2,H719+1)</f>
        <v>40563</v>
      </c>
    </row>
    <row r="720" customFormat="false" ht="13.8" hidden="false" customHeight="false" outlineLevel="0" collapsed="false">
      <c r="A720" s="1" t="n">
        <v>1000017344</v>
      </c>
      <c r="B720" s="2" t="n">
        <v>40562</v>
      </c>
      <c r="C720" s="1" t="n">
        <v>1976.4</v>
      </c>
      <c r="D720" s="1" t="n">
        <v>1976.4</v>
      </c>
      <c r="E720" s="1" t="s">
        <v>9</v>
      </c>
      <c r="F720" s="1" t="s">
        <v>12</v>
      </c>
      <c r="G720" s="1" t="n">
        <f aca="false">_xlfn.IFS(E720="Figurado",D720/(2600*24),E720="Mallas",D720/(800*24),E720="Materia Prima",0)</f>
        <v>0.0316730769230769</v>
      </c>
      <c r="H720" s="5" t="n">
        <f aca="false">IF(WEEKDAY(B720,2)=7,B720+1,B720)</f>
        <v>40562</v>
      </c>
      <c r="I720" s="6" t="n">
        <f aca="false">IF(WEEKDAY(H720+1)=7,H720+2,H720+1)</f>
        <v>40563</v>
      </c>
    </row>
    <row r="721" customFormat="false" ht="13.8" hidden="false" customHeight="false" outlineLevel="0" collapsed="false">
      <c r="A721" s="1" t="n">
        <v>1000017344</v>
      </c>
      <c r="B721" s="2" t="n">
        <v>40562</v>
      </c>
      <c r="C721" s="1" t="n">
        <v>2104.2</v>
      </c>
      <c r="D721" s="1" t="n">
        <v>2104.2</v>
      </c>
      <c r="E721" s="1" t="s">
        <v>9</v>
      </c>
      <c r="F721" s="1" t="s">
        <v>13</v>
      </c>
      <c r="G721" s="1" t="n">
        <f aca="false">_xlfn.IFS(E721="Figurado",D721/(2600*24),E721="Mallas",D721/(800*24),E721="Materia Prima",0)</f>
        <v>0.0337211538461538</v>
      </c>
      <c r="H721" s="5" t="n">
        <f aca="false">IF(WEEKDAY(B721,2)=7,B721+1,B721)</f>
        <v>40562</v>
      </c>
      <c r="I721" s="6" t="n">
        <f aca="false">IF(WEEKDAY(H721+1)=7,H721+2,H721+1)</f>
        <v>40563</v>
      </c>
    </row>
    <row r="722" customFormat="false" ht="13.8" hidden="false" customHeight="false" outlineLevel="0" collapsed="false">
      <c r="A722" s="1" t="n">
        <v>1000017345</v>
      </c>
      <c r="B722" s="2" t="n">
        <v>40562</v>
      </c>
      <c r="C722" s="1" t="n">
        <v>504</v>
      </c>
      <c r="D722" s="1" t="n">
        <v>504</v>
      </c>
      <c r="E722" s="1" t="s">
        <v>14</v>
      </c>
      <c r="F722" s="1" t="s">
        <v>19</v>
      </c>
      <c r="G722" s="1" t="n">
        <f aca="false">_xlfn.IFS(E722="Figurado",D722/(2600*24),E722="Mallas",D722/(800*24),E722="Materia Prima",0)</f>
        <v>0</v>
      </c>
      <c r="H722" s="5" t="n">
        <f aca="false">IF(WEEKDAY(B722,2)=7,B722+1,B722)</f>
        <v>40562</v>
      </c>
      <c r="I722" s="6" t="n">
        <f aca="false">IF(WEEKDAY(H722+1)=7,H722+2,H722+1)</f>
        <v>40563</v>
      </c>
    </row>
    <row r="723" customFormat="false" ht="13.8" hidden="false" customHeight="false" outlineLevel="0" collapsed="false">
      <c r="A723" s="1" t="n">
        <v>1000017345</v>
      </c>
      <c r="B723" s="2" t="n">
        <v>40562</v>
      </c>
      <c r="C723" s="1" t="n">
        <v>36</v>
      </c>
      <c r="D723" s="1" t="n">
        <v>36</v>
      </c>
      <c r="E723" s="1" t="s">
        <v>9</v>
      </c>
      <c r="F723" s="1" t="s">
        <v>18</v>
      </c>
      <c r="G723" s="1" t="n">
        <f aca="false">_xlfn.IFS(E723="Figurado",D723/(2600*24),E723="Mallas",D723/(800*24),E723="Materia Prima",0)</f>
        <v>0.000576923076923077</v>
      </c>
      <c r="H723" s="5" t="n">
        <f aca="false">IF(WEEKDAY(B723,2)=7,B723+1,B723)</f>
        <v>40562</v>
      </c>
      <c r="I723" s="6" t="n">
        <f aca="false">IF(WEEKDAY(H723+1)=7,H723+2,H723+1)</f>
        <v>40563</v>
      </c>
    </row>
    <row r="724" customFormat="false" ht="13.8" hidden="false" customHeight="false" outlineLevel="0" collapsed="false">
      <c r="A724" s="1" t="n">
        <v>1000017346</v>
      </c>
      <c r="B724" s="2" t="n">
        <v>40562</v>
      </c>
      <c r="C724" s="1" t="n">
        <v>3021.2</v>
      </c>
      <c r="D724" s="1" t="n">
        <v>3021.2</v>
      </c>
      <c r="E724" s="1" t="s">
        <v>9</v>
      </c>
      <c r="F724" s="1" t="s">
        <v>17</v>
      </c>
      <c r="G724" s="1" t="n">
        <f aca="false">_xlfn.IFS(E724="Figurado",D724/(2600*24),E724="Mallas",D724/(800*24),E724="Materia Prima",0)</f>
        <v>0.0484166666666667</v>
      </c>
      <c r="H724" s="5" t="n">
        <f aca="false">IF(WEEKDAY(B724,2)=7,B724+1,B724)</f>
        <v>40562</v>
      </c>
      <c r="I724" s="6" t="n">
        <f aca="false">IF(WEEKDAY(H724+1)=7,H724+2,H724+1)</f>
        <v>40563</v>
      </c>
    </row>
    <row r="725" customFormat="false" ht="13.8" hidden="false" customHeight="false" outlineLevel="0" collapsed="false">
      <c r="A725" s="1" t="n">
        <v>1000017346</v>
      </c>
      <c r="B725" s="2" t="n">
        <v>40562</v>
      </c>
      <c r="C725" s="1" t="n">
        <v>2171.5</v>
      </c>
      <c r="D725" s="1" t="n">
        <v>2171.5</v>
      </c>
      <c r="E725" s="1" t="s">
        <v>9</v>
      </c>
      <c r="F725" s="1" t="s">
        <v>10</v>
      </c>
      <c r="G725" s="1" t="n">
        <f aca="false">_xlfn.IFS(E725="Figurado",D725/(2600*24),E725="Mallas",D725/(800*24),E725="Materia Prima",0)</f>
        <v>0.0347996794871795</v>
      </c>
      <c r="H725" s="5" t="n">
        <f aca="false">IF(WEEKDAY(B725,2)=7,B725+1,B725)</f>
        <v>40562</v>
      </c>
      <c r="I725" s="6" t="n">
        <f aca="false">IF(WEEKDAY(H725+1)=7,H725+2,H725+1)</f>
        <v>40563</v>
      </c>
    </row>
    <row r="726" customFormat="false" ht="13.8" hidden="false" customHeight="false" outlineLevel="0" collapsed="false">
      <c r="A726" s="1" t="n">
        <v>1000017346</v>
      </c>
      <c r="B726" s="2" t="n">
        <v>40562</v>
      </c>
      <c r="C726" s="1" t="n">
        <v>3672</v>
      </c>
      <c r="D726" s="1" t="n">
        <v>3672</v>
      </c>
      <c r="E726" s="1" t="s">
        <v>9</v>
      </c>
      <c r="F726" s="1" t="s">
        <v>11</v>
      </c>
      <c r="G726" s="1" t="n">
        <f aca="false">_xlfn.IFS(E726="Figurado",D726/(2600*24),E726="Mallas",D726/(800*24),E726="Materia Prima",0)</f>
        <v>0.0588461538461539</v>
      </c>
      <c r="H726" s="5" t="n">
        <f aca="false">IF(WEEKDAY(B726,2)=7,B726+1,B726)</f>
        <v>40562</v>
      </c>
      <c r="I726" s="6" t="n">
        <f aca="false">IF(WEEKDAY(H726+1)=7,H726+2,H726+1)</f>
        <v>40563</v>
      </c>
    </row>
    <row r="727" customFormat="false" ht="13.8" hidden="false" customHeight="false" outlineLevel="0" collapsed="false">
      <c r="A727" s="1" t="n">
        <v>1000017348</v>
      </c>
      <c r="B727" s="2" t="n">
        <v>40562</v>
      </c>
      <c r="C727" s="1" t="n">
        <v>596.9</v>
      </c>
      <c r="D727" s="1" t="n">
        <v>596.9</v>
      </c>
      <c r="E727" s="1" t="s">
        <v>9</v>
      </c>
      <c r="F727" s="1" t="s">
        <v>17</v>
      </c>
      <c r="G727" s="1" t="n">
        <f aca="false">_xlfn.IFS(E727="Figurado",D727/(2600*24),E727="Mallas",D727/(800*24),E727="Materia Prima",0)</f>
        <v>0.00956570512820513</v>
      </c>
      <c r="H727" s="5" t="n">
        <f aca="false">IF(WEEKDAY(B727,2)=7,B727+1,B727)</f>
        <v>40562</v>
      </c>
      <c r="I727" s="6" t="n">
        <f aca="false">IF(WEEKDAY(H727+1)=7,H727+2,H727+1)</f>
        <v>40563</v>
      </c>
    </row>
    <row r="728" customFormat="false" ht="13.8" hidden="false" customHeight="false" outlineLevel="0" collapsed="false">
      <c r="A728" s="1" t="n">
        <v>1000017349</v>
      </c>
      <c r="B728" s="2" t="n">
        <v>40562</v>
      </c>
      <c r="C728" s="1" t="n">
        <v>468.3</v>
      </c>
      <c r="D728" s="1" t="n">
        <v>468.3</v>
      </c>
      <c r="E728" s="1" t="s">
        <v>9</v>
      </c>
      <c r="F728" s="1" t="s">
        <v>17</v>
      </c>
      <c r="G728" s="1" t="n">
        <f aca="false">_xlfn.IFS(E728="Figurado",D728/(2600*24),E728="Mallas",D728/(800*24),E728="Materia Prima",0)</f>
        <v>0.00750480769230769</v>
      </c>
      <c r="H728" s="5" t="n">
        <f aca="false">IF(WEEKDAY(B728,2)=7,B728+1,B728)</f>
        <v>40562</v>
      </c>
      <c r="I728" s="6" t="n">
        <f aca="false">IF(WEEKDAY(H728+1)=7,H728+2,H728+1)</f>
        <v>40563</v>
      </c>
    </row>
    <row r="729" customFormat="false" ht="13.8" hidden="false" customHeight="false" outlineLevel="0" collapsed="false">
      <c r="A729" s="1" t="n">
        <v>1000017350</v>
      </c>
      <c r="B729" s="2" t="n">
        <v>40562</v>
      </c>
      <c r="C729" s="1" t="n">
        <v>131.2</v>
      </c>
      <c r="D729" s="1" t="n">
        <v>131.2</v>
      </c>
      <c r="E729" s="1" t="s">
        <v>9</v>
      </c>
      <c r="F729" s="1" t="s">
        <v>17</v>
      </c>
      <c r="G729" s="1" t="n">
        <f aca="false">_xlfn.IFS(E729="Figurado",D729/(2600*24),E729="Mallas",D729/(800*24),E729="Materia Prima",0)</f>
        <v>0.0021025641025641</v>
      </c>
      <c r="H729" s="5" t="n">
        <f aca="false">IF(WEEKDAY(B729,2)=7,B729+1,B729)</f>
        <v>40562</v>
      </c>
      <c r="I729" s="6" t="n">
        <f aca="false">IF(WEEKDAY(H729+1)=7,H729+2,H729+1)</f>
        <v>40563</v>
      </c>
    </row>
    <row r="730" customFormat="false" ht="13.8" hidden="false" customHeight="false" outlineLevel="0" collapsed="false">
      <c r="A730" s="1" t="n">
        <v>1000017351</v>
      </c>
      <c r="B730" s="2" t="n">
        <v>40562</v>
      </c>
      <c r="C730" s="1" t="n">
        <v>131.2</v>
      </c>
      <c r="D730" s="1" t="n">
        <v>131.2</v>
      </c>
      <c r="E730" s="1" t="s">
        <v>9</v>
      </c>
      <c r="F730" s="1" t="s">
        <v>17</v>
      </c>
      <c r="G730" s="1" t="n">
        <f aca="false">_xlfn.IFS(E730="Figurado",D730/(2600*24),E730="Mallas",D730/(800*24),E730="Materia Prima",0)</f>
        <v>0.0021025641025641</v>
      </c>
      <c r="H730" s="5" t="n">
        <f aca="false">IF(WEEKDAY(B730,2)=7,B730+1,B730)</f>
        <v>40562</v>
      </c>
      <c r="I730" s="6" t="n">
        <f aca="false">IF(WEEKDAY(H730+1)=7,H730+2,H730+1)</f>
        <v>40563</v>
      </c>
    </row>
    <row r="731" customFormat="false" ht="13.8" hidden="false" customHeight="false" outlineLevel="0" collapsed="false">
      <c r="A731" s="1" t="n">
        <v>1000017352</v>
      </c>
      <c r="B731" s="2" t="n">
        <v>40562</v>
      </c>
      <c r="C731" s="1" t="n">
        <v>131.2</v>
      </c>
      <c r="D731" s="1" t="n">
        <v>131.2</v>
      </c>
      <c r="E731" s="1" t="s">
        <v>9</v>
      </c>
      <c r="F731" s="1" t="s">
        <v>17</v>
      </c>
      <c r="G731" s="1" t="n">
        <f aca="false">_xlfn.IFS(E731="Figurado",D731/(2600*24),E731="Mallas",D731/(800*24),E731="Materia Prima",0)</f>
        <v>0.0021025641025641</v>
      </c>
      <c r="H731" s="5" t="n">
        <f aca="false">IF(WEEKDAY(B731,2)=7,B731+1,B731)</f>
        <v>40562</v>
      </c>
      <c r="I731" s="6" t="n">
        <f aca="false">IF(WEEKDAY(H731+1)=7,H731+2,H731+1)</f>
        <v>40563</v>
      </c>
    </row>
    <row r="732" customFormat="false" ht="13.8" hidden="false" customHeight="false" outlineLevel="0" collapsed="false">
      <c r="A732" s="1" t="n">
        <v>1000017355</v>
      </c>
      <c r="B732" s="2" t="n">
        <v>40562</v>
      </c>
      <c r="C732" s="1" t="n">
        <v>1128</v>
      </c>
      <c r="D732" s="1" t="n">
        <v>1128</v>
      </c>
      <c r="E732" s="1" t="s">
        <v>14</v>
      </c>
      <c r="F732" s="1" t="s">
        <v>19</v>
      </c>
      <c r="G732" s="1" t="n">
        <f aca="false">_xlfn.IFS(E732="Figurado",D732/(2600*24),E732="Mallas",D732/(800*24),E732="Materia Prima",0)</f>
        <v>0</v>
      </c>
      <c r="H732" s="5" t="n">
        <f aca="false">IF(WEEKDAY(B732,2)=7,B732+1,B732)</f>
        <v>40562</v>
      </c>
      <c r="I732" s="6" t="n">
        <f aca="false">IF(WEEKDAY(H732+1)=7,H732+2,H732+1)</f>
        <v>40563</v>
      </c>
    </row>
    <row r="733" customFormat="false" ht="13.8" hidden="false" customHeight="false" outlineLevel="0" collapsed="false">
      <c r="A733" s="1" t="n">
        <v>1000017355</v>
      </c>
      <c r="B733" s="2" t="n">
        <v>40562</v>
      </c>
      <c r="C733" s="1" t="n">
        <v>384</v>
      </c>
      <c r="D733" s="1" t="n">
        <v>384</v>
      </c>
      <c r="E733" s="1" t="s">
        <v>14</v>
      </c>
      <c r="F733" s="1" t="s">
        <v>50</v>
      </c>
      <c r="G733" s="1" t="n">
        <f aca="false">_xlfn.IFS(E733="Figurado",D733/(2600*24),E733="Mallas",D733/(800*24),E733="Materia Prima",0)</f>
        <v>0</v>
      </c>
      <c r="H733" s="5" t="n">
        <f aca="false">IF(WEEKDAY(B733,2)=7,B733+1,B733)</f>
        <v>40562</v>
      </c>
      <c r="I733" s="6" t="n">
        <f aca="false">IF(WEEKDAY(H733+1)=7,H733+2,H733+1)</f>
        <v>40563</v>
      </c>
    </row>
    <row r="734" customFormat="false" ht="13.8" hidden="false" customHeight="false" outlineLevel="0" collapsed="false">
      <c r="A734" s="1" t="n">
        <v>1000017362</v>
      </c>
      <c r="B734" s="2" t="n">
        <v>40563</v>
      </c>
      <c r="C734" s="1" t="n">
        <v>7378.6</v>
      </c>
      <c r="D734" s="1" t="n">
        <v>7378.6</v>
      </c>
      <c r="E734" s="1" t="s">
        <v>9</v>
      </c>
      <c r="F734" s="1" t="s">
        <v>17</v>
      </c>
      <c r="G734" s="1" t="n">
        <f aca="false">_xlfn.IFS(E734="Figurado",D734/(2600*24),E734="Mallas",D734/(800*24),E734="Materia Prima",0)</f>
        <v>0.118246794871795</v>
      </c>
      <c r="H734" s="5" t="n">
        <f aca="false">IF(WEEKDAY(B734,2)=7,B734+1,B734)</f>
        <v>40563</v>
      </c>
      <c r="I734" s="6" t="n">
        <f aca="false">IF(WEEKDAY(H734+1)=7,H734+2,H734+1)</f>
        <v>40564</v>
      </c>
    </row>
    <row r="735" customFormat="false" ht="13.8" hidden="false" customHeight="false" outlineLevel="0" collapsed="false">
      <c r="A735" s="1" t="n">
        <v>1000017364</v>
      </c>
      <c r="B735" s="2" t="n">
        <v>40563</v>
      </c>
      <c r="C735" s="1" t="n">
        <v>8390</v>
      </c>
      <c r="D735" s="1" t="n">
        <v>8390</v>
      </c>
      <c r="E735" s="1" t="s">
        <v>9</v>
      </c>
      <c r="F735" s="1" t="s">
        <v>13</v>
      </c>
      <c r="G735" s="1" t="n">
        <f aca="false">_xlfn.IFS(E735="Figurado",D735/(2600*24),E735="Mallas",D735/(800*24),E735="Materia Prima",0)</f>
        <v>0.134455128205128</v>
      </c>
      <c r="H735" s="5" t="n">
        <f aca="false">IF(WEEKDAY(B735,2)=7,B735+1,B735)</f>
        <v>40563</v>
      </c>
      <c r="I735" s="6" t="n">
        <f aca="false">IF(WEEKDAY(H735+1)=7,H735+2,H735+1)</f>
        <v>40564</v>
      </c>
    </row>
    <row r="736" customFormat="false" ht="13.8" hidden="false" customHeight="false" outlineLevel="0" collapsed="false">
      <c r="A736" s="1" t="n">
        <v>1000017368</v>
      </c>
      <c r="B736" s="2" t="n">
        <v>40563</v>
      </c>
      <c r="C736" s="1" t="n">
        <v>8527.8</v>
      </c>
      <c r="D736" s="1" t="n">
        <v>8527.8</v>
      </c>
      <c r="E736" s="1" t="s">
        <v>9</v>
      </c>
      <c r="F736" s="1" t="s">
        <v>28</v>
      </c>
      <c r="G736" s="1" t="n">
        <f aca="false">_xlfn.IFS(E736="Figurado",D736/(2600*24),E736="Mallas",D736/(800*24),E736="Materia Prima",0)</f>
        <v>0.136663461538462</v>
      </c>
      <c r="H736" s="5" t="n">
        <f aca="false">IF(WEEKDAY(B736,2)=7,B736+1,B736)</f>
        <v>40563</v>
      </c>
      <c r="I736" s="6" t="n">
        <f aca="false">IF(WEEKDAY(H736+1)=7,H736+2,H736+1)</f>
        <v>40564</v>
      </c>
    </row>
    <row r="737" customFormat="false" ht="13.8" hidden="false" customHeight="false" outlineLevel="0" collapsed="false">
      <c r="A737" s="1" t="n">
        <v>1000017369</v>
      </c>
      <c r="B737" s="2" t="n">
        <v>40563</v>
      </c>
      <c r="C737" s="1" t="n">
        <v>17</v>
      </c>
      <c r="D737" s="1" t="n">
        <v>403.75</v>
      </c>
      <c r="E737" s="1" t="s">
        <v>20</v>
      </c>
      <c r="F737" s="1" t="s">
        <v>25</v>
      </c>
      <c r="G737" s="1" t="n">
        <f aca="false">_xlfn.IFS(E737="Figurado",D737/(2600*24),E737="Mallas",D737/(800*24),E737="Materia Prima",0)</f>
        <v>0.0210286458333333</v>
      </c>
      <c r="H737" s="5" t="n">
        <f aca="false">IF(WEEKDAY(B737,2)=7,B737+1,B737)</f>
        <v>40563</v>
      </c>
      <c r="I737" s="6" t="n">
        <f aca="false">IF(WEEKDAY(H737+1)=7,H737+2,H737+1)</f>
        <v>40564</v>
      </c>
    </row>
    <row r="738" customFormat="false" ht="13.8" hidden="false" customHeight="false" outlineLevel="0" collapsed="false">
      <c r="A738" s="1" t="n">
        <v>1000017370</v>
      </c>
      <c r="B738" s="2" t="n">
        <v>40563</v>
      </c>
      <c r="C738" s="1" t="n">
        <v>5</v>
      </c>
      <c r="D738" s="1" t="n">
        <v>210.9</v>
      </c>
      <c r="E738" s="1" t="s">
        <v>20</v>
      </c>
      <c r="F738" s="1" t="s">
        <v>23</v>
      </c>
      <c r="G738" s="1" t="n">
        <f aca="false">_xlfn.IFS(E738="Figurado",D738/(2600*24),E738="Mallas",D738/(800*24),E738="Materia Prima",0)</f>
        <v>0.010984375</v>
      </c>
      <c r="H738" s="5" t="n">
        <f aca="false">IF(WEEKDAY(B738,2)=7,B738+1,B738)</f>
        <v>40563</v>
      </c>
      <c r="I738" s="6" t="n">
        <f aca="false">IF(WEEKDAY(H738+1)=7,H738+2,H738+1)</f>
        <v>40564</v>
      </c>
    </row>
    <row r="739" customFormat="false" ht="13.8" hidden="false" customHeight="false" outlineLevel="0" collapsed="false">
      <c r="A739" s="1" t="n">
        <v>1000017376</v>
      </c>
      <c r="B739" s="2" t="n">
        <v>40563</v>
      </c>
      <c r="C739" s="1" t="n">
        <v>600</v>
      </c>
      <c r="D739" s="1" t="n">
        <v>600</v>
      </c>
      <c r="E739" s="1" t="s">
        <v>14</v>
      </c>
      <c r="F739" s="1" t="s">
        <v>19</v>
      </c>
      <c r="G739" s="1" t="n">
        <f aca="false">_xlfn.IFS(E739="Figurado",D739/(2600*24),E739="Mallas",D739/(800*24),E739="Materia Prima",0)</f>
        <v>0</v>
      </c>
      <c r="H739" s="5" t="n">
        <f aca="false">IF(WEEKDAY(B739,2)=7,B739+1,B739)</f>
        <v>40563</v>
      </c>
      <c r="I739" s="6" t="n">
        <f aca="false">IF(WEEKDAY(H739+1)=7,H739+2,H739+1)</f>
        <v>40564</v>
      </c>
    </row>
    <row r="740" customFormat="false" ht="13.8" hidden="false" customHeight="false" outlineLevel="0" collapsed="false">
      <c r="A740" s="1" t="n">
        <v>1000017377</v>
      </c>
      <c r="B740" s="2" t="n">
        <v>40563</v>
      </c>
      <c r="C740" s="1" t="n">
        <v>4806</v>
      </c>
      <c r="D740" s="1" t="n">
        <v>4806</v>
      </c>
      <c r="E740" s="1" t="s">
        <v>9</v>
      </c>
      <c r="F740" s="1" t="s">
        <v>18</v>
      </c>
      <c r="G740" s="1" t="n">
        <f aca="false">_xlfn.IFS(E740="Figurado",D740/(2600*24),E740="Mallas",D740/(800*24),E740="Materia Prima",0)</f>
        <v>0.0770192307692308</v>
      </c>
      <c r="H740" s="5" t="n">
        <f aca="false">IF(WEEKDAY(B740,2)=7,B740+1,B740)</f>
        <v>40563</v>
      </c>
      <c r="I740" s="6" t="n">
        <f aca="false">IF(WEEKDAY(H740+1)=7,H740+2,H740+1)</f>
        <v>40564</v>
      </c>
    </row>
    <row r="741" customFormat="false" ht="13.8" hidden="false" customHeight="false" outlineLevel="0" collapsed="false">
      <c r="A741" s="1" t="n">
        <v>1000017377</v>
      </c>
      <c r="B741" s="2" t="n">
        <v>40563</v>
      </c>
      <c r="C741" s="1" t="n">
        <v>2777.1</v>
      </c>
      <c r="D741" s="1" t="n">
        <v>2777.1</v>
      </c>
      <c r="E741" s="1" t="s">
        <v>9</v>
      </c>
      <c r="F741" s="1" t="s">
        <v>10</v>
      </c>
      <c r="G741" s="1" t="n">
        <f aca="false">_xlfn.IFS(E741="Figurado",D741/(2600*24),E741="Mallas",D741/(800*24),E741="Materia Prima",0)</f>
        <v>0.0445048076923077</v>
      </c>
      <c r="H741" s="5" t="n">
        <f aca="false">IF(WEEKDAY(B741,2)=7,B741+1,B741)</f>
        <v>40563</v>
      </c>
      <c r="I741" s="6" t="n">
        <f aca="false">IF(WEEKDAY(H741+1)=7,H741+2,H741+1)</f>
        <v>40564</v>
      </c>
    </row>
    <row r="742" customFormat="false" ht="13.8" hidden="false" customHeight="false" outlineLevel="0" collapsed="false">
      <c r="A742" s="1" t="n">
        <v>1000017377</v>
      </c>
      <c r="B742" s="2" t="n">
        <v>40563</v>
      </c>
      <c r="C742" s="1" t="n">
        <v>544.7</v>
      </c>
      <c r="D742" s="1" t="n">
        <v>544.7</v>
      </c>
      <c r="E742" s="1" t="s">
        <v>9</v>
      </c>
      <c r="F742" s="1" t="s">
        <v>12</v>
      </c>
      <c r="G742" s="1" t="n">
        <f aca="false">_xlfn.IFS(E742="Figurado",D742/(2600*24),E742="Mallas",D742/(800*24),E742="Materia Prima",0)</f>
        <v>0.00872916666666667</v>
      </c>
      <c r="H742" s="5" t="n">
        <f aca="false">IF(WEEKDAY(B742,2)=7,B742+1,B742)</f>
        <v>40563</v>
      </c>
      <c r="I742" s="6" t="n">
        <f aca="false">IF(WEEKDAY(H742+1)=7,H742+2,H742+1)</f>
        <v>40564</v>
      </c>
    </row>
    <row r="743" customFormat="false" ht="13.8" hidden="false" customHeight="false" outlineLevel="0" collapsed="false">
      <c r="A743" s="1" t="n">
        <v>1000017378</v>
      </c>
      <c r="B743" s="2" t="n">
        <v>40563</v>
      </c>
      <c r="C743" s="1" t="n">
        <v>2951.8</v>
      </c>
      <c r="D743" s="1" t="n">
        <v>2951.8</v>
      </c>
      <c r="E743" s="1" t="s">
        <v>9</v>
      </c>
      <c r="F743" s="1" t="s">
        <v>10</v>
      </c>
      <c r="G743" s="1" t="n">
        <f aca="false">_xlfn.IFS(E743="Figurado",D743/(2600*24),E743="Mallas",D743/(800*24),E743="Materia Prima",0)</f>
        <v>0.0473044871794872</v>
      </c>
      <c r="H743" s="5" t="n">
        <f aca="false">IF(WEEKDAY(B743,2)=7,B743+1,B743)</f>
        <v>40563</v>
      </c>
      <c r="I743" s="6" t="n">
        <f aca="false">IF(WEEKDAY(H743+1)=7,H743+2,H743+1)</f>
        <v>40564</v>
      </c>
    </row>
    <row r="744" customFormat="false" ht="13.8" hidden="false" customHeight="false" outlineLevel="0" collapsed="false">
      <c r="A744" s="1" t="n">
        <v>1000017382</v>
      </c>
      <c r="B744" s="2" t="n">
        <v>40563</v>
      </c>
      <c r="C744" s="1" t="n">
        <v>5550.2</v>
      </c>
      <c r="D744" s="1" t="n">
        <v>5550.2</v>
      </c>
      <c r="E744" s="1" t="s">
        <v>9</v>
      </c>
      <c r="F744" s="1" t="s">
        <v>12</v>
      </c>
      <c r="G744" s="1" t="n">
        <f aca="false">_xlfn.IFS(E744="Figurado",D744/(2600*24),E744="Mallas",D744/(800*24),E744="Materia Prima",0)</f>
        <v>0.0889455128205128</v>
      </c>
      <c r="H744" s="5" t="n">
        <f aca="false">IF(WEEKDAY(B744,2)=7,B744+1,B744)</f>
        <v>40563</v>
      </c>
      <c r="I744" s="6" t="n">
        <f aca="false">IF(WEEKDAY(H744+1)=7,H744+2,H744+1)</f>
        <v>40564</v>
      </c>
    </row>
    <row r="745" customFormat="false" ht="13.8" hidden="false" customHeight="false" outlineLevel="0" collapsed="false">
      <c r="A745" s="1" t="n">
        <v>1000017382</v>
      </c>
      <c r="B745" s="2" t="n">
        <v>40563</v>
      </c>
      <c r="C745" s="1" t="n">
        <v>5951.6</v>
      </c>
      <c r="D745" s="1" t="n">
        <v>5951.6</v>
      </c>
      <c r="E745" s="1" t="s">
        <v>9</v>
      </c>
      <c r="F745" s="1" t="s">
        <v>13</v>
      </c>
      <c r="G745" s="1" t="n">
        <f aca="false">_xlfn.IFS(E745="Figurado",D745/(2600*24),E745="Mallas",D745/(800*24),E745="Materia Prima",0)</f>
        <v>0.0953782051282051</v>
      </c>
      <c r="H745" s="5" t="n">
        <f aca="false">IF(WEEKDAY(B745,2)=7,B745+1,B745)</f>
        <v>40563</v>
      </c>
      <c r="I745" s="6" t="n">
        <f aca="false">IF(WEEKDAY(H745+1)=7,H745+2,H745+1)</f>
        <v>40564</v>
      </c>
    </row>
    <row r="746" customFormat="false" ht="13.8" hidden="false" customHeight="false" outlineLevel="0" collapsed="false">
      <c r="A746" s="1" t="n">
        <v>1000017383</v>
      </c>
      <c r="B746" s="2" t="n">
        <v>40564</v>
      </c>
      <c r="C746" s="1" t="n">
        <v>341</v>
      </c>
      <c r="D746" s="1" t="n">
        <v>341</v>
      </c>
      <c r="E746" s="1" t="s">
        <v>9</v>
      </c>
      <c r="F746" s="1" t="s">
        <v>18</v>
      </c>
      <c r="G746" s="1" t="n">
        <f aca="false">_xlfn.IFS(E746="Figurado",D746/(2600*24),E746="Mallas",D746/(800*24),E746="Materia Prima",0)</f>
        <v>0.00546474358974359</v>
      </c>
      <c r="H746" s="5" t="n">
        <f aca="false">IF(WEEKDAY(B746,2)=7,B746+1,B746)</f>
        <v>40564</v>
      </c>
      <c r="I746" s="6" t="n">
        <f aca="false">IF(WEEKDAY(H746+1)=7,H746+2,H746+1)</f>
        <v>40566</v>
      </c>
    </row>
    <row r="747" customFormat="false" ht="13.8" hidden="false" customHeight="false" outlineLevel="0" collapsed="false">
      <c r="A747" s="1" t="n">
        <v>1000017384</v>
      </c>
      <c r="B747" s="2" t="n">
        <v>40564</v>
      </c>
      <c r="C747" s="1" t="n">
        <v>72.5</v>
      </c>
      <c r="D747" s="1" t="n">
        <v>72.5</v>
      </c>
      <c r="E747" s="1" t="s">
        <v>9</v>
      </c>
      <c r="F747" s="1" t="s">
        <v>18</v>
      </c>
      <c r="G747" s="1" t="n">
        <f aca="false">_xlfn.IFS(E747="Figurado",D747/(2600*24),E747="Mallas",D747/(800*24),E747="Materia Prima",0)</f>
        <v>0.00116185897435897</v>
      </c>
      <c r="H747" s="5" t="n">
        <f aca="false">IF(WEEKDAY(B747,2)=7,B747+1,B747)</f>
        <v>40564</v>
      </c>
      <c r="I747" s="6" t="n">
        <f aca="false">IF(WEEKDAY(H747+1)=7,H747+2,H747+1)</f>
        <v>40566</v>
      </c>
    </row>
    <row r="748" customFormat="false" ht="13.8" hidden="false" customHeight="false" outlineLevel="0" collapsed="false">
      <c r="A748" s="1" t="n">
        <v>1000017384</v>
      </c>
      <c r="B748" s="2" t="n">
        <v>40564</v>
      </c>
      <c r="C748" s="1" t="n">
        <v>1891.7</v>
      </c>
      <c r="D748" s="1" t="n">
        <v>1891.7</v>
      </c>
      <c r="E748" s="1" t="s">
        <v>9</v>
      </c>
      <c r="F748" s="1" t="s">
        <v>10</v>
      </c>
      <c r="G748" s="1" t="n">
        <f aca="false">_xlfn.IFS(E748="Figurado",D748/(2600*24),E748="Mallas",D748/(800*24),E748="Materia Prima",0)</f>
        <v>0.0303157051282051</v>
      </c>
      <c r="H748" s="5" t="n">
        <f aca="false">IF(WEEKDAY(B748,2)=7,B748+1,B748)</f>
        <v>40564</v>
      </c>
      <c r="I748" s="6" t="n">
        <f aca="false">IF(WEEKDAY(H748+1)=7,H748+2,H748+1)</f>
        <v>40566</v>
      </c>
    </row>
    <row r="749" customFormat="false" ht="13.8" hidden="false" customHeight="false" outlineLevel="0" collapsed="false">
      <c r="A749" s="1" t="n">
        <v>1000017384</v>
      </c>
      <c r="B749" s="2" t="n">
        <v>40564</v>
      </c>
      <c r="C749" s="1" t="n">
        <v>339.7</v>
      </c>
      <c r="D749" s="1" t="n">
        <v>339.7</v>
      </c>
      <c r="E749" s="1" t="s">
        <v>9</v>
      </c>
      <c r="F749" s="1" t="s">
        <v>12</v>
      </c>
      <c r="G749" s="1" t="n">
        <f aca="false">_xlfn.IFS(E749="Figurado",D749/(2600*24),E749="Mallas",D749/(800*24),E749="Materia Prima",0)</f>
        <v>0.00544391025641026</v>
      </c>
      <c r="H749" s="5" t="n">
        <f aca="false">IF(WEEKDAY(B749,2)=7,B749+1,B749)</f>
        <v>40564</v>
      </c>
      <c r="I749" s="6" t="n">
        <f aca="false">IF(WEEKDAY(H749+1)=7,H749+2,H749+1)</f>
        <v>40566</v>
      </c>
    </row>
    <row r="750" customFormat="false" ht="13.8" hidden="false" customHeight="false" outlineLevel="0" collapsed="false">
      <c r="A750" s="1" t="n">
        <v>1000017384</v>
      </c>
      <c r="B750" s="2" t="n">
        <v>40564</v>
      </c>
      <c r="C750" s="1" t="n">
        <v>43.2</v>
      </c>
      <c r="D750" s="1" t="n">
        <v>43.2</v>
      </c>
      <c r="E750" s="1" t="s">
        <v>9</v>
      </c>
      <c r="F750" s="1" t="s">
        <v>13</v>
      </c>
      <c r="G750" s="1" t="n">
        <f aca="false">_xlfn.IFS(E750="Figurado",D750/(2600*24),E750="Mallas",D750/(800*24),E750="Materia Prima",0)</f>
        <v>0.000692307692307692</v>
      </c>
      <c r="H750" s="5" t="n">
        <f aca="false">IF(WEEKDAY(B750,2)=7,B750+1,B750)</f>
        <v>40564</v>
      </c>
      <c r="I750" s="6" t="n">
        <f aca="false">IF(WEEKDAY(H750+1)=7,H750+2,H750+1)</f>
        <v>40566</v>
      </c>
    </row>
    <row r="751" customFormat="false" ht="13.8" hidden="false" customHeight="false" outlineLevel="0" collapsed="false">
      <c r="A751" s="1" t="n">
        <v>1000017385</v>
      </c>
      <c r="B751" s="2" t="n">
        <v>40564</v>
      </c>
      <c r="C751" s="1" t="n">
        <v>694.7</v>
      </c>
      <c r="D751" s="1" t="n">
        <v>694.7</v>
      </c>
      <c r="E751" s="1" t="s">
        <v>9</v>
      </c>
      <c r="F751" s="1" t="s">
        <v>10</v>
      </c>
      <c r="G751" s="1" t="n">
        <f aca="false">_xlfn.IFS(E751="Figurado",D751/(2600*24),E751="Mallas",D751/(800*24),E751="Materia Prima",0)</f>
        <v>0.0111330128205128</v>
      </c>
      <c r="H751" s="5" t="n">
        <f aca="false">IF(WEEKDAY(B751,2)=7,B751+1,B751)</f>
        <v>40564</v>
      </c>
      <c r="I751" s="6" t="n">
        <f aca="false">IF(WEEKDAY(H751+1)=7,H751+2,H751+1)</f>
        <v>40566</v>
      </c>
    </row>
    <row r="752" customFormat="false" ht="13.8" hidden="false" customHeight="false" outlineLevel="0" collapsed="false">
      <c r="A752" s="1" t="n">
        <v>1000017385</v>
      </c>
      <c r="B752" s="2" t="n">
        <v>40564</v>
      </c>
      <c r="C752" s="1" t="n">
        <v>895</v>
      </c>
      <c r="D752" s="1" t="n">
        <v>895</v>
      </c>
      <c r="E752" s="1" t="s">
        <v>9</v>
      </c>
      <c r="F752" s="1" t="s">
        <v>12</v>
      </c>
      <c r="G752" s="1" t="n">
        <f aca="false">_xlfn.IFS(E752="Figurado",D752/(2600*24),E752="Mallas",D752/(800*24),E752="Materia Prima",0)</f>
        <v>0.0143429487179487</v>
      </c>
      <c r="H752" s="5" t="n">
        <f aca="false">IF(WEEKDAY(B752,2)=7,B752+1,B752)</f>
        <v>40564</v>
      </c>
      <c r="I752" s="6" t="n">
        <f aca="false">IF(WEEKDAY(H752+1)=7,H752+2,H752+1)</f>
        <v>40566</v>
      </c>
    </row>
    <row r="753" customFormat="false" ht="13.8" hidden="false" customHeight="false" outlineLevel="0" collapsed="false">
      <c r="A753" s="1" t="n">
        <v>1000017386</v>
      </c>
      <c r="B753" s="2" t="n">
        <v>40564</v>
      </c>
      <c r="C753" s="1" t="n">
        <v>10078.8</v>
      </c>
      <c r="D753" s="1" t="n">
        <v>10078.8</v>
      </c>
      <c r="E753" s="1" t="s">
        <v>9</v>
      </c>
      <c r="F753" s="1" t="s">
        <v>13</v>
      </c>
      <c r="G753" s="1" t="n">
        <f aca="false">_xlfn.IFS(E753="Figurado",D753/(2600*24),E753="Mallas",D753/(800*24),E753="Materia Prima",0)</f>
        <v>0.161519230769231</v>
      </c>
      <c r="H753" s="5" t="n">
        <f aca="false">IF(WEEKDAY(B753,2)=7,B753+1,B753)</f>
        <v>40564</v>
      </c>
      <c r="I753" s="6" t="n">
        <f aca="false">IF(WEEKDAY(H753+1)=7,H753+2,H753+1)</f>
        <v>40566</v>
      </c>
    </row>
    <row r="754" customFormat="false" ht="13.8" hidden="false" customHeight="false" outlineLevel="0" collapsed="false">
      <c r="A754" s="1" t="n">
        <v>1000017390</v>
      </c>
      <c r="B754" s="2" t="n">
        <v>40564</v>
      </c>
      <c r="C754" s="1" t="n">
        <v>360</v>
      </c>
      <c r="D754" s="1" t="n">
        <v>360</v>
      </c>
      <c r="E754" s="1" t="s">
        <v>14</v>
      </c>
      <c r="F754" s="1" t="s">
        <v>19</v>
      </c>
      <c r="G754" s="1" t="n">
        <f aca="false">_xlfn.IFS(E754="Figurado",D754/(2600*24),E754="Mallas",D754/(800*24),E754="Materia Prima",0)</f>
        <v>0</v>
      </c>
      <c r="H754" s="5" t="n">
        <f aca="false">IF(WEEKDAY(B754,2)=7,B754+1,B754)</f>
        <v>40564</v>
      </c>
      <c r="I754" s="6" t="n">
        <f aca="false">IF(WEEKDAY(H754+1)=7,H754+2,H754+1)</f>
        <v>40566</v>
      </c>
    </row>
    <row r="755" customFormat="false" ht="13.8" hidden="false" customHeight="false" outlineLevel="0" collapsed="false">
      <c r="A755" s="1" t="n">
        <v>1000017390</v>
      </c>
      <c r="B755" s="2" t="n">
        <v>40564</v>
      </c>
      <c r="C755" s="1" t="n">
        <v>2016</v>
      </c>
      <c r="D755" s="1" t="n">
        <v>2016</v>
      </c>
      <c r="E755" s="1" t="s">
        <v>14</v>
      </c>
      <c r="F755" s="1" t="s">
        <v>50</v>
      </c>
      <c r="G755" s="1" t="n">
        <f aca="false">_xlfn.IFS(E755="Figurado",D755/(2600*24),E755="Mallas",D755/(800*24),E755="Materia Prima",0)</f>
        <v>0</v>
      </c>
      <c r="H755" s="5" t="n">
        <f aca="false">IF(WEEKDAY(B755,2)=7,B755+1,B755)</f>
        <v>40564</v>
      </c>
      <c r="I755" s="6" t="n">
        <f aca="false">IF(WEEKDAY(H755+1)=7,H755+2,H755+1)</f>
        <v>40566</v>
      </c>
    </row>
    <row r="756" customFormat="false" ht="13.8" hidden="false" customHeight="false" outlineLevel="0" collapsed="false">
      <c r="A756" s="1" t="n">
        <v>1000017390</v>
      </c>
      <c r="B756" s="2" t="n">
        <v>40564</v>
      </c>
      <c r="C756" s="1" t="n">
        <v>480.5</v>
      </c>
      <c r="D756" s="1" t="n">
        <v>480.5</v>
      </c>
      <c r="E756" s="1" t="s">
        <v>9</v>
      </c>
      <c r="F756" s="1" t="s">
        <v>10</v>
      </c>
      <c r="G756" s="1" t="n">
        <f aca="false">_xlfn.IFS(E756="Figurado",D756/(2600*24),E756="Mallas",D756/(800*24),E756="Materia Prima",0)</f>
        <v>0.00770032051282051</v>
      </c>
      <c r="H756" s="5" t="n">
        <f aca="false">IF(WEEKDAY(B756,2)=7,B756+1,B756)</f>
        <v>40564</v>
      </c>
      <c r="I756" s="6" t="n">
        <f aca="false">IF(WEEKDAY(H756+1)=7,H756+2,H756+1)</f>
        <v>40566</v>
      </c>
    </row>
    <row r="757" customFormat="false" ht="13.8" hidden="false" customHeight="false" outlineLevel="0" collapsed="false">
      <c r="A757" s="1" t="n">
        <v>1000017390</v>
      </c>
      <c r="B757" s="2" t="n">
        <v>40564</v>
      </c>
      <c r="C757" s="1" t="n">
        <v>1386</v>
      </c>
      <c r="D757" s="1" t="n">
        <v>1386</v>
      </c>
      <c r="E757" s="1" t="s">
        <v>9</v>
      </c>
      <c r="F757" s="1" t="s">
        <v>11</v>
      </c>
      <c r="G757" s="1" t="n">
        <f aca="false">_xlfn.IFS(E757="Figurado",D757/(2600*24),E757="Mallas",D757/(800*24),E757="Materia Prima",0)</f>
        <v>0.0222115384615385</v>
      </c>
      <c r="H757" s="5" t="n">
        <f aca="false">IF(WEEKDAY(B757,2)=7,B757+1,B757)</f>
        <v>40564</v>
      </c>
      <c r="I757" s="6" t="n">
        <f aca="false">IF(WEEKDAY(H757+1)=7,H757+2,H757+1)</f>
        <v>40566</v>
      </c>
    </row>
    <row r="758" customFormat="false" ht="13.8" hidden="false" customHeight="false" outlineLevel="0" collapsed="false">
      <c r="A758" s="1" t="n">
        <v>1000017390</v>
      </c>
      <c r="B758" s="2" t="n">
        <v>40564</v>
      </c>
      <c r="C758" s="1" t="n">
        <v>1885</v>
      </c>
      <c r="D758" s="1" t="n">
        <v>1885</v>
      </c>
      <c r="E758" s="1" t="s">
        <v>9</v>
      </c>
      <c r="F758" s="1" t="s">
        <v>12</v>
      </c>
      <c r="G758" s="1" t="n">
        <f aca="false">_xlfn.IFS(E758="Figurado",D758/(2600*24),E758="Mallas",D758/(800*24),E758="Materia Prima",0)</f>
        <v>0.0302083333333333</v>
      </c>
      <c r="H758" s="5" t="n">
        <f aca="false">IF(WEEKDAY(B758,2)=7,B758+1,B758)</f>
        <v>40564</v>
      </c>
      <c r="I758" s="6" t="n">
        <f aca="false">IF(WEEKDAY(H758+1)=7,H758+2,H758+1)</f>
        <v>40566</v>
      </c>
    </row>
    <row r="759" customFormat="false" ht="13.8" hidden="false" customHeight="false" outlineLevel="0" collapsed="false">
      <c r="A759" s="1" t="n">
        <v>1000017390</v>
      </c>
      <c r="B759" s="2" t="n">
        <v>40564</v>
      </c>
      <c r="C759" s="1" t="n">
        <v>2464</v>
      </c>
      <c r="D759" s="1" t="n">
        <v>2464</v>
      </c>
      <c r="E759" s="1" t="s">
        <v>9</v>
      </c>
      <c r="F759" s="1" t="s">
        <v>13</v>
      </c>
      <c r="G759" s="1" t="n">
        <f aca="false">_xlfn.IFS(E759="Figurado",D759/(2600*24),E759="Mallas",D759/(800*24),E759="Materia Prima",0)</f>
        <v>0.0394871794871795</v>
      </c>
      <c r="H759" s="5" t="n">
        <f aca="false">IF(WEEKDAY(B759,2)=7,B759+1,B759)</f>
        <v>40564</v>
      </c>
      <c r="I759" s="6" t="n">
        <f aca="false">IF(WEEKDAY(H759+1)=7,H759+2,H759+1)</f>
        <v>40566</v>
      </c>
    </row>
    <row r="760" customFormat="false" ht="13.8" hidden="false" customHeight="false" outlineLevel="0" collapsed="false">
      <c r="A760" s="1" t="n">
        <v>1000017391</v>
      </c>
      <c r="B760" s="2" t="n">
        <v>40564</v>
      </c>
      <c r="C760" s="1" t="n">
        <v>312</v>
      </c>
      <c r="D760" s="1" t="n">
        <v>312</v>
      </c>
      <c r="E760" s="1" t="s">
        <v>9</v>
      </c>
      <c r="F760" s="1" t="s">
        <v>18</v>
      </c>
      <c r="G760" s="1" t="n">
        <f aca="false">_xlfn.IFS(E760="Figurado",D760/(2600*24),E760="Mallas",D760/(800*24),E760="Materia Prima",0)</f>
        <v>0.005</v>
      </c>
      <c r="H760" s="5" t="n">
        <f aca="false">IF(WEEKDAY(B760,2)=7,B760+1,B760)</f>
        <v>40564</v>
      </c>
      <c r="I760" s="6" t="n">
        <f aca="false">IF(WEEKDAY(H760+1)=7,H760+2,H760+1)</f>
        <v>40566</v>
      </c>
    </row>
    <row r="761" customFormat="false" ht="13.8" hidden="false" customHeight="false" outlineLevel="0" collapsed="false">
      <c r="A761" s="1" t="n">
        <v>1000017391</v>
      </c>
      <c r="B761" s="2" t="n">
        <v>40564</v>
      </c>
      <c r="C761" s="1" t="n">
        <v>488.6</v>
      </c>
      <c r="D761" s="1" t="n">
        <v>488.6</v>
      </c>
      <c r="E761" s="1" t="s">
        <v>9</v>
      </c>
      <c r="F761" s="1" t="s">
        <v>10</v>
      </c>
      <c r="G761" s="1" t="n">
        <f aca="false">_xlfn.IFS(E761="Figurado",D761/(2600*24),E761="Mallas",D761/(800*24),E761="Materia Prima",0)</f>
        <v>0.00783012820512821</v>
      </c>
      <c r="H761" s="5" t="n">
        <f aca="false">IF(WEEKDAY(B761,2)=7,B761+1,B761)</f>
        <v>40564</v>
      </c>
      <c r="I761" s="6" t="n">
        <f aca="false">IF(WEEKDAY(H761+1)=7,H761+2,H761+1)</f>
        <v>40566</v>
      </c>
    </row>
    <row r="762" customFormat="false" ht="13.8" hidden="false" customHeight="false" outlineLevel="0" collapsed="false">
      <c r="A762" s="1" t="n">
        <v>1000017395</v>
      </c>
      <c r="B762" s="2" t="n">
        <v>40564</v>
      </c>
      <c r="C762" s="1" t="n">
        <v>11676.2</v>
      </c>
      <c r="D762" s="1" t="n">
        <v>11676.2</v>
      </c>
      <c r="E762" s="1" t="s">
        <v>9</v>
      </c>
      <c r="F762" s="1" t="s">
        <v>13</v>
      </c>
      <c r="G762" s="1" t="n">
        <f aca="false">_xlfn.IFS(E762="Figurado",D762/(2600*24),E762="Mallas",D762/(800*24),E762="Materia Prima",0)</f>
        <v>0.18711858974359</v>
      </c>
      <c r="H762" s="5" t="n">
        <f aca="false">IF(WEEKDAY(B762,2)=7,B762+1,B762)</f>
        <v>40564</v>
      </c>
      <c r="I762" s="6" t="n">
        <f aca="false">IF(WEEKDAY(H762+1)=7,H762+2,H762+1)</f>
        <v>40566</v>
      </c>
    </row>
    <row r="763" customFormat="false" ht="13.8" hidden="false" customHeight="false" outlineLevel="0" collapsed="false">
      <c r="A763" s="1" t="n">
        <v>1000017404</v>
      </c>
      <c r="B763" s="2" t="n">
        <v>40564</v>
      </c>
      <c r="C763" s="1" t="n">
        <v>2196.8</v>
      </c>
      <c r="D763" s="1" t="n">
        <v>2196.8</v>
      </c>
      <c r="E763" s="1" t="s">
        <v>9</v>
      </c>
      <c r="F763" s="1" t="s">
        <v>18</v>
      </c>
      <c r="G763" s="1" t="n">
        <f aca="false">_xlfn.IFS(E763="Figurado",D763/(2600*24),E763="Mallas",D763/(800*24),E763="Materia Prima",0)</f>
        <v>0.0352051282051282</v>
      </c>
      <c r="H763" s="5" t="n">
        <f aca="false">IF(WEEKDAY(B763,2)=7,B763+1,B763)</f>
        <v>40564</v>
      </c>
      <c r="I763" s="6" t="n">
        <f aca="false">IF(WEEKDAY(H763+1)=7,H763+2,H763+1)</f>
        <v>40566</v>
      </c>
    </row>
    <row r="764" customFormat="false" ht="13.8" hidden="false" customHeight="false" outlineLevel="0" collapsed="false">
      <c r="A764" s="1" t="n">
        <v>1000017404</v>
      </c>
      <c r="B764" s="2" t="n">
        <v>40564</v>
      </c>
      <c r="C764" s="1" t="n">
        <v>1608.3</v>
      </c>
      <c r="D764" s="1" t="n">
        <v>1608.3</v>
      </c>
      <c r="E764" s="1" t="s">
        <v>9</v>
      </c>
      <c r="F764" s="1" t="s">
        <v>10</v>
      </c>
      <c r="G764" s="1" t="n">
        <f aca="false">_xlfn.IFS(E764="Figurado",D764/(2600*24),E764="Mallas",D764/(800*24),E764="Materia Prima",0)</f>
        <v>0.0257740384615385</v>
      </c>
      <c r="H764" s="5" t="n">
        <f aca="false">IF(WEEKDAY(B764,2)=7,B764+1,B764)</f>
        <v>40564</v>
      </c>
      <c r="I764" s="6" t="n">
        <f aca="false">IF(WEEKDAY(H764+1)=7,H764+2,H764+1)</f>
        <v>40566</v>
      </c>
    </row>
    <row r="765" customFormat="false" ht="13.8" hidden="false" customHeight="false" outlineLevel="0" collapsed="false">
      <c r="A765" s="1" t="n">
        <v>1000017404</v>
      </c>
      <c r="B765" s="2" t="n">
        <v>40564</v>
      </c>
      <c r="C765" s="1" t="n">
        <v>207.8</v>
      </c>
      <c r="D765" s="1" t="n">
        <v>207.8</v>
      </c>
      <c r="E765" s="1" t="s">
        <v>9</v>
      </c>
      <c r="F765" s="1" t="s">
        <v>12</v>
      </c>
      <c r="G765" s="1" t="n">
        <f aca="false">_xlfn.IFS(E765="Figurado",D765/(2600*24),E765="Mallas",D765/(800*24),E765="Materia Prima",0)</f>
        <v>0.00333012820512821</v>
      </c>
      <c r="H765" s="5" t="n">
        <f aca="false">IF(WEEKDAY(B765,2)=7,B765+1,B765)</f>
        <v>40564</v>
      </c>
      <c r="I765" s="6" t="n">
        <f aca="false">IF(WEEKDAY(H765+1)=7,H765+2,H765+1)</f>
        <v>40566</v>
      </c>
    </row>
    <row r="766" customFormat="false" ht="13.8" hidden="false" customHeight="false" outlineLevel="0" collapsed="false">
      <c r="A766" s="1" t="n">
        <v>1000017404</v>
      </c>
      <c r="B766" s="2" t="n">
        <v>40564</v>
      </c>
      <c r="C766" s="1" t="n">
        <v>72</v>
      </c>
      <c r="D766" s="1" t="n">
        <v>72</v>
      </c>
      <c r="E766" s="1" t="s">
        <v>9</v>
      </c>
      <c r="F766" s="1" t="s">
        <v>13</v>
      </c>
      <c r="G766" s="1" t="n">
        <f aca="false">_xlfn.IFS(E766="Figurado",D766/(2600*24),E766="Mallas",D766/(800*24),E766="Materia Prima",0)</f>
        <v>0.00115384615384615</v>
      </c>
      <c r="H766" s="5" t="n">
        <f aca="false">IF(WEEKDAY(B766,2)=7,B766+1,B766)</f>
        <v>40564</v>
      </c>
      <c r="I766" s="6" t="n">
        <f aca="false">IF(WEEKDAY(H766+1)=7,H766+2,H766+1)</f>
        <v>40566</v>
      </c>
    </row>
    <row r="767" customFormat="false" ht="13.8" hidden="false" customHeight="false" outlineLevel="0" collapsed="false">
      <c r="A767" s="1" t="n">
        <v>1000017405</v>
      </c>
      <c r="B767" s="2" t="n">
        <v>40564</v>
      </c>
      <c r="C767" s="1" t="n">
        <v>66.6</v>
      </c>
      <c r="D767" s="1" t="n">
        <v>66.6</v>
      </c>
      <c r="E767" s="1" t="s">
        <v>9</v>
      </c>
      <c r="F767" s="1" t="s">
        <v>18</v>
      </c>
      <c r="G767" s="1" t="n">
        <f aca="false">_xlfn.IFS(E767="Figurado",D767/(2600*24),E767="Mallas",D767/(800*24),E767="Materia Prima",0)</f>
        <v>0.00106730769230769</v>
      </c>
      <c r="H767" s="5" t="n">
        <f aca="false">IF(WEEKDAY(B767,2)=7,B767+1,B767)</f>
        <v>40564</v>
      </c>
      <c r="I767" s="6" t="n">
        <f aca="false">IF(WEEKDAY(H767+1)=7,H767+2,H767+1)</f>
        <v>40566</v>
      </c>
    </row>
    <row r="768" customFormat="false" ht="13.8" hidden="false" customHeight="false" outlineLevel="0" collapsed="false">
      <c r="A768" s="1" t="n">
        <v>1000017406</v>
      </c>
      <c r="B768" s="2" t="n">
        <v>40564</v>
      </c>
      <c r="C768" s="1" t="n">
        <v>448.8</v>
      </c>
      <c r="D768" s="1" t="n">
        <v>448.8</v>
      </c>
      <c r="E768" s="1" t="s">
        <v>9</v>
      </c>
      <c r="F768" s="1" t="s">
        <v>18</v>
      </c>
      <c r="G768" s="1" t="n">
        <f aca="false">_xlfn.IFS(E768="Figurado",D768/(2600*24),E768="Mallas",D768/(800*24),E768="Materia Prima",0)</f>
        <v>0.00719230769230769</v>
      </c>
      <c r="H768" s="5" t="n">
        <f aca="false">IF(WEEKDAY(B768,2)=7,B768+1,B768)</f>
        <v>40564</v>
      </c>
      <c r="I768" s="6" t="n">
        <f aca="false">IF(WEEKDAY(H768+1)=7,H768+2,H768+1)</f>
        <v>40566</v>
      </c>
    </row>
    <row r="769" customFormat="false" ht="13.8" hidden="false" customHeight="false" outlineLevel="0" collapsed="false">
      <c r="A769" s="1" t="n">
        <v>1000017406</v>
      </c>
      <c r="B769" s="2" t="n">
        <v>40564</v>
      </c>
      <c r="C769" s="1" t="n">
        <v>433</v>
      </c>
      <c r="D769" s="1" t="n">
        <v>433</v>
      </c>
      <c r="E769" s="1" t="s">
        <v>9</v>
      </c>
      <c r="F769" s="1" t="s">
        <v>10</v>
      </c>
      <c r="G769" s="1" t="n">
        <f aca="false">_xlfn.IFS(E769="Figurado",D769/(2600*24),E769="Mallas",D769/(800*24),E769="Materia Prima",0)</f>
        <v>0.00693910256410256</v>
      </c>
      <c r="H769" s="5" t="n">
        <f aca="false">IF(WEEKDAY(B769,2)=7,B769+1,B769)</f>
        <v>40564</v>
      </c>
      <c r="I769" s="6" t="n">
        <f aca="false">IF(WEEKDAY(H769+1)=7,H769+2,H769+1)</f>
        <v>40566</v>
      </c>
    </row>
    <row r="770" customFormat="false" ht="13.8" hidden="false" customHeight="false" outlineLevel="0" collapsed="false">
      <c r="A770" s="1" t="n">
        <v>1000017407</v>
      </c>
      <c r="B770" s="2" t="n">
        <v>40564</v>
      </c>
      <c r="C770" s="1" t="n">
        <v>187.4</v>
      </c>
      <c r="D770" s="1" t="n">
        <v>187.4</v>
      </c>
      <c r="E770" s="1" t="s">
        <v>9</v>
      </c>
      <c r="F770" s="1" t="s">
        <v>18</v>
      </c>
      <c r="G770" s="1" t="n">
        <f aca="false">_xlfn.IFS(E770="Figurado",D770/(2600*24),E770="Mallas",D770/(800*24),E770="Materia Prima",0)</f>
        <v>0.00300320512820513</v>
      </c>
      <c r="H770" s="5" t="n">
        <f aca="false">IF(WEEKDAY(B770,2)=7,B770+1,B770)</f>
        <v>40564</v>
      </c>
      <c r="I770" s="6" t="n">
        <f aca="false">IF(WEEKDAY(H770+1)=7,H770+2,H770+1)</f>
        <v>40566</v>
      </c>
    </row>
    <row r="771" customFormat="false" ht="13.8" hidden="false" customHeight="false" outlineLevel="0" collapsed="false">
      <c r="A771" s="1" t="n">
        <v>1000017407</v>
      </c>
      <c r="B771" s="2" t="n">
        <v>40564</v>
      </c>
      <c r="C771" s="1" t="n">
        <v>213.4</v>
      </c>
      <c r="D771" s="1" t="n">
        <v>213.4</v>
      </c>
      <c r="E771" s="1" t="s">
        <v>9</v>
      </c>
      <c r="F771" s="1" t="s">
        <v>10</v>
      </c>
      <c r="G771" s="1" t="n">
        <f aca="false">_xlfn.IFS(E771="Figurado",D771/(2600*24),E771="Mallas",D771/(800*24),E771="Materia Prima",0)</f>
        <v>0.0034198717948718</v>
      </c>
      <c r="H771" s="5" t="n">
        <f aca="false">IF(WEEKDAY(B771,2)=7,B771+1,B771)</f>
        <v>40564</v>
      </c>
      <c r="I771" s="6" t="n">
        <f aca="false">IF(WEEKDAY(H771+1)=7,H771+2,H771+1)</f>
        <v>40566</v>
      </c>
    </row>
    <row r="772" customFormat="false" ht="13.8" hidden="false" customHeight="false" outlineLevel="0" collapsed="false">
      <c r="A772" s="1" t="n">
        <v>1000017408</v>
      </c>
      <c r="B772" s="2" t="n">
        <v>40564</v>
      </c>
      <c r="C772" s="1" t="n">
        <v>953.4</v>
      </c>
      <c r="D772" s="1" t="n">
        <v>953.4</v>
      </c>
      <c r="E772" s="1" t="s">
        <v>9</v>
      </c>
      <c r="F772" s="1" t="s">
        <v>18</v>
      </c>
      <c r="G772" s="1" t="n">
        <f aca="false">_xlfn.IFS(E772="Figurado",D772/(2600*24),E772="Mallas",D772/(800*24),E772="Materia Prima",0)</f>
        <v>0.0152788461538462</v>
      </c>
      <c r="H772" s="5" t="n">
        <f aca="false">IF(WEEKDAY(B772,2)=7,B772+1,B772)</f>
        <v>40564</v>
      </c>
      <c r="I772" s="6" t="n">
        <f aca="false">IF(WEEKDAY(H772+1)=7,H772+2,H772+1)</f>
        <v>40566</v>
      </c>
    </row>
    <row r="773" customFormat="false" ht="13.8" hidden="false" customHeight="false" outlineLevel="0" collapsed="false">
      <c r="A773" s="1" t="n">
        <v>1000017408</v>
      </c>
      <c r="B773" s="2" t="n">
        <v>40564</v>
      </c>
      <c r="C773" s="1" t="n">
        <v>745.1</v>
      </c>
      <c r="D773" s="1" t="n">
        <v>745.1</v>
      </c>
      <c r="E773" s="1" t="s">
        <v>9</v>
      </c>
      <c r="F773" s="1" t="s">
        <v>10</v>
      </c>
      <c r="G773" s="1" t="n">
        <f aca="false">_xlfn.IFS(E773="Figurado",D773/(2600*24),E773="Mallas",D773/(800*24),E773="Materia Prima",0)</f>
        <v>0.0119407051282051</v>
      </c>
      <c r="H773" s="5" t="n">
        <f aca="false">IF(WEEKDAY(B773,2)=7,B773+1,B773)</f>
        <v>40564</v>
      </c>
      <c r="I773" s="6" t="n">
        <f aca="false">IF(WEEKDAY(H773+1)=7,H773+2,H773+1)</f>
        <v>40566</v>
      </c>
    </row>
    <row r="774" customFormat="false" ht="13.8" hidden="false" customHeight="false" outlineLevel="0" collapsed="false">
      <c r="A774" s="1" t="n">
        <v>1000017408</v>
      </c>
      <c r="B774" s="2" t="n">
        <v>40564</v>
      </c>
      <c r="C774" s="1" t="n">
        <v>677.5</v>
      </c>
      <c r="D774" s="1" t="n">
        <v>677.5</v>
      </c>
      <c r="E774" s="1" t="s">
        <v>9</v>
      </c>
      <c r="F774" s="1" t="s">
        <v>12</v>
      </c>
      <c r="G774" s="1" t="n">
        <f aca="false">_xlfn.IFS(E774="Figurado",D774/(2600*24),E774="Mallas",D774/(800*24),E774="Materia Prima",0)</f>
        <v>0.0108573717948718</v>
      </c>
      <c r="H774" s="5" t="n">
        <f aca="false">IF(WEEKDAY(B774,2)=7,B774+1,B774)</f>
        <v>40564</v>
      </c>
      <c r="I774" s="6" t="n">
        <f aca="false">IF(WEEKDAY(H774+1)=7,H774+2,H774+1)</f>
        <v>40566</v>
      </c>
    </row>
    <row r="775" customFormat="false" ht="13.8" hidden="false" customHeight="false" outlineLevel="0" collapsed="false">
      <c r="A775" s="1" t="n">
        <v>1000017409</v>
      </c>
      <c r="B775" s="2" t="n">
        <v>40564</v>
      </c>
      <c r="C775" s="1" t="n">
        <v>66.6</v>
      </c>
      <c r="D775" s="1" t="n">
        <v>66.6</v>
      </c>
      <c r="E775" s="1" t="s">
        <v>9</v>
      </c>
      <c r="F775" s="1" t="s">
        <v>18</v>
      </c>
      <c r="G775" s="1" t="n">
        <f aca="false">_xlfn.IFS(E775="Figurado",D775/(2600*24),E775="Mallas",D775/(800*24),E775="Materia Prima",0)</f>
        <v>0.00106730769230769</v>
      </c>
      <c r="H775" s="5" t="n">
        <f aca="false">IF(WEEKDAY(B775,2)=7,B775+1,B775)</f>
        <v>40564</v>
      </c>
      <c r="I775" s="6" t="n">
        <f aca="false">IF(WEEKDAY(H775+1)=7,H775+2,H775+1)</f>
        <v>40566</v>
      </c>
    </row>
    <row r="776" customFormat="false" ht="13.8" hidden="false" customHeight="false" outlineLevel="0" collapsed="false">
      <c r="A776" s="1" t="n">
        <v>1000017200</v>
      </c>
      <c r="B776" s="2" t="n">
        <v>40556</v>
      </c>
      <c r="C776" s="1" t="n">
        <v>53.8</v>
      </c>
      <c r="D776" s="1" t="n">
        <v>53.8</v>
      </c>
      <c r="E776" s="1" t="s">
        <v>14</v>
      </c>
      <c r="F776" s="1" t="s">
        <v>26</v>
      </c>
      <c r="G776" s="1" t="n">
        <f aca="false">_xlfn.IFS(E776="Figurado",D776/(2600*24),E776="Mallas",D776/(800*24),E776="Materia Prima",0)</f>
        <v>0</v>
      </c>
      <c r="H776" s="5" t="n">
        <f aca="false">IF(WEEKDAY(B776,2)=7,B776+1,B776)</f>
        <v>40556</v>
      </c>
      <c r="I776" s="6" t="n">
        <f aca="false">IF(WEEKDAY(H776+1)=7,H776+2,H776+1)</f>
        <v>40557</v>
      </c>
    </row>
    <row r="777" customFormat="false" ht="13.8" hidden="false" customHeight="false" outlineLevel="0" collapsed="false">
      <c r="A777" s="1" t="n">
        <v>1000017200</v>
      </c>
      <c r="B777" s="2" t="n">
        <v>40556</v>
      </c>
      <c r="C777" s="1" t="n">
        <v>4438.2</v>
      </c>
      <c r="D777" s="1" t="n">
        <v>4438.2</v>
      </c>
      <c r="E777" s="1" t="s">
        <v>9</v>
      </c>
      <c r="F777" s="1" t="s">
        <v>17</v>
      </c>
      <c r="G777" s="1" t="n">
        <f aca="false">_xlfn.IFS(E777="Figurado",D777/(2600*24),E777="Mallas",D777/(800*24),E777="Materia Prima",0)</f>
        <v>0.071125</v>
      </c>
      <c r="H777" s="5" t="n">
        <f aca="false">IF(WEEKDAY(B777,2)=7,B777+1,B777)</f>
        <v>40556</v>
      </c>
      <c r="I777" s="6" t="n">
        <f aca="false">IF(WEEKDAY(H777+1)=7,H777+2,H777+1)</f>
        <v>40557</v>
      </c>
    </row>
    <row r="778" customFormat="false" ht="13.8" hidden="false" customHeight="false" outlineLevel="0" collapsed="false">
      <c r="A778" s="1" t="n">
        <v>1000017200</v>
      </c>
      <c r="B778" s="2" t="n">
        <v>40556</v>
      </c>
      <c r="C778" s="1" t="n">
        <v>2597.3</v>
      </c>
      <c r="D778" s="1" t="n">
        <v>2597.3</v>
      </c>
      <c r="E778" s="1" t="s">
        <v>9</v>
      </c>
      <c r="F778" s="1" t="s">
        <v>18</v>
      </c>
      <c r="G778" s="1" t="n">
        <f aca="false">_xlfn.IFS(E778="Figurado",D778/(2600*24),E778="Mallas",D778/(800*24),E778="Materia Prima",0)</f>
        <v>0.0416233974358974</v>
      </c>
      <c r="H778" s="5" t="n">
        <f aca="false">IF(WEEKDAY(B778,2)=7,B778+1,B778)</f>
        <v>40556</v>
      </c>
      <c r="I778" s="6" t="n">
        <f aca="false">IF(WEEKDAY(H778+1)=7,H778+2,H778+1)</f>
        <v>40557</v>
      </c>
    </row>
    <row r="779" customFormat="false" ht="13.8" hidden="false" customHeight="false" outlineLevel="0" collapsed="false">
      <c r="A779" s="1" t="n">
        <v>1000017200</v>
      </c>
      <c r="B779" s="2" t="n">
        <v>40556</v>
      </c>
      <c r="C779" s="1" t="n">
        <v>131</v>
      </c>
      <c r="D779" s="1" t="n">
        <v>131</v>
      </c>
      <c r="E779" s="1" t="s">
        <v>9</v>
      </c>
      <c r="F779" s="1" t="s">
        <v>10</v>
      </c>
      <c r="G779" s="1" t="n">
        <f aca="false">_xlfn.IFS(E779="Figurado",D779/(2600*24),E779="Mallas",D779/(800*24),E779="Materia Prima",0)</f>
        <v>0.00209935897435897</v>
      </c>
      <c r="H779" s="5" t="n">
        <f aca="false">IF(WEEKDAY(B779,2)=7,B779+1,B779)</f>
        <v>40556</v>
      </c>
      <c r="I779" s="6" t="n">
        <f aca="false">IF(WEEKDAY(H779+1)=7,H779+2,H779+1)</f>
        <v>40557</v>
      </c>
    </row>
    <row r="780" customFormat="false" ht="13.8" hidden="false" customHeight="false" outlineLevel="0" collapsed="false">
      <c r="A780" s="1" t="n">
        <v>1000017200</v>
      </c>
      <c r="B780" s="2" t="n">
        <v>40556</v>
      </c>
      <c r="C780" s="1" t="n">
        <v>101.7</v>
      </c>
      <c r="D780" s="1" t="n">
        <v>101.7</v>
      </c>
      <c r="E780" s="1" t="s">
        <v>9</v>
      </c>
      <c r="F780" s="1" t="s">
        <v>11</v>
      </c>
      <c r="G780" s="1" t="n">
        <f aca="false">_xlfn.IFS(E780="Figurado",D780/(2600*24),E780="Mallas",D780/(800*24),E780="Materia Prima",0)</f>
        <v>0.00162980769230769</v>
      </c>
      <c r="H780" s="5" t="n">
        <f aca="false">IF(WEEKDAY(B780,2)=7,B780+1,B780)</f>
        <v>40556</v>
      </c>
      <c r="I780" s="6" t="n">
        <f aca="false">IF(WEEKDAY(H780+1)=7,H780+2,H780+1)</f>
        <v>40557</v>
      </c>
    </row>
    <row r="781" customFormat="false" ht="13.8" hidden="false" customHeight="false" outlineLevel="0" collapsed="false">
      <c r="A781" s="1" t="n">
        <v>1000017200</v>
      </c>
      <c r="B781" s="2" t="n">
        <v>40556</v>
      </c>
      <c r="C781" s="1" t="n">
        <v>200.4</v>
      </c>
      <c r="D781" s="1" t="n">
        <v>200.4</v>
      </c>
      <c r="E781" s="1" t="s">
        <v>9</v>
      </c>
      <c r="F781" s="1" t="s">
        <v>12</v>
      </c>
      <c r="G781" s="1" t="n">
        <f aca="false">_xlfn.IFS(E781="Figurado",D781/(2600*24),E781="Mallas",D781/(800*24),E781="Materia Prima",0)</f>
        <v>0.00321153846153846</v>
      </c>
      <c r="H781" s="5" t="n">
        <f aca="false">IF(WEEKDAY(B781,2)=7,B781+1,B781)</f>
        <v>40556</v>
      </c>
      <c r="I781" s="6" t="n">
        <f aca="false">IF(WEEKDAY(H781+1)=7,H781+2,H781+1)</f>
        <v>40557</v>
      </c>
    </row>
    <row r="782" customFormat="false" ht="13.8" hidden="false" customHeight="false" outlineLevel="0" collapsed="false">
      <c r="A782" s="1" t="n">
        <v>1000017257</v>
      </c>
      <c r="B782" s="2" t="n">
        <v>40557</v>
      </c>
      <c r="C782" s="1" t="n">
        <v>49.8</v>
      </c>
      <c r="D782" s="1" t="n">
        <v>49.8</v>
      </c>
      <c r="E782" s="1" t="s">
        <v>14</v>
      </c>
      <c r="F782" s="1" t="s">
        <v>41</v>
      </c>
      <c r="G782" s="1" t="n">
        <f aca="false">_xlfn.IFS(E782="Figurado",D782/(2600*24),E782="Mallas",D782/(800*24),E782="Materia Prima",0)</f>
        <v>0</v>
      </c>
      <c r="H782" s="5" t="n">
        <f aca="false">IF(WEEKDAY(B782,2)=7,B782+1,B782)</f>
        <v>40557</v>
      </c>
      <c r="I782" s="6" t="n">
        <f aca="false">IF(WEEKDAY(H782+1)=7,H782+2,H782+1)</f>
        <v>40559</v>
      </c>
    </row>
    <row r="783" customFormat="false" ht="13.8" hidden="false" customHeight="false" outlineLevel="0" collapsed="false">
      <c r="A783" s="1" t="n">
        <v>1000017257</v>
      </c>
      <c r="B783" s="2" t="n">
        <v>40557</v>
      </c>
      <c r="C783" s="1" t="n">
        <v>626.7</v>
      </c>
      <c r="D783" s="1" t="n">
        <v>626.7</v>
      </c>
      <c r="E783" s="1" t="s">
        <v>14</v>
      </c>
      <c r="F783" s="1" t="s">
        <v>62</v>
      </c>
      <c r="G783" s="1" t="n">
        <f aca="false">_xlfn.IFS(E783="Figurado",D783/(2600*24),E783="Mallas",D783/(800*24),E783="Materia Prima",0)</f>
        <v>0</v>
      </c>
      <c r="H783" s="5" t="n">
        <f aca="false">IF(WEEKDAY(B783,2)=7,B783+1,B783)</f>
        <v>40557</v>
      </c>
      <c r="I783" s="6" t="n">
        <f aca="false">IF(WEEKDAY(H783+1)=7,H783+2,H783+1)</f>
        <v>40559</v>
      </c>
    </row>
    <row r="784" customFormat="false" ht="13.8" hidden="false" customHeight="false" outlineLevel="0" collapsed="false">
      <c r="A784" s="1" t="n">
        <v>1000017257</v>
      </c>
      <c r="B784" s="2" t="n">
        <v>40557</v>
      </c>
      <c r="C784" s="1" t="n">
        <v>60</v>
      </c>
      <c r="D784" s="1" t="n">
        <v>60</v>
      </c>
      <c r="E784" s="1" t="s">
        <v>14</v>
      </c>
      <c r="F784" s="1" t="s">
        <v>43</v>
      </c>
      <c r="G784" s="1" t="n">
        <f aca="false">_xlfn.IFS(E784="Figurado",D784/(2600*24),E784="Mallas",D784/(800*24),E784="Materia Prima",0)</f>
        <v>0</v>
      </c>
      <c r="H784" s="5" t="n">
        <f aca="false">IF(WEEKDAY(B784,2)=7,B784+1,B784)</f>
        <v>40557</v>
      </c>
      <c r="I784" s="6" t="n">
        <f aca="false">IF(WEEKDAY(H784+1)=7,H784+2,H784+1)</f>
        <v>40559</v>
      </c>
    </row>
    <row r="785" customFormat="false" ht="13.8" hidden="false" customHeight="false" outlineLevel="0" collapsed="false">
      <c r="A785" s="1" t="n">
        <v>1000017257</v>
      </c>
      <c r="B785" s="2" t="n">
        <v>40557</v>
      </c>
      <c r="C785" s="1" t="n">
        <v>323.5</v>
      </c>
      <c r="D785" s="1" t="n">
        <v>323.5</v>
      </c>
      <c r="E785" s="1" t="s">
        <v>14</v>
      </c>
      <c r="F785" s="1" t="s">
        <v>63</v>
      </c>
      <c r="G785" s="1" t="n">
        <f aca="false">_xlfn.IFS(E785="Figurado",D785/(2600*24),E785="Mallas",D785/(800*24),E785="Materia Prima",0)</f>
        <v>0</v>
      </c>
      <c r="H785" s="5" t="n">
        <f aca="false">IF(WEEKDAY(B785,2)=7,B785+1,B785)</f>
        <v>40557</v>
      </c>
      <c r="I785" s="6" t="n">
        <f aca="false">IF(WEEKDAY(H785+1)=7,H785+2,H785+1)</f>
        <v>40559</v>
      </c>
    </row>
    <row r="786" customFormat="false" ht="13.8" hidden="false" customHeight="false" outlineLevel="0" collapsed="false">
      <c r="A786" s="1" t="n">
        <v>1000017371</v>
      </c>
      <c r="B786" s="2" t="n">
        <v>40563</v>
      </c>
      <c r="C786" s="1" t="n">
        <v>2194.9</v>
      </c>
      <c r="D786" s="1" t="n">
        <v>2194.9</v>
      </c>
      <c r="E786" s="1" t="s">
        <v>9</v>
      </c>
      <c r="F786" s="1" t="s">
        <v>10</v>
      </c>
      <c r="G786" s="1" t="n">
        <f aca="false">_xlfn.IFS(E786="Figurado",D786/(2600*24),E786="Mallas",D786/(800*24),E786="Materia Prima",0)</f>
        <v>0.0351746794871795</v>
      </c>
      <c r="H786" s="5" t="n">
        <f aca="false">IF(WEEKDAY(B786,2)=7,B786+1,B786)</f>
        <v>40563</v>
      </c>
      <c r="I786" s="6" t="n">
        <f aca="false">IF(WEEKDAY(H786+1)=7,H786+2,H786+1)</f>
        <v>40564</v>
      </c>
    </row>
    <row r="787" customFormat="false" ht="13.8" hidden="false" customHeight="false" outlineLevel="0" collapsed="false">
      <c r="A787" s="1" t="n">
        <v>1000017372</v>
      </c>
      <c r="B787" s="2" t="n">
        <v>40563</v>
      </c>
      <c r="C787" s="1" t="n">
        <v>20.1</v>
      </c>
      <c r="D787" s="1" t="n">
        <v>20.1</v>
      </c>
      <c r="E787" s="1" t="s">
        <v>9</v>
      </c>
      <c r="F787" s="1" t="s">
        <v>18</v>
      </c>
      <c r="G787" s="1" t="n">
        <f aca="false">_xlfn.IFS(E787="Figurado",D787/(2600*24),E787="Mallas",D787/(800*24),E787="Materia Prima",0)</f>
        <v>0.000322115384615385</v>
      </c>
      <c r="H787" s="5" t="n">
        <f aca="false">IF(WEEKDAY(B787,2)=7,B787+1,B787)</f>
        <v>40563</v>
      </c>
      <c r="I787" s="6" t="n">
        <f aca="false">IF(WEEKDAY(H787+1)=7,H787+2,H787+1)</f>
        <v>40564</v>
      </c>
    </row>
    <row r="788" customFormat="false" ht="13.8" hidden="false" customHeight="false" outlineLevel="0" collapsed="false">
      <c r="A788" s="1" t="n">
        <v>1000017372</v>
      </c>
      <c r="B788" s="2" t="n">
        <v>40563</v>
      </c>
      <c r="C788" s="1" t="n">
        <v>1218.1</v>
      </c>
      <c r="D788" s="1" t="n">
        <v>1218.1</v>
      </c>
      <c r="E788" s="1" t="s">
        <v>9</v>
      </c>
      <c r="F788" s="1" t="s">
        <v>10</v>
      </c>
      <c r="G788" s="1" t="n">
        <f aca="false">_xlfn.IFS(E788="Figurado",D788/(2600*24),E788="Mallas",D788/(800*24),E788="Materia Prima",0)</f>
        <v>0.0195208333333333</v>
      </c>
      <c r="H788" s="5" t="n">
        <f aca="false">IF(WEEKDAY(B788,2)=7,B788+1,B788)</f>
        <v>40563</v>
      </c>
      <c r="I788" s="6" t="n">
        <f aca="false">IF(WEEKDAY(H788+1)=7,H788+2,H788+1)</f>
        <v>40564</v>
      </c>
    </row>
    <row r="789" customFormat="false" ht="13.8" hidden="false" customHeight="false" outlineLevel="0" collapsed="false">
      <c r="A789" s="1" t="n">
        <v>1000017373</v>
      </c>
      <c r="B789" s="2" t="n">
        <v>40563</v>
      </c>
      <c r="C789" s="1" t="n">
        <v>291.8</v>
      </c>
      <c r="D789" s="1" t="n">
        <v>291.8</v>
      </c>
      <c r="E789" s="1" t="s">
        <v>9</v>
      </c>
      <c r="F789" s="1" t="s">
        <v>18</v>
      </c>
      <c r="G789" s="1" t="n">
        <f aca="false">_xlfn.IFS(E789="Figurado",D789/(2600*24),E789="Mallas",D789/(800*24),E789="Materia Prima",0)</f>
        <v>0.00467628205128205</v>
      </c>
      <c r="H789" s="5" t="n">
        <f aca="false">IF(WEEKDAY(B789,2)=7,B789+1,B789)</f>
        <v>40563</v>
      </c>
      <c r="I789" s="6" t="n">
        <f aca="false">IF(WEEKDAY(H789+1)=7,H789+2,H789+1)</f>
        <v>40564</v>
      </c>
    </row>
    <row r="790" customFormat="false" ht="13.8" hidden="false" customHeight="false" outlineLevel="0" collapsed="false">
      <c r="A790" s="1" t="n">
        <v>1000017373</v>
      </c>
      <c r="B790" s="2" t="n">
        <v>40563</v>
      </c>
      <c r="C790" s="1" t="n">
        <v>75.2</v>
      </c>
      <c r="D790" s="1" t="n">
        <v>75.2</v>
      </c>
      <c r="E790" s="1" t="s">
        <v>9</v>
      </c>
      <c r="F790" s="1" t="s">
        <v>10</v>
      </c>
      <c r="G790" s="1" t="n">
        <f aca="false">_xlfn.IFS(E790="Figurado",D790/(2600*24),E790="Mallas",D790/(800*24),E790="Materia Prima",0)</f>
        <v>0.00120512820512821</v>
      </c>
      <c r="H790" s="5" t="n">
        <f aca="false">IF(WEEKDAY(B790,2)=7,B790+1,B790)</f>
        <v>40563</v>
      </c>
      <c r="I790" s="6" t="n">
        <f aca="false">IF(WEEKDAY(H790+1)=7,H790+2,H790+1)</f>
        <v>40564</v>
      </c>
    </row>
    <row r="791" customFormat="false" ht="13.8" hidden="false" customHeight="false" outlineLevel="0" collapsed="false">
      <c r="A791" s="1" t="n">
        <v>1000017373</v>
      </c>
      <c r="B791" s="2" t="n">
        <v>40563</v>
      </c>
      <c r="C791" s="1" t="n">
        <v>2479.2</v>
      </c>
      <c r="D791" s="1" t="n">
        <v>2479.2</v>
      </c>
      <c r="E791" s="1" t="s">
        <v>9</v>
      </c>
      <c r="F791" s="1" t="s">
        <v>12</v>
      </c>
      <c r="G791" s="1" t="n">
        <f aca="false">_xlfn.IFS(E791="Figurado",D791/(2600*24),E791="Mallas",D791/(800*24),E791="Materia Prima",0)</f>
        <v>0.0397307692307692</v>
      </c>
      <c r="H791" s="5" t="n">
        <f aca="false">IF(WEEKDAY(B791,2)=7,B791+1,B791)</f>
        <v>40563</v>
      </c>
      <c r="I791" s="6" t="n">
        <f aca="false">IF(WEEKDAY(H791+1)=7,H791+2,H791+1)</f>
        <v>40564</v>
      </c>
    </row>
    <row r="792" customFormat="false" ht="13.8" hidden="false" customHeight="false" outlineLevel="0" collapsed="false">
      <c r="A792" s="1" t="n">
        <v>1000017374</v>
      </c>
      <c r="B792" s="2" t="n">
        <v>40563</v>
      </c>
      <c r="C792" s="1" t="n">
        <v>5344</v>
      </c>
      <c r="D792" s="1" t="n">
        <v>15909</v>
      </c>
      <c r="E792" s="1" t="s">
        <v>14</v>
      </c>
      <c r="F792" s="1" t="s">
        <v>58</v>
      </c>
      <c r="G792" s="1" t="n">
        <f aca="false">_xlfn.IFS(E792="Figurado",D792/(2600*24),E792="Mallas",D792/(800*24),E792="Materia Prima",0)</f>
        <v>0</v>
      </c>
      <c r="H792" s="5" t="n">
        <f aca="false">IF(WEEKDAY(B792,2)=7,B792+1,B792)</f>
        <v>40563</v>
      </c>
      <c r="I792" s="6" t="n">
        <f aca="false">IF(WEEKDAY(H792+1)=7,H792+2,H792+1)</f>
        <v>40564</v>
      </c>
    </row>
    <row r="793" customFormat="false" ht="13.8" hidden="false" customHeight="false" outlineLevel="0" collapsed="false">
      <c r="A793" s="1" t="n">
        <v>1000017374</v>
      </c>
      <c r="B793" s="2" t="n">
        <v>40563</v>
      </c>
      <c r="C793" s="1" t="n">
        <v>3480</v>
      </c>
      <c r="D793" s="1" t="n">
        <v>19689</v>
      </c>
      <c r="E793" s="1" t="s">
        <v>14</v>
      </c>
      <c r="F793" s="1" t="s">
        <v>47</v>
      </c>
      <c r="G793" s="1" t="n">
        <f aca="false">_xlfn.IFS(E793="Figurado",D793/(2600*24),E793="Mallas",D793/(800*24),E793="Materia Prima",0)</f>
        <v>0</v>
      </c>
      <c r="H793" s="5" t="n">
        <f aca="false">IF(WEEKDAY(B793,2)=7,B793+1,B793)</f>
        <v>40563</v>
      </c>
      <c r="I793" s="6" t="n">
        <f aca="false">IF(WEEKDAY(H793+1)=7,H793+2,H793+1)</f>
        <v>40564</v>
      </c>
    </row>
    <row r="794" customFormat="false" ht="13.8" hidden="false" customHeight="false" outlineLevel="0" collapsed="false">
      <c r="A794" s="1" t="n">
        <v>1000017380</v>
      </c>
      <c r="B794" s="2" t="n">
        <v>40563</v>
      </c>
      <c r="C794" s="1" t="n">
        <v>300</v>
      </c>
      <c r="D794" s="1" t="n">
        <v>9396</v>
      </c>
      <c r="E794" s="1" t="s">
        <v>20</v>
      </c>
      <c r="F794" s="1" t="s">
        <v>60</v>
      </c>
      <c r="G794" s="1" t="n">
        <f aca="false">_xlfn.IFS(E794="Figurado",D794/(2600*24),E794="Mallas",D794/(800*24),E794="Materia Prima",0)</f>
        <v>0.489375</v>
      </c>
      <c r="H794" s="5" t="n">
        <f aca="false">IF(WEEKDAY(B794,2)=7,B794+1,B794)</f>
        <v>40563</v>
      </c>
      <c r="I794" s="6" t="n">
        <f aca="false">IF(WEEKDAY(H794+1)=7,H794+2,H794+1)</f>
        <v>40564</v>
      </c>
    </row>
    <row r="795" customFormat="false" ht="13.8" hidden="false" customHeight="false" outlineLevel="0" collapsed="false">
      <c r="A795" s="1" t="n">
        <v>1000017381</v>
      </c>
      <c r="B795" s="2" t="n">
        <v>40563</v>
      </c>
      <c r="C795" s="1" t="n">
        <v>60</v>
      </c>
      <c r="D795" s="1" t="n">
        <v>1879.2</v>
      </c>
      <c r="E795" s="1" t="s">
        <v>20</v>
      </c>
      <c r="F795" s="1" t="s">
        <v>60</v>
      </c>
      <c r="G795" s="1" t="n">
        <f aca="false">_xlfn.IFS(E795="Figurado",D795/(2600*24),E795="Mallas",D795/(800*24),E795="Materia Prima",0)</f>
        <v>0.097875</v>
      </c>
      <c r="H795" s="5" t="n">
        <f aca="false">IF(WEEKDAY(B795,2)=7,B795+1,B795)</f>
        <v>40563</v>
      </c>
      <c r="I795" s="6" t="n">
        <f aca="false">IF(WEEKDAY(H795+1)=7,H795+2,H795+1)</f>
        <v>40564</v>
      </c>
    </row>
    <row r="796" customFormat="false" ht="13.8" hidden="false" customHeight="false" outlineLevel="0" collapsed="false">
      <c r="A796" s="1" t="n">
        <v>1000017387</v>
      </c>
      <c r="B796" s="2" t="n">
        <v>40564</v>
      </c>
      <c r="C796" s="1" t="n">
        <v>150</v>
      </c>
      <c r="D796" s="1" t="n">
        <v>3562.5</v>
      </c>
      <c r="E796" s="1" t="s">
        <v>20</v>
      </c>
      <c r="F796" s="1" t="s">
        <v>25</v>
      </c>
      <c r="G796" s="1" t="n">
        <f aca="false">_xlfn.IFS(E796="Figurado",D796/(2600*24),E796="Mallas",D796/(800*24),E796="Materia Prima",0)</f>
        <v>0.185546875</v>
      </c>
      <c r="H796" s="5" t="n">
        <f aca="false">IF(WEEKDAY(B796,2)=7,B796+1,B796)</f>
        <v>40564</v>
      </c>
      <c r="I796" s="6" t="n">
        <f aca="false">IF(WEEKDAY(H796+1)=7,H796+2,H796+1)</f>
        <v>40566</v>
      </c>
    </row>
    <row r="797" customFormat="false" ht="13.8" hidden="false" customHeight="false" outlineLevel="0" collapsed="false">
      <c r="A797" s="1" t="n">
        <v>1000017388</v>
      </c>
      <c r="B797" s="2" t="n">
        <v>40564</v>
      </c>
      <c r="C797" s="1" t="n">
        <v>90</v>
      </c>
      <c r="D797" s="1" t="n">
        <v>2137.5</v>
      </c>
      <c r="E797" s="1" t="s">
        <v>20</v>
      </c>
      <c r="F797" s="1" t="s">
        <v>25</v>
      </c>
      <c r="G797" s="1" t="n">
        <f aca="false">_xlfn.IFS(E797="Figurado",D797/(2600*24),E797="Mallas",D797/(800*24),E797="Materia Prima",0)</f>
        <v>0.111328125</v>
      </c>
      <c r="H797" s="5" t="n">
        <f aca="false">IF(WEEKDAY(B797,2)=7,B797+1,B797)</f>
        <v>40564</v>
      </c>
      <c r="I797" s="6" t="n">
        <f aca="false">IF(WEEKDAY(H797+1)=7,H797+2,H797+1)</f>
        <v>40566</v>
      </c>
    </row>
    <row r="798" customFormat="false" ht="13.8" hidden="false" customHeight="false" outlineLevel="0" collapsed="false">
      <c r="A798" s="1" t="n">
        <v>1000017389</v>
      </c>
      <c r="B798" s="2" t="n">
        <v>40564</v>
      </c>
      <c r="C798" s="1" t="n">
        <v>121</v>
      </c>
      <c r="D798" s="1" t="n">
        <v>2873.75</v>
      </c>
      <c r="E798" s="1" t="s">
        <v>20</v>
      </c>
      <c r="F798" s="1" t="s">
        <v>25</v>
      </c>
      <c r="G798" s="1" t="n">
        <f aca="false">_xlfn.IFS(E798="Figurado",D798/(2600*24),E798="Mallas",D798/(800*24),E798="Materia Prima",0)</f>
        <v>0.149674479166667</v>
      </c>
      <c r="H798" s="5" t="n">
        <f aca="false">IF(WEEKDAY(B798,2)=7,B798+1,B798)</f>
        <v>40564</v>
      </c>
      <c r="I798" s="6" t="n">
        <f aca="false">IF(WEEKDAY(H798+1)=7,H798+2,H798+1)</f>
        <v>40566</v>
      </c>
    </row>
    <row r="799" customFormat="false" ht="13.8" hidden="false" customHeight="false" outlineLevel="0" collapsed="false">
      <c r="A799" s="1" t="n">
        <v>1000017392</v>
      </c>
      <c r="B799" s="2" t="n">
        <v>40564</v>
      </c>
      <c r="C799" s="1" t="n">
        <v>6344.8</v>
      </c>
      <c r="D799" s="1" t="n">
        <v>6344.8</v>
      </c>
      <c r="E799" s="1" t="s">
        <v>9</v>
      </c>
      <c r="F799" s="1" t="s">
        <v>17</v>
      </c>
      <c r="G799" s="1" t="n">
        <f aca="false">_xlfn.IFS(E799="Figurado",D799/(2600*24),E799="Mallas",D799/(800*24),E799="Materia Prima",0)</f>
        <v>0.101679487179487</v>
      </c>
      <c r="H799" s="5" t="n">
        <f aca="false">IF(WEEKDAY(B799,2)=7,B799+1,B799)</f>
        <v>40564</v>
      </c>
      <c r="I799" s="6" t="n">
        <f aca="false">IF(WEEKDAY(H799+1)=7,H799+2,H799+1)</f>
        <v>40566</v>
      </c>
    </row>
    <row r="800" customFormat="false" ht="13.8" hidden="false" customHeight="false" outlineLevel="0" collapsed="false">
      <c r="A800" s="1" t="n">
        <v>1000017396</v>
      </c>
      <c r="B800" s="2" t="n">
        <v>40564</v>
      </c>
      <c r="C800" s="1" t="n">
        <v>374.4</v>
      </c>
      <c r="D800" s="1" t="n">
        <v>374.4</v>
      </c>
      <c r="E800" s="1" t="s">
        <v>14</v>
      </c>
      <c r="F800" s="1" t="s">
        <v>31</v>
      </c>
      <c r="G800" s="1" t="n">
        <f aca="false">_xlfn.IFS(E800="Figurado",D800/(2600*24),E800="Mallas",D800/(800*24),E800="Materia Prima",0)</f>
        <v>0</v>
      </c>
      <c r="H800" s="5" t="n">
        <f aca="false">IF(WEEKDAY(B800,2)=7,B800+1,B800)</f>
        <v>40564</v>
      </c>
      <c r="I800" s="6" t="n">
        <f aca="false">IF(WEEKDAY(H800+1)=7,H800+2,H800+1)</f>
        <v>40566</v>
      </c>
    </row>
    <row r="801" customFormat="false" ht="13.8" hidden="false" customHeight="false" outlineLevel="0" collapsed="false">
      <c r="A801" s="1" t="n">
        <v>1000017396</v>
      </c>
      <c r="B801" s="2" t="n">
        <v>40564</v>
      </c>
      <c r="C801" s="1" t="n">
        <v>73.4</v>
      </c>
      <c r="D801" s="1" t="n">
        <v>73.4</v>
      </c>
      <c r="E801" s="1" t="s">
        <v>14</v>
      </c>
      <c r="F801" s="1" t="s">
        <v>16</v>
      </c>
      <c r="G801" s="1" t="n">
        <f aca="false">_xlfn.IFS(E801="Figurado",D801/(2600*24),E801="Mallas",D801/(800*24),E801="Materia Prima",0)</f>
        <v>0</v>
      </c>
      <c r="H801" s="5" t="n">
        <f aca="false">IF(WEEKDAY(B801,2)=7,B801+1,B801)</f>
        <v>40564</v>
      </c>
      <c r="I801" s="6" t="n">
        <f aca="false">IF(WEEKDAY(H801+1)=7,H801+2,H801+1)</f>
        <v>40566</v>
      </c>
    </row>
    <row r="802" customFormat="false" ht="13.8" hidden="false" customHeight="false" outlineLevel="0" collapsed="false">
      <c r="A802" s="1" t="n">
        <v>1000017396</v>
      </c>
      <c r="B802" s="2" t="n">
        <v>40564</v>
      </c>
      <c r="C802" s="1" t="n">
        <v>240</v>
      </c>
      <c r="D802" s="1" t="n">
        <v>240</v>
      </c>
      <c r="E802" s="1" t="s">
        <v>14</v>
      </c>
      <c r="F802" s="1" t="s">
        <v>50</v>
      </c>
      <c r="G802" s="1" t="n">
        <f aca="false">_xlfn.IFS(E802="Figurado",D802/(2600*24),E802="Mallas",D802/(800*24),E802="Materia Prima",0)</f>
        <v>0</v>
      </c>
      <c r="H802" s="5" t="n">
        <f aca="false">IF(WEEKDAY(B802,2)=7,B802+1,B802)</f>
        <v>40564</v>
      </c>
      <c r="I802" s="6" t="n">
        <f aca="false">IF(WEEKDAY(H802+1)=7,H802+2,H802+1)</f>
        <v>40566</v>
      </c>
    </row>
    <row r="803" customFormat="false" ht="13.8" hidden="false" customHeight="false" outlineLevel="0" collapsed="false">
      <c r="A803" s="1" t="n">
        <v>1000017396</v>
      </c>
      <c r="B803" s="2" t="n">
        <v>40564</v>
      </c>
      <c r="C803" s="1" t="n">
        <v>1076</v>
      </c>
      <c r="D803" s="1" t="n">
        <v>1076</v>
      </c>
      <c r="E803" s="1" t="s">
        <v>9</v>
      </c>
      <c r="F803" s="1" t="s">
        <v>18</v>
      </c>
      <c r="G803" s="1" t="n">
        <f aca="false">_xlfn.IFS(E803="Figurado",D803/(2600*24),E803="Mallas",D803/(800*24),E803="Materia Prima",0)</f>
        <v>0.0172435897435897</v>
      </c>
      <c r="H803" s="5" t="n">
        <f aca="false">IF(WEEKDAY(B803,2)=7,B803+1,B803)</f>
        <v>40564</v>
      </c>
      <c r="I803" s="6" t="n">
        <f aca="false">IF(WEEKDAY(H803+1)=7,H803+2,H803+1)</f>
        <v>40566</v>
      </c>
    </row>
    <row r="804" customFormat="false" ht="13.8" hidden="false" customHeight="false" outlineLevel="0" collapsed="false">
      <c r="A804" s="1" t="n">
        <v>1000017396</v>
      </c>
      <c r="B804" s="2" t="n">
        <v>40564</v>
      </c>
      <c r="C804" s="1" t="n">
        <v>2930.1</v>
      </c>
      <c r="D804" s="1" t="n">
        <v>2930.1</v>
      </c>
      <c r="E804" s="1" t="s">
        <v>9</v>
      </c>
      <c r="F804" s="1" t="s">
        <v>10</v>
      </c>
      <c r="G804" s="1" t="n">
        <f aca="false">_xlfn.IFS(E804="Figurado",D804/(2600*24),E804="Mallas",D804/(800*24),E804="Materia Prima",0)</f>
        <v>0.0469567307692308</v>
      </c>
      <c r="H804" s="5" t="n">
        <f aca="false">IF(WEEKDAY(B804,2)=7,B804+1,B804)</f>
        <v>40564</v>
      </c>
      <c r="I804" s="6" t="n">
        <f aca="false">IF(WEEKDAY(H804+1)=7,H804+2,H804+1)</f>
        <v>40566</v>
      </c>
    </row>
    <row r="805" customFormat="false" ht="13.8" hidden="false" customHeight="false" outlineLevel="0" collapsed="false">
      <c r="A805" s="1" t="n">
        <v>1000017396</v>
      </c>
      <c r="B805" s="2" t="n">
        <v>40564</v>
      </c>
      <c r="C805" s="1" t="n">
        <v>2679</v>
      </c>
      <c r="D805" s="1" t="n">
        <v>2679</v>
      </c>
      <c r="E805" s="1" t="s">
        <v>9</v>
      </c>
      <c r="F805" s="1" t="s">
        <v>12</v>
      </c>
      <c r="G805" s="1" t="n">
        <f aca="false">_xlfn.IFS(E805="Figurado",D805/(2600*24),E805="Mallas",D805/(800*24),E805="Materia Prima",0)</f>
        <v>0.0429326923076923</v>
      </c>
      <c r="H805" s="5" t="n">
        <f aca="false">IF(WEEKDAY(B805,2)=7,B805+1,B805)</f>
        <v>40564</v>
      </c>
      <c r="I805" s="6" t="n">
        <f aca="false">IF(WEEKDAY(H805+1)=7,H805+2,H805+1)</f>
        <v>40566</v>
      </c>
    </row>
    <row r="806" customFormat="false" ht="13.8" hidden="false" customHeight="false" outlineLevel="0" collapsed="false">
      <c r="A806" s="1" t="n">
        <v>1000017396</v>
      </c>
      <c r="B806" s="2" t="n">
        <v>40564</v>
      </c>
      <c r="C806" s="1" t="n">
        <v>4485.2</v>
      </c>
      <c r="D806" s="1" t="n">
        <v>4485.2</v>
      </c>
      <c r="E806" s="1" t="s">
        <v>9</v>
      </c>
      <c r="F806" s="1" t="s">
        <v>13</v>
      </c>
      <c r="G806" s="1" t="n">
        <f aca="false">_xlfn.IFS(E806="Figurado",D806/(2600*24),E806="Mallas",D806/(800*24),E806="Materia Prima",0)</f>
        <v>0.0718782051282051</v>
      </c>
      <c r="H806" s="5" t="n">
        <f aca="false">IF(WEEKDAY(B806,2)=7,B806+1,B806)</f>
        <v>40564</v>
      </c>
      <c r="I806" s="6" t="n">
        <f aca="false">IF(WEEKDAY(H806+1)=7,H806+2,H806+1)</f>
        <v>40566</v>
      </c>
    </row>
    <row r="807" customFormat="false" ht="13.8" hidden="false" customHeight="false" outlineLevel="0" collapsed="false">
      <c r="A807" s="1" t="n">
        <v>1000017397</v>
      </c>
      <c r="B807" s="2" t="n">
        <v>40564</v>
      </c>
      <c r="C807" s="1" t="n">
        <v>1238.4</v>
      </c>
      <c r="D807" s="1" t="n">
        <v>1238.4</v>
      </c>
      <c r="E807" s="1" t="s">
        <v>9</v>
      </c>
      <c r="F807" s="1" t="s">
        <v>18</v>
      </c>
      <c r="G807" s="1" t="n">
        <f aca="false">_xlfn.IFS(E807="Figurado",D807/(2600*24),E807="Mallas",D807/(800*24),E807="Materia Prima",0)</f>
        <v>0.0198461538461538</v>
      </c>
      <c r="H807" s="5" t="n">
        <f aca="false">IF(WEEKDAY(B807,2)=7,B807+1,B807)</f>
        <v>40564</v>
      </c>
      <c r="I807" s="6" t="n">
        <f aca="false">IF(WEEKDAY(H807+1)=7,H807+2,H807+1)</f>
        <v>40566</v>
      </c>
    </row>
    <row r="808" customFormat="false" ht="13.8" hidden="false" customHeight="false" outlineLevel="0" collapsed="false">
      <c r="A808" s="1" t="n">
        <v>1000017398</v>
      </c>
      <c r="B808" s="2" t="n">
        <v>40564</v>
      </c>
      <c r="C808" s="1" t="n">
        <v>204</v>
      </c>
      <c r="D808" s="1" t="n">
        <v>204</v>
      </c>
      <c r="E808" s="1" t="s">
        <v>9</v>
      </c>
      <c r="F808" s="1" t="s">
        <v>18</v>
      </c>
      <c r="G808" s="1" t="n">
        <f aca="false">_xlfn.IFS(E808="Figurado",D808/(2600*24),E808="Mallas",D808/(800*24),E808="Materia Prima",0)</f>
        <v>0.00326923076923077</v>
      </c>
      <c r="H808" s="5" t="n">
        <f aca="false">IF(WEEKDAY(B808,2)=7,B808+1,B808)</f>
        <v>40564</v>
      </c>
      <c r="I808" s="6" t="n">
        <f aca="false">IF(WEEKDAY(H808+1)=7,H808+2,H808+1)</f>
        <v>40566</v>
      </c>
    </row>
    <row r="809" customFormat="false" ht="13.8" hidden="false" customHeight="false" outlineLevel="0" collapsed="false">
      <c r="A809" s="1" t="n">
        <v>1000017399</v>
      </c>
      <c r="B809" s="2" t="n">
        <v>40564</v>
      </c>
      <c r="C809" s="1" t="n">
        <v>825.6</v>
      </c>
      <c r="D809" s="1" t="n">
        <v>825.6</v>
      </c>
      <c r="E809" s="1" t="s">
        <v>9</v>
      </c>
      <c r="F809" s="1" t="s">
        <v>12</v>
      </c>
      <c r="G809" s="1" t="n">
        <f aca="false">_xlfn.IFS(E809="Figurado",D809/(2600*24),E809="Mallas",D809/(800*24),E809="Materia Prima",0)</f>
        <v>0.0132307692307692</v>
      </c>
      <c r="H809" s="5" t="n">
        <f aca="false">IF(WEEKDAY(B809,2)=7,B809+1,B809)</f>
        <v>40564</v>
      </c>
      <c r="I809" s="6" t="n">
        <f aca="false">IF(WEEKDAY(H809+1)=7,H809+2,H809+1)</f>
        <v>40566</v>
      </c>
    </row>
    <row r="810" customFormat="false" ht="13.8" hidden="false" customHeight="false" outlineLevel="0" collapsed="false">
      <c r="A810" s="1" t="n">
        <v>1000017399</v>
      </c>
      <c r="B810" s="2" t="n">
        <v>40564</v>
      </c>
      <c r="C810" s="1" t="n">
        <v>602</v>
      </c>
      <c r="D810" s="1" t="n">
        <v>602</v>
      </c>
      <c r="E810" s="1" t="s">
        <v>9</v>
      </c>
      <c r="F810" s="1" t="s">
        <v>13</v>
      </c>
      <c r="G810" s="1" t="n">
        <f aca="false">_xlfn.IFS(E810="Figurado",D810/(2600*24),E810="Mallas",D810/(800*24),E810="Materia Prima",0)</f>
        <v>0.0096474358974359</v>
      </c>
      <c r="H810" s="5" t="n">
        <f aca="false">IF(WEEKDAY(B810,2)=7,B810+1,B810)</f>
        <v>40564</v>
      </c>
      <c r="I810" s="6" t="n">
        <f aca="false">IF(WEEKDAY(H810+1)=7,H810+2,H810+1)</f>
        <v>40566</v>
      </c>
    </row>
    <row r="811" customFormat="false" ht="13.8" hidden="false" customHeight="false" outlineLevel="0" collapsed="false">
      <c r="A811" s="1" t="n">
        <v>1000017400</v>
      </c>
      <c r="B811" s="2" t="n">
        <v>40564</v>
      </c>
      <c r="C811" s="1" t="n">
        <v>25.5</v>
      </c>
      <c r="D811" s="1" t="n">
        <v>25.5</v>
      </c>
      <c r="E811" s="1" t="s">
        <v>9</v>
      </c>
      <c r="F811" s="1" t="s">
        <v>18</v>
      </c>
      <c r="G811" s="1" t="n">
        <f aca="false">_xlfn.IFS(E811="Figurado",D811/(2600*24),E811="Mallas",D811/(800*24),E811="Materia Prima",0)</f>
        <v>0.000408653846153846</v>
      </c>
      <c r="H811" s="5" t="n">
        <f aca="false">IF(WEEKDAY(B811,2)=7,B811+1,B811)</f>
        <v>40564</v>
      </c>
      <c r="I811" s="6" t="n">
        <f aca="false">IF(WEEKDAY(H811+1)=7,H811+2,H811+1)</f>
        <v>40566</v>
      </c>
    </row>
    <row r="812" customFormat="false" ht="13.8" hidden="false" customHeight="false" outlineLevel="0" collapsed="false">
      <c r="A812" s="1" t="n">
        <v>1000017400</v>
      </c>
      <c r="B812" s="2" t="n">
        <v>40564</v>
      </c>
      <c r="C812" s="1" t="n">
        <v>27.1</v>
      </c>
      <c r="D812" s="1" t="n">
        <v>27.1</v>
      </c>
      <c r="E812" s="1" t="s">
        <v>9</v>
      </c>
      <c r="F812" s="1" t="s">
        <v>10</v>
      </c>
      <c r="G812" s="1" t="n">
        <f aca="false">_xlfn.IFS(E812="Figurado",D812/(2600*24),E812="Mallas",D812/(800*24),E812="Materia Prima",0)</f>
        <v>0.000434294871794872</v>
      </c>
      <c r="H812" s="5" t="n">
        <f aca="false">IF(WEEKDAY(B812,2)=7,B812+1,B812)</f>
        <v>40564</v>
      </c>
      <c r="I812" s="6" t="n">
        <f aca="false">IF(WEEKDAY(H812+1)=7,H812+2,H812+1)</f>
        <v>40566</v>
      </c>
    </row>
    <row r="813" customFormat="false" ht="13.8" hidden="false" customHeight="false" outlineLevel="0" collapsed="false">
      <c r="A813" s="1" t="n">
        <v>1000017402</v>
      </c>
      <c r="B813" s="2" t="n">
        <v>40564</v>
      </c>
      <c r="C813" s="1" t="n">
        <v>1763.8</v>
      </c>
      <c r="D813" s="1" t="n">
        <v>1763.8</v>
      </c>
      <c r="E813" s="1" t="s">
        <v>9</v>
      </c>
      <c r="F813" s="1" t="s">
        <v>18</v>
      </c>
      <c r="G813" s="1" t="n">
        <f aca="false">_xlfn.IFS(E813="Figurado",D813/(2600*24),E813="Mallas",D813/(800*24),E813="Materia Prima",0)</f>
        <v>0.0282660256410256</v>
      </c>
      <c r="H813" s="5" t="n">
        <f aca="false">IF(WEEKDAY(B813,2)=7,B813+1,B813)</f>
        <v>40564</v>
      </c>
      <c r="I813" s="6" t="n">
        <f aca="false">IF(WEEKDAY(H813+1)=7,H813+2,H813+1)</f>
        <v>40566</v>
      </c>
    </row>
    <row r="814" customFormat="false" ht="13.8" hidden="false" customHeight="false" outlineLevel="0" collapsed="false">
      <c r="A814" s="1" t="n">
        <v>1000017402</v>
      </c>
      <c r="B814" s="2" t="n">
        <v>40564</v>
      </c>
      <c r="C814" s="1" t="n">
        <v>777.1</v>
      </c>
      <c r="D814" s="1" t="n">
        <v>777.1</v>
      </c>
      <c r="E814" s="1" t="s">
        <v>9</v>
      </c>
      <c r="F814" s="1" t="s">
        <v>10</v>
      </c>
      <c r="G814" s="1" t="n">
        <f aca="false">_xlfn.IFS(E814="Figurado",D814/(2600*24),E814="Mallas",D814/(800*24),E814="Materia Prima",0)</f>
        <v>0.0124535256410256</v>
      </c>
      <c r="H814" s="5" t="n">
        <f aca="false">IF(WEEKDAY(B814,2)=7,B814+1,B814)</f>
        <v>40564</v>
      </c>
      <c r="I814" s="6" t="n">
        <f aca="false">IF(WEEKDAY(H814+1)=7,H814+2,H814+1)</f>
        <v>40566</v>
      </c>
    </row>
    <row r="815" customFormat="false" ht="13.8" hidden="false" customHeight="false" outlineLevel="0" collapsed="false">
      <c r="A815" s="1" t="n">
        <v>1000017403</v>
      </c>
      <c r="B815" s="2" t="n">
        <v>40564</v>
      </c>
      <c r="C815" s="1" t="n">
        <v>2042</v>
      </c>
      <c r="D815" s="1" t="n">
        <v>2042</v>
      </c>
      <c r="E815" s="1" t="s">
        <v>9</v>
      </c>
      <c r="F815" s="1" t="s">
        <v>10</v>
      </c>
      <c r="G815" s="1" t="n">
        <f aca="false">_xlfn.IFS(E815="Figurado",D815/(2600*24),E815="Mallas",D815/(800*24),E815="Materia Prima",0)</f>
        <v>0.032724358974359</v>
      </c>
      <c r="H815" s="5" t="n">
        <f aca="false">IF(WEEKDAY(B815,2)=7,B815+1,B815)</f>
        <v>40564</v>
      </c>
      <c r="I815" s="6" t="n">
        <f aca="false">IF(WEEKDAY(H815+1)=7,H815+2,H815+1)</f>
        <v>40566</v>
      </c>
    </row>
    <row r="816" customFormat="false" ht="13.8" hidden="false" customHeight="false" outlineLevel="0" collapsed="false">
      <c r="A816" s="1" t="n">
        <v>1000017410</v>
      </c>
      <c r="B816" s="2" t="n">
        <v>40564</v>
      </c>
      <c r="C816" s="1" t="n">
        <v>2088</v>
      </c>
      <c r="D816" s="1" t="n">
        <v>11588</v>
      </c>
      <c r="E816" s="1" t="s">
        <v>14</v>
      </c>
      <c r="F816" s="1" t="s">
        <v>47</v>
      </c>
      <c r="G816" s="1" t="n">
        <f aca="false">_xlfn.IFS(E816="Figurado",D816/(2600*24),E816="Mallas",D816/(800*24),E816="Materia Prima",0)</f>
        <v>0</v>
      </c>
      <c r="H816" s="5" t="n">
        <f aca="false">IF(WEEKDAY(B816,2)=7,B816+1,B816)</f>
        <v>40564</v>
      </c>
      <c r="I816" s="6" t="n">
        <f aca="false">IF(WEEKDAY(H816+1)=7,H816+2,H816+1)</f>
        <v>40566</v>
      </c>
    </row>
    <row r="817" customFormat="false" ht="13.8" hidden="false" customHeight="false" outlineLevel="0" collapsed="false">
      <c r="A817" s="1" t="n">
        <v>1000017411</v>
      </c>
      <c r="B817" s="2" t="n">
        <v>40564</v>
      </c>
      <c r="C817" s="1" t="n">
        <v>2789.3</v>
      </c>
      <c r="D817" s="1" t="n">
        <v>2789.3</v>
      </c>
      <c r="E817" s="1" t="s">
        <v>14</v>
      </c>
      <c r="F817" s="1" t="s">
        <v>31</v>
      </c>
      <c r="G817" s="1" t="n">
        <f aca="false">_xlfn.IFS(E817="Figurado",D817/(2600*24),E817="Mallas",D817/(800*24),E817="Materia Prima",0)</f>
        <v>0</v>
      </c>
      <c r="H817" s="5" t="n">
        <f aca="false">IF(WEEKDAY(B817,2)=7,B817+1,B817)</f>
        <v>40564</v>
      </c>
      <c r="I817" s="6" t="n">
        <f aca="false">IF(WEEKDAY(H817+1)=7,H817+2,H817+1)</f>
        <v>40566</v>
      </c>
    </row>
    <row r="818" customFormat="false" ht="13.8" hidden="false" customHeight="false" outlineLevel="0" collapsed="false">
      <c r="A818" s="1" t="n">
        <v>1000017412</v>
      </c>
      <c r="B818" s="2" t="n">
        <v>40564</v>
      </c>
      <c r="C818" s="1" t="n">
        <v>936</v>
      </c>
      <c r="D818" s="1" t="n">
        <v>936</v>
      </c>
      <c r="E818" s="1" t="s">
        <v>14</v>
      </c>
      <c r="F818" s="1" t="s">
        <v>31</v>
      </c>
      <c r="G818" s="1" t="n">
        <f aca="false">_xlfn.IFS(E818="Figurado",D818/(2600*24),E818="Mallas",D818/(800*24),E818="Materia Prima",0)</f>
        <v>0</v>
      </c>
      <c r="H818" s="5" t="n">
        <f aca="false">IF(WEEKDAY(B818,2)=7,B818+1,B818)</f>
        <v>40564</v>
      </c>
      <c r="I818" s="6" t="n">
        <f aca="false">IF(WEEKDAY(H818+1)=7,H818+2,H818+1)</f>
        <v>40566</v>
      </c>
    </row>
    <row r="819" customFormat="false" ht="13.8" hidden="false" customHeight="false" outlineLevel="0" collapsed="false">
      <c r="A819" s="1" t="n">
        <v>1000017413</v>
      </c>
      <c r="B819" s="2" t="n">
        <v>40564</v>
      </c>
      <c r="C819" s="1" t="n">
        <v>355.7</v>
      </c>
      <c r="D819" s="1" t="n">
        <v>355.7</v>
      </c>
      <c r="E819" s="1" t="s">
        <v>14</v>
      </c>
      <c r="F819" s="1" t="s">
        <v>31</v>
      </c>
      <c r="G819" s="1" t="n">
        <f aca="false">_xlfn.IFS(E819="Figurado",D819/(2600*24),E819="Mallas",D819/(800*24),E819="Materia Prima",0)</f>
        <v>0</v>
      </c>
      <c r="H819" s="5" t="n">
        <f aca="false">IF(WEEKDAY(B819,2)=7,B819+1,B819)</f>
        <v>40564</v>
      </c>
      <c r="I819" s="6" t="n">
        <f aca="false">IF(WEEKDAY(H819+1)=7,H819+2,H819+1)</f>
        <v>40566</v>
      </c>
    </row>
    <row r="820" customFormat="false" ht="13.8" hidden="false" customHeight="false" outlineLevel="0" collapsed="false">
      <c r="A820" s="1" t="n">
        <v>1000017414</v>
      </c>
      <c r="B820" s="2" t="n">
        <v>40564</v>
      </c>
      <c r="C820" s="1" t="n">
        <v>2808</v>
      </c>
      <c r="D820" s="1" t="n">
        <v>2808</v>
      </c>
      <c r="E820" s="1" t="s">
        <v>14</v>
      </c>
      <c r="F820" s="1" t="s">
        <v>31</v>
      </c>
      <c r="G820" s="1" t="n">
        <f aca="false">_xlfn.IFS(E820="Figurado",D820/(2600*24),E820="Mallas",D820/(800*24),E820="Materia Prima",0)</f>
        <v>0</v>
      </c>
      <c r="H820" s="5" t="n">
        <f aca="false">IF(WEEKDAY(B820,2)=7,B820+1,B820)</f>
        <v>40564</v>
      </c>
      <c r="I820" s="6" t="n">
        <f aca="false">IF(WEEKDAY(H820+1)=7,H820+2,H820+1)</f>
        <v>40566</v>
      </c>
    </row>
    <row r="821" customFormat="false" ht="13.8" hidden="false" customHeight="false" outlineLevel="0" collapsed="false">
      <c r="A821" s="1" t="n">
        <v>1000017415</v>
      </c>
      <c r="B821" s="2" t="n">
        <v>40564</v>
      </c>
      <c r="C821" s="1" t="n">
        <v>3744</v>
      </c>
      <c r="D821" s="1" t="n">
        <v>3744</v>
      </c>
      <c r="E821" s="1" t="s">
        <v>14</v>
      </c>
      <c r="F821" s="1" t="s">
        <v>31</v>
      </c>
      <c r="G821" s="1" t="n">
        <f aca="false">_xlfn.IFS(E821="Figurado",D821/(2600*24),E821="Mallas",D821/(800*24),E821="Materia Prima",0)</f>
        <v>0</v>
      </c>
      <c r="H821" s="5" t="n">
        <f aca="false">IF(WEEKDAY(B821,2)=7,B821+1,B821)</f>
        <v>40564</v>
      </c>
      <c r="I821" s="6" t="n">
        <f aca="false">IF(WEEKDAY(H821+1)=7,H821+2,H821+1)</f>
        <v>40566</v>
      </c>
    </row>
    <row r="822" customFormat="false" ht="13.8" hidden="false" customHeight="false" outlineLevel="0" collapsed="false">
      <c r="A822" s="1" t="n">
        <v>1000017416</v>
      </c>
      <c r="B822" s="2" t="n">
        <v>40564</v>
      </c>
      <c r="C822" s="1" t="n">
        <v>540</v>
      </c>
      <c r="D822" s="1" t="n">
        <v>540</v>
      </c>
      <c r="E822" s="1" t="s">
        <v>9</v>
      </c>
      <c r="F822" s="1" t="s">
        <v>17</v>
      </c>
      <c r="G822" s="1" t="n">
        <f aca="false">_xlfn.IFS(E822="Figurado",D822/(2600*24),E822="Mallas",D822/(800*24),E822="Materia Prima",0)</f>
        <v>0.00865384615384615</v>
      </c>
      <c r="H822" s="5" t="n">
        <f aca="false">IF(WEEKDAY(B822,2)=7,B822+1,B822)</f>
        <v>40564</v>
      </c>
      <c r="I822" s="6" t="n">
        <f aca="false">IF(WEEKDAY(H822+1)=7,H822+2,H822+1)</f>
        <v>40566</v>
      </c>
    </row>
    <row r="823" customFormat="false" ht="13.8" hidden="false" customHeight="false" outlineLevel="0" collapsed="false">
      <c r="A823" s="1" t="n">
        <v>1000017416</v>
      </c>
      <c r="B823" s="2" t="n">
        <v>40564</v>
      </c>
      <c r="C823" s="1" t="n">
        <v>775.6</v>
      </c>
      <c r="D823" s="1" t="n">
        <v>775.6</v>
      </c>
      <c r="E823" s="1" t="s">
        <v>9</v>
      </c>
      <c r="F823" s="1" t="s">
        <v>10</v>
      </c>
      <c r="G823" s="1" t="n">
        <f aca="false">_xlfn.IFS(E823="Figurado",D823/(2600*24),E823="Mallas",D823/(800*24),E823="Materia Prima",0)</f>
        <v>0.0124294871794872</v>
      </c>
      <c r="H823" s="5" t="n">
        <f aca="false">IF(WEEKDAY(B823,2)=7,B823+1,B823)</f>
        <v>40564</v>
      </c>
      <c r="I823" s="6" t="n">
        <f aca="false">IF(WEEKDAY(H823+1)=7,H823+2,H823+1)</f>
        <v>40566</v>
      </c>
    </row>
    <row r="824" customFormat="false" ht="13.8" hidden="false" customHeight="false" outlineLevel="0" collapsed="false">
      <c r="A824" s="1" t="n">
        <v>1000017417</v>
      </c>
      <c r="B824" s="2" t="n">
        <v>40564</v>
      </c>
      <c r="C824" s="1" t="n">
        <v>141</v>
      </c>
      <c r="D824" s="1" t="n">
        <v>141</v>
      </c>
      <c r="E824" s="1" t="s">
        <v>9</v>
      </c>
      <c r="F824" s="1" t="s">
        <v>10</v>
      </c>
      <c r="G824" s="1" t="n">
        <f aca="false">_xlfn.IFS(E824="Figurado",D824/(2600*24),E824="Mallas",D824/(800*24),E824="Materia Prima",0)</f>
        <v>0.00225961538461538</v>
      </c>
      <c r="H824" s="5" t="n">
        <f aca="false">IF(WEEKDAY(B824,2)=7,B824+1,B824)</f>
        <v>40564</v>
      </c>
      <c r="I824" s="6" t="n">
        <f aca="false">IF(WEEKDAY(H824+1)=7,H824+2,H824+1)</f>
        <v>40566</v>
      </c>
    </row>
    <row r="825" customFormat="false" ht="13.8" hidden="false" customHeight="false" outlineLevel="0" collapsed="false">
      <c r="A825" s="1" t="n">
        <v>1000017417</v>
      </c>
      <c r="B825" s="2" t="n">
        <v>40564</v>
      </c>
      <c r="C825" s="1" t="n">
        <v>203.4</v>
      </c>
      <c r="D825" s="1" t="n">
        <v>203.4</v>
      </c>
      <c r="E825" s="1" t="s">
        <v>9</v>
      </c>
      <c r="F825" s="1" t="s">
        <v>11</v>
      </c>
      <c r="G825" s="1" t="n">
        <f aca="false">_xlfn.IFS(E825="Figurado",D825/(2600*24),E825="Mallas",D825/(800*24),E825="Materia Prima",0)</f>
        <v>0.00325961538461538</v>
      </c>
      <c r="H825" s="5" t="n">
        <f aca="false">IF(WEEKDAY(B825,2)=7,B825+1,B825)</f>
        <v>40564</v>
      </c>
      <c r="I825" s="6" t="n">
        <f aca="false">IF(WEEKDAY(H825+1)=7,H825+2,H825+1)</f>
        <v>40566</v>
      </c>
    </row>
    <row r="826" customFormat="false" ht="13.8" hidden="false" customHeight="false" outlineLevel="0" collapsed="false">
      <c r="A826" s="1" t="n">
        <v>1000017418</v>
      </c>
      <c r="B826" s="2" t="n">
        <v>40564</v>
      </c>
      <c r="C826" s="1" t="n">
        <v>78.4</v>
      </c>
      <c r="D826" s="1" t="n">
        <v>78.4</v>
      </c>
      <c r="E826" s="1" t="s">
        <v>9</v>
      </c>
      <c r="F826" s="1" t="s">
        <v>18</v>
      </c>
      <c r="G826" s="1" t="n">
        <f aca="false">_xlfn.IFS(E826="Figurado",D826/(2600*24),E826="Mallas",D826/(800*24),E826="Materia Prima",0)</f>
        <v>0.00125641025641026</v>
      </c>
      <c r="H826" s="5" t="n">
        <f aca="false">IF(WEEKDAY(B826,2)=7,B826+1,B826)</f>
        <v>40564</v>
      </c>
      <c r="I826" s="6" t="n">
        <f aca="false">IF(WEEKDAY(H826+1)=7,H826+2,H826+1)</f>
        <v>40566</v>
      </c>
    </row>
    <row r="827" customFormat="false" ht="13.8" hidden="false" customHeight="false" outlineLevel="0" collapsed="false">
      <c r="A827" s="1" t="n">
        <v>1000017418</v>
      </c>
      <c r="B827" s="2" t="n">
        <v>40564</v>
      </c>
      <c r="C827" s="1" t="n">
        <v>157.9</v>
      </c>
      <c r="D827" s="1" t="n">
        <v>157.9</v>
      </c>
      <c r="E827" s="1" t="s">
        <v>9</v>
      </c>
      <c r="F827" s="1" t="s">
        <v>10</v>
      </c>
      <c r="G827" s="1" t="n">
        <f aca="false">_xlfn.IFS(E827="Figurado",D827/(2600*24),E827="Mallas",D827/(800*24),E827="Materia Prima",0)</f>
        <v>0.00253044871794872</v>
      </c>
      <c r="H827" s="5" t="n">
        <f aca="false">IF(WEEKDAY(B827,2)=7,B827+1,B827)</f>
        <v>40564</v>
      </c>
      <c r="I827" s="6" t="n">
        <f aca="false">IF(WEEKDAY(H827+1)=7,H827+2,H827+1)</f>
        <v>40566</v>
      </c>
    </row>
    <row r="828" customFormat="false" ht="13.8" hidden="false" customHeight="false" outlineLevel="0" collapsed="false">
      <c r="A828" s="1" t="n">
        <v>1000017419</v>
      </c>
      <c r="B828" s="2" t="n">
        <v>40564</v>
      </c>
      <c r="C828" s="1" t="n">
        <v>282</v>
      </c>
      <c r="D828" s="1" t="n">
        <v>282</v>
      </c>
      <c r="E828" s="1" t="s">
        <v>9</v>
      </c>
      <c r="F828" s="1" t="s">
        <v>10</v>
      </c>
      <c r="G828" s="1" t="n">
        <f aca="false">_xlfn.IFS(E828="Figurado",D828/(2600*24),E828="Mallas",D828/(800*24),E828="Materia Prima",0)</f>
        <v>0.00451923076923077</v>
      </c>
      <c r="H828" s="5" t="n">
        <f aca="false">IF(WEEKDAY(B828,2)=7,B828+1,B828)</f>
        <v>40564</v>
      </c>
      <c r="I828" s="6" t="n">
        <f aca="false">IF(WEEKDAY(H828+1)=7,H828+2,H828+1)</f>
        <v>40566</v>
      </c>
    </row>
    <row r="829" customFormat="false" ht="13.8" hidden="false" customHeight="false" outlineLevel="0" collapsed="false">
      <c r="A829" s="1" t="n">
        <v>1000017420</v>
      </c>
      <c r="B829" s="2" t="n">
        <v>40564</v>
      </c>
      <c r="C829" s="1" t="n">
        <v>8539.4</v>
      </c>
      <c r="D829" s="1" t="n">
        <v>8539.4</v>
      </c>
      <c r="E829" s="1" t="s">
        <v>9</v>
      </c>
      <c r="F829" s="1" t="s">
        <v>10</v>
      </c>
      <c r="G829" s="1" t="n">
        <f aca="false">_xlfn.IFS(E829="Figurado",D829/(2600*24),E829="Mallas",D829/(800*24),E829="Materia Prima",0)</f>
        <v>0.136849358974359</v>
      </c>
      <c r="H829" s="5" t="n">
        <f aca="false">IF(WEEKDAY(B829,2)=7,B829+1,B829)</f>
        <v>40564</v>
      </c>
      <c r="I829" s="6" t="n">
        <f aca="false">IF(WEEKDAY(H829+1)=7,H829+2,H829+1)</f>
        <v>40566</v>
      </c>
    </row>
    <row r="830" customFormat="false" ht="13.8" hidden="false" customHeight="false" outlineLevel="0" collapsed="false">
      <c r="A830" s="1" t="n">
        <v>1000017421</v>
      </c>
      <c r="B830" s="2" t="n">
        <v>40565</v>
      </c>
      <c r="C830" s="1" t="n">
        <v>1788</v>
      </c>
      <c r="D830" s="1" t="n">
        <v>1788</v>
      </c>
      <c r="E830" s="1" t="s">
        <v>14</v>
      </c>
      <c r="F830" s="1" t="s">
        <v>19</v>
      </c>
      <c r="G830" s="1" t="n">
        <f aca="false">_xlfn.IFS(E830="Figurado",D830/(2600*24),E830="Mallas",D830/(800*24),E830="Materia Prima",0)</f>
        <v>0</v>
      </c>
      <c r="H830" s="5" t="n">
        <f aca="false">IF(WEEKDAY(B830,2)=7,B830+1,B830)</f>
        <v>40565</v>
      </c>
      <c r="I830" s="6" t="n">
        <f aca="false">IF(WEEKDAY(H830+1)=7,H830+2,H830+1)</f>
        <v>40566</v>
      </c>
    </row>
    <row r="831" customFormat="false" ht="13.8" hidden="false" customHeight="false" outlineLevel="0" collapsed="false">
      <c r="A831" s="1" t="n">
        <v>1000017421</v>
      </c>
      <c r="B831" s="2" t="n">
        <v>40565</v>
      </c>
      <c r="C831" s="1" t="n">
        <v>2380.8</v>
      </c>
      <c r="D831" s="1" t="n">
        <v>2380.8</v>
      </c>
      <c r="E831" s="1" t="s">
        <v>9</v>
      </c>
      <c r="F831" s="1" t="s">
        <v>18</v>
      </c>
      <c r="G831" s="1" t="n">
        <f aca="false">_xlfn.IFS(E831="Figurado",D831/(2600*24),E831="Mallas",D831/(800*24),E831="Materia Prima",0)</f>
        <v>0.0381538461538462</v>
      </c>
      <c r="H831" s="5" t="n">
        <f aca="false">IF(WEEKDAY(B831,2)=7,B831+1,B831)</f>
        <v>40565</v>
      </c>
      <c r="I831" s="6" t="n">
        <f aca="false">IF(WEEKDAY(H831+1)=7,H831+2,H831+1)</f>
        <v>40566</v>
      </c>
    </row>
    <row r="832" customFormat="false" ht="13.8" hidden="false" customHeight="false" outlineLevel="0" collapsed="false">
      <c r="A832" s="1" t="n">
        <v>1000017422</v>
      </c>
      <c r="B832" s="2" t="n">
        <v>40565</v>
      </c>
      <c r="C832" s="1" t="n">
        <v>838.1</v>
      </c>
      <c r="D832" s="1" t="n">
        <v>838.1</v>
      </c>
      <c r="E832" s="1" t="s">
        <v>9</v>
      </c>
      <c r="F832" s="1" t="s">
        <v>17</v>
      </c>
      <c r="G832" s="1" t="n">
        <f aca="false">_xlfn.IFS(E832="Figurado",D832/(2600*24),E832="Mallas",D832/(800*24),E832="Materia Prima",0)</f>
        <v>0.0134310897435897</v>
      </c>
      <c r="H832" s="5" t="n">
        <f aca="false">IF(WEEKDAY(B832,2)=7,B832+1,B832)</f>
        <v>40565</v>
      </c>
      <c r="I832" s="6" t="n">
        <f aca="false">IF(WEEKDAY(H832+1)=7,H832+2,H832+1)</f>
        <v>40566</v>
      </c>
    </row>
    <row r="833" customFormat="false" ht="13.8" hidden="false" customHeight="false" outlineLevel="0" collapsed="false">
      <c r="A833" s="1" t="n">
        <v>1000017422</v>
      </c>
      <c r="B833" s="2" t="n">
        <v>40565</v>
      </c>
      <c r="C833" s="1" t="n">
        <v>207</v>
      </c>
      <c r="D833" s="1" t="n">
        <v>207</v>
      </c>
      <c r="E833" s="1" t="s">
        <v>9</v>
      </c>
      <c r="F833" s="1" t="s">
        <v>18</v>
      </c>
      <c r="G833" s="1" t="n">
        <f aca="false">_xlfn.IFS(E833="Figurado",D833/(2600*24),E833="Mallas",D833/(800*24),E833="Materia Prima",0)</f>
        <v>0.00331730769230769</v>
      </c>
      <c r="H833" s="5" t="n">
        <f aca="false">IF(WEEKDAY(B833,2)=7,B833+1,B833)</f>
        <v>40565</v>
      </c>
      <c r="I833" s="6" t="n">
        <f aca="false">IF(WEEKDAY(H833+1)=7,H833+2,H833+1)</f>
        <v>40566</v>
      </c>
    </row>
    <row r="834" customFormat="false" ht="13.8" hidden="false" customHeight="false" outlineLevel="0" collapsed="false">
      <c r="A834" s="1" t="n">
        <v>1000017422</v>
      </c>
      <c r="B834" s="2" t="n">
        <v>40565</v>
      </c>
      <c r="C834" s="1" t="n">
        <v>1366.6</v>
      </c>
      <c r="D834" s="1" t="n">
        <v>1366.6</v>
      </c>
      <c r="E834" s="1" t="s">
        <v>9</v>
      </c>
      <c r="F834" s="1" t="s">
        <v>10</v>
      </c>
      <c r="G834" s="1" t="n">
        <f aca="false">_xlfn.IFS(E834="Figurado",D834/(2600*24),E834="Mallas",D834/(800*24),E834="Materia Prima",0)</f>
        <v>0.021900641025641</v>
      </c>
      <c r="H834" s="5" t="n">
        <f aca="false">IF(WEEKDAY(B834,2)=7,B834+1,B834)</f>
        <v>40565</v>
      </c>
      <c r="I834" s="6" t="n">
        <f aca="false">IF(WEEKDAY(H834+1)=7,H834+2,H834+1)</f>
        <v>40566</v>
      </c>
    </row>
    <row r="835" customFormat="false" ht="13.8" hidden="false" customHeight="false" outlineLevel="0" collapsed="false">
      <c r="A835" s="1" t="n">
        <v>1000017422</v>
      </c>
      <c r="B835" s="2" t="n">
        <v>40565</v>
      </c>
      <c r="C835" s="1" t="n">
        <v>1575.4</v>
      </c>
      <c r="D835" s="1" t="n">
        <v>1575.4</v>
      </c>
      <c r="E835" s="1" t="s">
        <v>9</v>
      </c>
      <c r="F835" s="1" t="s">
        <v>11</v>
      </c>
      <c r="G835" s="1" t="n">
        <f aca="false">_xlfn.IFS(E835="Figurado",D835/(2600*24),E835="Mallas",D835/(800*24),E835="Materia Prima",0)</f>
        <v>0.0252467948717949</v>
      </c>
      <c r="H835" s="5" t="n">
        <f aca="false">IF(WEEKDAY(B835,2)=7,B835+1,B835)</f>
        <v>40565</v>
      </c>
      <c r="I835" s="6" t="n">
        <f aca="false">IF(WEEKDAY(H835+1)=7,H835+2,H835+1)</f>
        <v>40566</v>
      </c>
    </row>
    <row r="836" customFormat="false" ht="13.8" hidden="false" customHeight="false" outlineLevel="0" collapsed="false">
      <c r="A836" s="1" t="n">
        <v>1000017422</v>
      </c>
      <c r="B836" s="2" t="n">
        <v>40565</v>
      </c>
      <c r="C836" s="1" t="n">
        <v>985.3</v>
      </c>
      <c r="D836" s="1" t="n">
        <v>985.3</v>
      </c>
      <c r="E836" s="1" t="s">
        <v>9</v>
      </c>
      <c r="F836" s="1" t="s">
        <v>12</v>
      </c>
      <c r="G836" s="1" t="n">
        <f aca="false">_xlfn.IFS(E836="Figurado",D836/(2600*24),E836="Mallas",D836/(800*24),E836="Materia Prima",0)</f>
        <v>0.0157900641025641</v>
      </c>
      <c r="H836" s="5" t="n">
        <f aca="false">IF(WEEKDAY(B836,2)=7,B836+1,B836)</f>
        <v>40565</v>
      </c>
      <c r="I836" s="6" t="n">
        <f aca="false">IF(WEEKDAY(H836+1)=7,H836+2,H836+1)</f>
        <v>40566</v>
      </c>
    </row>
    <row r="837" customFormat="false" ht="13.8" hidden="false" customHeight="false" outlineLevel="0" collapsed="false">
      <c r="A837" s="1" t="n">
        <v>1000017422</v>
      </c>
      <c r="B837" s="2" t="n">
        <v>40565</v>
      </c>
      <c r="C837" s="1" t="n">
        <v>634</v>
      </c>
      <c r="D837" s="1" t="n">
        <v>634</v>
      </c>
      <c r="E837" s="1" t="s">
        <v>9</v>
      </c>
      <c r="F837" s="1" t="s">
        <v>13</v>
      </c>
      <c r="G837" s="1" t="n">
        <f aca="false">_xlfn.IFS(E837="Figurado",D837/(2600*24),E837="Mallas",D837/(800*24),E837="Materia Prima",0)</f>
        <v>0.0101602564102564</v>
      </c>
      <c r="H837" s="5" t="n">
        <f aca="false">IF(WEEKDAY(B837,2)=7,B837+1,B837)</f>
        <v>40565</v>
      </c>
      <c r="I837" s="6" t="n">
        <f aca="false">IF(WEEKDAY(H837+1)=7,H837+2,H837+1)</f>
        <v>40566</v>
      </c>
    </row>
    <row r="838" customFormat="false" ht="13.8" hidden="false" customHeight="false" outlineLevel="0" collapsed="false">
      <c r="A838" s="1" t="n">
        <v>1000017423</v>
      </c>
      <c r="B838" s="2" t="n">
        <v>40565</v>
      </c>
      <c r="C838" s="1" t="n">
        <v>257</v>
      </c>
      <c r="D838" s="1" t="n">
        <v>257</v>
      </c>
      <c r="E838" s="1" t="s">
        <v>14</v>
      </c>
      <c r="F838" s="1" t="s">
        <v>16</v>
      </c>
      <c r="G838" s="1" t="n">
        <f aca="false">_xlfn.IFS(E838="Figurado",D838/(2600*24),E838="Mallas",D838/(800*24),E838="Materia Prima",0)</f>
        <v>0</v>
      </c>
      <c r="H838" s="5" t="n">
        <f aca="false">IF(WEEKDAY(B838,2)=7,B838+1,B838)</f>
        <v>40565</v>
      </c>
      <c r="I838" s="6" t="n">
        <f aca="false">IF(WEEKDAY(H838+1)=7,H838+2,H838+1)</f>
        <v>40566</v>
      </c>
    </row>
    <row r="839" customFormat="false" ht="13.8" hidden="false" customHeight="false" outlineLevel="0" collapsed="false">
      <c r="A839" s="1" t="n">
        <v>1000017423</v>
      </c>
      <c r="B839" s="2" t="n">
        <v>40565</v>
      </c>
      <c r="C839" s="1" t="n">
        <v>1606.9</v>
      </c>
      <c r="D839" s="1" t="n">
        <v>1606.9</v>
      </c>
      <c r="E839" s="1" t="s">
        <v>9</v>
      </c>
      <c r="F839" s="1" t="s">
        <v>17</v>
      </c>
      <c r="G839" s="1" t="n">
        <f aca="false">_xlfn.IFS(E839="Figurado",D839/(2600*24),E839="Mallas",D839/(800*24),E839="Materia Prima",0)</f>
        <v>0.0257516025641026</v>
      </c>
      <c r="H839" s="5" t="n">
        <f aca="false">IF(WEEKDAY(B839,2)=7,B839+1,B839)</f>
        <v>40565</v>
      </c>
      <c r="I839" s="6" t="n">
        <f aca="false">IF(WEEKDAY(H839+1)=7,H839+2,H839+1)</f>
        <v>40566</v>
      </c>
    </row>
    <row r="840" customFormat="false" ht="13.8" hidden="false" customHeight="false" outlineLevel="0" collapsed="false">
      <c r="A840" s="1" t="n">
        <v>1000017423</v>
      </c>
      <c r="B840" s="2" t="n">
        <v>40565</v>
      </c>
      <c r="C840" s="1" t="n">
        <v>1622.6</v>
      </c>
      <c r="D840" s="1" t="n">
        <v>1622.6</v>
      </c>
      <c r="E840" s="1" t="s">
        <v>9</v>
      </c>
      <c r="F840" s="1" t="s">
        <v>10</v>
      </c>
      <c r="G840" s="1" t="n">
        <f aca="false">_xlfn.IFS(E840="Figurado",D840/(2600*24),E840="Mallas",D840/(800*24),E840="Materia Prima",0)</f>
        <v>0.0260032051282051</v>
      </c>
      <c r="H840" s="5" t="n">
        <f aca="false">IF(WEEKDAY(B840,2)=7,B840+1,B840)</f>
        <v>40565</v>
      </c>
      <c r="I840" s="6" t="n">
        <f aca="false">IF(WEEKDAY(H840+1)=7,H840+2,H840+1)</f>
        <v>40566</v>
      </c>
    </row>
    <row r="841" customFormat="false" ht="13.8" hidden="false" customHeight="false" outlineLevel="0" collapsed="false">
      <c r="A841" s="1" t="n">
        <v>1000017423</v>
      </c>
      <c r="B841" s="2" t="n">
        <v>40565</v>
      </c>
      <c r="C841" s="1" t="n">
        <v>2585.7</v>
      </c>
      <c r="D841" s="1" t="n">
        <v>2585.7</v>
      </c>
      <c r="E841" s="1" t="s">
        <v>9</v>
      </c>
      <c r="F841" s="1" t="s">
        <v>12</v>
      </c>
      <c r="G841" s="1" t="n">
        <f aca="false">_xlfn.IFS(E841="Figurado",D841/(2600*24),E841="Mallas",D841/(800*24),E841="Materia Prima",0)</f>
        <v>0.0414375</v>
      </c>
      <c r="H841" s="5" t="n">
        <f aca="false">IF(WEEKDAY(B841,2)=7,B841+1,B841)</f>
        <v>40565</v>
      </c>
      <c r="I841" s="6" t="n">
        <f aca="false">IF(WEEKDAY(H841+1)=7,H841+2,H841+1)</f>
        <v>40566</v>
      </c>
    </row>
    <row r="842" customFormat="false" ht="13.8" hidden="false" customHeight="false" outlineLevel="0" collapsed="false">
      <c r="A842" s="1" t="n">
        <v>1000017423</v>
      </c>
      <c r="B842" s="2" t="n">
        <v>40565</v>
      </c>
      <c r="C842" s="1" t="n">
        <v>316</v>
      </c>
      <c r="D842" s="1" t="n">
        <v>316</v>
      </c>
      <c r="E842" s="1" t="s">
        <v>9</v>
      </c>
      <c r="F842" s="1" t="s">
        <v>13</v>
      </c>
      <c r="G842" s="1" t="n">
        <f aca="false">_xlfn.IFS(E842="Figurado",D842/(2600*24),E842="Mallas",D842/(800*24),E842="Materia Prima",0)</f>
        <v>0.00506410256410256</v>
      </c>
      <c r="H842" s="5" t="n">
        <f aca="false">IF(WEEKDAY(B842,2)=7,B842+1,B842)</f>
        <v>40565</v>
      </c>
      <c r="I842" s="6" t="n">
        <f aca="false">IF(WEEKDAY(H842+1)=7,H842+2,H842+1)</f>
        <v>40566</v>
      </c>
    </row>
    <row r="843" customFormat="false" ht="13.8" hidden="false" customHeight="false" outlineLevel="0" collapsed="false">
      <c r="A843" s="1" t="n">
        <v>1000017429</v>
      </c>
      <c r="B843" s="2" t="n">
        <v>40565</v>
      </c>
      <c r="C843" s="1" t="n">
        <v>46</v>
      </c>
      <c r="D843" s="1" t="n">
        <v>865.26</v>
      </c>
      <c r="E843" s="1" t="s">
        <v>20</v>
      </c>
      <c r="F843" s="1" t="s">
        <v>22</v>
      </c>
      <c r="G843" s="1" t="n">
        <f aca="false">_xlfn.IFS(E843="Figurado",D843/(2600*24),E843="Mallas",D843/(800*24),E843="Materia Prima",0)</f>
        <v>0.045065625</v>
      </c>
      <c r="H843" s="5" t="n">
        <f aca="false">IF(WEEKDAY(B843,2)=7,B843+1,B843)</f>
        <v>40565</v>
      </c>
      <c r="I843" s="6" t="n">
        <f aca="false">IF(WEEKDAY(H843+1)=7,H843+2,H843+1)</f>
        <v>40566</v>
      </c>
    </row>
    <row r="844" customFormat="false" ht="13.8" hidden="false" customHeight="false" outlineLevel="0" collapsed="false">
      <c r="A844" s="1" t="n">
        <v>1000017430</v>
      </c>
      <c r="B844" s="2" t="n">
        <v>40565</v>
      </c>
      <c r="C844" s="1" t="n">
        <v>56</v>
      </c>
      <c r="D844" s="1" t="n">
        <v>1053.36</v>
      </c>
      <c r="E844" s="1" t="s">
        <v>20</v>
      </c>
      <c r="F844" s="1" t="s">
        <v>22</v>
      </c>
      <c r="G844" s="1" t="n">
        <f aca="false">_xlfn.IFS(E844="Figurado",D844/(2600*24),E844="Mallas",D844/(800*24),E844="Materia Prima",0)</f>
        <v>0.0548625</v>
      </c>
      <c r="H844" s="5" t="n">
        <f aca="false">IF(WEEKDAY(B844,2)=7,B844+1,B844)</f>
        <v>40565</v>
      </c>
      <c r="I844" s="6" t="n">
        <f aca="false">IF(WEEKDAY(H844+1)=7,H844+2,H844+1)</f>
        <v>40566</v>
      </c>
    </row>
    <row r="845" customFormat="false" ht="13.8" hidden="false" customHeight="false" outlineLevel="0" collapsed="false">
      <c r="A845" s="1" t="n">
        <v>1000017431</v>
      </c>
      <c r="B845" s="2" t="n">
        <v>40565</v>
      </c>
      <c r="C845" s="1" t="n">
        <v>56</v>
      </c>
      <c r="D845" s="1" t="n">
        <v>1053.36</v>
      </c>
      <c r="E845" s="1" t="s">
        <v>20</v>
      </c>
      <c r="F845" s="1" t="s">
        <v>22</v>
      </c>
      <c r="G845" s="1" t="n">
        <f aca="false">_xlfn.IFS(E845="Figurado",D845/(2600*24),E845="Mallas",D845/(800*24),E845="Materia Prima",0)</f>
        <v>0.0548625</v>
      </c>
      <c r="H845" s="5" t="n">
        <f aca="false">IF(WEEKDAY(B845,2)=7,B845+1,B845)</f>
        <v>40565</v>
      </c>
      <c r="I845" s="6" t="n">
        <f aca="false">IF(WEEKDAY(H845+1)=7,H845+2,H845+1)</f>
        <v>40566</v>
      </c>
    </row>
    <row r="846" customFormat="false" ht="13.8" hidden="false" customHeight="false" outlineLevel="0" collapsed="false">
      <c r="A846" s="1" t="n">
        <v>1000017432</v>
      </c>
      <c r="B846" s="2" t="n">
        <v>40565</v>
      </c>
      <c r="C846" s="1" t="n">
        <v>35</v>
      </c>
      <c r="D846" s="1" t="n">
        <v>1476.3</v>
      </c>
      <c r="E846" s="1" t="s">
        <v>20</v>
      </c>
      <c r="F846" s="1" t="s">
        <v>23</v>
      </c>
      <c r="G846" s="1" t="n">
        <f aca="false">_xlfn.IFS(E846="Figurado",D846/(2600*24),E846="Mallas",D846/(800*24),E846="Materia Prima",0)</f>
        <v>0.076890625</v>
      </c>
      <c r="H846" s="5" t="n">
        <f aca="false">IF(WEEKDAY(B846,2)=7,B846+1,B846)</f>
        <v>40565</v>
      </c>
      <c r="I846" s="6" t="n">
        <f aca="false">IF(WEEKDAY(H846+1)=7,H846+2,H846+1)</f>
        <v>40566</v>
      </c>
    </row>
    <row r="847" customFormat="false" ht="13.8" hidden="false" customHeight="false" outlineLevel="0" collapsed="false">
      <c r="A847" s="1" t="n">
        <v>1000017432</v>
      </c>
      <c r="B847" s="2" t="n">
        <v>40565</v>
      </c>
      <c r="C847" s="1" t="n">
        <v>2</v>
      </c>
      <c r="D847" s="1" t="n">
        <v>98.8</v>
      </c>
      <c r="E847" s="1" t="s">
        <v>20</v>
      </c>
      <c r="F847" s="1" t="s">
        <v>36</v>
      </c>
      <c r="G847" s="1" t="n">
        <f aca="false">_xlfn.IFS(E847="Figurado",D847/(2600*24),E847="Mallas",D847/(800*24),E847="Materia Prima",0)</f>
        <v>0.00514583333333333</v>
      </c>
      <c r="H847" s="5" t="n">
        <f aca="false">IF(WEEKDAY(B847,2)=7,B847+1,B847)</f>
        <v>40565</v>
      </c>
      <c r="I847" s="6" t="n">
        <f aca="false">IF(WEEKDAY(H847+1)=7,H847+2,H847+1)</f>
        <v>40566</v>
      </c>
    </row>
    <row r="848" customFormat="false" ht="13.8" hidden="false" customHeight="false" outlineLevel="0" collapsed="false">
      <c r="A848" s="1" t="n">
        <v>1000017432</v>
      </c>
      <c r="B848" s="2" t="n">
        <v>40565</v>
      </c>
      <c r="C848" s="1" t="n">
        <v>10</v>
      </c>
      <c r="D848" s="1" t="n">
        <v>659.3</v>
      </c>
      <c r="E848" s="1" t="s">
        <v>20</v>
      </c>
      <c r="F848" s="1" t="s">
        <v>34</v>
      </c>
      <c r="G848" s="1" t="n">
        <f aca="false">_xlfn.IFS(E848="Figurado",D848/(2600*24),E848="Mallas",D848/(800*24),E848="Materia Prima",0)</f>
        <v>0.0343385416666667</v>
      </c>
      <c r="H848" s="5" t="n">
        <f aca="false">IF(WEEKDAY(B848,2)=7,B848+1,B848)</f>
        <v>40565</v>
      </c>
      <c r="I848" s="6" t="n">
        <f aca="false">IF(WEEKDAY(H848+1)=7,H848+2,H848+1)</f>
        <v>40566</v>
      </c>
    </row>
    <row r="849" customFormat="false" ht="13.8" hidden="false" customHeight="false" outlineLevel="0" collapsed="false">
      <c r="A849" s="1" t="n">
        <v>1000017433</v>
      </c>
      <c r="B849" s="2" t="n">
        <v>40565</v>
      </c>
      <c r="C849" s="1" t="n">
        <v>72</v>
      </c>
      <c r="D849" s="1" t="n">
        <v>1085.76</v>
      </c>
      <c r="E849" s="1" t="s">
        <v>20</v>
      </c>
      <c r="F849" s="1" t="s">
        <v>48</v>
      </c>
      <c r="G849" s="1" t="n">
        <f aca="false">_xlfn.IFS(E849="Figurado",D849/(2600*24),E849="Mallas",D849/(800*24),E849="Materia Prima",0)</f>
        <v>0.05655</v>
      </c>
      <c r="H849" s="5" t="n">
        <f aca="false">IF(WEEKDAY(B849,2)=7,B849+1,B849)</f>
        <v>40565</v>
      </c>
      <c r="I849" s="6" t="n">
        <f aca="false">IF(WEEKDAY(H849+1)=7,H849+2,H849+1)</f>
        <v>40566</v>
      </c>
    </row>
    <row r="850" customFormat="false" ht="13.8" hidden="false" customHeight="false" outlineLevel="0" collapsed="false">
      <c r="A850" s="1" t="n">
        <v>1000017434</v>
      </c>
      <c r="B850" s="2" t="n">
        <v>40565</v>
      </c>
      <c r="C850" s="1" t="n">
        <v>3024</v>
      </c>
      <c r="D850" s="1" t="n">
        <v>3024</v>
      </c>
      <c r="E850" s="1" t="s">
        <v>14</v>
      </c>
      <c r="F850" s="1" t="s">
        <v>26</v>
      </c>
      <c r="G850" s="1" t="n">
        <f aca="false">_xlfn.IFS(E850="Figurado",D850/(2600*24),E850="Mallas",D850/(800*24),E850="Materia Prima",0)</f>
        <v>0</v>
      </c>
      <c r="H850" s="5" t="n">
        <f aca="false">IF(WEEKDAY(B850,2)=7,B850+1,B850)</f>
        <v>40565</v>
      </c>
      <c r="I850" s="6" t="n">
        <f aca="false">IF(WEEKDAY(H850+1)=7,H850+2,H850+1)</f>
        <v>40566</v>
      </c>
    </row>
    <row r="851" customFormat="false" ht="13.8" hidden="false" customHeight="false" outlineLevel="0" collapsed="false">
      <c r="A851" s="1" t="n">
        <v>1000017435</v>
      </c>
      <c r="B851" s="2" t="n">
        <v>40565</v>
      </c>
      <c r="C851" s="1" t="n">
        <v>5162.9</v>
      </c>
      <c r="D851" s="1" t="n">
        <v>5162.9</v>
      </c>
      <c r="E851" s="1" t="s">
        <v>9</v>
      </c>
      <c r="F851" s="1" t="s">
        <v>11</v>
      </c>
      <c r="G851" s="1" t="n">
        <f aca="false">_xlfn.IFS(E851="Figurado",D851/(2600*24),E851="Mallas",D851/(800*24),E851="Materia Prima",0)</f>
        <v>0.082738782051282</v>
      </c>
      <c r="H851" s="5" t="n">
        <f aca="false">IF(WEEKDAY(B851,2)=7,B851+1,B851)</f>
        <v>40565</v>
      </c>
      <c r="I851" s="6" t="n">
        <f aca="false">IF(WEEKDAY(H851+1)=7,H851+2,H851+1)</f>
        <v>40566</v>
      </c>
    </row>
    <row r="852" customFormat="false" ht="13.8" hidden="false" customHeight="false" outlineLevel="0" collapsed="false">
      <c r="A852" s="1" t="n">
        <v>1000017436</v>
      </c>
      <c r="B852" s="2" t="n">
        <v>40565</v>
      </c>
      <c r="C852" s="1" t="n">
        <v>3132</v>
      </c>
      <c r="D852" s="1" t="n">
        <v>17709</v>
      </c>
      <c r="E852" s="1" t="s">
        <v>14</v>
      </c>
      <c r="F852" s="1" t="s">
        <v>47</v>
      </c>
      <c r="G852" s="1" t="n">
        <f aca="false">_xlfn.IFS(E852="Figurado",D852/(2600*24),E852="Mallas",D852/(800*24),E852="Materia Prima",0)</f>
        <v>0</v>
      </c>
      <c r="H852" s="5" t="n">
        <f aca="false">IF(WEEKDAY(B852,2)=7,B852+1,B852)</f>
        <v>40565</v>
      </c>
      <c r="I852" s="6" t="n">
        <f aca="false">IF(WEEKDAY(H852+1)=7,H852+2,H852+1)</f>
        <v>40566</v>
      </c>
    </row>
    <row r="853" customFormat="false" ht="13.8" hidden="false" customHeight="false" outlineLevel="0" collapsed="false">
      <c r="A853" s="1" t="n">
        <v>1000017437</v>
      </c>
      <c r="B853" s="2" t="n">
        <v>40565</v>
      </c>
      <c r="C853" s="1" t="n">
        <v>3132</v>
      </c>
      <c r="D853" s="1" t="n">
        <v>17780</v>
      </c>
      <c r="E853" s="1" t="s">
        <v>14</v>
      </c>
      <c r="F853" s="1" t="s">
        <v>47</v>
      </c>
      <c r="G853" s="1" t="n">
        <f aca="false">_xlfn.IFS(E853="Figurado",D853/(2600*24),E853="Mallas",D853/(800*24),E853="Materia Prima",0)</f>
        <v>0</v>
      </c>
      <c r="H853" s="5" t="n">
        <f aca="false">IF(WEEKDAY(B853,2)=7,B853+1,B853)</f>
        <v>40565</v>
      </c>
      <c r="I853" s="6" t="n">
        <f aca="false">IF(WEEKDAY(H853+1)=7,H853+2,H853+1)</f>
        <v>40566</v>
      </c>
    </row>
    <row r="854" customFormat="false" ht="13.8" hidden="false" customHeight="false" outlineLevel="0" collapsed="false">
      <c r="A854" s="1" t="n">
        <v>1000017440</v>
      </c>
      <c r="B854" s="2" t="n">
        <v>40566</v>
      </c>
      <c r="C854" s="1" t="n">
        <v>1116</v>
      </c>
      <c r="D854" s="1" t="n">
        <v>1116</v>
      </c>
      <c r="E854" s="1" t="s">
        <v>9</v>
      </c>
      <c r="F854" s="1" t="s">
        <v>11</v>
      </c>
      <c r="G854" s="1" t="n">
        <f aca="false">_xlfn.IFS(E854="Figurado",D854/(2600*24),E854="Mallas",D854/(800*24),E854="Materia Prima",0)</f>
        <v>0.0178846153846154</v>
      </c>
      <c r="H854" s="5" t="n">
        <f aca="false">IF(WEEKDAY(B854,2)=7,B854+1,B854)</f>
        <v>40567</v>
      </c>
      <c r="I854" s="6" t="n">
        <f aca="false">IF(WEEKDAY(H854+1)=7,H854+2,H854+1)</f>
        <v>40568</v>
      </c>
    </row>
    <row r="855" customFormat="false" ht="13.8" hidden="false" customHeight="false" outlineLevel="0" collapsed="false">
      <c r="A855" s="1" t="n">
        <v>1000017441</v>
      </c>
      <c r="B855" s="2" t="n">
        <v>40566</v>
      </c>
      <c r="C855" s="1" t="n">
        <v>9729.5</v>
      </c>
      <c r="D855" s="1" t="n">
        <v>9729.5</v>
      </c>
      <c r="E855" s="1" t="s">
        <v>9</v>
      </c>
      <c r="F855" s="1" t="s">
        <v>11</v>
      </c>
      <c r="G855" s="1" t="n">
        <f aca="false">_xlfn.IFS(E855="Figurado",D855/(2600*24),E855="Mallas",D855/(800*24),E855="Materia Prima",0)</f>
        <v>0.155921474358974</v>
      </c>
      <c r="H855" s="5" t="n">
        <f aca="false">IF(WEEKDAY(B855,2)=7,B855+1,B855)</f>
        <v>40567</v>
      </c>
      <c r="I855" s="6" t="n">
        <f aca="false">IF(WEEKDAY(H855+1)=7,H855+2,H855+1)</f>
        <v>40568</v>
      </c>
    </row>
    <row r="856" customFormat="false" ht="13.8" hidden="false" customHeight="false" outlineLevel="0" collapsed="false">
      <c r="A856" s="1" t="n">
        <v>1000017442</v>
      </c>
      <c r="B856" s="2" t="n">
        <v>40567</v>
      </c>
      <c r="C856" s="1" t="n">
        <v>7894.6</v>
      </c>
      <c r="D856" s="1" t="n">
        <v>7894.6</v>
      </c>
      <c r="E856" s="1" t="s">
        <v>9</v>
      </c>
      <c r="F856" s="1" t="s">
        <v>17</v>
      </c>
      <c r="G856" s="1" t="n">
        <f aca="false">_xlfn.IFS(E856="Figurado",D856/(2600*24),E856="Mallas",D856/(800*24),E856="Materia Prima",0)</f>
        <v>0.126516025641026</v>
      </c>
      <c r="H856" s="5" t="n">
        <f aca="false">IF(WEEKDAY(B856,2)=7,B856+1,B856)</f>
        <v>40567</v>
      </c>
      <c r="I856" s="6" t="n">
        <f aca="false">IF(WEEKDAY(H856+1)=7,H856+2,H856+1)</f>
        <v>40568</v>
      </c>
    </row>
    <row r="857" customFormat="false" ht="13.8" hidden="false" customHeight="false" outlineLevel="0" collapsed="false">
      <c r="A857" s="1" t="n">
        <v>1000017443</v>
      </c>
      <c r="B857" s="2" t="n">
        <v>40567</v>
      </c>
      <c r="C857" s="1" t="n">
        <v>2824.8</v>
      </c>
      <c r="D857" s="1" t="n">
        <v>2824.8</v>
      </c>
      <c r="E857" s="1" t="s">
        <v>9</v>
      </c>
      <c r="F857" s="1" t="s">
        <v>17</v>
      </c>
      <c r="G857" s="1" t="n">
        <f aca="false">_xlfn.IFS(E857="Figurado",D857/(2600*24),E857="Mallas",D857/(800*24),E857="Materia Prima",0)</f>
        <v>0.0452692307692308</v>
      </c>
      <c r="H857" s="5" t="n">
        <f aca="false">IF(WEEKDAY(B857,2)=7,B857+1,B857)</f>
        <v>40567</v>
      </c>
      <c r="I857" s="6" t="n">
        <f aca="false">IF(WEEKDAY(H857+1)=7,H857+2,H857+1)</f>
        <v>40568</v>
      </c>
    </row>
    <row r="858" customFormat="false" ht="13.8" hidden="false" customHeight="false" outlineLevel="0" collapsed="false">
      <c r="A858" s="1" t="n">
        <v>1000017444</v>
      </c>
      <c r="B858" s="2" t="n">
        <v>40567</v>
      </c>
      <c r="C858" s="1" t="n">
        <v>350.2</v>
      </c>
      <c r="D858" s="1" t="n">
        <v>350.2</v>
      </c>
      <c r="E858" s="1" t="s">
        <v>9</v>
      </c>
      <c r="F858" s="1" t="s">
        <v>17</v>
      </c>
      <c r="G858" s="1" t="n">
        <f aca="false">_xlfn.IFS(E858="Figurado",D858/(2600*24),E858="Mallas",D858/(800*24),E858="Materia Prima",0)</f>
        <v>0.00561217948717949</v>
      </c>
      <c r="H858" s="5" t="n">
        <f aca="false">IF(WEEKDAY(B858,2)=7,B858+1,B858)</f>
        <v>40567</v>
      </c>
      <c r="I858" s="6" t="n">
        <f aca="false">IF(WEEKDAY(H858+1)=7,H858+2,H858+1)</f>
        <v>40568</v>
      </c>
    </row>
    <row r="859" customFormat="false" ht="13.8" hidden="false" customHeight="false" outlineLevel="0" collapsed="false">
      <c r="A859" s="1" t="n">
        <v>1000017444</v>
      </c>
      <c r="B859" s="2" t="n">
        <v>40567</v>
      </c>
      <c r="C859" s="1" t="n">
        <v>18</v>
      </c>
      <c r="D859" s="1" t="n">
        <v>18</v>
      </c>
      <c r="E859" s="1" t="s">
        <v>9</v>
      </c>
      <c r="F859" s="1" t="s">
        <v>18</v>
      </c>
      <c r="G859" s="1" t="n">
        <f aca="false">_xlfn.IFS(E859="Figurado",D859/(2600*24),E859="Mallas",D859/(800*24),E859="Materia Prima",0)</f>
        <v>0.000288461538461539</v>
      </c>
      <c r="H859" s="5" t="n">
        <f aca="false">IF(WEEKDAY(B859,2)=7,B859+1,B859)</f>
        <v>40567</v>
      </c>
      <c r="I859" s="6" t="n">
        <f aca="false">IF(WEEKDAY(H859+1)=7,H859+2,H859+1)</f>
        <v>40568</v>
      </c>
    </row>
    <row r="860" customFormat="false" ht="13.8" hidden="false" customHeight="false" outlineLevel="0" collapsed="false">
      <c r="A860" s="1" t="n">
        <v>1000017444</v>
      </c>
      <c r="B860" s="2" t="n">
        <v>40567</v>
      </c>
      <c r="C860" s="1" t="n">
        <v>1514</v>
      </c>
      <c r="D860" s="1" t="n">
        <v>1514</v>
      </c>
      <c r="E860" s="1" t="s">
        <v>9</v>
      </c>
      <c r="F860" s="1" t="s">
        <v>10</v>
      </c>
      <c r="G860" s="1" t="n">
        <f aca="false">_xlfn.IFS(E860="Figurado",D860/(2600*24),E860="Mallas",D860/(800*24),E860="Materia Prima",0)</f>
        <v>0.0242628205128205</v>
      </c>
      <c r="H860" s="5" t="n">
        <f aca="false">IF(WEEKDAY(B860,2)=7,B860+1,B860)</f>
        <v>40567</v>
      </c>
      <c r="I860" s="6" t="n">
        <f aca="false">IF(WEEKDAY(H860+1)=7,H860+2,H860+1)</f>
        <v>40568</v>
      </c>
    </row>
    <row r="861" customFormat="false" ht="13.8" hidden="false" customHeight="false" outlineLevel="0" collapsed="false">
      <c r="A861" s="1" t="n">
        <v>1000017444</v>
      </c>
      <c r="B861" s="2" t="n">
        <v>40567</v>
      </c>
      <c r="C861" s="1" t="n">
        <v>3311.5</v>
      </c>
      <c r="D861" s="1" t="n">
        <v>3311.5</v>
      </c>
      <c r="E861" s="1" t="s">
        <v>9</v>
      </c>
      <c r="F861" s="1" t="s">
        <v>12</v>
      </c>
      <c r="G861" s="1" t="n">
        <f aca="false">_xlfn.IFS(E861="Figurado",D861/(2600*24),E861="Mallas",D861/(800*24),E861="Materia Prima",0)</f>
        <v>0.0530689102564103</v>
      </c>
      <c r="H861" s="5" t="n">
        <f aca="false">IF(WEEKDAY(B861,2)=7,B861+1,B861)</f>
        <v>40567</v>
      </c>
      <c r="I861" s="6" t="n">
        <f aca="false">IF(WEEKDAY(H861+1)=7,H861+2,H861+1)</f>
        <v>40568</v>
      </c>
    </row>
    <row r="862" customFormat="false" ht="13.8" hidden="false" customHeight="false" outlineLevel="0" collapsed="false">
      <c r="A862" s="1" t="n">
        <v>1000017444</v>
      </c>
      <c r="B862" s="2" t="n">
        <v>40567</v>
      </c>
      <c r="C862" s="1" t="n">
        <v>5454</v>
      </c>
      <c r="D862" s="1" t="n">
        <v>5454</v>
      </c>
      <c r="E862" s="1" t="s">
        <v>9</v>
      </c>
      <c r="F862" s="1" t="s">
        <v>13</v>
      </c>
      <c r="G862" s="1" t="n">
        <f aca="false">_xlfn.IFS(E862="Figurado",D862/(2600*24),E862="Mallas",D862/(800*24),E862="Materia Prima",0)</f>
        <v>0.0874038461538462</v>
      </c>
      <c r="H862" s="5" t="n">
        <f aca="false">IF(WEEKDAY(B862,2)=7,B862+1,B862)</f>
        <v>40567</v>
      </c>
      <c r="I862" s="6" t="n">
        <f aca="false">IF(WEEKDAY(H862+1)=7,H862+2,H862+1)</f>
        <v>40568</v>
      </c>
    </row>
    <row r="863" customFormat="false" ht="13.8" hidden="false" customHeight="false" outlineLevel="0" collapsed="false">
      <c r="A863" s="1" t="n">
        <v>1000017445</v>
      </c>
      <c r="B863" s="2" t="n">
        <v>40567</v>
      </c>
      <c r="C863" s="1" t="n">
        <v>2681.5</v>
      </c>
      <c r="D863" s="1" t="n">
        <v>2681.5</v>
      </c>
      <c r="E863" s="1" t="s">
        <v>9</v>
      </c>
      <c r="F863" s="1" t="s">
        <v>11</v>
      </c>
      <c r="G863" s="1" t="n">
        <f aca="false">_xlfn.IFS(E863="Figurado",D863/(2600*24),E863="Mallas",D863/(800*24),E863="Materia Prima",0)</f>
        <v>0.0429727564102564</v>
      </c>
      <c r="H863" s="5" t="n">
        <f aca="false">IF(WEEKDAY(B863,2)=7,B863+1,B863)</f>
        <v>40567</v>
      </c>
      <c r="I863" s="6" t="n">
        <f aca="false">IF(WEEKDAY(H863+1)=7,H863+2,H863+1)</f>
        <v>40568</v>
      </c>
    </row>
    <row r="864" customFormat="false" ht="13.8" hidden="false" customHeight="false" outlineLevel="0" collapsed="false">
      <c r="A864" s="1" t="n">
        <v>1000017446</v>
      </c>
      <c r="B864" s="2" t="n">
        <v>40567</v>
      </c>
      <c r="C864" s="1" t="n">
        <v>2893.6</v>
      </c>
      <c r="D864" s="1" t="n">
        <v>2893.6</v>
      </c>
      <c r="E864" s="1" t="s">
        <v>9</v>
      </c>
      <c r="F864" s="1" t="s">
        <v>17</v>
      </c>
      <c r="G864" s="1" t="n">
        <f aca="false">_xlfn.IFS(E864="Figurado",D864/(2600*24),E864="Mallas",D864/(800*24),E864="Materia Prima",0)</f>
        <v>0.0463717948717949</v>
      </c>
      <c r="H864" s="5" t="n">
        <f aca="false">IF(WEEKDAY(B864,2)=7,B864+1,B864)</f>
        <v>40567</v>
      </c>
      <c r="I864" s="6" t="n">
        <f aca="false">IF(WEEKDAY(H864+1)=7,H864+2,H864+1)</f>
        <v>40568</v>
      </c>
    </row>
    <row r="865" customFormat="false" ht="13.8" hidden="false" customHeight="false" outlineLevel="0" collapsed="false">
      <c r="A865" s="1" t="n">
        <v>1000017446</v>
      </c>
      <c r="B865" s="2" t="n">
        <v>40567</v>
      </c>
      <c r="C865" s="1" t="n">
        <v>378</v>
      </c>
      <c r="D865" s="1" t="n">
        <v>378</v>
      </c>
      <c r="E865" s="1" t="s">
        <v>9</v>
      </c>
      <c r="F865" s="1" t="s">
        <v>11</v>
      </c>
      <c r="G865" s="1" t="n">
        <f aca="false">_xlfn.IFS(E865="Figurado",D865/(2600*24),E865="Mallas",D865/(800*24),E865="Materia Prima",0)</f>
        <v>0.00605769230769231</v>
      </c>
      <c r="H865" s="5" t="n">
        <f aca="false">IF(WEEKDAY(B865,2)=7,B865+1,B865)</f>
        <v>40567</v>
      </c>
      <c r="I865" s="6" t="n">
        <f aca="false">IF(WEEKDAY(H865+1)=7,H865+2,H865+1)</f>
        <v>40568</v>
      </c>
    </row>
    <row r="866" customFormat="false" ht="13.8" hidden="false" customHeight="false" outlineLevel="0" collapsed="false">
      <c r="A866" s="1" t="n">
        <v>1000017447</v>
      </c>
      <c r="B866" s="2" t="n">
        <v>40567</v>
      </c>
      <c r="C866" s="1" t="n">
        <v>546.8</v>
      </c>
      <c r="D866" s="1" t="n">
        <v>546.8</v>
      </c>
      <c r="E866" s="1" t="s">
        <v>9</v>
      </c>
      <c r="F866" s="1" t="s">
        <v>11</v>
      </c>
      <c r="G866" s="1" t="n">
        <f aca="false">_xlfn.IFS(E866="Figurado",D866/(2600*24),E866="Mallas",D866/(800*24),E866="Materia Prima",0)</f>
        <v>0.00876282051282051</v>
      </c>
      <c r="H866" s="5" t="n">
        <f aca="false">IF(WEEKDAY(B866,2)=7,B866+1,B866)</f>
        <v>40567</v>
      </c>
      <c r="I866" s="6" t="n">
        <f aca="false">IF(WEEKDAY(H866+1)=7,H866+2,H866+1)</f>
        <v>40568</v>
      </c>
    </row>
    <row r="867" customFormat="false" ht="13.8" hidden="false" customHeight="false" outlineLevel="0" collapsed="false">
      <c r="A867" s="1" t="n">
        <v>1000017448</v>
      </c>
      <c r="B867" s="2" t="n">
        <v>40567</v>
      </c>
      <c r="C867" s="1" t="n">
        <v>161.1</v>
      </c>
      <c r="D867" s="1" t="n">
        <v>161.1</v>
      </c>
      <c r="E867" s="1" t="s">
        <v>9</v>
      </c>
      <c r="F867" s="1" t="s">
        <v>17</v>
      </c>
      <c r="G867" s="1" t="n">
        <f aca="false">_xlfn.IFS(E867="Figurado",D867/(2600*24),E867="Mallas",D867/(800*24),E867="Materia Prima",0)</f>
        <v>0.00258173076923077</v>
      </c>
      <c r="H867" s="5" t="n">
        <f aca="false">IF(WEEKDAY(B867,2)=7,B867+1,B867)</f>
        <v>40567</v>
      </c>
      <c r="I867" s="6" t="n">
        <f aca="false">IF(WEEKDAY(H867+1)=7,H867+2,H867+1)</f>
        <v>40568</v>
      </c>
    </row>
    <row r="868" customFormat="false" ht="13.8" hidden="false" customHeight="false" outlineLevel="0" collapsed="false">
      <c r="A868" s="1" t="n">
        <v>1000017449</v>
      </c>
      <c r="B868" s="2" t="n">
        <v>40567</v>
      </c>
      <c r="C868" s="1" t="n">
        <v>2225.8</v>
      </c>
      <c r="D868" s="1" t="n">
        <v>2225.8</v>
      </c>
      <c r="E868" s="1" t="s">
        <v>9</v>
      </c>
      <c r="F868" s="1" t="s">
        <v>17</v>
      </c>
      <c r="G868" s="1" t="n">
        <f aca="false">_xlfn.IFS(E868="Figurado",D868/(2600*24),E868="Mallas",D868/(800*24),E868="Materia Prima",0)</f>
        <v>0.0356698717948718</v>
      </c>
      <c r="H868" s="5" t="n">
        <f aca="false">IF(WEEKDAY(B868,2)=7,B868+1,B868)</f>
        <v>40567</v>
      </c>
      <c r="I868" s="6" t="n">
        <f aca="false">IF(WEEKDAY(H868+1)=7,H868+2,H868+1)</f>
        <v>40568</v>
      </c>
    </row>
    <row r="869" customFormat="false" ht="13.8" hidden="false" customHeight="false" outlineLevel="0" collapsed="false">
      <c r="A869" s="1" t="n">
        <v>1000017450</v>
      </c>
      <c r="B869" s="2" t="n">
        <v>40567</v>
      </c>
      <c r="C869" s="1" t="n">
        <v>2005.8</v>
      </c>
      <c r="D869" s="1" t="n">
        <v>2005.8</v>
      </c>
      <c r="E869" s="1" t="s">
        <v>9</v>
      </c>
      <c r="F869" s="1" t="s">
        <v>17</v>
      </c>
      <c r="G869" s="1" t="n">
        <f aca="false">_xlfn.IFS(E869="Figurado",D869/(2600*24),E869="Mallas",D869/(800*24),E869="Materia Prima",0)</f>
        <v>0.0321442307692308</v>
      </c>
      <c r="H869" s="5" t="n">
        <f aca="false">IF(WEEKDAY(B869,2)=7,B869+1,B869)</f>
        <v>40567</v>
      </c>
      <c r="I869" s="6" t="n">
        <f aca="false">IF(WEEKDAY(H869+1)=7,H869+2,H869+1)</f>
        <v>40568</v>
      </c>
    </row>
    <row r="870" customFormat="false" ht="13.8" hidden="false" customHeight="false" outlineLevel="0" collapsed="false">
      <c r="A870" s="1" t="n">
        <v>1000017451</v>
      </c>
      <c r="B870" s="2" t="n">
        <v>40567</v>
      </c>
      <c r="C870" s="1" t="n">
        <v>355.8</v>
      </c>
      <c r="D870" s="1" t="n">
        <v>355.8</v>
      </c>
      <c r="E870" s="1" t="s">
        <v>9</v>
      </c>
      <c r="F870" s="1" t="s">
        <v>17</v>
      </c>
      <c r="G870" s="1" t="n">
        <f aca="false">_xlfn.IFS(E870="Figurado",D870/(2600*24),E870="Mallas",D870/(800*24),E870="Materia Prima",0)</f>
        <v>0.00570192307692308</v>
      </c>
      <c r="H870" s="5" t="n">
        <f aca="false">IF(WEEKDAY(B870,2)=7,B870+1,B870)</f>
        <v>40567</v>
      </c>
      <c r="I870" s="6" t="n">
        <f aca="false">IF(WEEKDAY(H870+1)=7,H870+2,H870+1)</f>
        <v>40568</v>
      </c>
    </row>
    <row r="871" customFormat="false" ht="13.8" hidden="false" customHeight="false" outlineLevel="0" collapsed="false">
      <c r="A871" s="1" t="n">
        <v>1000017459</v>
      </c>
      <c r="B871" s="2" t="n">
        <v>40567</v>
      </c>
      <c r="C871" s="1" t="n">
        <v>26.9</v>
      </c>
      <c r="D871" s="1" t="n">
        <v>26.9</v>
      </c>
      <c r="E871" s="1" t="s">
        <v>14</v>
      </c>
      <c r="F871" s="1" t="s">
        <v>26</v>
      </c>
      <c r="G871" s="1" t="n">
        <f aca="false">_xlfn.IFS(E871="Figurado",D871/(2600*24),E871="Mallas",D871/(800*24),E871="Materia Prima",0)</f>
        <v>0</v>
      </c>
      <c r="H871" s="5" t="n">
        <f aca="false">IF(WEEKDAY(B871,2)=7,B871+1,B871)</f>
        <v>40567</v>
      </c>
      <c r="I871" s="6" t="n">
        <f aca="false">IF(WEEKDAY(H871+1)=7,H871+2,H871+1)</f>
        <v>40568</v>
      </c>
    </row>
    <row r="872" customFormat="false" ht="13.8" hidden="false" customHeight="false" outlineLevel="0" collapsed="false">
      <c r="A872" s="1" t="n">
        <v>1000017459</v>
      </c>
      <c r="B872" s="2" t="n">
        <v>40567</v>
      </c>
      <c r="C872" s="1" t="n">
        <v>72</v>
      </c>
      <c r="D872" s="1" t="n">
        <v>72</v>
      </c>
      <c r="E872" s="1" t="s">
        <v>14</v>
      </c>
      <c r="F872" s="1" t="s">
        <v>19</v>
      </c>
      <c r="G872" s="1" t="n">
        <f aca="false">_xlfn.IFS(E872="Figurado",D872/(2600*24),E872="Mallas",D872/(800*24),E872="Materia Prima",0)</f>
        <v>0</v>
      </c>
      <c r="H872" s="5" t="n">
        <f aca="false">IF(WEEKDAY(B872,2)=7,B872+1,B872)</f>
        <v>40567</v>
      </c>
      <c r="I872" s="6" t="n">
        <f aca="false">IF(WEEKDAY(H872+1)=7,H872+2,H872+1)</f>
        <v>40568</v>
      </c>
    </row>
    <row r="873" customFormat="false" ht="13.8" hidden="false" customHeight="false" outlineLevel="0" collapsed="false">
      <c r="A873" s="1" t="n">
        <v>1000017459</v>
      </c>
      <c r="B873" s="2" t="n">
        <v>40567</v>
      </c>
      <c r="C873" s="1" t="n">
        <v>51.2</v>
      </c>
      <c r="D873" s="1" t="n">
        <v>51.2</v>
      </c>
      <c r="E873" s="1" t="s">
        <v>9</v>
      </c>
      <c r="F873" s="1" t="s">
        <v>30</v>
      </c>
      <c r="G873" s="1" t="n">
        <f aca="false">_xlfn.IFS(E873="Figurado",D873/(2600*24),E873="Mallas",D873/(800*24),E873="Materia Prima",0)</f>
        <v>0.000820512820512821</v>
      </c>
      <c r="H873" s="5" t="n">
        <f aca="false">IF(WEEKDAY(B873,2)=7,B873+1,B873)</f>
        <v>40567</v>
      </c>
      <c r="I873" s="6" t="n">
        <f aca="false">IF(WEEKDAY(H873+1)=7,H873+2,H873+1)</f>
        <v>40568</v>
      </c>
    </row>
    <row r="874" customFormat="false" ht="13.8" hidden="false" customHeight="false" outlineLevel="0" collapsed="false">
      <c r="A874" s="1" t="n">
        <v>1000017459</v>
      </c>
      <c r="B874" s="2" t="n">
        <v>40567</v>
      </c>
      <c r="C874" s="1" t="n">
        <v>1990</v>
      </c>
      <c r="D874" s="1" t="n">
        <v>1990</v>
      </c>
      <c r="E874" s="1" t="s">
        <v>9</v>
      </c>
      <c r="F874" s="1" t="s">
        <v>17</v>
      </c>
      <c r="G874" s="1" t="n">
        <f aca="false">_xlfn.IFS(E874="Figurado",D874/(2600*24),E874="Mallas",D874/(800*24),E874="Materia Prima",0)</f>
        <v>0.0318910256410256</v>
      </c>
      <c r="H874" s="5" t="n">
        <f aca="false">IF(WEEKDAY(B874,2)=7,B874+1,B874)</f>
        <v>40567</v>
      </c>
      <c r="I874" s="6" t="n">
        <f aca="false">IF(WEEKDAY(H874+1)=7,H874+2,H874+1)</f>
        <v>40568</v>
      </c>
    </row>
    <row r="875" customFormat="false" ht="13.8" hidden="false" customHeight="false" outlineLevel="0" collapsed="false">
      <c r="A875" s="1" t="n">
        <v>1000017459</v>
      </c>
      <c r="B875" s="2" t="n">
        <v>40567</v>
      </c>
      <c r="C875" s="1" t="n">
        <v>812.9</v>
      </c>
      <c r="D875" s="1" t="n">
        <v>812.9</v>
      </c>
      <c r="E875" s="1" t="s">
        <v>9</v>
      </c>
      <c r="F875" s="1" t="s">
        <v>18</v>
      </c>
      <c r="G875" s="1" t="n">
        <f aca="false">_xlfn.IFS(E875="Figurado",D875/(2600*24),E875="Mallas",D875/(800*24),E875="Materia Prima",0)</f>
        <v>0.0130272435897436</v>
      </c>
      <c r="H875" s="5" t="n">
        <f aca="false">IF(WEEKDAY(B875,2)=7,B875+1,B875)</f>
        <v>40567</v>
      </c>
      <c r="I875" s="6" t="n">
        <f aca="false">IF(WEEKDAY(H875+1)=7,H875+2,H875+1)</f>
        <v>40568</v>
      </c>
    </row>
    <row r="876" customFormat="false" ht="13.8" hidden="false" customHeight="false" outlineLevel="0" collapsed="false">
      <c r="A876" s="1" t="n">
        <v>1000017459</v>
      </c>
      <c r="B876" s="2" t="n">
        <v>40567</v>
      </c>
      <c r="C876" s="1" t="n">
        <v>864.2</v>
      </c>
      <c r="D876" s="1" t="n">
        <v>864.2</v>
      </c>
      <c r="E876" s="1" t="s">
        <v>9</v>
      </c>
      <c r="F876" s="1" t="s">
        <v>10</v>
      </c>
      <c r="G876" s="1" t="n">
        <f aca="false">_xlfn.IFS(E876="Figurado",D876/(2600*24),E876="Mallas",D876/(800*24),E876="Materia Prima",0)</f>
        <v>0.013849358974359</v>
      </c>
      <c r="H876" s="5" t="n">
        <f aca="false">IF(WEEKDAY(B876,2)=7,B876+1,B876)</f>
        <v>40567</v>
      </c>
      <c r="I876" s="6" t="n">
        <f aca="false">IF(WEEKDAY(H876+1)=7,H876+2,H876+1)</f>
        <v>40568</v>
      </c>
    </row>
    <row r="877" customFormat="false" ht="13.8" hidden="false" customHeight="false" outlineLevel="0" collapsed="false">
      <c r="A877" s="1" t="n">
        <v>1000017459</v>
      </c>
      <c r="B877" s="2" t="n">
        <v>40567</v>
      </c>
      <c r="C877" s="1" t="n">
        <v>272.5</v>
      </c>
      <c r="D877" s="1" t="n">
        <v>272.5</v>
      </c>
      <c r="E877" s="1" t="s">
        <v>9</v>
      </c>
      <c r="F877" s="1" t="s">
        <v>11</v>
      </c>
      <c r="G877" s="1" t="n">
        <f aca="false">_xlfn.IFS(E877="Figurado",D877/(2600*24),E877="Mallas",D877/(800*24),E877="Materia Prima",0)</f>
        <v>0.00436698717948718</v>
      </c>
      <c r="H877" s="5" t="n">
        <f aca="false">IF(WEEKDAY(B877,2)=7,B877+1,B877)</f>
        <v>40567</v>
      </c>
      <c r="I877" s="6" t="n">
        <f aca="false">IF(WEEKDAY(H877+1)=7,H877+2,H877+1)</f>
        <v>40568</v>
      </c>
    </row>
    <row r="878" customFormat="false" ht="13.8" hidden="false" customHeight="false" outlineLevel="0" collapsed="false">
      <c r="A878" s="1" t="n">
        <v>1000017459</v>
      </c>
      <c r="B878" s="2" t="n">
        <v>40567</v>
      </c>
      <c r="C878" s="1" t="n">
        <v>62.4</v>
      </c>
      <c r="D878" s="1" t="n">
        <v>62.4</v>
      </c>
      <c r="E878" s="1" t="s">
        <v>9</v>
      </c>
      <c r="F878" s="1" t="s">
        <v>12</v>
      </c>
      <c r="G878" s="1" t="n">
        <f aca="false">_xlfn.IFS(E878="Figurado",D878/(2600*24),E878="Mallas",D878/(800*24),E878="Materia Prima",0)</f>
        <v>0.001</v>
      </c>
      <c r="H878" s="5" t="n">
        <f aca="false">IF(WEEKDAY(B878,2)=7,B878+1,B878)</f>
        <v>40567</v>
      </c>
      <c r="I878" s="6" t="n">
        <f aca="false">IF(WEEKDAY(H878+1)=7,H878+2,H878+1)</f>
        <v>40568</v>
      </c>
    </row>
    <row r="879" customFormat="false" ht="13.8" hidden="false" customHeight="false" outlineLevel="0" collapsed="false">
      <c r="A879" s="1" t="n">
        <v>1000017460</v>
      </c>
      <c r="B879" s="2" t="n">
        <v>40567</v>
      </c>
      <c r="C879" s="1" t="n">
        <v>1890.7</v>
      </c>
      <c r="D879" s="1" t="n">
        <v>1890.7</v>
      </c>
      <c r="E879" s="1" t="s">
        <v>14</v>
      </c>
      <c r="F879" s="1" t="s">
        <v>31</v>
      </c>
      <c r="G879" s="1" t="n">
        <f aca="false">_xlfn.IFS(E879="Figurado",D879/(2600*24),E879="Mallas",D879/(800*24),E879="Materia Prima",0)</f>
        <v>0</v>
      </c>
      <c r="H879" s="5" t="n">
        <f aca="false">IF(WEEKDAY(B879,2)=7,B879+1,B879)</f>
        <v>40567</v>
      </c>
      <c r="I879" s="6" t="n">
        <f aca="false">IF(WEEKDAY(H879+1)=7,H879+2,H879+1)</f>
        <v>40568</v>
      </c>
    </row>
    <row r="880" customFormat="false" ht="13.8" hidden="false" customHeight="false" outlineLevel="0" collapsed="false">
      <c r="A880" s="1" t="n">
        <v>1000017460</v>
      </c>
      <c r="B880" s="2" t="n">
        <v>40567</v>
      </c>
      <c r="C880" s="1" t="n">
        <v>2779.2</v>
      </c>
      <c r="D880" s="1" t="n">
        <v>2779.2</v>
      </c>
      <c r="E880" s="1" t="s">
        <v>9</v>
      </c>
      <c r="F880" s="1" t="s">
        <v>13</v>
      </c>
      <c r="G880" s="1" t="n">
        <f aca="false">_xlfn.IFS(E880="Figurado",D880/(2600*24),E880="Mallas",D880/(800*24),E880="Materia Prima",0)</f>
        <v>0.0445384615384615</v>
      </c>
      <c r="H880" s="5" t="n">
        <f aca="false">IF(WEEKDAY(B880,2)=7,B880+1,B880)</f>
        <v>40567</v>
      </c>
      <c r="I880" s="6" t="n">
        <f aca="false">IF(WEEKDAY(H880+1)=7,H880+2,H880+1)</f>
        <v>40568</v>
      </c>
    </row>
    <row r="881" customFormat="false" ht="13.8" hidden="false" customHeight="false" outlineLevel="0" collapsed="false">
      <c r="A881" s="1" t="n">
        <v>1000017465</v>
      </c>
      <c r="B881" s="2" t="n">
        <v>40567</v>
      </c>
      <c r="C881" s="1" t="n">
        <v>11734.8</v>
      </c>
      <c r="D881" s="1" t="n">
        <v>11734.8</v>
      </c>
      <c r="E881" s="1" t="s">
        <v>9</v>
      </c>
      <c r="F881" s="1" t="s">
        <v>11</v>
      </c>
      <c r="G881" s="1" t="n">
        <f aca="false">_xlfn.IFS(E881="Figurado",D881/(2600*24),E881="Mallas",D881/(800*24),E881="Materia Prima",0)</f>
        <v>0.188057692307692</v>
      </c>
      <c r="H881" s="5" t="n">
        <f aca="false">IF(WEEKDAY(B881,2)=7,B881+1,B881)</f>
        <v>40567</v>
      </c>
      <c r="I881" s="6" t="n">
        <f aca="false">IF(WEEKDAY(H881+1)=7,H881+2,H881+1)</f>
        <v>40568</v>
      </c>
    </row>
    <row r="882" customFormat="false" ht="13.8" hidden="false" customHeight="false" outlineLevel="0" collapsed="false">
      <c r="A882" s="1" t="n">
        <v>1000017484</v>
      </c>
      <c r="B882" s="2" t="n">
        <v>40567</v>
      </c>
      <c r="C882" s="1" t="n">
        <v>360</v>
      </c>
      <c r="D882" s="1" t="n">
        <v>360</v>
      </c>
      <c r="E882" s="1" t="s">
        <v>9</v>
      </c>
      <c r="F882" s="1" t="s">
        <v>18</v>
      </c>
      <c r="G882" s="1" t="n">
        <f aca="false">_xlfn.IFS(E882="Figurado",D882/(2600*24),E882="Mallas",D882/(800*24),E882="Materia Prima",0)</f>
        <v>0.00576923076923077</v>
      </c>
      <c r="H882" s="5" t="n">
        <f aca="false">IF(WEEKDAY(B882,2)=7,B882+1,B882)</f>
        <v>40567</v>
      </c>
      <c r="I882" s="6" t="n">
        <f aca="false">IF(WEEKDAY(H882+1)=7,H882+2,H882+1)</f>
        <v>40568</v>
      </c>
    </row>
    <row r="883" customFormat="false" ht="13.8" hidden="false" customHeight="false" outlineLevel="0" collapsed="false">
      <c r="A883" s="1" t="n">
        <v>1000017484</v>
      </c>
      <c r="B883" s="2" t="n">
        <v>40567</v>
      </c>
      <c r="C883" s="1" t="n">
        <v>187.2</v>
      </c>
      <c r="D883" s="1" t="n">
        <v>187.2</v>
      </c>
      <c r="E883" s="1" t="s">
        <v>9</v>
      </c>
      <c r="F883" s="1" t="s">
        <v>10</v>
      </c>
      <c r="G883" s="1" t="n">
        <f aca="false">_xlfn.IFS(E883="Figurado",D883/(2600*24),E883="Mallas",D883/(800*24),E883="Materia Prima",0)</f>
        <v>0.003</v>
      </c>
      <c r="H883" s="5" t="n">
        <f aca="false">IF(WEEKDAY(B883,2)=7,B883+1,B883)</f>
        <v>40567</v>
      </c>
      <c r="I883" s="6" t="n">
        <f aca="false">IF(WEEKDAY(H883+1)=7,H883+2,H883+1)</f>
        <v>40568</v>
      </c>
    </row>
    <row r="884" customFormat="false" ht="13.8" hidden="false" customHeight="false" outlineLevel="0" collapsed="false">
      <c r="A884" s="1" t="n">
        <v>1000017357</v>
      </c>
      <c r="B884" s="2" t="n">
        <v>40562</v>
      </c>
      <c r="C884" s="1" t="n">
        <v>11191.2</v>
      </c>
      <c r="D884" s="1" t="n">
        <v>11191.2</v>
      </c>
      <c r="E884" s="1" t="s">
        <v>9</v>
      </c>
      <c r="F884" s="1" t="s">
        <v>10</v>
      </c>
      <c r="G884" s="1" t="n">
        <f aca="false">_xlfn.IFS(E884="Figurado",D884/(2600*24),E884="Mallas",D884/(800*24),E884="Materia Prima",0)</f>
        <v>0.179346153846154</v>
      </c>
      <c r="H884" s="5" t="n">
        <f aca="false">IF(WEEKDAY(B884,2)=7,B884+1,B884)</f>
        <v>40562</v>
      </c>
      <c r="I884" s="6" t="n">
        <f aca="false">IF(WEEKDAY(H884+1)=7,H884+2,H884+1)</f>
        <v>40563</v>
      </c>
    </row>
    <row r="885" customFormat="false" ht="13.8" hidden="false" customHeight="false" outlineLevel="0" collapsed="false">
      <c r="A885" s="1" t="n">
        <v>1000017401</v>
      </c>
      <c r="B885" s="2" t="n">
        <v>40564</v>
      </c>
      <c r="C885" s="1" t="n">
        <v>175.6</v>
      </c>
      <c r="D885" s="1" t="n">
        <v>175.6</v>
      </c>
      <c r="E885" s="1" t="s">
        <v>9</v>
      </c>
      <c r="F885" s="1" t="s">
        <v>18</v>
      </c>
      <c r="G885" s="1" t="n">
        <f aca="false">_xlfn.IFS(E885="Figurado",D885/(2600*24),E885="Mallas",D885/(800*24),E885="Materia Prima",0)</f>
        <v>0.00281410256410256</v>
      </c>
      <c r="H885" s="5" t="n">
        <f aca="false">IF(WEEKDAY(B885,2)=7,B885+1,B885)</f>
        <v>40564</v>
      </c>
      <c r="I885" s="6" t="n">
        <f aca="false">IF(WEEKDAY(H885+1)=7,H885+2,H885+1)</f>
        <v>40566</v>
      </c>
    </row>
    <row r="886" customFormat="false" ht="13.8" hidden="false" customHeight="false" outlineLevel="0" collapsed="false">
      <c r="A886" s="1" t="n">
        <v>1000017401</v>
      </c>
      <c r="B886" s="2" t="n">
        <v>40564</v>
      </c>
      <c r="C886" s="1" t="n">
        <v>590</v>
      </c>
      <c r="D886" s="1" t="n">
        <v>590</v>
      </c>
      <c r="E886" s="1" t="s">
        <v>9</v>
      </c>
      <c r="F886" s="1" t="s">
        <v>10</v>
      </c>
      <c r="G886" s="1" t="n">
        <f aca="false">_xlfn.IFS(E886="Figurado",D886/(2600*24),E886="Mallas",D886/(800*24),E886="Materia Prima",0)</f>
        <v>0.0094551282051282</v>
      </c>
      <c r="H886" s="5" t="n">
        <f aca="false">IF(WEEKDAY(B886,2)=7,B886+1,B886)</f>
        <v>40564</v>
      </c>
      <c r="I886" s="6" t="n">
        <f aca="false">IF(WEEKDAY(H886+1)=7,H886+2,H886+1)</f>
        <v>40566</v>
      </c>
    </row>
    <row r="887" customFormat="false" ht="13.8" hidden="false" customHeight="false" outlineLevel="0" collapsed="false">
      <c r="A887" s="1" t="n">
        <v>1000017401</v>
      </c>
      <c r="B887" s="2" t="n">
        <v>40564</v>
      </c>
      <c r="C887" s="1" t="n">
        <v>640.2</v>
      </c>
      <c r="D887" s="1" t="n">
        <v>640.2</v>
      </c>
      <c r="E887" s="1" t="s">
        <v>9</v>
      </c>
      <c r="F887" s="1" t="s">
        <v>12</v>
      </c>
      <c r="G887" s="1" t="n">
        <f aca="false">_xlfn.IFS(E887="Figurado",D887/(2600*24),E887="Mallas",D887/(800*24),E887="Materia Prima",0)</f>
        <v>0.0102596153846154</v>
      </c>
      <c r="H887" s="5" t="n">
        <f aca="false">IF(WEEKDAY(B887,2)=7,B887+1,B887)</f>
        <v>40564</v>
      </c>
      <c r="I887" s="6" t="n">
        <f aca="false">IF(WEEKDAY(H887+1)=7,H887+2,H887+1)</f>
        <v>40566</v>
      </c>
    </row>
    <row r="888" customFormat="false" ht="13.8" hidden="false" customHeight="false" outlineLevel="0" collapsed="false">
      <c r="A888" s="1" t="n">
        <v>1000017461</v>
      </c>
      <c r="B888" s="2" t="n">
        <v>40567</v>
      </c>
      <c r="C888" s="1" t="n">
        <v>966.9</v>
      </c>
      <c r="D888" s="1" t="n">
        <v>966.9</v>
      </c>
      <c r="E888" s="1" t="s">
        <v>9</v>
      </c>
      <c r="F888" s="1" t="s">
        <v>11</v>
      </c>
      <c r="G888" s="1" t="n">
        <f aca="false">_xlfn.IFS(E888="Figurado",D888/(2600*24),E888="Mallas",D888/(800*24),E888="Materia Prima",0)</f>
        <v>0.0154951923076923</v>
      </c>
      <c r="H888" s="5" t="n">
        <f aca="false">IF(WEEKDAY(B888,2)=7,B888+1,B888)</f>
        <v>40567</v>
      </c>
      <c r="I888" s="6" t="n">
        <f aca="false">IF(WEEKDAY(H888+1)=7,H888+2,H888+1)</f>
        <v>40568</v>
      </c>
    </row>
    <row r="889" customFormat="false" ht="13.8" hidden="false" customHeight="false" outlineLevel="0" collapsed="false">
      <c r="A889" s="1" t="n">
        <v>1000017462</v>
      </c>
      <c r="B889" s="2" t="n">
        <v>40567</v>
      </c>
      <c r="C889" s="1" t="n">
        <v>432.9</v>
      </c>
      <c r="D889" s="1" t="n">
        <v>432.9</v>
      </c>
      <c r="E889" s="1" t="s">
        <v>9</v>
      </c>
      <c r="F889" s="1" t="s">
        <v>11</v>
      </c>
      <c r="G889" s="1" t="n">
        <f aca="false">_xlfn.IFS(E889="Figurado",D889/(2600*24),E889="Mallas",D889/(800*24),E889="Materia Prima",0)</f>
        <v>0.0069375</v>
      </c>
      <c r="H889" s="5" t="n">
        <f aca="false">IF(WEEKDAY(B889,2)=7,B889+1,B889)</f>
        <v>40567</v>
      </c>
      <c r="I889" s="6" t="n">
        <f aca="false">IF(WEEKDAY(H889+1)=7,H889+2,H889+1)</f>
        <v>40568</v>
      </c>
    </row>
    <row r="890" customFormat="false" ht="13.8" hidden="false" customHeight="false" outlineLevel="0" collapsed="false">
      <c r="A890" s="1" t="n">
        <v>1000017463</v>
      </c>
      <c r="B890" s="2" t="n">
        <v>40567</v>
      </c>
      <c r="C890" s="1" t="n">
        <v>358</v>
      </c>
      <c r="D890" s="1" t="n">
        <v>358</v>
      </c>
      <c r="E890" s="1" t="s">
        <v>9</v>
      </c>
      <c r="F890" s="1" t="s">
        <v>11</v>
      </c>
      <c r="G890" s="1" t="n">
        <f aca="false">_xlfn.IFS(E890="Figurado",D890/(2600*24),E890="Mallas",D890/(800*24),E890="Materia Prima",0)</f>
        <v>0.00573717948717949</v>
      </c>
      <c r="H890" s="5" t="n">
        <f aca="false">IF(WEEKDAY(B890,2)=7,B890+1,B890)</f>
        <v>40567</v>
      </c>
      <c r="I890" s="6" t="n">
        <f aca="false">IF(WEEKDAY(H890+1)=7,H890+2,H890+1)</f>
        <v>40568</v>
      </c>
    </row>
    <row r="891" customFormat="false" ht="13.8" hidden="false" customHeight="false" outlineLevel="0" collapsed="false">
      <c r="A891" s="1" t="n">
        <v>1000017464</v>
      </c>
      <c r="B891" s="2" t="n">
        <v>40567</v>
      </c>
      <c r="C891" s="1" t="n">
        <v>3536.6</v>
      </c>
      <c r="D891" s="1" t="n">
        <v>3536.6</v>
      </c>
      <c r="E891" s="1" t="s">
        <v>9</v>
      </c>
      <c r="F891" s="1" t="s">
        <v>11</v>
      </c>
      <c r="G891" s="1" t="n">
        <f aca="false">_xlfn.IFS(E891="Figurado",D891/(2600*24),E891="Mallas",D891/(800*24),E891="Materia Prima",0)</f>
        <v>0.0566762820512821</v>
      </c>
      <c r="H891" s="5" t="n">
        <f aca="false">IF(WEEKDAY(B891,2)=7,B891+1,B891)</f>
        <v>40567</v>
      </c>
      <c r="I891" s="6" t="n">
        <f aca="false">IF(WEEKDAY(H891+1)=7,H891+2,H891+1)</f>
        <v>40568</v>
      </c>
    </row>
    <row r="892" customFormat="false" ht="13.8" hidden="false" customHeight="false" outlineLevel="0" collapsed="false">
      <c r="A892" s="1" t="n">
        <v>1000017468</v>
      </c>
      <c r="B892" s="2" t="n">
        <v>40567</v>
      </c>
      <c r="C892" s="1" t="n">
        <v>1199.2</v>
      </c>
      <c r="D892" s="1" t="n">
        <v>1199.2</v>
      </c>
      <c r="E892" s="1" t="s">
        <v>9</v>
      </c>
      <c r="F892" s="1" t="s">
        <v>10</v>
      </c>
      <c r="G892" s="1" t="n">
        <f aca="false">_xlfn.IFS(E892="Figurado",D892/(2600*24),E892="Mallas",D892/(800*24),E892="Materia Prima",0)</f>
        <v>0.0192179487179487</v>
      </c>
      <c r="H892" s="5" t="n">
        <f aca="false">IF(WEEKDAY(B892,2)=7,B892+1,B892)</f>
        <v>40567</v>
      </c>
      <c r="I892" s="6" t="n">
        <f aca="false">IF(WEEKDAY(H892+1)=7,H892+2,H892+1)</f>
        <v>40568</v>
      </c>
    </row>
    <row r="893" customFormat="false" ht="13.8" hidden="false" customHeight="false" outlineLevel="0" collapsed="false">
      <c r="A893" s="1" t="n">
        <v>1000017468</v>
      </c>
      <c r="B893" s="2" t="n">
        <v>40567</v>
      </c>
      <c r="C893" s="1" t="n">
        <v>1101</v>
      </c>
      <c r="D893" s="1" t="n">
        <v>1101</v>
      </c>
      <c r="E893" s="1" t="s">
        <v>9</v>
      </c>
      <c r="F893" s="1" t="s">
        <v>12</v>
      </c>
      <c r="G893" s="1" t="n">
        <f aca="false">_xlfn.IFS(E893="Figurado",D893/(2600*24),E893="Mallas",D893/(800*24),E893="Materia Prima",0)</f>
        <v>0.0176442307692308</v>
      </c>
      <c r="H893" s="5" t="n">
        <f aca="false">IF(WEEKDAY(B893,2)=7,B893+1,B893)</f>
        <v>40567</v>
      </c>
      <c r="I893" s="6" t="n">
        <f aca="false">IF(WEEKDAY(H893+1)=7,H893+2,H893+1)</f>
        <v>40568</v>
      </c>
    </row>
    <row r="894" customFormat="false" ht="13.8" hidden="false" customHeight="false" outlineLevel="0" collapsed="false">
      <c r="A894" s="1" t="n">
        <v>1000017468</v>
      </c>
      <c r="B894" s="2" t="n">
        <v>40567</v>
      </c>
      <c r="C894" s="1" t="n">
        <v>2542</v>
      </c>
      <c r="D894" s="1" t="n">
        <v>2542</v>
      </c>
      <c r="E894" s="1" t="s">
        <v>9</v>
      </c>
      <c r="F894" s="1" t="s">
        <v>13</v>
      </c>
      <c r="G894" s="1" t="n">
        <f aca="false">_xlfn.IFS(E894="Figurado",D894/(2600*24),E894="Mallas",D894/(800*24),E894="Materia Prima",0)</f>
        <v>0.0407371794871795</v>
      </c>
      <c r="H894" s="5" t="n">
        <f aca="false">IF(WEEKDAY(B894,2)=7,B894+1,B894)</f>
        <v>40567</v>
      </c>
      <c r="I894" s="6" t="n">
        <f aca="false">IF(WEEKDAY(H894+1)=7,H894+2,H894+1)</f>
        <v>40568</v>
      </c>
    </row>
    <row r="895" customFormat="false" ht="13.8" hidden="false" customHeight="false" outlineLevel="0" collapsed="false">
      <c r="A895" s="1" t="n">
        <v>1000017471</v>
      </c>
      <c r="B895" s="2" t="n">
        <v>40567</v>
      </c>
      <c r="C895" s="1" t="n">
        <v>5855.7</v>
      </c>
      <c r="D895" s="1" t="n">
        <v>5855.7</v>
      </c>
      <c r="E895" s="1" t="s">
        <v>9</v>
      </c>
      <c r="F895" s="1" t="s">
        <v>11</v>
      </c>
      <c r="G895" s="1" t="n">
        <f aca="false">_xlfn.IFS(E895="Figurado",D895/(2600*24),E895="Mallas",D895/(800*24),E895="Materia Prima",0)</f>
        <v>0.0938413461538462</v>
      </c>
      <c r="H895" s="5" t="n">
        <f aca="false">IF(WEEKDAY(B895,2)=7,B895+1,B895)</f>
        <v>40567</v>
      </c>
      <c r="I895" s="6" t="n">
        <f aca="false">IF(WEEKDAY(H895+1)=7,H895+2,H895+1)</f>
        <v>40568</v>
      </c>
    </row>
    <row r="896" customFormat="false" ht="13.8" hidden="false" customHeight="false" outlineLevel="0" collapsed="false">
      <c r="A896" s="1" t="n">
        <v>1000017479</v>
      </c>
      <c r="B896" s="2" t="n">
        <v>40567</v>
      </c>
      <c r="C896" s="1" t="n">
        <v>2291.9</v>
      </c>
      <c r="D896" s="1" t="n">
        <v>2291.9</v>
      </c>
      <c r="E896" s="1" t="s">
        <v>9</v>
      </c>
      <c r="F896" s="1" t="s">
        <v>17</v>
      </c>
      <c r="G896" s="1" t="n">
        <f aca="false">_xlfn.IFS(E896="Figurado",D896/(2600*24),E896="Mallas",D896/(800*24),E896="Materia Prima",0)</f>
        <v>0.0367291666666667</v>
      </c>
      <c r="H896" s="5" t="n">
        <f aca="false">IF(WEEKDAY(B896,2)=7,B896+1,B896)</f>
        <v>40567</v>
      </c>
      <c r="I896" s="6" t="n">
        <f aca="false">IF(WEEKDAY(H896+1)=7,H896+2,H896+1)</f>
        <v>40568</v>
      </c>
    </row>
    <row r="897" customFormat="false" ht="13.8" hidden="false" customHeight="false" outlineLevel="0" collapsed="false">
      <c r="A897" s="1" t="n">
        <v>1000017480</v>
      </c>
      <c r="B897" s="2" t="n">
        <v>40567</v>
      </c>
      <c r="C897" s="1" t="n">
        <v>550.3</v>
      </c>
      <c r="D897" s="1" t="n">
        <v>550.3</v>
      </c>
      <c r="E897" s="1" t="s">
        <v>9</v>
      </c>
      <c r="F897" s="1" t="s">
        <v>17</v>
      </c>
      <c r="G897" s="1" t="n">
        <f aca="false">_xlfn.IFS(E897="Figurado",D897/(2600*24),E897="Mallas",D897/(800*24),E897="Materia Prima",0)</f>
        <v>0.00881891025641026</v>
      </c>
      <c r="H897" s="5" t="n">
        <f aca="false">IF(WEEKDAY(B897,2)=7,B897+1,B897)</f>
        <v>40567</v>
      </c>
      <c r="I897" s="6" t="n">
        <f aca="false">IF(WEEKDAY(H897+1)=7,H897+2,H897+1)</f>
        <v>40568</v>
      </c>
    </row>
    <row r="898" customFormat="false" ht="13.8" hidden="false" customHeight="false" outlineLevel="0" collapsed="false">
      <c r="A898" s="1" t="n">
        <v>1000017480</v>
      </c>
      <c r="B898" s="2" t="n">
        <v>40567</v>
      </c>
      <c r="C898" s="1" t="n">
        <v>62</v>
      </c>
      <c r="D898" s="1" t="n">
        <v>62</v>
      </c>
      <c r="E898" s="1" t="s">
        <v>9</v>
      </c>
      <c r="F898" s="1" t="s">
        <v>18</v>
      </c>
      <c r="G898" s="1" t="n">
        <f aca="false">_xlfn.IFS(E898="Figurado",D898/(2600*24),E898="Mallas",D898/(800*24),E898="Materia Prima",0)</f>
        <v>0.000993589743589744</v>
      </c>
      <c r="H898" s="5" t="n">
        <f aca="false">IF(WEEKDAY(B898,2)=7,B898+1,B898)</f>
        <v>40567</v>
      </c>
      <c r="I898" s="6" t="n">
        <f aca="false">IF(WEEKDAY(H898+1)=7,H898+2,H898+1)</f>
        <v>40568</v>
      </c>
    </row>
    <row r="899" customFormat="false" ht="13.8" hidden="false" customHeight="false" outlineLevel="0" collapsed="false">
      <c r="A899" s="1" t="n">
        <v>1000017481</v>
      </c>
      <c r="B899" s="2" t="n">
        <v>40567</v>
      </c>
      <c r="C899" s="1" t="n">
        <v>264.6</v>
      </c>
      <c r="D899" s="1" t="n">
        <v>264.6</v>
      </c>
      <c r="E899" s="1" t="s">
        <v>9</v>
      </c>
      <c r="F899" s="1" t="s">
        <v>17</v>
      </c>
      <c r="G899" s="1" t="n">
        <f aca="false">_xlfn.IFS(E899="Figurado",D899/(2600*24),E899="Mallas",D899/(800*24),E899="Materia Prima",0)</f>
        <v>0.00424038461538462</v>
      </c>
      <c r="H899" s="5" t="n">
        <f aca="false">IF(WEEKDAY(B899,2)=7,B899+1,B899)</f>
        <v>40567</v>
      </c>
      <c r="I899" s="6" t="n">
        <f aca="false">IF(WEEKDAY(H899+1)=7,H899+2,H899+1)</f>
        <v>40568</v>
      </c>
    </row>
    <row r="900" customFormat="false" ht="13.8" hidden="false" customHeight="false" outlineLevel="0" collapsed="false">
      <c r="A900" s="1" t="n">
        <v>1000017481</v>
      </c>
      <c r="B900" s="2" t="n">
        <v>40567</v>
      </c>
      <c r="C900" s="1" t="n">
        <v>193</v>
      </c>
      <c r="D900" s="1" t="n">
        <v>193</v>
      </c>
      <c r="E900" s="1" t="s">
        <v>9</v>
      </c>
      <c r="F900" s="1" t="s">
        <v>18</v>
      </c>
      <c r="G900" s="1" t="n">
        <f aca="false">_xlfn.IFS(E900="Figurado",D900/(2600*24),E900="Mallas",D900/(800*24),E900="Materia Prima",0)</f>
        <v>0.00309294871794872</v>
      </c>
      <c r="H900" s="5" t="n">
        <f aca="false">IF(WEEKDAY(B900,2)=7,B900+1,B900)</f>
        <v>40567</v>
      </c>
      <c r="I900" s="6" t="n">
        <f aca="false">IF(WEEKDAY(H900+1)=7,H900+2,H900+1)</f>
        <v>40568</v>
      </c>
    </row>
    <row r="901" customFormat="false" ht="13.8" hidden="false" customHeight="false" outlineLevel="0" collapsed="false">
      <c r="A901" s="1" t="n">
        <v>1000017482</v>
      </c>
      <c r="B901" s="2" t="n">
        <v>40567</v>
      </c>
      <c r="C901" s="1" t="n">
        <v>993.7</v>
      </c>
      <c r="D901" s="1" t="n">
        <v>993.7</v>
      </c>
      <c r="E901" s="1" t="s">
        <v>9</v>
      </c>
      <c r="F901" s="1" t="s">
        <v>17</v>
      </c>
      <c r="G901" s="1" t="n">
        <f aca="false">_xlfn.IFS(E901="Figurado",D901/(2600*24),E901="Mallas",D901/(800*24),E901="Materia Prima",0)</f>
        <v>0.0159246794871795</v>
      </c>
      <c r="H901" s="5" t="n">
        <f aca="false">IF(WEEKDAY(B901,2)=7,B901+1,B901)</f>
        <v>40567</v>
      </c>
      <c r="I901" s="6" t="n">
        <f aca="false">IF(WEEKDAY(H901+1)=7,H901+2,H901+1)</f>
        <v>40568</v>
      </c>
    </row>
    <row r="902" customFormat="false" ht="13.8" hidden="false" customHeight="false" outlineLevel="0" collapsed="false">
      <c r="A902" s="1" t="n">
        <v>1000017486</v>
      </c>
      <c r="B902" s="2" t="n">
        <v>40568</v>
      </c>
      <c r="C902" s="1" t="n">
        <v>215</v>
      </c>
      <c r="D902" s="1" t="n">
        <v>215</v>
      </c>
      <c r="E902" s="1" t="s">
        <v>9</v>
      </c>
      <c r="F902" s="1" t="s">
        <v>17</v>
      </c>
      <c r="G902" s="1" t="n">
        <f aca="false">_xlfn.IFS(E902="Figurado",D902/(2600*24),E902="Mallas",D902/(800*24),E902="Materia Prima",0)</f>
        <v>0.00344551282051282</v>
      </c>
      <c r="H902" s="5" t="n">
        <f aca="false">IF(WEEKDAY(B902,2)=7,B902+1,B902)</f>
        <v>40568</v>
      </c>
      <c r="I902" s="6" t="n">
        <f aca="false">IF(WEEKDAY(H902+1)=7,H902+2,H902+1)</f>
        <v>40569</v>
      </c>
    </row>
    <row r="903" customFormat="false" ht="13.8" hidden="false" customHeight="false" outlineLevel="0" collapsed="false">
      <c r="A903" s="1" t="n">
        <v>1000017486</v>
      </c>
      <c r="B903" s="2" t="n">
        <v>40568</v>
      </c>
      <c r="C903" s="1" t="n">
        <v>672</v>
      </c>
      <c r="D903" s="1" t="n">
        <v>672</v>
      </c>
      <c r="E903" s="1" t="s">
        <v>9</v>
      </c>
      <c r="F903" s="1" t="s">
        <v>18</v>
      </c>
      <c r="G903" s="1" t="n">
        <f aca="false">_xlfn.IFS(E903="Figurado",D903/(2600*24),E903="Mallas",D903/(800*24),E903="Materia Prima",0)</f>
        <v>0.0107692307692308</v>
      </c>
      <c r="H903" s="5" t="n">
        <f aca="false">IF(WEEKDAY(B903,2)=7,B903+1,B903)</f>
        <v>40568</v>
      </c>
      <c r="I903" s="6" t="n">
        <f aca="false">IF(WEEKDAY(H903+1)=7,H903+2,H903+1)</f>
        <v>40569</v>
      </c>
    </row>
    <row r="904" customFormat="false" ht="13.8" hidden="false" customHeight="false" outlineLevel="0" collapsed="false">
      <c r="A904" s="1" t="n">
        <v>1000017486</v>
      </c>
      <c r="B904" s="2" t="n">
        <v>40568</v>
      </c>
      <c r="C904" s="1" t="n">
        <v>861.1</v>
      </c>
      <c r="D904" s="1" t="n">
        <v>861.1</v>
      </c>
      <c r="E904" s="1" t="s">
        <v>9</v>
      </c>
      <c r="F904" s="1" t="s">
        <v>10</v>
      </c>
      <c r="G904" s="1" t="n">
        <f aca="false">_xlfn.IFS(E904="Figurado",D904/(2600*24),E904="Mallas",D904/(800*24),E904="Materia Prima",0)</f>
        <v>0.0137996794871795</v>
      </c>
      <c r="H904" s="5" t="n">
        <f aca="false">IF(WEEKDAY(B904,2)=7,B904+1,B904)</f>
        <v>40568</v>
      </c>
      <c r="I904" s="6" t="n">
        <f aca="false">IF(WEEKDAY(H904+1)=7,H904+2,H904+1)</f>
        <v>40569</v>
      </c>
    </row>
    <row r="905" customFormat="false" ht="13.8" hidden="false" customHeight="false" outlineLevel="0" collapsed="false">
      <c r="A905" s="1" t="n">
        <v>1000017487</v>
      </c>
      <c r="B905" s="2" t="n">
        <v>40568</v>
      </c>
      <c r="C905" s="1" t="n">
        <v>121</v>
      </c>
      <c r="D905" s="1" t="n">
        <v>121</v>
      </c>
      <c r="E905" s="1" t="s">
        <v>9</v>
      </c>
      <c r="F905" s="1" t="s">
        <v>17</v>
      </c>
      <c r="G905" s="1" t="n">
        <f aca="false">_xlfn.IFS(E905="Figurado",D905/(2600*24),E905="Mallas",D905/(800*24),E905="Materia Prima",0)</f>
        <v>0.00193910256410256</v>
      </c>
      <c r="H905" s="5" t="n">
        <f aca="false">IF(WEEKDAY(B905,2)=7,B905+1,B905)</f>
        <v>40568</v>
      </c>
      <c r="I905" s="6" t="n">
        <f aca="false">IF(WEEKDAY(H905+1)=7,H905+2,H905+1)</f>
        <v>40569</v>
      </c>
    </row>
    <row r="906" customFormat="false" ht="13.8" hidden="false" customHeight="false" outlineLevel="0" collapsed="false">
      <c r="A906" s="1" t="n">
        <v>1000017487</v>
      </c>
      <c r="B906" s="2" t="n">
        <v>40568</v>
      </c>
      <c r="C906" s="1" t="n">
        <v>480</v>
      </c>
      <c r="D906" s="1" t="n">
        <v>480</v>
      </c>
      <c r="E906" s="1" t="s">
        <v>9</v>
      </c>
      <c r="F906" s="1" t="s">
        <v>18</v>
      </c>
      <c r="G906" s="1" t="n">
        <f aca="false">_xlfn.IFS(E906="Figurado",D906/(2600*24),E906="Mallas",D906/(800*24),E906="Materia Prima",0)</f>
        <v>0.00769230769230769</v>
      </c>
      <c r="H906" s="5" t="n">
        <f aca="false">IF(WEEKDAY(B906,2)=7,B906+1,B906)</f>
        <v>40568</v>
      </c>
      <c r="I906" s="6" t="n">
        <f aca="false">IF(WEEKDAY(H906+1)=7,H906+2,H906+1)</f>
        <v>40569</v>
      </c>
    </row>
    <row r="907" customFormat="false" ht="13.8" hidden="false" customHeight="false" outlineLevel="0" collapsed="false">
      <c r="A907" s="1" t="n">
        <v>1000017487</v>
      </c>
      <c r="B907" s="2" t="n">
        <v>40568</v>
      </c>
      <c r="C907" s="1" t="n">
        <v>524.2</v>
      </c>
      <c r="D907" s="1" t="n">
        <v>524.2</v>
      </c>
      <c r="E907" s="1" t="s">
        <v>9</v>
      </c>
      <c r="F907" s="1" t="s">
        <v>10</v>
      </c>
      <c r="G907" s="1" t="n">
        <f aca="false">_xlfn.IFS(E907="Figurado",D907/(2600*24),E907="Mallas",D907/(800*24),E907="Materia Prima",0)</f>
        <v>0.00840064102564103</v>
      </c>
      <c r="H907" s="5" t="n">
        <f aca="false">IF(WEEKDAY(B907,2)=7,B907+1,B907)</f>
        <v>40568</v>
      </c>
      <c r="I907" s="6" t="n">
        <f aca="false">IF(WEEKDAY(H907+1)=7,H907+2,H907+1)</f>
        <v>40569</v>
      </c>
    </row>
    <row r="908" customFormat="false" ht="13.8" hidden="false" customHeight="false" outlineLevel="0" collapsed="false">
      <c r="A908" s="1" t="n">
        <v>1000017489</v>
      </c>
      <c r="B908" s="2" t="n">
        <v>40568</v>
      </c>
      <c r="C908" s="1" t="n">
        <v>459.2</v>
      </c>
      <c r="D908" s="1" t="n">
        <v>459.2</v>
      </c>
      <c r="E908" s="1" t="s">
        <v>9</v>
      </c>
      <c r="F908" s="1" t="s">
        <v>17</v>
      </c>
      <c r="G908" s="1" t="n">
        <f aca="false">_xlfn.IFS(E908="Figurado",D908/(2600*24),E908="Mallas",D908/(800*24),E908="Materia Prima",0)</f>
        <v>0.00735897435897436</v>
      </c>
      <c r="H908" s="5" t="n">
        <f aca="false">IF(WEEKDAY(B908,2)=7,B908+1,B908)</f>
        <v>40568</v>
      </c>
      <c r="I908" s="6" t="n">
        <f aca="false">IF(WEEKDAY(H908+1)=7,H908+2,H908+1)</f>
        <v>40569</v>
      </c>
    </row>
    <row r="909" customFormat="false" ht="13.8" hidden="false" customHeight="false" outlineLevel="0" collapsed="false">
      <c r="A909" s="1" t="n">
        <v>1000017494</v>
      </c>
      <c r="B909" s="2" t="n">
        <v>40568</v>
      </c>
      <c r="C909" s="1" t="n">
        <v>304.3</v>
      </c>
      <c r="D909" s="1" t="n">
        <v>304.3</v>
      </c>
      <c r="E909" s="1" t="s">
        <v>9</v>
      </c>
      <c r="F909" s="1" t="s">
        <v>30</v>
      </c>
      <c r="G909" s="1" t="n">
        <f aca="false">_xlfn.IFS(E909="Figurado",D909/(2600*24),E909="Mallas",D909/(800*24),E909="Materia Prima",0)</f>
        <v>0.00487660256410256</v>
      </c>
      <c r="H909" s="5" t="n">
        <f aca="false">IF(WEEKDAY(B909,2)=7,B909+1,B909)</f>
        <v>40568</v>
      </c>
      <c r="I909" s="6" t="n">
        <f aca="false">IF(WEEKDAY(H909+1)=7,H909+2,H909+1)</f>
        <v>40569</v>
      </c>
    </row>
    <row r="910" customFormat="false" ht="13.8" hidden="false" customHeight="false" outlineLevel="0" collapsed="false">
      <c r="A910" s="1" t="n">
        <v>1000017494</v>
      </c>
      <c r="B910" s="2" t="n">
        <v>40568</v>
      </c>
      <c r="C910" s="1" t="n">
        <v>639</v>
      </c>
      <c r="D910" s="1" t="n">
        <v>639</v>
      </c>
      <c r="E910" s="1" t="s">
        <v>9</v>
      </c>
      <c r="F910" s="1" t="s">
        <v>17</v>
      </c>
      <c r="G910" s="1" t="n">
        <f aca="false">_xlfn.IFS(E910="Figurado",D910/(2600*24),E910="Mallas",D910/(800*24),E910="Materia Prima",0)</f>
        <v>0.0102403846153846</v>
      </c>
      <c r="H910" s="5" t="n">
        <f aca="false">IF(WEEKDAY(B910,2)=7,B910+1,B910)</f>
        <v>40568</v>
      </c>
      <c r="I910" s="6" t="n">
        <f aca="false">IF(WEEKDAY(H910+1)=7,H910+2,H910+1)</f>
        <v>40569</v>
      </c>
    </row>
    <row r="911" customFormat="false" ht="13.8" hidden="false" customHeight="false" outlineLevel="0" collapsed="false">
      <c r="A911" s="1" t="n">
        <v>1000017495</v>
      </c>
      <c r="B911" s="2" t="n">
        <v>40568</v>
      </c>
      <c r="C911" s="1" t="n">
        <v>353.5</v>
      </c>
      <c r="D911" s="1" t="n">
        <v>353.5</v>
      </c>
      <c r="E911" s="1" t="s">
        <v>9</v>
      </c>
      <c r="F911" s="1" t="s">
        <v>30</v>
      </c>
      <c r="G911" s="1" t="n">
        <f aca="false">_xlfn.IFS(E911="Figurado",D911/(2600*24),E911="Mallas",D911/(800*24),E911="Materia Prima",0)</f>
        <v>0.0056650641025641</v>
      </c>
      <c r="H911" s="5" t="n">
        <f aca="false">IF(WEEKDAY(B911,2)=7,B911+1,B911)</f>
        <v>40568</v>
      </c>
      <c r="I911" s="6" t="n">
        <f aca="false">IF(WEEKDAY(H911+1)=7,H911+2,H911+1)</f>
        <v>40569</v>
      </c>
    </row>
    <row r="912" customFormat="false" ht="13.8" hidden="false" customHeight="false" outlineLevel="0" collapsed="false">
      <c r="A912" s="1" t="n">
        <v>1000017495</v>
      </c>
      <c r="B912" s="2" t="n">
        <v>40568</v>
      </c>
      <c r="C912" s="1" t="n">
        <v>713.7</v>
      </c>
      <c r="D912" s="1" t="n">
        <v>713.7</v>
      </c>
      <c r="E912" s="1" t="s">
        <v>9</v>
      </c>
      <c r="F912" s="1" t="s">
        <v>17</v>
      </c>
      <c r="G912" s="1" t="n">
        <f aca="false">_xlfn.IFS(E912="Figurado",D912/(2600*24),E912="Mallas",D912/(800*24),E912="Materia Prima",0)</f>
        <v>0.0114375</v>
      </c>
      <c r="H912" s="5" t="n">
        <f aca="false">IF(WEEKDAY(B912,2)=7,B912+1,B912)</f>
        <v>40568</v>
      </c>
      <c r="I912" s="6" t="n">
        <f aca="false">IF(WEEKDAY(H912+1)=7,H912+2,H912+1)</f>
        <v>40569</v>
      </c>
    </row>
    <row r="913" customFormat="false" ht="13.8" hidden="false" customHeight="false" outlineLevel="0" collapsed="false">
      <c r="A913" s="1" t="n">
        <v>1000017496</v>
      </c>
      <c r="B913" s="2" t="n">
        <v>40568</v>
      </c>
      <c r="C913" s="1" t="n">
        <v>8100</v>
      </c>
      <c r="D913" s="1" t="n">
        <v>8100</v>
      </c>
      <c r="E913" s="1" t="s">
        <v>9</v>
      </c>
      <c r="F913" s="1" t="s">
        <v>11</v>
      </c>
      <c r="G913" s="1" t="n">
        <f aca="false">_xlfn.IFS(E913="Figurado",D913/(2600*24),E913="Mallas",D913/(800*24),E913="Materia Prima",0)</f>
        <v>0.129807692307692</v>
      </c>
      <c r="H913" s="5" t="n">
        <f aca="false">IF(WEEKDAY(B913,2)=7,B913+1,B913)</f>
        <v>40568</v>
      </c>
      <c r="I913" s="6" t="n">
        <f aca="false">IF(WEEKDAY(H913+1)=7,H913+2,H913+1)</f>
        <v>40569</v>
      </c>
    </row>
    <row r="914" customFormat="false" ht="13.8" hidden="false" customHeight="false" outlineLevel="0" collapsed="false">
      <c r="A914" s="1" t="n">
        <v>1000017497</v>
      </c>
      <c r="B914" s="2" t="n">
        <v>40568</v>
      </c>
      <c r="C914" s="1" t="n">
        <v>108.5</v>
      </c>
      <c r="D914" s="1" t="n">
        <v>108.5</v>
      </c>
      <c r="E914" s="1" t="s">
        <v>9</v>
      </c>
      <c r="F914" s="1" t="s">
        <v>30</v>
      </c>
      <c r="G914" s="1" t="n">
        <f aca="false">_xlfn.IFS(E914="Figurado",D914/(2600*24),E914="Mallas",D914/(800*24),E914="Materia Prima",0)</f>
        <v>0.00173878205128205</v>
      </c>
      <c r="H914" s="5" t="n">
        <f aca="false">IF(WEEKDAY(B914,2)=7,B914+1,B914)</f>
        <v>40568</v>
      </c>
      <c r="I914" s="6" t="n">
        <f aca="false">IF(WEEKDAY(H914+1)=7,H914+2,H914+1)</f>
        <v>40569</v>
      </c>
    </row>
    <row r="915" customFormat="false" ht="13.8" hidden="false" customHeight="false" outlineLevel="0" collapsed="false">
      <c r="A915" s="1" t="n">
        <v>1000017497</v>
      </c>
      <c r="B915" s="2" t="n">
        <v>40568</v>
      </c>
      <c r="C915" s="1" t="n">
        <v>1131.1</v>
      </c>
      <c r="D915" s="1" t="n">
        <v>1131.1</v>
      </c>
      <c r="E915" s="1" t="s">
        <v>9</v>
      </c>
      <c r="F915" s="1" t="s">
        <v>17</v>
      </c>
      <c r="G915" s="1" t="n">
        <f aca="false">_xlfn.IFS(E915="Figurado",D915/(2600*24),E915="Mallas",D915/(800*24),E915="Materia Prima",0)</f>
        <v>0.0181266025641026</v>
      </c>
      <c r="H915" s="5" t="n">
        <f aca="false">IF(WEEKDAY(B915,2)=7,B915+1,B915)</f>
        <v>40568</v>
      </c>
      <c r="I915" s="6" t="n">
        <f aca="false">IF(WEEKDAY(H915+1)=7,H915+2,H915+1)</f>
        <v>40569</v>
      </c>
    </row>
    <row r="916" customFormat="false" ht="13.8" hidden="false" customHeight="false" outlineLevel="0" collapsed="false">
      <c r="A916" s="1" t="n">
        <v>1000017499</v>
      </c>
      <c r="B916" s="2" t="n">
        <v>40568</v>
      </c>
      <c r="C916" s="1" t="n">
        <v>1852.3</v>
      </c>
      <c r="D916" s="1" t="n">
        <v>1852.3</v>
      </c>
      <c r="E916" s="1" t="s">
        <v>9</v>
      </c>
      <c r="F916" s="1" t="s">
        <v>17</v>
      </c>
      <c r="G916" s="1" t="n">
        <f aca="false">_xlfn.IFS(E916="Figurado",D916/(2600*24),E916="Mallas",D916/(800*24),E916="Materia Prima",0)</f>
        <v>0.0296842948717949</v>
      </c>
      <c r="H916" s="5" t="n">
        <f aca="false">IF(WEEKDAY(B916,2)=7,B916+1,B916)</f>
        <v>40568</v>
      </c>
      <c r="I916" s="6" t="n">
        <f aca="false">IF(WEEKDAY(H916+1)=7,H916+2,H916+1)</f>
        <v>40569</v>
      </c>
    </row>
    <row r="917" customFormat="false" ht="13.8" hidden="false" customHeight="false" outlineLevel="0" collapsed="false">
      <c r="A917" s="1" t="n">
        <v>1000017500</v>
      </c>
      <c r="B917" s="2" t="n">
        <v>40568</v>
      </c>
      <c r="C917" s="1" t="n">
        <v>13.4</v>
      </c>
      <c r="D917" s="1" t="n">
        <v>13.4</v>
      </c>
      <c r="E917" s="1" t="s">
        <v>9</v>
      </c>
      <c r="F917" s="1" t="s">
        <v>17</v>
      </c>
      <c r="G917" s="1" t="n">
        <f aca="false">_xlfn.IFS(E917="Figurado",D917/(2600*24),E917="Mallas",D917/(800*24),E917="Materia Prima",0)</f>
        <v>0.00021474358974359</v>
      </c>
      <c r="H917" s="5" t="n">
        <f aca="false">IF(WEEKDAY(B917,2)=7,B917+1,B917)</f>
        <v>40568</v>
      </c>
      <c r="I917" s="6" t="n">
        <f aca="false">IF(WEEKDAY(H917+1)=7,H917+2,H917+1)</f>
        <v>40569</v>
      </c>
    </row>
    <row r="918" customFormat="false" ht="13.8" hidden="false" customHeight="false" outlineLevel="0" collapsed="false">
      <c r="A918" s="1" t="n">
        <v>1000017501</v>
      </c>
      <c r="B918" s="2" t="n">
        <v>40568</v>
      </c>
      <c r="C918" s="1" t="n">
        <v>1587.9</v>
      </c>
      <c r="D918" s="1" t="n">
        <v>1587.9</v>
      </c>
      <c r="E918" s="1" t="s">
        <v>9</v>
      </c>
      <c r="F918" s="1" t="s">
        <v>17</v>
      </c>
      <c r="G918" s="1" t="n">
        <f aca="false">_xlfn.IFS(E918="Figurado",D918/(2600*24),E918="Mallas",D918/(800*24),E918="Materia Prima",0)</f>
        <v>0.0254471153846154</v>
      </c>
      <c r="H918" s="5" t="n">
        <f aca="false">IF(WEEKDAY(B918,2)=7,B918+1,B918)</f>
        <v>40568</v>
      </c>
      <c r="I918" s="6" t="n">
        <f aca="false">IF(WEEKDAY(H918+1)=7,H918+2,H918+1)</f>
        <v>40569</v>
      </c>
    </row>
    <row r="919" customFormat="false" ht="13.8" hidden="false" customHeight="false" outlineLevel="0" collapsed="false">
      <c r="A919" s="1" t="n">
        <v>1000017501</v>
      </c>
      <c r="B919" s="2" t="n">
        <v>40568</v>
      </c>
      <c r="C919" s="1" t="n">
        <v>1583.8</v>
      </c>
      <c r="D919" s="1" t="n">
        <v>1583.8</v>
      </c>
      <c r="E919" s="1" t="s">
        <v>9</v>
      </c>
      <c r="F919" s="1" t="s">
        <v>11</v>
      </c>
      <c r="G919" s="1" t="n">
        <f aca="false">_xlfn.IFS(E919="Figurado",D919/(2600*24),E919="Mallas",D919/(800*24),E919="Materia Prima",0)</f>
        <v>0.0253814102564103</v>
      </c>
      <c r="H919" s="5" t="n">
        <f aca="false">IF(WEEKDAY(B919,2)=7,B919+1,B919)</f>
        <v>40568</v>
      </c>
      <c r="I919" s="6" t="n">
        <f aca="false">IF(WEEKDAY(H919+1)=7,H919+2,H919+1)</f>
        <v>40569</v>
      </c>
    </row>
    <row r="920" customFormat="false" ht="13.8" hidden="false" customHeight="false" outlineLevel="0" collapsed="false">
      <c r="A920" s="1" t="n">
        <v>1000017502</v>
      </c>
      <c r="B920" s="2" t="n">
        <v>40568</v>
      </c>
      <c r="C920" s="1" t="n">
        <v>2010.1</v>
      </c>
      <c r="D920" s="1" t="n">
        <v>2010.1</v>
      </c>
      <c r="E920" s="1" t="s">
        <v>9</v>
      </c>
      <c r="F920" s="1" t="s">
        <v>17</v>
      </c>
      <c r="G920" s="1" t="n">
        <f aca="false">_xlfn.IFS(E920="Figurado",D920/(2600*24),E920="Mallas",D920/(800*24),E920="Materia Prima",0)</f>
        <v>0.032213141025641</v>
      </c>
      <c r="H920" s="5" t="n">
        <f aca="false">IF(WEEKDAY(B920,2)=7,B920+1,B920)</f>
        <v>40568</v>
      </c>
      <c r="I920" s="6" t="n">
        <f aca="false">IF(WEEKDAY(H920+1)=7,H920+2,H920+1)</f>
        <v>40569</v>
      </c>
    </row>
    <row r="921" customFormat="false" ht="13.8" hidden="false" customHeight="false" outlineLevel="0" collapsed="false">
      <c r="A921" s="1" t="n">
        <v>1000017502</v>
      </c>
      <c r="B921" s="2" t="n">
        <v>40568</v>
      </c>
      <c r="C921" s="1" t="n">
        <v>1844.7</v>
      </c>
      <c r="D921" s="1" t="n">
        <v>1844.7</v>
      </c>
      <c r="E921" s="1" t="s">
        <v>9</v>
      </c>
      <c r="F921" s="1" t="s">
        <v>11</v>
      </c>
      <c r="G921" s="1" t="n">
        <f aca="false">_xlfn.IFS(E921="Figurado",D921/(2600*24),E921="Mallas",D921/(800*24),E921="Materia Prima",0)</f>
        <v>0.0295625</v>
      </c>
      <c r="H921" s="5" t="n">
        <f aca="false">IF(WEEKDAY(B921,2)=7,B921+1,B921)</f>
        <v>40568</v>
      </c>
      <c r="I921" s="6" t="n">
        <f aca="false">IF(WEEKDAY(H921+1)=7,H921+2,H921+1)</f>
        <v>40569</v>
      </c>
    </row>
    <row r="922" customFormat="false" ht="13.8" hidden="false" customHeight="false" outlineLevel="0" collapsed="false">
      <c r="A922" s="1" t="n">
        <v>1000017502</v>
      </c>
      <c r="B922" s="2" t="n">
        <v>40568</v>
      </c>
      <c r="C922" s="1" t="n">
        <v>1633</v>
      </c>
      <c r="D922" s="1" t="n">
        <v>1633</v>
      </c>
      <c r="E922" s="1" t="s">
        <v>14</v>
      </c>
      <c r="F922" s="1" t="s">
        <v>26</v>
      </c>
      <c r="G922" s="1" t="n">
        <f aca="false">_xlfn.IFS(E922="Figurado",D922/(2600*24),E922="Mallas",D922/(800*24),E922="Materia Prima",0)</f>
        <v>0</v>
      </c>
      <c r="H922" s="5" t="n">
        <f aca="false">IF(WEEKDAY(B922,2)=7,B922+1,B922)</f>
        <v>40568</v>
      </c>
      <c r="I922" s="6" t="n">
        <f aca="false">IF(WEEKDAY(H922+1)=7,H922+2,H922+1)</f>
        <v>40569</v>
      </c>
    </row>
    <row r="923" customFormat="false" ht="13.8" hidden="false" customHeight="false" outlineLevel="0" collapsed="false">
      <c r="A923" s="1" t="n">
        <v>1000017503</v>
      </c>
      <c r="B923" s="2" t="n">
        <v>40568</v>
      </c>
      <c r="C923" s="1" t="n">
        <v>9734.4</v>
      </c>
      <c r="D923" s="1" t="n">
        <v>9734.4</v>
      </c>
      <c r="E923" s="1" t="s">
        <v>14</v>
      </c>
      <c r="F923" s="1" t="s">
        <v>31</v>
      </c>
      <c r="G923" s="1" t="n">
        <f aca="false">_xlfn.IFS(E923="Figurado",D923/(2600*24),E923="Mallas",D923/(800*24),E923="Materia Prima",0)</f>
        <v>0</v>
      </c>
      <c r="H923" s="5" t="n">
        <f aca="false">IF(WEEKDAY(B923,2)=7,B923+1,B923)</f>
        <v>40568</v>
      </c>
      <c r="I923" s="6" t="n">
        <f aca="false">IF(WEEKDAY(H923+1)=7,H923+2,H923+1)</f>
        <v>40569</v>
      </c>
    </row>
    <row r="924" customFormat="false" ht="13.8" hidden="false" customHeight="false" outlineLevel="0" collapsed="false">
      <c r="A924" s="1" t="n">
        <v>1000017503</v>
      </c>
      <c r="B924" s="2" t="n">
        <v>40568</v>
      </c>
      <c r="C924" s="1" t="n">
        <v>72.7</v>
      </c>
      <c r="D924" s="1" t="n">
        <v>72.7</v>
      </c>
      <c r="E924" s="1" t="s">
        <v>9</v>
      </c>
      <c r="F924" s="1" t="s">
        <v>17</v>
      </c>
      <c r="G924" s="1" t="n">
        <f aca="false">_xlfn.IFS(E924="Figurado",D924/(2600*24),E924="Mallas",D924/(800*24),E924="Materia Prima",0)</f>
        <v>0.0011650641025641</v>
      </c>
      <c r="H924" s="5" t="n">
        <f aca="false">IF(WEEKDAY(B924,2)=7,B924+1,B924)</f>
        <v>40568</v>
      </c>
      <c r="I924" s="6" t="n">
        <f aca="false">IF(WEEKDAY(H924+1)=7,H924+2,H924+1)</f>
        <v>40569</v>
      </c>
    </row>
    <row r="925" customFormat="false" ht="13.8" hidden="false" customHeight="false" outlineLevel="0" collapsed="false">
      <c r="A925" s="1" t="n">
        <v>1000017503</v>
      </c>
      <c r="B925" s="2" t="n">
        <v>40568</v>
      </c>
      <c r="C925" s="1" t="n">
        <v>947.5</v>
      </c>
      <c r="D925" s="1" t="n">
        <v>947.5</v>
      </c>
      <c r="E925" s="1" t="s">
        <v>9</v>
      </c>
      <c r="F925" s="1" t="s">
        <v>18</v>
      </c>
      <c r="G925" s="1" t="n">
        <f aca="false">_xlfn.IFS(E925="Figurado",D925/(2600*24),E925="Mallas",D925/(800*24),E925="Materia Prima",0)</f>
        <v>0.0151842948717949</v>
      </c>
      <c r="H925" s="5" t="n">
        <f aca="false">IF(WEEKDAY(B925,2)=7,B925+1,B925)</f>
        <v>40568</v>
      </c>
      <c r="I925" s="6" t="n">
        <f aca="false">IF(WEEKDAY(H925+1)=7,H925+2,H925+1)</f>
        <v>40569</v>
      </c>
    </row>
    <row r="926" customFormat="false" ht="13.8" hidden="false" customHeight="false" outlineLevel="0" collapsed="false">
      <c r="A926" s="1" t="n">
        <v>1000017503</v>
      </c>
      <c r="B926" s="2" t="n">
        <v>40568</v>
      </c>
      <c r="C926" s="1" t="n">
        <v>68.8</v>
      </c>
      <c r="D926" s="1" t="n">
        <v>68.8</v>
      </c>
      <c r="E926" s="1" t="s">
        <v>9</v>
      </c>
      <c r="F926" s="1" t="s">
        <v>10</v>
      </c>
      <c r="G926" s="1" t="n">
        <f aca="false">_xlfn.IFS(E926="Figurado",D926/(2600*24),E926="Mallas",D926/(800*24),E926="Materia Prima",0)</f>
        <v>0.0011025641025641</v>
      </c>
      <c r="H926" s="5" t="n">
        <f aca="false">IF(WEEKDAY(B926,2)=7,B926+1,B926)</f>
        <v>40568</v>
      </c>
      <c r="I926" s="6" t="n">
        <f aca="false">IF(WEEKDAY(H926+1)=7,H926+2,H926+1)</f>
        <v>40569</v>
      </c>
    </row>
    <row r="927" customFormat="false" ht="13.8" hidden="false" customHeight="false" outlineLevel="0" collapsed="false">
      <c r="A927" s="1" t="n">
        <v>1000017505</v>
      </c>
      <c r="B927" s="2" t="n">
        <v>40568</v>
      </c>
      <c r="C927" s="1" t="n">
        <v>25.2</v>
      </c>
      <c r="D927" s="1" t="n">
        <v>25.2</v>
      </c>
      <c r="E927" s="1" t="s">
        <v>9</v>
      </c>
      <c r="F927" s="1" t="s">
        <v>30</v>
      </c>
      <c r="G927" s="1" t="n">
        <f aca="false">_xlfn.IFS(E927="Figurado",D927/(2600*24),E927="Mallas",D927/(800*24),E927="Materia Prima",0)</f>
        <v>0.000403846153846154</v>
      </c>
      <c r="H927" s="5" t="n">
        <f aca="false">IF(WEEKDAY(B927,2)=7,B927+1,B927)</f>
        <v>40568</v>
      </c>
      <c r="I927" s="6" t="n">
        <f aca="false">IF(WEEKDAY(H927+1)=7,H927+2,H927+1)</f>
        <v>40569</v>
      </c>
    </row>
    <row r="928" customFormat="false" ht="13.8" hidden="false" customHeight="false" outlineLevel="0" collapsed="false">
      <c r="A928" s="1" t="n">
        <v>1000017505</v>
      </c>
      <c r="B928" s="2" t="n">
        <v>40568</v>
      </c>
      <c r="C928" s="1" t="n">
        <v>267.6</v>
      </c>
      <c r="D928" s="1" t="n">
        <v>267.6</v>
      </c>
      <c r="E928" s="1" t="s">
        <v>9</v>
      </c>
      <c r="F928" s="1" t="s">
        <v>18</v>
      </c>
      <c r="G928" s="1" t="n">
        <f aca="false">_xlfn.IFS(E928="Figurado",D928/(2600*24),E928="Mallas",D928/(800*24),E928="Materia Prima",0)</f>
        <v>0.00428846153846154</v>
      </c>
      <c r="H928" s="5" t="n">
        <f aca="false">IF(WEEKDAY(B928,2)=7,B928+1,B928)</f>
        <v>40568</v>
      </c>
      <c r="I928" s="6" t="n">
        <f aca="false">IF(WEEKDAY(H928+1)=7,H928+2,H928+1)</f>
        <v>40569</v>
      </c>
    </row>
    <row r="929" customFormat="false" ht="13.8" hidden="false" customHeight="false" outlineLevel="0" collapsed="false">
      <c r="A929" s="1" t="n">
        <v>1000017506</v>
      </c>
      <c r="B929" s="2" t="n">
        <v>40568</v>
      </c>
      <c r="C929" s="1" t="n">
        <v>200</v>
      </c>
      <c r="D929" s="1" t="n">
        <v>200</v>
      </c>
      <c r="E929" s="1" t="s">
        <v>14</v>
      </c>
      <c r="F929" s="1" t="s">
        <v>46</v>
      </c>
      <c r="G929" s="1" t="n">
        <f aca="false">_xlfn.IFS(E929="Figurado",D929/(2600*24),E929="Mallas",D929/(800*24),E929="Materia Prima",0)</f>
        <v>0</v>
      </c>
      <c r="H929" s="5" t="n">
        <f aca="false">IF(WEEKDAY(B929,2)=7,B929+1,B929)</f>
        <v>40568</v>
      </c>
      <c r="I929" s="6" t="n">
        <f aca="false">IF(WEEKDAY(H929+1)=7,H929+2,H929+1)</f>
        <v>40569</v>
      </c>
    </row>
    <row r="930" customFormat="false" ht="13.8" hidden="false" customHeight="false" outlineLevel="0" collapsed="false">
      <c r="A930" s="1" t="n">
        <v>1000017506</v>
      </c>
      <c r="B930" s="2" t="n">
        <v>40568</v>
      </c>
      <c r="C930" s="1" t="n">
        <v>33.6</v>
      </c>
      <c r="D930" s="1" t="n">
        <v>33.6</v>
      </c>
      <c r="E930" s="1" t="s">
        <v>14</v>
      </c>
      <c r="F930" s="1" t="s">
        <v>26</v>
      </c>
      <c r="G930" s="1" t="n">
        <f aca="false">_xlfn.IFS(E930="Figurado",D930/(2600*24),E930="Mallas",D930/(800*24),E930="Materia Prima",0)</f>
        <v>0</v>
      </c>
      <c r="H930" s="5" t="n">
        <f aca="false">IF(WEEKDAY(B930,2)=7,B930+1,B930)</f>
        <v>40568</v>
      </c>
      <c r="I930" s="6" t="n">
        <f aca="false">IF(WEEKDAY(H930+1)=7,H930+2,H930+1)</f>
        <v>40569</v>
      </c>
    </row>
    <row r="931" customFormat="false" ht="13.8" hidden="false" customHeight="false" outlineLevel="0" collapsed="false">
      <c r="A931" s="1" t="n">
        <v>1000017506</v>
      </c>
      <c r="B931" s="2" t="n">
        <v>40568</v>
      </c>
      <c r="C931" s="1" t="n">
        <v>48</v>
      </c>
      <c r="D931" s="1" t="n">
        <v>48</v>
      </c>
      <c r="E931" s="1" t="s">
        <v>14</v>
      </c>
      <c r="F931" s="1" t="s">
        <v>19</v>
      </c>
      <c r="G931" s="1" t="n">
        <f aca="false">_xlfn.IFS(E931="Figurado",D931/(2600*24),E931="Mallas",D931/(800*24),E931="Materia Prima",0)</f>
        <v>0</v>
      </c>
      <c r="H931" s="5" t="n">
        <f aca="false">IF(WEEKDAY(B931,2)=7,B931+1,B931)</f>
        <v>40568</v>
      </c>
      <c r="I931" s="6" t="n">
        <f aca="false">IF(WEEKDAY(H931+1)=7,H931+2,H931+1)</f>
        <v>40569</v>
      </c>
    </row>
    <row r="932" customFormat="false" ht="13.8" hidden="false" customHeight="false" outlineLevel="0" collapsed="false">
      <c r="A932" s="1" t="n">
        <v>1000017506</v>
      </c>
      <c r="B932" s="2" t="n">
        <v>40568</v>
      </c>
      <c r="C932" s="1" t="n">
        <v>1773.1</v>
      </c>
      <c r="D932" s="1" t="n">
        <v>1773.1</v>
      </c>
      <c r="E932" s="1" t="s">
        <v>9</v>
      </c>
      <c r="F932" s="1" t="s">
        <v>17</v>
      </c>
      <c r="G932" s="1" t="n">
        <f aca="false">_xlfn.IFS(E932="Figurado",D932/(2600*24),E932="Mallas",D932/(800*24),E932="Materia Prima",0)</f>
        <v>0.0284150641025641</v>
      </c>
      <c r="H932" s="5" t="n">
        <f aca="false">IF(WEEKDAY(B932,2)=7,B932+1,B932)</f>
        <v>40568</v>
      </c>
      <c r="I932" s="6" t="n">
        <f aca="false">IF(WEEKDAY(H932+1)=7,H932+2,H932+1)</f>
        <v>40569</v>
      </c>
    </row>
    <row r="933" customFormat="false" ht="13.8" hidden="false" customHeight="false" outlineLevel="0" collapsed="false">
      <c r="A933" s="1" t="n">
        <v>1000017507</v>
      </c>
      <c r="B933" s="2" t="n">
        <v>40568</v>
      </c>
      <c r="C933" s="1" t="n">
        <v>7441.2</v>
      </c>
      <c r="D933" s="1" t="n">
        <v>7441.2</v>
      </c>
      <c r="E933" s="1" t="s">
        <v>9</v>
      </c>
      <c r="F933" s="1" t="s">
        <v>17</v>
      </c>
      <c r="G933" s="1" t="n">
        <f aca="false">_xlfn.IFS(E933="Figurado",D933/(2600*24),E933="Mallas",D933/(800*24),E933="Materia Prima",0)</f>
        <v>0.11925</v>
      </c>
      <c r="H933" s="5" t="n">
        <f aca="false">IF(WEEKDAY(B933,2)=7,B933+1,B933)</f>
        <v>40568</v>
      </c>
      <c r="I933" s="6" t="n">
        <f aca="false">IF(WEEKDAY(H933+1)=7,H933+2,H933+1)</f>
        <v>40569</v>
      </c>
    </row>
    <row r="934" customFormat="false" ht="13.8" hidden="false" customHeight="false" outlineLevel="0" collapsed="false">
      <c r="A934" s="1" t="n">
        <v>1000017508</v>
      </c>
      <c r="B934" s="2" t="n">
        <v>40568</v>
      </c>
      <c r="C934" s="1" t="n">
        <v>428</v>
      </c>
      <c r="D934" s="1" t="n">
        <v>428</v>
      </c>
      <c r="E934" s="1" t="s">
        <v>9</v>
      </c>
      <c r="F934" s="1" t="s">
        <v>18</v>
      </c>
      <c r="G934" s="1" t="n">
        <f aca="false">_xlfn.IFS(E934="Figurado",D934/(2600*24),E934="Mallas",D934/(800*24),E934="Materia Prima",0)</f>
        <v>0.00685897435897436</v>
      </c>
      <c r="H934" s="5" t="n">
        <f aca="false">IF(WEEKDAY(B934,2)=7,B934+1,B934)</f>
        <v>40568</v>
      </c>
      <c r="I934" s="6" t="n">
        <f aca="false">IF(WEEKDAY(H934+1)=7,H934+2,H934+1)</f>
        <v>40569</v>
      </c>
    </row>
    <row r="935" customFormat="false" ht="13.8" hidden="false" customHeight="false" outlineLevel="0" collapsed="false">
      <c r="A935" s="1" t="n">
        <v>1000017508</v>
      </c>
      <c r="B935" s="2" t="n">
        <v>40568</v>
      </c>
      <c r="C935" s="1" t="n">
        <v>1378.7</v>
      </c>
      <c r="D935" s="1" t="n">
        <v>1378.7</v>
      </c>
      <c r="E935" s="1" t="s">
        <v>9</v>
      </c>
      <c r="F935" s="1" t="s">
        <v>10</v>
      </c>
      <c r="G935" s="1" t="n">
        <f aca="false">_xlfn.IFS(E935="Figurado",D935/(2600*24),E935="Mallas",D935/(800*24),E935="Materia Prima",0)</f>
        <v>0.0220945512820513</v>
      </c>
      <c r="H935" s="5" t="n">
        <f aca="false">IF(WEEKDAY(B935,2)=7,B935+1,B935)</f>
        <v>40568</v>
      </c>
      <c r="I935" s="6" t="n">
        <f aca="false">IF(WEEKDAY(H935+1)=7,H935+2,H935+1)</f>
        <v>40569</v>
      </c>
    </row>
    <row r="936" customFormat="false" ht="13.8" hidden="false" customHeight="false" outlineLevel="0" collapsed="false">
      <c r="A936" s="1" t="n">
        <v>1000017508</v>
      </c>
      <c r="B936" s="2" t="n">
        <v>40568</v>
      </c>
      <c r="C936" s="1" t="n">
        <v>2604.1</v>
      </c>
      <c r="D936" s="1" t="n">
        <v>2604.1</v>
      </c>
      <c r="E936" s="1" t="s">
        <v>9</v>
      </c>
      <c r="F936" s="1" t="s">
        <v>11</v>
      </c>
      <c r="G936" s="1" t="n">
        <f aca="false">_xlfn.IFS(E936="Figurado",D936/(2600*24),E936="Mallas",D936/(800*24),E936="Materia Prima",0)</f>
        <v>0.0417323717948718</v>
      </c>
      <c r="H936" s="5" t="n">
        <f aca="false">IF(WEEKDAY(B936,2)=7,B936+1,B936)</f>
        <v>40568</v>
      </c>
      <c r="I936" s="6" t="n">
        <f aca="false">IF(WEEKDAY(H936+1)=7,H936+2,H936+1)</f>
        <v>40569</v>
      </c>
    </row>
    <row r="937" customFormat="false" ht="13.8" hidden="false" customHeight="false" outlineLevel="0" collapsed="false">
      <c r="A937" s="1" t="n">
        <v>1000017509</v>
      </c>
      <c r="B937" s="2" t="n">
        <v>40568</v>
      </c>
      <c r="C937" s="1" t="n">
        <v>1014.3</v>
      </c>
      <c r="D937" s="1" t="n">
        <v>1014.3</v>
      </c>
      <c r="E937" s="1" t="s">
        <v>9</v>
      </c>
      <c r="F937" s="1" t="s">
        <v>10</v>
      </c>
      <c r="G937" s="1" t="n">
        <f aca="false">_xlfn.IFS(E937="Figurado",D937/(2600*24),E937="Mallas",D937/(800*24),E937="Materia Prima",0)</f>
        <v>0.0162548076923077</v>
      </c>
      <c r="H937" s="5" t="n">
        <f aca="false">IF(WEEKDAY(B937,2)=7,B937+1,B937)</f>
        <v>40568</v>
      </c>
      <c r="I937" s="6" t="n">
        <f aca="false">IF(WEEKDAY(H937+1)=7,H937+2,H937+1)</f>
        <v>40569</v>
      </c>
    </row>
    <row r="938" customFormat="false" ht="13.8" hidden="false" customHeight="false" outlineLevel="0" collapsed="false">
      <c r="A938" s="1" t="n">
        <v>1000017510</v>
      </c>
      <c r="B938" s="2" t="n">
        <v>40568</v>
      </c>
      <c r="C938" s="1" t="n">
        <v>48</v>
      </c>
      <c r="D938" s="1" t="n">
        <v>48</v>
      </c>
      <c r="E938" s="1" t="s">
        <v>9</v>
      </c>
      <c r="F938" s="1" t="s">
        <v>18</v>
      </c>
      <c r="G938" s="1" t="n">
        <f aca="false">_xlfn.IFS(E938="Figurado",D938/(2600*24),E938="Mallas",D938/(800*24),E938="Materia Prima",0)</f>
        <v>0.000769230769230769</v>
      </c>
      <c r="H938" s="5" t="n">
        <f aca="false">IF(WEEKDAY(B938,2)=7,B938+1,B938)</f>
        <v>40568</v>
      </c>
      <c r="I938" s="6" t="n">
        <f aca="false">IF(WEEKDAY(H938+1)=7,H938+2,H938+1)</f>
        <v>40569</v>
      </c>
    </row>
    <row r="939" customFormat="false" ht="13.8" hidden="false" customHeight="false" outlineLevel="0" collapsed="false">
      <c r="A939" s="1" t="n">
        <v>1000017510</v>
      </c>
      <c r="B939" s="2" t="n">
        <v>40568</v>
      </c>
      <c r="C939" s="1" t="n">
        <v>3172.7</v>
      </c>
      <c r="D939" s="1" t="n">
        <v>3172.7</v>
      </c>
      <c r="E939" s="1" t="s">
        <v>9</v>
      </c>
      <c r="F939" s="1" t="s">
        <v>10</v>
      </c>
      <c r="G939" s="1" t="n">
        <f aca="false">_xlfn.IFS(E939="Figurado",D939/(2600*24),E939="Mallas",D939/(800*24),E939="Materia Prima",0)</f>
        <v>0.0508445512820513</v>
      </c>
      <c r="H939" s="5" t="n">
        <f aca="false">IF(WEEKDAY(B939,2)=7,B939+1,B939)</f>
        <v>40568</v>
      </c>
      <c r="I939" s="6" t="n">
        <f aca="false">IF(WEEKDAY(H939+1)=7,H939+2,H939+1)</f>
        <v>40569</v>
      </c>
    </row>
    <row r="940" customFormat="false" ht="13.8" hidden="false" customHeight="false" outlineLevel="0" collapsed="false">
      <c r="A940" s="1" t="n">
        <v>1000017510</v>
      </c>
      <c r="B940" s="2" t="n">
        <v>40568</v>
      </c>
      <c r="C940" s="1" t="n">
        <v>2584.4</v>
      </c>
      <c r="D940" s="1" t="n">
        <v>2584.4</v>
      </c>
      <c r="E940" s="1" t="s">
        <v>9</v>
      </c>
      <c r="F940" s="1" t="s">
        <v>11</v>
      </c>
      <c r="G940" s="1" t="n">
        <f aca="false">_xlfn.IFS(E940="Figurado",D940/(2600*24),E940="Mallas",D940/(800*24),E940="Materia Prima",0)</f>
        <v>0.0414166666666667</v>
      </c>
      <c r="H940" s="5" t="n">
        <f aca="false">IF(WEEKDAY(B940,2)=7,B940+1,B940)</f>
        <v>40568</v>
      </c>
      <c r="I940" s="6" t="n">
        <f aca="false">IF(WEEKDAY(H940+1)=7,H940+2,H940+1)</f>
        <v>40569</v>
      </c>
    </row>
    <row r="941" customFormat="false" ht="13.8" hidden="false" customHeight="false" outlineLevel="0" collapsed="false">
      <c r="A941" s="1" t="n">
        <v>1000017510</v>
      </c>
      <c r="B941" s="2" t="n">
        <v>40568</v>
      </c>
      <c r="C941" s="1" t="n">
        <v>605.9</v>
      </c>
      <c r="D941" s="1" t="n">
        <v>605.9</v>
      </c>
      <c r="E941" s="1" t="s">
        <v>9</v>
      </c>
      <c r="F941" s="1" t="s">
        <v>12</v>
      </c>
      <c r="G941" s="1" t="n">
        <f aca="false">_xlfn.IFS(E941="Figurado",D941/(2600*24),E941="Mallas",D941/(800*24),E941="Materia Prima",0)</f>
        <v>0.0097099358974359</v>
      </c>
      <c r="H941" s="5" t="n">
        <f aca="false">IF(WEEKDAY(B941,2)=7,B941+1,B941)</f>
        <v>40568</v>
      </c>
      <c r="I941" s="6" t="n">
        <f aca="false">IF(WEEKDAY(H941+1)=7,H941+2,H941+1)</f>
        <v>40569</v>
      </c>
    </row>
    <row r="942" customFormat="false" ht="13.8" hidden="false" customHeight="false" outlineLevel="0" collapsed="false">
      <c r="A942" s="1" t="n">
        <v>1000017513</v>
      </c>
      <c r="B942" s="2" t="n">
        <v>40568</v>
      </c>
      <c r="C942" s="1" t="n">
        <v>40</v>
      </c>
      <c r="D942" s="1" t="n">
        <v>40</v>
      </c>
      <c r="E942" s="1" t="s">
        <v>14</v>
      </c>
      <c r="F942" s="1" t="s">
        <v>64</v>
      </c>
      <c r="G942" s="1" t="n">
        <f aca="false">_xlfn.IFS(E942="Figurado",D942/(2600*24),E942="Mallas",D942/(800*24),E942="Materia Prima",0)</f>
        <v>0</v>
      </c>
      <c r="H942" s="5" t="n">
        <f aca="false">IF(WEEKDAY(B942,2)=7,B942+1,B942)</f>
        <v>40568</v>
      </c>
      <c r="I942" s="6" t="n">
        <f aca="false">IF(WEEKDAY(H942+1)=7,H942+2,H942+1)</f>
        <v>40569</v>
      </c>
    </row>
    <row r="943" customFormat="false" ht="13.8" hidden="false" customHeight="false" outlineLevel="0" collapsed="false">
      <c r="A943" s="1" t="n">
        <v>1000017564</v>
      </c>
      <c r="B943" s="2" t="n">
        <v>40568</v>
      </c>
      <c r="C943" s="1" t="n">
        <v>201.1</v>
      </c>
      <c r="D943" s="1" t="n">
        <v>201.1</v>
      </c>
      <c r="E943" s="1" t="s">
        <v>9</v>
      </c>
      <c r="F943" s="1" t="s">
        <v>30</v>
      </c>
      <c r="G943" s="1" t="n">
        <f aca="false">_xlfn.IFS(E943="Figurado",D943/(2600*24),E943="Mallas",D943/(800*24),E943="Materia Prima",0)</f>
        <v>0.00322275641025641</v>
      </c>
      <c r="H943" s="5" t="n">
        <f aca="false">IF(WEEKDAY(B943,2)=7,B943+1,B943)</f>
        <v>40568</v>
      </c>
      <c r="I943" s="6" t="n">
        <f aca="false">IF(WEEKDAY(H943+1)=7,H943+2,H943+1)</f>
        <v>40569</v>
      </c>
    </row>
    <row r="944" customFormat="false" ht="13.8" hidden="false" customHeight="false" outlineLevel="0" collapsed="false">
      <c r="A944" s="1" t="n">
        <v>1000017564</v>
      </c>
      <c r="B944" s="2" t="n">
        <v>40568</v>
      </c>
      <c r="C944" s="1" t="n">
        <v>2922.4</v>
      </c>
      <c r="D944" s="1" t="n">
        <v>2922.4</v>
      </c>
      <c r="E944" s="1" t="s">
        <v>9</v>
      </c>
      <c r="F944" s="1" t="s">
        <v>17</v>
      </c>
      <c r="G944" s="1" t="n">
        <f aca="false">_xlfn.IFS(E944="Figurado",D944/(2600*24),E944="Mallas",D944/(800*24),E944="Materia Prima",0)</f>
        <v>0.0468333333333333</v>
      </c>
      <c r="H944" s="5" t="n">
        <f aca="false">IF(WEEKDAY(B944,2)=7,B944+1,B944)</f>
        <v>40568</v>
      </c>
      <c r="I944" s="6" t="n">
        <f aca="false">IF(WEEKDAY(H944+1)=7,H944+2,H944+1)</f>
        <v>40569</v>
      </c>
    </row>
    <row r="945" customFormat="false" ht="13.8" hidden="false" customHeight="false" outlineLevel="0" collapsed="false">
      <c r="A945" s="1" t="n">
        <v>1000017564</v>
      </c>
      <c r="B945" s="2" t="n">
        <v>40568</v>
      </c>
      <c r="C945" s="1" t="n">
        <v>3572.4</v>
      </c>
      <c r="D945" s="1" t="n">
        <v>3572.4</v>
      </c>
      <c r="E945" s="1" t="s">
        <v>9</v>
      </c>
      <c r="F945" s="1" t="s">
        <v>18</v>
      </c>
      <c r="G945" s="1" t="n">
        <f aca="false">_xlfn.IFS(E945="Figurado",D945/(2600*24),E945="Mallas",D945/(800*24),E945="Materia Prima",0)</f>
        <v>0.05725</v>
      </c>
      <c r="H945" s="5" t="n">
        <f aca="false">IF(WEEKDAY(B945,2)=7,B945+1,B945)</f>
        <v>40568</v>
      </c>
      <c r="I945" s="6" t="n">
        <f aca="false">IF(WEEKDAY(H945+1)=7,H945+2,H945+1)</f>
        <v>40569</v>
      </c>
    </row>
    <row r="946" customFormat="false" ht="13.8" hidden="false" customHeight="false" outlineLevel="0" collapsed="false">
      <c r="A946" s="1" t="n">
        <v>1000017564</v>
      </c>
      <c r="B946" s="2" t="n">
        <v>40568</v>
      </c>
      <c r="C946" s="1" t="n">
        <v>2282.9</v>
      </c>
      <c r="D946" s="1" t="n">
        <v>2282.9</v>
      </c>
      <c r="E946" s="1" t="s">
        <v>9</v>
      </c>
      <c r="F946" s="1" t="s">
        <v>10</v>
      </c>
      <c r="G946" s="1" t="n">
        <f aca="false">_xlfn.IFS(E946="Figurado",D946/(2600*24),E946="Mallas",D946/(800*24),E946="Materia Prima",0)</f>
        <v>0.0365849358974359</v>
      </c>
      <c r="H946" s="5" t="n">
        <f aca="false">IF(WEEKDAY(B946,2)=7,B946+1,B946)</f>
        <v>40568</v>
      </c>
      <c r="I946" s="6" t="n">
        <f aca="false">IF(WEEKDAY(H946+1)=7,H946+2,H946+1)</f>
        <v>40569</v>
      </c>
    </row>
    <row r="947" customFormat="false" ht="13.8" hidden="false" customHeight="false" outlineLevel="0" collapsed="false">
      <c r="A947" s="1" t="n">
        <v>1000017424</v>
      </c>
      <c r="B947" s="2" t="n">
        <v>40565</v>
      </c>
      <c r="C947" s="1" t="n">
        <v>6</v>
      </c>
      <c r="D947" s="1" t="n">
        <v>6</v>
      </c>
      <c r="E947" s="1" t="s">
        <v>9</v>
      </c>
      <c r="F947" s="1" t="s">
        <v>18</v>
      </c>
      <c r="G947" s="1" t="n">
        <f aca="false">_xlfn.IFS(E947="Figurado",D947/(2600*24),E947="Mallas",D947/(800*24),E947="Materia Prima",0)</f>
        <v>9.61538461538462E-005</v>
      </c>
      <c r="H947" s="5" t="n">
        <f aca="false">IF(WEEKDAY(B947,2)=7,B947+1,B947)</f>
        <v>40565</v>
      </c>
      <c r="I947" s="6" t="n">
        <f aca="false">IF(WEEKDAY(H947+1)=7,H947+2,H947+1)</f>
        <v>40566</v>
      </c>
    </row>
    <row r="948" customFormat="false" ht="13.8" hidden="false" customHeight="false" outlineLevel="0" collapsed="false">
      <c r="A948" s="1" t="n">
        <v>1000017424</v>
      </c>
      <c r="B948" s="2" t="n">
        <v>40565</v>
      </c>
      <c r="C948" s="1" t="n">
        <v>5790.7</v>
      </c>
      <c r="D948" s="1" t="n">
        <v>5790.7</v>
      </c>
      <c r="E948" s="1" t="s">
        <v>9</v>
      </c>
      <c r="F948" s="1" t="s">
        <v>10</v>
      </c>
      <c r="G948" s="1" t="n">
        <f aca="false">_xlfn.IFS(E948="Figurado",D948/(2600*24),E948="Mallas",D948/(800*24),E948="Materia Prima",0)</f>
        <v>0.0927996794871795</v>
      </c>
      <c r="H948" s="5" t="n">
        <f aca="false">IF(WEEKDAY(B948,2)=7,B948+1,B948)</f>
        <v>40565</v>
      </c>
      <c r="I948" s="6" t="n">
        <f aca="false">IF(WEEKDAY(H948+1)=7,H948+2,H948+1)</f>
        <v>40566</v>
      </c>
    </row>
    <row r="949" customFormat="false" ht="13.8" hidden="false" customHeight="false" outlineLevel="0" collapsed="false">
      <c r="A949" s="1" t="n">
        <v>1000017424</v>
      </c>
      <c r="B949" s="2" t="n">
        <v>40565</v>
      </c>
      <c r="C949" s="1" t="n">
        <v>405</v>
      </c>
      <c r="D949" s="1" t="n">
        <v>405</v>
      </c>
      <c r="E949" s="1" t="s">
        <v>9</v>
      </c>
      <c r="F949" s="1" t="s">
        <v>11</v>
      </c>
      <c r="G949" s="1" t="n">
        <f aca="false">_xlfn.IFS(E949="Figurado",D949/(2600*24),E949="Mallas",D949/(800*24),E949="Materia Prima",0)</f>
        <v>0.00649038461538462</v>
      </c>
      <c r="H949" s="5" t="n">
        <f aca="false">IF(WEEKDAY(B949,2)=7,B949+1,B949)</f>
        <v>40565</v>
      </c>
      <c r="I949" s="6" t="n">
        <f aca="false">IF(WEEKDAY(H949+1)=7,H949+2,H949+1)</f>
        <v>40566</v>
      </c>
    </row>
    <row r="950" customFormat="false" ht="13.8" hidden="false" customHeight="false" outlineLevel="0" collapsed="false">
      <c r="A950" s="1" t="n">
        <v>1000017424</v>
      </c>
      <c r="B950" s="2" t="n">
        <v>40565</v>
      </c>
      <c r="C950" s="1" t="n">
        <v>4499.5</v>
      </c>
      <c r="D950" s="1" t="n">
        <v>4499.5</v>
      </c>
      <c r="E950" s="1" t="s">
        <v>9</v>
      </c>
      <c r="F950" s="1" t="s">
        <v>12</v>
      </c>
      <c r="G950" s="1" t="n">
        <f aca="false">_xlfn.IFS(E950="Figurado",D950/(2600*24),E950="Mallas",D950/(800*24),E950="Materia Prima",0)</f>
        <v>0.0721073717948718</v>
      </c>
      <c r="H950" s="5" t="n">
        <f aca="false">IF(WEEKDAY(B950,2)=7,B950+1,B950)</f>
        <v>40565</v>
      </c>
      <c r="I950" s="6" t="n">
        <f aca="false">IF(WEEKDAY(H950+1)=7,H950+2,H950+1)</f>
        <v>40566</v>
      </c>
    </row>
    <row r="951" customFormat="false" ht="13.8" hidden="false" customHeight="false" outlineLevel="0" collapsed="false">
      <c r="A951" s="1" t="n">
        <v>1000017424</v>
      </c>
      <c r="B951" s="2" t="n">
        <v>40565</v>
      </c>
      <c r="C951" s="1" t="n">
        <v>777</v>
      </c>
      <c r="D951" s="1" t="n">
        <v>777</v>
      </c>
      <c r="E951" s="1" t="s">
        <v>9</v>
      </c>
      <c r="F951" s="1" t="s">
        <v>13</v>
      </c>
      <c r="G951" s="1" t="n">
        <f aca="false">_xlfn.IFS(E951="Figurado",D951/(2600*24),E951="Mallas",D951/(800*24),E951="Materia Prima",0)</f>
        <v>0.0124519230769231</v>
      </c>
      <c r="H951" s="5" t="n">
        <f aca="false">IF(WEEKDAY(B951,2)=7,B951+1,B951)</f>
        <v>40565</v>
      </c>
      <c r="I951" s="6" t="n">
        <f aca="false">IF(WEEKDAY(H951+1)=7,H951+2,H951+1)</f>
        <v>40566</v>
      </c>
    </row>
    <row r="952" customFormat="false" ht="13.8" hidden="false" customHeight="false" outlineLevel="0" collapsed="false">
      <c r="A952" s="1" t="n">
        <v>1000017425</v>
      </c>
      <c r="B952" s="2" t="n">
        <v>40565</v>
      </c>
      <c r="C952" s="1" t="n">
        <v>246</v>
      </c>
      <c r="D952" s="1" t="n">
        <v>246</v>
      </c>
      <c r="E952" s="1" t="s">
        <v>14</v>
      </c>
      <c r="F952" s="1" t="s">
        <v>65</v>
      </c>
      <c r="G952" s="1" t="n">
        <f aca="false">_xlfn.IFS(E952="Figurado",D952/(2600*24),E952="Mallas",D952/(800*24),E952="Materia Prima",0)</f>
        <v>0</v>
      </c>
      <c r="H952" s="5" t="n">
        <f aca="false">IF(WEEKDAY(B952,2)=7,B952+1,B952)</f>
        <v>40565</v>
      </c>
      <c r="I952" s="6" t="n">
        <f aca="false">IF(WEEKDAY(H952+1)=7,H952+2,H952+1)</f>
        <v>40566</v>
      </c>
    </row>
    <row r="953" customFormat="false" ht="13.8" hidden="false" customHeight="false" outlineLevel="0" collapsed="false">
      <c r="A953" s="1" t="n">
        <v>1000017425</v>
      </c>
      <c r="B953" s="2" t="n">
        <v>40565</v>
      </c>
      <c r="C953" s="1" t="n">
        <v>187.9</v>
      </c>
      <c r="D953" s="1" t="n">
        <v>187.9</v>
      </c>
      <c r="E953" s="1" t="s">
        <v>14</v>
      </c>
      <c r="F953" s="1" t="s">
        <v>66</v>
      </c>
      <c r="G953" s="1" t="n">
        <f aca="false">_xlfn.IFS(E953="Figurado",D953/(2600*24),E953="Mallas",D953/(800*24),E953="Materia Prima",0)</f>
        <v>0</v>
      </c>
      <c r="H953" s="5" t="n">
        <f aca="false">IF(WEEKDAY(B953,2)=7,B953+1,B953)</f>
        <v>40565</v>
      </c>
      <c r="I953" s="6" t="n">
        <f aca="false">IF(WEEKDAY(H953+1)=7,H953+2,H953+1)</f>
        <v>40566</v>
      </c>
    </row>
    <row r="954" customFormat="false" ht="13.8" hidden="false" customHeight="false" outlineLevel="0" collapsed="false">
      <c r="A954" s="1" t="n">
        <v>1000017425</v>
      </c>
      <c r="B954" s="2" t="n">
        <v>40565</v>
      </c>
      <c r="C954" s="1" t="n">
        <v>44.7</v>
      </c>
      <c r="D954" s="1" t="n">
        <v>44.7</v>
      </c>
      <c r="E954" s="1" t="s">
        <v>14</v>
      </c>
      <c r="F954" s="1" t="s">
        <v>67</v>
      </c>
      <c r="G954" s="1" t="n">
        <f aca="false">_xlfn.IFS(E954="Figurado",D954/(2600*24),E954="Mallas",D954/(800*24),E954="Materia Prima",0)</f>
        <v>0</v>
      </c>
      <c r="H954" s="5" t="n">
        <f aca="false">IF(WEEKDAY(B954,2)=7,B954+1,B954)</f>
        <v>40565</v>
      </c>
      <c r="I954" s="6" t="n">
        <f aca="false">IF(WEEKDAY(H954+1)=7,H954+2,H954+1)</f>
        <v>40566</v>
      </c>
    </row>
    <row r="955" customFormat="false" ht="13.8" hidden="false" customHeight="false" outlineLevel="0" collapsed="false">
      <c r="A955" s="1" t="n">
        <v>1000017425</v>
      </c>
      <c r="B955" s="2" t="n">
        <v>40565</v>
      </c>
      <c r="C955" s="1" t="n">
        <v>178.5</v>
      </c>
      <c r="D955" s="1" t="n">
        <v>178.5</v>
      </c>
      <c r="E955" s="1" t="s">
        <v>14</v>
      </c>
      <c r="F955" s="1" t="s">
        <v>62</v>
      </c>
      <c r="G955" s="1" t="n">
        <f aca="false">_xlfn.IFS(E955="Figurado",D955/(2600*24),E955="Mallas",D955/(800*24),E955="Materia Prima",0)</f>
        <v>0</v>
      </c>
      <c r="H955" s="5" t="n">
        <f aca="false">IF(WEEKDAY(B955,2)=7,B955+1,B955)</f>
        <v>40565</v>
      </c>
      <c r="I955" s="6" t="n">
        <f aca="false">IF(WEEKDAY(H955+1)=7,H955+2,H955+1)</f>
        <v>40566</v>
      </c>
    </row>
    <row r="956" customFormat="false" ht="13.8" hidden="false" customHeight="false" outlineLevel="0" collapsed="false">
      <c r="A956" s="1" t="n">
        <v>1000017425</v>
      </c>
      <c r="B956" s="2" t="n">
        <v>40565</v>
      </c>
      <c r="C956" s="1" t="n">
        <v>48</v>
      </c>
      <c r="D956" s="1" t="n">
        <v>87.024</v>
      </c>
      <c r="E956" s="1" t="s">
        <v>14</v>
      </c>
      <c r="F956" s="1" t="s">
        <v>67</v>
      </c>
      <c r="G956" s="1" t="n">
        <f aca="false">_xlfn.IFS(E956="Figurado",D956/(2600*24),E956="Mallas",D956/(800*24),E956="Materia Prima",0)</f>
        <v>0</v>
      </c>
      <c r="H956" s="5" t="n">
        <f aca="false">IF(WEEKDAY(B956,2)=7,B956+1,B956)</f>
        <v>40565</v>
      </c>
      <c r="I956" s="6" t="n">
        <f aca="false">IF(WEEKDAY(H956+1)=7,H956+2,H956+1)</f>
        <v>40566</v>
      </c>
    </row>
    <row r="957" customFormat="false" ht="13.8" hidden="false" customHeight="false" outlineLevel="0" collapsed="false">
      <c r="A957" s="1" t="n">
        <v>1000017426</v>
      </c>
      <c r="B957" s="2" t="n">
        <v>40565</v>
      </c>
      <c r="C957" s="1" t="n">
        <v>182.5</v>
      </c>
      <c r="D957" s="1" t="n">
        <v>182.5</v>
      </c>
      <c r="E957" s="1" t="s">
        <v>14</v>
      </c>
      <c r="F957" s="1" t="s">
        <v>65</v>
      </c>
      <c r="G957" s="1" t="n">
        <f aca="false">_xlfn.IFS(E957="Figurado",D957/(2600*24),E957="Mallas",D957/(800*24),E957="Materia Prima",0)</f>
        <v>0</v>
      </c>
      <c r="H957" s="5" t="n">
        <f aca="false">IF(WEEKDAY(B957,2)=7,B957+1,B957)</f>
        <v>40565</v>
      </c>
      <c r="I957" s="6" t="n">
        <f aca="false">IF(WEEKDAY(H957+1)=7,H957+2,H957+1)</f>
        <v>40566</v>
      </c>
    </row>
    <row r="958" customFormat="false" ht="13.8" hidden="false" customHeight="false" outlineLevel="0" collapsed="false">
      <c r="A958" s="1" t="n">
        <v>1000017426</v>
      </c>
      <c r="B958" s="2" t="n">
        <v>40565</v>
      </c>
      <c r="C958" s="1" t="n">
        <v>211</v>
      </c>
      <c r="D958" s="1" t="n">
        <v>211</v>
      </c>
      <c r="E958" s="1" t="s">
        <v>14</v>
      </c>
      <c r="F958" s="1" t="s">
        <v>66</v>
      </c>
      <c r="G958" s="1" t="n">
        <f aca="false">_xlfn.IFS(E958="Figurado",D958/(2600*24),E958="Mallas",D958/(800*24),E958="Materia Prima",0)</f>
        <v>0</v>
      </c>
      <c r="H958" s="5" t="n">
        <f aca="false">IF(WEEKDAY(B958,2)=7,B958+1,B958)</f>
        <v>40565</v>
      </c>
      <c r="I958" s="6" t="n">
        <f aca="false">IF(WEEKDAY(H958+1)=7,H958+2,H958+1)</f>
        <v>40566</v>
      </c>
    </row>
    <row r="959" customFormat="false" ht="13.8" hidden="false" customHeight="false" outlineLevel="0" collapsed="false">
      <c r="A959" s="1" t="n">
        <v>1000017426</v>
      </c>
      <c r="B959" s="2" t="n">
        <v>40565</v>
      </c>
      <c r="C959" s="1" t="n">
        <v>40.4</v>
      </c>
      <c r="D959" s="1" t="n">
        <v>40.4</v>
      </c>
      <c r="E959" s="1" t="s">
        <v>14</v>
      </c>
      <c r="F959" s="1" t="s">
        <v>67</v>
      </c>
      <c r="G959" s="1" t="n">
        <f aca="false">_xlfn.IFS(E959="Figurado",D959/(2600*24),E959="Mallas",D959/(800*24),E959="Materia Prima",0)</f>
        <v>0</v>
      </c>
      <c r="H959" s="5" t="n">
        <f aca="false">IF(WEEKDAY(B959,2)=7,B959+1,B959)</f>
        <v>40565</v>
      </c>
      <c r="I959" s="6" t="n">
        <f aca="false">IF(WEEKDAY(H959+1)=7,H959+2,H959+1)</f>
        <v>40566</v>
      </c>
    </row>
    <row r="960" customFormat="false" ht="13.8" hidden="false" customHeight="false" outlineLevel="0" collapsed="false">
      <c r="A960" s="1" t="n">
        <v>1000017426</v>
      </c>
      <c r="B960" s="2" t="n">
        <v>40565</v>
      </c>
      <c r="C960" s="1" t="n">
        <v>151.9</v>
      </c>
      <c r="D960" s="1" t="n">
        <v>151.9</v>
      </c>
      <c r="E960" s="1" t="s">
        <v>14</v>
      </c>
      <c r="F960" s="1" t="s">
        <v>62</v>
      </c>
      <c r="G960" s="1" t="n">
        <f aca="false">_xlfn.IFS(E960="Figurado",D960/(2600*24),E960="Mallas",D960/(800*24),E960="Materia Prima",0)</f>
        <v>0</v>
      </c>
      <c r="H960" s="5" t="n">
        <f aca="false">IF(WEEKDAY(B960,2)=7,B960+1,B960)</f>
        <v>40565</v>
      </c>
      <c r="I960" s="6" t="n">
        <f aca="false">IF(WEEKDAY(H960+1)=7,H960+2,H960+1)</f>
        <v>40566</v>
      </c>
    </row>
    <row r="961" customFormat="false" ht="13.8" hidden="false" customHeight="false" outlineLevel="0" collapsed="false">
      <c r="A961" s="1" t="n">
        <v>1000017426</v>
      </c>
      <c r="B961" s="2" t="n">
        <v>40565</v>
      </c>
      <c r="C961" s="1" t="n">
        <v>40</v>
      </c>
      <c r="D961" s="1" t="n">
        <v>72.52</v>
      </c>
      <c r="E961" s="1" t="s">
        <v>14</v>
      </c>
      <c r="F961" s="1" t="s">
        <v>67</v>
      </c>
      <c r="G961" s="1" t="n">
        <f aca="false">_xlfn.IFS(E961="Figurado",D961/(2600*24),E961="Mallas",D961/(800*24),E961="Materia Prima",0)</f>
        <v>0</v>
      </c>
      <c r="H961" s="5" t="n">
        <f aca="false">IF(WEEKDAY(B961,2)=7,B961+1,B961)</f>
        <v>40565</v>
      </c>
      <c r="I961" s="6" t="n">
        <f aca="false">IF(WEEKDAY(H961+1)=7,H961+2,H961+1)</f>
        <v>40566</v>
      </c>
    </row>
    <row r="962" customFormat="false" ht="13.8" hidden="false" customHeight="false" outlineLevel="0" collapsed="false">
      <c r="A962" s="1" t="n">
        <v>1000017427</v>
      </c>
      <c r="B962" s="2" t="n">
        <v>40565</v>
      </c>
      <c r="C962" s="1" t="n">
        <v>21.4</v>
      </c>
      <c r="D962" s="1" t="n">
        <v>21.4</v>
      </c>
      <c r="E962" s="1" t="s">
        <v>14</v>
      </c>
      <c r="F962" s="1" t="s">
        <v>45</v>
      </c>
      <c r="G962" s="1" t="n">
        <f aca="false">_xlfn.IFS(E962="Figurado",D962/(2600*24),E962="Mallas",D962/(800*24),E962="Materia Prima",0)</f>
        <v>0</v>
      </c>
      <c r="H962" s="5" t="n">
        <f aca="false">IF(WEEKDAY(B962,2)=7,B962+1,B962)</f>
        <v>40565</v>
      </c>
      <c r="I962" s="6" t="n">
        <f aca="false">IF(WEEKDAY(H962+1)=7,H962+2,H962+1)</f>
        <v>40566</v>
      </c>
    </row>
    <row r="963" customFormat="false" ht="13.8" hidden="false" customHeight="false" outlineLevel="0" collapsed="false">
      <c r="A963" s="1" t="n">
        <v>1000017427</v>
      </c>
      <c r="B963" s="2" t="n">
        <v>40565</v>
      </c>
      <c r="C963" s="1" t="n">
        <v>42.1</v>
      </c>
      <c r="D963" s="1" t="n">
        <v>42.1</v>
      </c>
      <c r="E963" s="1" t="s">
        <v>14</v>
      </c>
      <c r="F963" s="1" t="s">
        <v>65</v>
      </c>
      <c r="G963" s="1" t="n">
        <f aca="false">_xlfn.IFS(E963="Figurado",D963/(2600*24),E963="Mallas",D963/(800*24),E963="Materia Prima",0)</f>
        <v>0</v>
      </c>
      <c r="H963" s="5" t="n">
        <f aca="false">IF(WEEKDAY(B963,2)=7,B963+1,B963)</f>
        <v>40565</v>
      </c>
      <c r="I963" s="6" t="n">
        <f aca="false">IF(WEEKDAY(H963+1)=7,H963+2,H963+1)</f>
        <v>40566</v>
      </c>
    </row>
    <row r="964" customFormat="false" ht="13.8" hidden="false" customHeight="false" outlineLevel="0" collapsed="false">
      <c r="A964" s="1" t="n">
        <v>1000017427</v>
      </c>
      <c r="B964" s="2" t="n">
        <v>40565</v>
      </c>
      <c r="C964" s="1" t="n">
        <v>19.4</v>
      </c>
      <c r="D964" s="1" t="n">
        <v>19.4</v>
      </c>
      <c r="E964" s="1" t="s">
        <v>14</v>
      </c>
      <c r="F964" s="1" t="s">
        <v>37</v>
      </c>
      <c r="G964" s="1" t="n">
        <f aca="false">_xlfn.IFS(E964="Figurado",D964/(2600*24),E964="Mallas",D964/(800*24),E964="Materia Prima",0)</f>
        <v>0</v>
      </c>
      <c r="H964" s="5" t="n">
        <f aca="false">IF(WEEKDAY(B964,2)=7,B964+1,B964)</f>
        <v>40565</v>
      </c>
      <c r="I964" s="6" t="n">
        <f aca="false">IF(WEEKDAY(H964+1)=7,H964+2,H964+1)</f>
        <v>40566</v>
      </c>
    </row>
    <row r="965" customFormat="false" ht="13.8" hidden="false" customHeight="false" outlineLevel="0" collapsed="false">
      <c r="A965" s="1" t="n">
        <v>1000017427</v>
      </c>
      <c r="B965" s="2" t="n">
        <v>40565</v>
      </c>
      <c r="C965" s="1" t="n">
        <v>3.6</v>
      </c>
      <c r="D965" s="1" t="n">
        <v>3.6</v>
      </c>
      <c r="E965" s="1" t="s">
        <v>14</v>
      </c>
      <c r="F965" s="1" t="s">
        <v>39</v>
      </c>
      <c r="G965" s="1" t="n">
        <f aca="false">_xlfn.IFS(E965="Figurado",D965/(2600*24),E965="Mallas",D965/(800*24),E965="Materia Prima",0)</f>
        <v>0</v>
      </c>
      <c r="H965" s="5" t="n">
        <f aca="false">IF(WEEKDAY(B965,2)=7,B965+1,B965)</f>
        <v>40565</v>
      </c>
      <c r="I965" s="6" t="n">
        <f aca="false">IF(WEEKDAY(H965+1)=7,H965+2,H965+1)</f>
        <v>40566</v>
      </c>
    </row>
    <row r="966" customFormat="false" ht="13.8" hidden="false" customHeight="false" outlineLevel="0" collapsed="false">
      <c r="A966" s="1" t="n">
        <v>1000017427</v>
      </c>
      <c r="B966" s="2" t="n">
        <v>40565</v>
      </c>
      <c r="C966" s="1" t="n">
        <v>7.3</v>
      </c>
      <c r="D966" s="1" t="n">
        <v>7.3</v>
      </c>
      <c r="E966" s="1" t="s">
        <v>14</v>
      </c>
      <c r="F966" s="1" t="s">
        <v>66</v>
      </c>
      <c r="G966" s="1" t="n">
        <f aca="false">_xlfn.IFS(E966="Figurado",D966/(2600*24),E966="Mallas",D966/(800*24),E966="Materia Prima",0)</f>
        <v>0</v>
      </c>
      <c r="H966" s="5" t="n">
        <f aca="false">IF(WEEKDAY(B966,2)=7,B966+1,B966)</f>
        <v>40565</v>
      </c>
      <c r="I966" s="6" t="n">
        <f aca="false">IF(WEEKDAY(H966+1)=7,H966+2,H966+1)</f>
        <v>40566</v>
      </c>
    </row>
    <row r="967" customFormat="false" ht="13.8" hidden="false" customHeight="false" outlineLevel="0" collapsed="false">
      <c r="A967" s="1" t="n">
        <v>1000017427</v>
      </c>
      <c r="B967" s="2" t="n">
        <v>40565</v>
      </c>
      <c r="C967" s="1" t="n">
        <v>17.6</v>
      </c>
      <c r="D967" s="1" t="n">
        <v>17.6</v>
      </c>
      <c r="E967" s="1" t="s">
        <v>14</v>
      </c>
      <c r="F967" s="1" t="s">
        <v>67</v>
      </c>
      <c r="G967" s="1" t="n">
        <f aca="false">_xlfn.IFS(E967="Figurado",D967/(2600*24),E967="Mallas",D967/(800*24),E967="Materia Prima",0)</f>
        <v>0</v>
      </c>
      <c r="H967" s="5" t="n">
        <f aca="false">IF(WEEKDAY(B967,2)=7,B967+1,B967)</f>
        <v>40565</v>
      </c>
      <c r="I967" s="6" t="n">
        <f aca="false">IF(WEEKDAY(H967+1)=7,H967+2,H967+1)</f>
        <v>40566</v>
      </c>
    </row>
    <row r="968" customFormat="false" ht="13.8" hidden="false" customHeight="false" outlineLevel="0" collapsed="false">
      <c r="A968" s="1" t="n">
        <v>1000017428</v>
      </c>
      <c r="B968" s="2" t="n">
        <v>40565</v>
      </c>
      <c r="C968" s="1" t="n">
        <v>2</v>
      </c>
      <c r="D968" s="1" t="n">
        <v>71.06</v>
      </c>
      <c r="E968" s="1" t="s">
        <v>20</v>
      </c>
      <c r="F968" s="1" t="s">
        <v>52</v>
      </c>
      <c r="G968" s="1" t="n">
        <f aca="false">_xlfn.IFS(E968="Figurado",D968/(2600*24),E968="Mallas",D968/(800*24),E968="Materia Prima",0)</f>
        <v>0.00370104166666667</v>
      </c>
      <c r="H968" s="5" t="n">
        <f aca="false">IF(WEEKDAY(B968,2)=7,B968+1,B968)</f>
        <v>40565</v>
      </c>
      <c r="I968" s="6" t="n">
        <f aca="false">IF(WEEKDAY(H968+1)=7,H968+2,H968+1)</f>
        <v>40566</v>
      </c>
    </row>
    <row r="969" customFormat="false" ht="13.8" hidden="false" customHeight="false" outlineLevel="0" collapsed="false">
      <c r="A969" s="1" t="n">
        <v>1000017439</v>
      </c>
      <c r="B969" s="2" t="n">
        <v>40566</v>
      </c>
      <c r="C969" s="1" t="n">
        <v>2016</v>
      </c>
      <c r="D969" s="1" t="n">
        <v>2016</v>
      </c>
      <c r="E969" s="1" t="s">
        <v>14</v>
      </c>
      <c r="F969" s="1" t="s">
        <v>26</v>
      </c>
      <c r="G969" s="1" t="n">
        <f aca="false">_xlfn.IFS(E969="Figurado",D969/(2600*24),E969="Mallas",D969/(800*24),E969="Materia Prima",0)</f>
        <v>0</v>
      </c>
      <c r="H969" s="5" t="n">
        <f aca="false">IF(WEEKDAY(B969,2)=7,B969+1,B969)</f>
        <v>40567</v>
      </c>
      <c r="I969" s="6" t="n">
        <f aca="false">IF(WEEKDAY(H969+1)=7,H969+2,H969+1)</f>
        <v>40568</v>
      </c>
    </row>
    <row r="970" customFormat="false" ht="13.8" hidden="false" customHeight="false" outlineLevel="0" collapsed="false">
      <c r="A970" s="1" t="n">
        <v>1000017439</v>
      </c>
      <c r="B970" s="2" t="n">
        <v>40566</v>
      </c>
      <c r="C970" s="1" t="n">
        <v>280.8</v>
      </c>
      <c r="D970" s="1" t="n">
        <v>280.8</v>
      </c>
      <c r="E970" s="1" t="s">
        <v>14</v>
      </c>
      <c r="F970" s="1" t="s">
        <v>31</v>
      </c>
      <c r="G970" s="1" t="n">
        <f aca="false">_xlfn.IFS(E970="Figurado",D970/(2600*24),E970="Mallas",D970/(800*24),E970="Materia Prima",0)</f>
        <v>0</v>
      </c>
      <c r="H970" s="5" t="n">
        <f aca="false">IF(WEEKDAY(B970,2)=7,B970+1,B970)</f>
        <v>40567</v>
      </c>
      <c r="I970" s="6" t="n">
        <f aca="false">IF(WEEKDAY(H970+1)=7,H970+2,H970+1)</f>
        <v>40568</v>
      </c>
    </row>
    <row r="971" customFormat="false" ht="13.8" hidden="false" customHeight="false" outlineLevel="0" collapsed="false">
      <c r="A971" s="1" t="n">
        <v>1000017439</v>
      </c>
      <c r="B971" s="2" t="n">
        <v>40566</v>
      </c>
      <c r="C971" s="1" t="n">
        <v>729</v>
      </c>
      <c r="D971" s="1" t="n">
        <v>729</v>
      </c>
      <c r="E971" s="1" t="s">
        <v>14</v>
      </c>
      <c r="F971" s="1" t="s">
        <v>15</v>
      </c>
      <c r="G971" s="1" t="n">
        <f aca="false">_xlfn.IFS(E971="Figurado",D971/(2600*24),E971="Mallas",D971/(800*24),E971="Materia Prima",0)</f>
        <v>0</v>
      </c>
      <c r="H971" s="5" t="n">
        <f aca="false">IF(WEEKDAY(B971,2)=7,B971+1,B971)</f>
        <v>40567</v>
      </c>
      <c r="I971" s="6" t="n">
        <f aca="false">IF(WEEKDAY(H971+1)=7,H971+2,H971+1)</f>
        <v>40568</v>
      </c>
    </row>
    <row r="972" customFormat="false" ht="13.8" hidden="false" customHeight="false" outlineLevel="0" collapsed="false">
      <c r="A972" s="1" t="n">
        <v>1000017439</v>
      </c>
      <c r="B972" s="2" t="n">
        <v>40566</v>
      </c>
      <c r="C972" s="1" t="n">
        <v>293.8</v>
      </c>
      <c r="D972" s="1" t="n">
        <v>293.8</v>
      </c>
      <c r="E972" s="1" t="s">
        <v>14</v>
      </c>
      <c r="F972" s="1" t="s">
        <v>16</v>
      </c>
      <c r="G972" s="1" t="n">
        <f aca="false">_xlfn.IFS(E972="Figurado",D972/(2600*24),E972="Mallas",D972/(800*24),E972="Materia Prima",0)</f>
        <v>0</v>
      </c>
      <c r="H972" s="5" t="n">
        <f aca="false">IF(WEEKDAY(B972,2)=7,B972+1,B972)</f>
        <v>40567</v>
      </c>
      <c r="I972" s="6" t="n">
        <f aca="false">IF(WEEKDAY(H972+1)=7,H972+2,H972+1)</f>
        <v>40568</v>
      </c>
    </row>
    <row r="973" customFormat="false" ht="13.8" hidden="false" customHeight="false" outlineLevel="0" collapsed="false">
      <c r="A973" s="1" t="n">
        <v>1000017439</v>
      </c>
      <c r="B973" s="2" t="n">
        <v>40566</v>
      </c>
      <c r="C973" s="1" t="n">
        <v>240</v>
      </c>
      <c r="D973" s="1" t="n">
        <v>240</v>
      </c>
      <c r="E973" s="1" t="s">
        <v>14</v>
      </c>
      <c r="F973" s="1" t="s">
        <v>50</v>
      </c>
      <c r="G973" s="1" t="n">
        <f aca="false">_xlfn.IFS(E973="Figurado",D973/(2600*24),E973="Mallas",D973/(800*24),E973="Materia Prima",0)</f>
        <v>0</v>
      </c>
      <c r="H973" s="5" t="n">
        <f aca="false">IF(WEEKDAY(B973,2)=7,B973+1,B973)</f>
        <v>40567</v>
      </c>
      <c r="I973" s="6" t="n">
        <f aca="false">IF(WEEKDAY(H973+1)=7,H973+2,H973+1)</f>
        <v>40568</v>
      </c>
    </row>
    <row r="974" customFormat="false" ht="13.8" hidden="false" customHeight="false" outlineLevel="0" collapsed="false">
      <c r="A974" s="1" t="n">
        <v>1000017439</v>
      </c>
      <c r="B974" s="2" t="n">
        <v>40566</v>
      </c>
      <c r="C974" s="1" t="n">
        <v>8832.4</v>
      </c>
      <c r="D974" s="1" t="n">
        <v>8832.4</v>
      </c>
      <c r="E974" s="1" t="s">
        <v>9</v>
      </c>
      <c r="F974" s="1" t="s">
        <v>17</v>
      </c>
      <c r="G974" s="1" t="n">
        <f aca="false">_xlfn.IFS(E974="Figurado",D974/(2600*24),E974="Mallas",D974/(800*24),E974="Materia Prima",0)</f>
        <v>0.141544871794872</v>
      </c>
      <c r="H974" s="5" t="n">
        <f aca="false">IF(WEEKDAY(B974,2)=7,B974+1,B974)</f>
        <v>40567</v>
      </c>
      <c r="I974" s="6" t="n">
        <f aca="false">IF(WEEKDAY(H974+1)=7,H974+2,H974+1)</f>
        <v>40568</v>
      </c>
    </row>
    <row r="975" customFormat="false" ht="13.8" hidden="false" customHeight="false" outlineLevel="0" collapsed="false">
      <c r="A975" s="1" t="n">
        <v>1000017439</v>
      </c>
      <c r="B975" s="2" t="n">
        <v>40566</v>
      </c>
      <c r="C975" s="1" t="n">
        <v>10138.5</v>
      </c>
      <c r="D975" s="1" t="n">
        <v>10138.5</v>
      </c>
      <c r="E975" s="1" t="s">
        <v>9</v>
      </c>
      <c r="F975" s="1" t="s">
        <v>11</v>
      </c>
      <c r="G975" s="1" t="n">
        <f aca="false">_xlfn.IFS(E975="Figurado",D975/(2600*24),E975="Mallas",D975/(800*24),E975="Materia Prima",0)</f>
        <v>0.162475961538462</v>
      </c>
      <c r="H975" s="5" t="n">
        <f aca="false">IF(WEEKDAY(B975,2)=7,B975+1,B975)</f>
        <v>40567</v>
      </c>
      <c r="I975" s="6" t="n">
        <f aca="false">IF(WEEKDAY(H975+1)=7,H975+2,H975+1)</f>
        <v>40568</v>
      </c>
    </row>
    <row r="976" customFormat="false" ht="13.8" hidden="false" customHeight="false" outlineLevel="0" collapsed="false">
      <c r="A976" s="1" t="n">
        <v>1000017452</v>
      </c>
      <c r="B976" s="2" t="n">
        <v>40567</v>
      </c>
      <c r="C976" s="1" t="n">
        <v>3450</v>
      </c>
      <c r="D976" s="1" t="n">
        <v>3450</v>
      </c>
      <c r="E976" s="1" t="s">
        <v>20</v>
      </c>
      <c r="F976" s="1" t="s">
        <v>27</v>
      </c>
      <c r="G976" s="1" t="n">
        <f aca="false">_xlfn.IFS(E976="Figurado",D976/(2600*24),E976="Mallas",D976/(800*24),E976="Materia Prima",0)</f>
        <v>0.1796875</v>
      </c>
      <c r="H976" s="5" t="n">
        <f aca="false">IF(WEEKDAY(B976,2)=7,B976+1,B976)</f>
        <v>40567</v>
      </c>
      <c r="I976" s="6" t="n">
        <f aca="false">IF(WEEKDAY(H976+1)=7,H976+2,H976+1)</f>
        <v>40568</v>
      </c>
    </row>
    <row r="977" customFormat="false" ht="13.8" hidden="false" customHeight="false" outlineLevel="0" collapsed="false">
      <c r="A977" s="1" t="n">
        <v>1000017453</v>
      </c>
      <c r="B977" s="2" t="n">
        <v>40567</v>
      </c>
      <c r="C977" s="1" t="n">
        <v>35</v>
      </c>
      <c r="D977" s="1" t="n">
        <v>1729</v>
      </c>
      <c r="E977" s="1" t="s">
        <v>20</v>
      </c>
      <c r="F977" s="1" t="s">
        <v>36</v>
      </c>
      <c r="G977" s="1" t="n">
        <f aca="false">_xlfn.IFS(E977="Figurado",D977/(2600*24),E977="Mallas",D977/(800*24),E977="Materia Prima",0)</f>
        <v>0.0900520833333333</v>
      </c>
      <c r="H977" s="5" t="n">
        <f aca="false">IF(WEEKDAY(B977,2)=7,B977+1,B977)</f>
        <v>40567</v>
      </c>
      <c r="I977" s="6" t="n">
        <f aca="false">IF(WEEKDAY(H977+1)=7,H977+2,H977+1)</f>
        <v>40568</v>
      </c>
    </row>
    <row r="978" customFormat="false" ht="13.8" hidden="false" customHeight="false" outlineLevel="0" collapsed="false">
      <c r="A978" s="1" t="n">
        <v>1000017454</v>
      </c>
      <c r="B978" s="2" t="n">
        <v>40567</v>
      </c>
      <c r="C978" s="1" t="n">
        <v>35</v>
      </c>
      <c r="D978" s="1" t="n">
        <v>1729</v>
      </c>
      <c r="E978" s="1" t="s">
        <v>20</v>
      </c>
      <c r="F978" s="1" t="s">
        <v>36</v>
      </c>
      <c r="G978" s="1" t="n">
        <f aca="false">_xlfn.IFS(E978="Figurado",D978/(2600*24),E978="Mallas",D978/(800*24),E978="Materia Prima",0)</f>
        <v>0.0900520833333333</v>
      </c>
      <c r="H978" s="5" t="n">
        <f aca="false">IF(WEEKDAY(B978,2)=7,B978+1,B978)</f>
        <v>40567</v>
      </c>
      <c r="I978" s="6" t="n">
        <f aca="false">IF(WEEKDAY(H978+1)=7,H978+2,H978+1)</f>
        <v>40568</v>
      </c>
    </row>
    <row r="979" customFormat="false" ht="13.8" hidden="false" customHeight="false" outlineLevel="0" collapsed="false">
      <c r="A979" s="1" t="n">
        <v>1000017455</v>
      </c>
      <c r="B979" s="2" t="n">
        <v>40567</v>
      </c>
      <c r="C979" s="1" t="n">
        <v>47.4</v>
      </c>
      <c r="D979" s="1" t="n">
        <v>47.4</v>
      </c>
      <c r="E979" s="1" t="s">
        <v>14</v>
      </c>
      <c r="F979" s="1" t="s">
        <v>43</v>
      </c>
      <c r="G979" s="1" t="n">
        <f aca="false">_xlfn.IFS(E979="Figurado",D979/(2600*24),E979="Mallas",D979/(800*24),E979="Materia Prima",0)</f>
        <v>0</v>
      </c>
      <c r="H979" s="5" t="n">
        <f aca="false">IF(WEEKDAY(B979,2)=7,B979+1,B979)</f>
        <v>40567</v>
      </c>
      <c r="I979" s="6" t="n">
        <f aca="false">IF(WEEKDAY(H979+1)=7,H979+2,H979+1)</f>
        <v>40568</v>
      </c>
    </row>
    <row r="980" customFormat="false" ht="13.8" hidden="false" customHeight="false" outlineLevel="0" collapsed="false">
      <c r="A980" s="1" t="n">
        <v>1000017456</v>
      </c>
      <c r="B980" s="2" t="n">
        <v>40567</v>
      </c>
      <c r="C980" s="1" t="n">
        <v>23.7</v>
      </c>
      <c r="D980" s="1" t="n">
        <v>23.7</v>
      </c>
      <c r="E980" s="1" t="s">
        <v>14</v>
      </c>
      <c r="F980" s="1" t="s">
        <v>43</v>
      </c>
      <c r="G980" s="1" t="n">
        <f aca="false">_xlfn.IFS(E980="Figurado",D980/(2600*24),E980="Mallas",D980/(800*24),E980="Materia Prima",0)</f>
        <v>0</v>
      </c>
      <c r="H980" s="5" t="n">
        <f aca="false">IF(WEEKDAY(B980,2)=7,B980+1,B980)</f>
        <v>40567</v>
      </c>
      <c r="I980" s="6" t="n">
        <f aca="false">IF(WEEKDAY(H980+1)=7,H980+2,H980+1)</f>
        <v>40568</v>
      </c>
    </row>
    <row r="981" customFormat="false" ht="13.8" hidden="false" customHeight="false" outlineLevel="0" collapsed="false">
      <c r="A981" s="1" t="n">
        <v>1000017457</v>
      </c>
      <c r="B981" s="2" t="n">
        <v>40567</v>
      </c>
      <c r="C981" s="1" t="n">
        <v>23.7</v>
      </c>
      <c r="D981" s="1" t="n">
        <v>23.7</v>
      </c>
      <c r="E981" s="1" t="s">
        <v>14</v>
      </c>
      <c r="F981" s="1" t="s">
        <v>43</v>
      </c>
      <c r="G981" s="1" t="n">
        <f aca="false">_xlfn.IFS(E981="Figurado",D981/(2600*24),E981="Mallas",D981/(800*24),E981="Materia Prima",0)</f>
        <v>0</v>
      </c>
      <c r="H981" s="5" t="n">
        <f aca="false">IF(WEEKDAY(B981,2)=7,B981+1,B981)</f>
        <v>40567</v>
      </c>
      <c r="I981" s="6" t="n">
        <f aca="false">IF(WEEKDAY(H981+1)=7,H981+2,H981+1)</f>
        <v>40568</v>
      </c>
    </row>
    <row r="982" customFormat="false" ht="13.8" hidden="false" customHeight="false" outlineLevel="0" collapsed="false">
      <c r="A982" s="1" t="n">
        <v>1000017458</v>
      </c>
      <c r="B982" s="2" t="n">
        <v>40567</v>
      </c>
      <c r="C982" s="1" t="n">
        <v>1500</v>
      </c>
      <c r="D982" s="1" t="n">
        <v>1500</v>
      </c>
      <c r="E982" s="1" t="s">
        <v>14</v>
      </c>
      <c r="F982" s="1" t="s">
        <v>24</v>
      </c>
      <c r="G982" s="1" t="n">
        <f aca="false">_xlfn.IFS(E982="Figurado",D982/(2600*24),E982="Mallas",D982/(800*24),E982="Materia Prima",0)</f>
        <v>0</v>
      </c>
      <c r="H982" s="5" t="n">
        <f aca="false">IF(WEEKDAY(B982,2)=7,B982+1,B982)</f>
        <v>40567</v>
      </c>
      <c r="I982" s="6" t="n">
        <f aca="false">IF(WEEKDAY(H982+1)=7,H982+2,H982+1)</f>
        <v>40568</v>
      </c>
    </row>
    <row r="983" customFormat="false" ht="13.8" hidden="false" customHeight="false" outlineLevel="0" collapsed="false">
      <c r="A983" s="1" t="n">
        <v>1000017467</v>
      </c>
      <c r="B983" s="2" t="n">
        <v>40567</v>
      </c>
      <c r="C983" s="1" t="n">
        <v>455</v>
      </c>
      <c r="D983" s="1" t="n">
        <v>8558.55</v>
      </c>
      <c r="E983" s="1" t="s">
        <v>20</v>
      </c>
      <c r="F983" s="1" t="s">
        <v>22</v>
      </c>
      <c r="G983" s="1" t="n">
        <f aca="false">_xlfn.IFS(E983="Figurado",D983/(2600*24),E983="Mallas",D983/(800*24),E983="Materia Prima",0)</f>
        <v>0.4457578125</v>
      </c>
      <c r="H983" s="5" t="n">
        <f aca="false">IF(WEEKDAY(B983,2)=7,B983+1,B983)</f>
        <v>40567</v>
      </c>
      <c r="I983" s="6" t="n">
        <f aca="false">IF(WEEKDAY(H983+1)=7,H983+2,H983+1)</f>
        <v>40568</v>
      </c>
    </row>
    <row r="984" customFormat="false" ht="13.8" hidden="false" customHeight="false" outlineLevel="0" collapsed="false">
      <c r="A984" s="1" t="n">
        <v>1000017467</v>
      </c>
      <c r="B984" s="2" t="n">
        <v>40567</v>
      </c>
      <c r="C984" s="1" t="n">
        <v>10</v>
      </c>
      <c r="D984" s="1" t="n">
        <v>313.2</v>
      </c>
      <c r="E984" s="1" t="s">
        <v>20</v>
      </c>
      <c r="F984" s="1" t="s">
        <v>60</v>
      </c>
      <c r="G984" s="1" t="n">
        <f aca="false">_xlfn.IFS(E984="Figurado",D984/(2600*24),E984="Mallas",D984/(800*24),E984="Materia Prima",0)</f>
        <v>0.0163125</v>
      </c>
      <c r="H984" s="5" t="n">
        <f aca="false">IF(WEEKDAY(B984,2)=7,B984+1,B984)</f>
        <v>40567</v>
      </c>
      <c r="I984" s="6" t="n">
        <f aca="false">IF(WEEKDAY(H984+1)=7,H984+2,H984+1)</f>
        <v>40568</v>
      </c>
    </row>
    <row r="985" customFormat="false" ht="13.8" hidden="false" customHeight="false" outlineLevel="0" collapsed="false">
      <c r="A985" s="1" t="n">
        <v>1000017469</v>
      </c>
      <c r="B985" s="2" t="n">
        <v>40567</v>
      </c>
      <c r="C985" s="1" t="n">
        <v>324</v>
      </c>
      <c r="D985" s="1" t="n">
        <v>324</v>
      </c>
      <c r="E985" s="1" t="s">
        <v>14</v>
      </c>
      <c r="F985" s="1" t="s">
        <v>24</v>
      </c>
      <c r="G985" s="1" t="n">
        <f aca="false">_xlfn.IFS(E985="Figurado",D985/(2600*24),E985="Mallas",D985/(800*24),E985="Materia Prima",0)</f>
        <v>0</v>
      </c>
      <c r="H985" s="5" t="n">
        <f aca="false">IF(WEEKDAY(B985,2)=7,B985+1,B985)</f>
        <v>40567</v>
      </c>
      <c r="I985" s="6" t="n">
        <f aca="false">IF(WEEKDAY(H985+1)=7,H985+2,H985+1)</f>
        <v>40568</v>
      </c>
    </row>
    <row r="986" customFormat="false" ht="13.8" hidden="false" customHeight="false" outlineLevel="0" collapsed="false">
      <c r="A986" s="1" t="n">
        <v>1000017470</v>
      </c>
      <c r="B986" s="2" t="n">
        <v>40567</v>
      </c>
      <c r="C986" s="1" t="n">
        <v>120</v>
      </c>
      <c r="D986" s="1" t="n">
        <v>1809.6</v>
      </c>
      <c r="E986" s="1" t="s">
        <v>20</v>
      </c>
      <c r="F986" s="1" t="s">
        <v>48</v>
      </c>
      <c r="G986" s="1" t="n">
        <f aca="false">_xlfn.IFS(E986="Figurado",D986/(2600*24),E986="Mallas",D986/(800*24),E986="Materia Prima",0)</f>
        <v>0.09425</v>
      </c>
      <c r="H986" s="5" t="n">
        <f aca="false">IF(WEEKDAY(B986,2)=7,B986+1,B986)</f>
        <v>40567</v>
      </c>
      <c r="I986" s="6" t="n">
        <f aca="false">IF(WEEKDAY(H986+1)=7,H986+2,H986+1)</f>
        <v>40568</v>
      </c>
    </row>
    <row r="987" customFormat="false" ht="13.8" hidden="false" customHeight="false" outlineLevel="0" collapsed="false">
      <c r="A987" s="1" t="n">
        <v>1000017478</v>
      </c>
      <c r="B987" s="2" t="n">
        <v>40567</v>
      </c>
      <c r="C987" s="1" t="n">
        <v>1021</v>
      </c>
      <c r="D987" s="1" t="n">
        <v>1388.56</v>
      </c>
      <c r="E987" s="1" t="s">
        <v>20</v>
      </c>
      <c r="F987" s="1" t="s">
        <v>49</v>
      </c>
      <c r="G987" s="1" t="n">
        <f aca="false">_xlfn.IFS(E987="Figurado",D987/(2600*24),E987="Mallas",D987/(800*24),E987="Materia Prima",0)</f>
        <v>0.0723208333333333</v>
      </c>
      <c r="H987" s="5" t="n">
        <f aca="false">IF(WEEKDAY(B987,2)=7,B987+1,B987)</f>
        <v>40567</v>
      </c>
      <c r="I987" s="6" t="n">
        <f aca="false">IF(WEEKDAY(H987+1)=7,H987+2,H987+1)</f>
        <v>40568</v>
      </c>
    </row>
    <row r="988" customFormat="false" ht="13.8" hidden="false" customHeight="false" outlineLevel="0" collapsed="false">
      <c r="A988" s="1" t="n">
        <v>1000017485</v>
      </c>
      <c r="B988" s="2" t="n">
        <v>40567</v>
      </c>
      <c r="C988" s="1" t="n">
        <v>250</v>
      </c>
      <c r="D988" s="1" t="n">
        <v>12350</v>
      </c>
      <c r="E988" s="1" t="s">
        <v>20</v>
      </c>
      <c r="F988" s="1" t="s">
        <v>36</v>
      </c>
      <c r="G988" s="1" t="n">
        <f aca="false">_xlfn.IFS(E988="Figurado",D988/(2600*24),E988="Mallas",D988/(800*24),E988="Materia Prima",0)</f>
        <v>0.643229166666667</v>
      </c>
      <c r="H988" s="5" t="n">
        <f aca="false">IF(WEEKDAY(B988,2)=7,B988+1,B988)</f>
        <v>40567</v>
      </c>
      <c r="I988" s="6" t="n">
        <f aca="false">IF(WEEKDAY(H988+1)=7,H988+2,H988+1)</f>
        <v>40568</v>
      </c>
    </row>
    <row r="989" customFormat="false" ht="13.8" hidden="false" customHeight="false" outlineLevel="0" collapsed="false">
      <c r="A989" s="1" t="n">
        <v>1000017485</v>
      </c>
      <c r="B989" s="2" t="n">
        <v>40567</v>
      </c>
      <c r="C989" s="1" t="n">
        <v>250</v>
      </c>
      <c r="D989" s="1" t="n">
        <v>10545</v>
      </c>
      <c r="E989" s="1" t="s">
        <v>20</v>
      </c>
      <c r="F989" s="1" t="s">
        <v>23</v>
      </c>
      <c r="G989" s="1" t="n">
        <f aca="false">_xlfn.IFS(E989="Figurado",D989/(2600*24),E989="Mallas",D989/(800*24),E989="Materia Prima",0)</f>
        <v>0.54921875</v>
      </c>
      <c r="H989" s="5" t="n">
        <f aca="false">IF(WEEKDAY(B989,2)=7,B989+1,B989)</f>
        <v>40567</v>
      </c>
      <c r="I989" s="6" t="n">
        <f aca="false">IF(WEEKDAY(H989+1)=7,H989+2,H989+1)</f>
        <v>40568</v>
      </c>
    </row>
    <row r="990" customFormat="false" ht="13.8" hidden="false" customHeight="false" outlineLevel="0" collapsed="false">
      <c r="A990" s="1" t="n">
        <v>1000017490</v>
      </c>
      <c r="B990" s="2" t="n">
        <v>40568</v>
      </c>
      <c r="C990" s="1" t="n">
        <v>100</v>
      </c>
      <c r="D990" s="1" t="n">
        <v>100</v>
      </c>
      <c r="E990" s="1" t="s">
        <v>14</v>
      </c>
      <c r="F990" s="1" t="s">
        <v>24</v>
      </c>
      <c r="G990" s="1" t="n">
        <f aca="false">_xlfn.IFS(E990="Figurado",D990/(2600*24),E990="Mallas",D990/(800*24),E990="Materia Prima",0)</f>
        <v>0</v>
      </c>
      <c r="H990" s="5" t="n">
        <f aca="false">IF(WEEKDAY(B990,2)=7,B990+1,B990)</f>
        <v>40568</v>
      </c>
      <c r="I990" s="6" t="n">
        <f aca="false">IF(WEEKDAY(H990+1)=7,H990+2,H990+1)</f>
        <v>40569</v>
      </c>
    </row>
    <row r="991" customFormat="false" ht="13.8" hidden="false" customHeight="false" outlineLevel="0" collapsed="false">
      <c r="A991" s="1" t="n">
        <v>1000017491</v>
      </c>
      <c r="B991" s="2" t="n">
        <v>40568</v>
      </c>
      <c r="C991" s="1" t="n">
        <v>120</v>
      </c>
      <c r="D991" s="1" t="n">
        <v>120</v>
      </c>
      <c r="E991" s="1" t="s">
        <v>14</v>
      </c>
      <c r="F991" s="1" t="s">
        <v>24</v>
      </c>
      <c r="G991" s="1" t="n">
        <f aca="false">_xlfn.IFS(E991="Figurado",D991/(2600*24),E991="Mallas",D991/(800*24),E991="Materia Prima",0)</f>
        <v>0</v>
      </c>
      <c r="H991" s="5" t="n">
        <f aca="false">IF(WEEKDAY(B991,2)=7,B991+1,B991)</f>
        <v>40568</v>
      </c>
      <c r="I991" s="6" t="n">
        <f aca="false">IF(WEEKDAY(H991+1)=7,H991+2,H991+1)</f>
        <v>40569</v>
      </c>
    </row>
    <row r="992" customFormat="false" ht="13.8" hidden="false" customHeight="false" outlineLevel="0" collapsed="false">
      <c r="A992" s="1" t="n">
        <v>1000017492</v>
      </c>
      <c r="B992" s="2" t="n">
        <v>40568</v>
      </c>
      <c r="C992" s="1" t="n">
        <v>90</v>
      </c>
      <c r="D992" s="1" t="n">
        <v>4446</v>
      </c>
      <c r="E992" s="1" t="s">
        <v>20</v>
      </c>
      <c r="F992" s="1" t="s">
        <v>36</v>
      </c>
      <c r="G992" s="1" t="n">
        <f aca="false">_xlfn.IFS(E992="Figurado",D992/(2600*24),E992="Mallas",D992/(800*24),E992="Materia Prima",0)</f>
        <v>0.2315625</v>
      </c>
      <c r="H992" s="5" t="n">
        <f aca="false">IF(WEEKDAY(B992,2)=7,B992+1,B992)</f>
        <v>40568</v>
      </c>
      <c r="I992" s="6" t="n">
        <f aca="false">IF(WEEKDAY(H992+1)=7,H992+2,H992+1)</f>
        <v>40569</v>
      </c>
    </row>
    <row r="993" customFormat="false" ht="13.8" hidden="false" customHeight="false" outlineLevel="0" collapsed="false">
      <c r="A993" s="1" t="n">
        <v>1000017504</v>
      </c>
      <c r="B993" s="2" t="n">
        <v>40568</v>
      </c>
      <c r="C993" s="1" t="n">
        <v>1020</v>
      </c>
      <c r="D993" s="1" t="n">
        <v>1000</v>
      </c>
      <c r="E993" s="1" t="s">
        <v>14</v>
      </c>
      <c r="F993" s="1" t="s">
        <v>24</v>
      </c>
      <c r="G993" s="1" t="n">
        <f aca="false">_xlfn.IFS(E993="Figurado",D993/(2600*24),E993="Mallas",D993/(800*24),E993="Materia Prima",0)</f>
        <v>0</v>
      </c>
      <c r="H993" s="5" t="n">
        <f aca="false">IF(WEEKDAY(B993,2)=7,B993+1,B993)</f>
        <v>40568</v>
      </c>
      <c r="I993" s="6" t="n">
        <f aca="false">IF(WEEKDAY(H993+1)=7,H993+2,H993+1)</f>
        <v>40569</v>
      </c>
    </row>
    <row r="994" customFormat="false" ht="13.8" hidden="false" customHeight="false" outlineLevel="0" collapsed="false">
      <c r="A994" s="1" t="n">
        <v>1000017511</v>
      </c>
      <c r="B994" s="2" t="n">
        <v>40568</v>
      </c>
      <c r="C994" s="1" t="n">
        <v>3480</v>
      </c>
      <c r="D994" s="1" t="n">
        <v>19869</v>
      </c>
      <c r="E994" s="1" t="s">
        <v>14</v>
      </c>
      <c r="F994" s="1" t="s">
        <v>47</v>
      </c>
      <c r="G994" s="1" t="n">
        <f aca="false">_xlfn.IFS(E994="Figurado",D994/(2600*24),E994="Mallas",D994/(800*24),E994="Materia Prima",0)</f>
        <v>0</v>
      </c>
      <c r="H994" s="5" t="n">
        <f aca="false">IF(WEEKDAY(B994,2)=7,B994+1,B994)</f>
        <v>40568</v>
      </c>
      <c r="I994" s="6" t="n">
        <f aca="false">IF(WEEKDAY(H994+1)=7,H994+2,H994+1)</f>
        <v>40569</v>
      </c>
    </row>
    <row r="995" customFormat="false" ht="13.8" hidden="false" customHeight="false" outlineLevel="0" collapsed="false">
      <c r="A995" s="1" t="n">
        <v>1000017511</v>
      </c>
      <c r="B995" s="2" t="n">
        <v>40568</v>
      </c>
      <c r="C995" s="1" t="n">
        <v>1044</v>
      </c>
      <c r="D995" s="1" t="n">
        <v>11933</v>
      </c>
      <c r="E995" s="1" t="s">
        <v>14</v>
      </c>
      <c r="F995" s="1" t="s">
        <v>68</v>
      </c>
      <c r="G995" s="1" t="n">
        <f aca="false">_xlfn.IFS(E995="Figurado",D995/(2600*24),E995="Mallas",D995/(800*24),E995="Materia Prima",0)</f>
        <v>0</v>
      </c>
      <c r="H995" s="5" t="n">
        <f aca="false">IF(WEEKDAY(B995,2)=7,B995+1,B995)</f>
        <v>40568</v>
      </c>
      <c r="I995" s="6" t="n">
        <f aca="false">IF(WEEKDAY(H995+1)=7,H995+2,H995+1)</f>
        <v>40569</v>
      </c>
    </row>
    <row r="996" customFormat="false" ht="13.8" hidden="false" customHeight="false" outlineLevel="0" collapsed="false">
      <c r="A996" s="1" t="n">
        <v>1000017512</v>
      </c>
      <c r="B996" s="2" t="n">
        <v>40568</v>
      </c>
      <c r="C996" s="1" t="n">
        <v>5220</v>
      </c>
      <c r="D996" s="1" t="n">
        <v>31564</v>
      </c>
      <c r="E996" s="1" t="s">
        <v>14</v>
      </c>
      <c r="F996" s="1" t="s">
        <v>47</v>
      </c>
      <c r="G996" s="1" t="n">
        <f aca="false">_xlfn.IFS(E996="Figurado",D996/(2600*24),E996="Mallas",D996/(800*24),E996="Materia Prima",0)</f>
        <v>0</v>
      </c>
      <c r="H996" s="5" t="n">
        <f aca="false">IF(WEEKDAY(B996,2)=7,B996+1,B996)</f>
        <v>40568</v>
      </c>
      <c r="I996" s="6" t="n">
        <f aca="false">IF(WEEKDAY(H996+1)=7,H996+2,H996+1)</f>
        <v>40569</v>
      </c>
    </row>
    <row r="997" customFormat="false" ht="13.8" hidden="false" customHeight="false" outlineLevel="0" collapsed="false">
      <c r="A997" s="1" t="n">
        <v>1000017514</v>
      </c>
      <c r="B997" s="2" t="n">
        <v>40568</v>
      </c>
      <c r="C997" s="1" t="n">
        <v>1190.4</v>
      </c>
      <c r="D997" s="1" t="n">
        <v>1190.4</v>
      </c>
      <c r="E997" s="1" t="s">
        <v>9</v>
      </c>
      <c r="F997" s="1" t="s">
        <v>17</v>
      </c>
      <c r="G997" s="1" t="n">
        <f aca="false">_xlfn.IFS(E997="Figurado",D997/(2600*24),E997="Mallas",D997/(800*24),E997="Materia Prima",0)</f>
        <v>0.0190769230769231</v>
      </c>
      <c r="H997" s="5" t="n">
        <f aca="false">IF(WEEKDAY(B997,2)=7,B997+1,B997)</f>
        <v>40568</v>
      </c>
      <c r="I997" s="6" t="n">
        <f aca="false">IF(WEEKDAY(H997+1)=7,H997+2,H997+1)</f>
        <v>40569</v>
      </c>
    </row>
    <row r="998" customFormat="false" ht="13.8" hidden="false" customHeight="false" outlineLevel="0" collapsed="false">
      <c r="A998" s="1" t="n">
        <v>1000017515</v>
      </c>
      <c r="B998" s="2" t="n">
        <v>40568</v>
      </c>
      <c r="C998" s="1" t="n">
        <v>400</v>
      </c>
      <c r="D998" s="1" t="n">
        <v>400</v>
      </c>
      <c r="E998" s="1" t="s">
        <v>14</v>
      </c>
      <c r="F998" s="1" t="s">
        <v>24</v>
      </c>
      <c r="G998" s="1" t="n">
        <f aca="false">_xlfn.IFS(E998="Figurado",D998/(2600*24),E998="Mallas",D998/(800*24),E998="Materia Prima",0)</f>
        <v>0</v>
      </c>
      <c r="H998" s="5" t="n">
        <f aca="false">IF(WEEKDAY(B998,2)=7,B998+1,B998)</f>
        <v>40568</v>
      </c>
      <c r="I998" s="6" t="n">
        <f aca="false">IF(WEEKDAY(H998+1)=7,H998+2,H998+1)</f>
        <v>40569</v>
      </c>
    </row>
    <row r="999" customFormat="false" ht="13.8" hidden="false" customHeight="false" outlineLevel="0" collapsed="false">
      <c r="A999" s="1" t="n">
        <v>1000017516</v>
      </c>
      <c r="B999" s="2" t="n">
        <v>40568</v>
      </c>
      <c r="C999" s="1" t="n">
        <v>950</v>
      </c>
      <c r="D999" s="1" t="n">
        <v>950</v>
      </c>
      <c r="E999" s="1" t="s">
        <v>14</v>
      </c>
      <c r="F999" s="1" t="s">
        <v>24</v>
      </c>
      <c r="G999" s="1" t="n">
        <f aca="false">_xlfn.IFS(E999="Figurado",D999/(2600*24),E999="Mallas",D999/(800*24),E999="Materia Prima",0)</f>
        <v>0</v>
      </c>
      <c r="H999" s="5" t="n">
        <f aca="false">IF(WEEKDAY(B999,2)=7,B999+1,B999)</f>
        <v>40568</v>
      </c>
      <c r="I999" s="6" t="n">
        <f aca="false">IF(WEEKDAY(H999+1)=7,H999+2,H999+1)</f>
        <v>40569</v>
      </c>
    </row>
    <row r="1000" customFormat="false" ht="13.8" hidden="false" customHeight="false" outlineLevel="0" collapsed="false">
      <c r="A1000" s="1" t="n">
        <v>1000017517</v>
      </c>
      <c r="B1000" s="2" t="n">
        <v>40568</v>
      </c>
      <c r="C1000" s="1" t="n">
        <v>625</v>
      </c>
      <c r="D1000" s="1" t="n">
        <v>600</v>
      </c>
      <c r="E1000" s="1" t="s">
        <v>14</v>
      </c>
      <c r="F1000" s="1" t="s">
        <v>24</v>
      </c>
      <c r="G1000" s="1" t="n">
        <f aca="false">_xlfn.IFS(E1000="Figurado",D1000/(2600*24),E1000="Mallas",D1000/(800*24),E1000="Materia Prima",0)</f>
        <v>0</v>
      </c>
      <c r="H1000" s="5" t="n">
        <f aca="false">IF(WEEKDAY(B1000,2)=7,B1000+1,B1000)</f>
        <v>40568</v>
      </c>
      <c r="I1000" s="6" t="n">
        <f aca="false">IF(WEEKDAY(H1000+1)=7,H1000+2,H1000+1)</f>
        <v>40569</v>
      </c>
    </row>
    <row r="1001" customFormat="false" ht="13.8" hidden="false" customHeight="false" outlineLevel="0" collapsed="false">
      <c r="A1001" s="1" t="n">
        <v>1000017519</v>
      </c>
      <c r="B1001" s="2" t="n">
        <v>40568</v>
      </c>
      <c r="C1001" s="1" t="n">
        <v>348</v>
      </c>
      <c r="D1001" s="1" t="n">
        <v>1975</v>
      </c>
      <c r="E1001" s="1" t="s">
        <v>14</v>
      </c>
      <c r="F1001" s="1" t="s">
        <v>47</v>
      </c>
      <c r="G1001" s="1" t="n">
        <f aca="false">_xlfn.IFS(E1001="Figurado",D1001/(2600*24),E1001="Mallas",D1001/(800*24),E1001="Materia Prima",0)</f>
        <v>0</v>
      </c>
      <c r="H1001" s="5" t="n">
        <f aca="false">IF(WEEKDAY(B1001,2)=7,B1001+1,B1001)</f>
        <v>40568</v>
      </c>
      <c r="I1001" s="6" t="n">
        <f aca="false">IF(WEEKDAY(H1001+1)=7,H1001+2,H1001+1)</f>
        <v>40569</v>
      </c>
    </row>
    <row r="1002" customFormat="false" ht="13.8" hidden="false" customHeight="false" outlineLevel="0" collapsed="false">
      <c r="A1002" s="1" t="n">
        <v>1000017520</v>
      </c>
      <c r="B1002" s="2" t="n">
        <v>40568</v>
      </c>
      <c r="C1002" s="1" t="n">
        <v>1012.6</v>
      </c>
      <c r="D1002" s="1" t="n">
        <v>1012.6</v>
      </c>
      <c r="E1002" s="1" t="s">
        <v>9</v>
      </c>
      <c r="F1002" s="1" t="s">
        <v>17</v>
      </c>
      <c r="G1002" s="1" t="n">
        <f aca="false">_xlfn.IFS(E1002="Figurado",D1002/(2600*24),E1002="Mallas",D1002/(800*24),E1002="Materia Prima",0)</f>
        <v>0.0162275641025641</v>
      </c>
      <c r="H1002" s="5" t="n">
        <f aca="false">IF(WEEKDAY(B1002,2)=7,B1002+1,B1002)</f>
        <v>40568</v>
      </c>
      <c r="I1002" s="6" t="n">
        <f aca="false">IF(WEEKDAY(H1002+1)=7,H1002+2,H1002+1)</f>
        <v>40569</v>
      </c>
    </row>
    <row r="1003" customFormat="false" ht="13.8" hidden="false" customHeight="false" outlineLevel="0" collapsed="false">
      <c r="A1003" s="1" t="n">
        <v>1000017520</v>
      </c>
      <c r="B1003" s="2" t="n">
        <v>40568</v>
      </c>
      <c r="C1003" s="1" t="n">
        <v>1041.3</v>
      </c>
      <c r="D1003" s="1" t="n">
        <v>1041.3</v>
      </c>
      <c r="E1003" s="1" t="s">
        <v>9</v>
      </c>
      <c r="F1003" s="1" t="s">
        <v>11</v>
      </c>
      <c r="G1003" s="1" t="n">
        <f aca="false">_xlfn.IFS(E1003="Figurado",D1003/(2600*24),E1003="Mallas",D1003/(800*24),E1003="Materia Prima",0)</f>
        <v>0.0166875</v>
      </c>
      <c r="H1003" s="5" t="n">
        <f aca="false">IF(WEEKDAY(B1003,2)=7,B1003+1,B1003)</f>
        <v>40568</v>
      </c>
      <c r="I1003" s="6" t="n">
        <f aca="false">IF(WEEKDAY(H1003+1)=7,H1003+2,H1003+1)</f>
        <v>40569</v>
      </c>
    </row>
    <row r="1004" customFormat="false" ht="13.8" hidden="false" customHeight="false" outlineLevel="0" collapsed="false">
      <c r="A1004" s="1" t="n">
        <v>1000017521</v>
      </c>
      <c r="B1004" s="2" t="n">
        <v>40568</v>
      </c>
      <c r="C1004" s="1" t="n">
        <v>1040.5</v>
      </c>
      <c r="D1004" s="1" t="n">
        <v>1040.5</v>
      </c>
      <c r="E1004" s="1" t="s">
        <v>9</v>
      </c>
      <c r="F1004" s="1" t="s">
        <v>17</v>
      </c>
      <c r="G1004" s="1" t="n">
        <f aca="false">_xlfn.IFS(E1004="Figurado",D1004/(2600*24),E1004="Mallas",D1004/(800*24),E1004="Materia Prima",0)</f>
        <v>0.0166746794871795</v>
      </c>
      <c r="H1004" s="5" t="n">
        <f aca="false">IF(WEEKDAY(B1004,2)=7,B1004+1,B1004)</f>
        <v>40568</v>
      </c>
      <c r="I1004" s="6" t="n">
        <f aca="false">IF(WEEKDAY(H1004+1)=7,H1004+2,H1004+1)</f>
        <v>40569</v>
      </c>
    </row>
    <row r="1005" customFormat="false" ht="13.8" hidden="false" customHeight="false" outlineLevel="0" collapsed="false">
      <c r="A1005" s="1" t="n">
        <v>1000017521</v>
      </c>
      <c r="B1005" s="2" t="n">
        <v>40568</v>
      </c>
      <c r="C1005" s="1" t="n">
        <v>54.6</v>
      </c>
      <c r="D1005" s="1" t="n">
        <v>54.6</v>
      </c>
      <c r="E1005" s="1" t="s">
        <v>9</v>
      </c>
      <c r="F1005" s="1" t="s">
        <v>11</v>
      </c>
      <c r="G1005" s="1" t="n">
        <f aca="false">_xlfn.IFS(E1005="Figurado",D1005/(2600*24),E1005="Mallas",D1005/(800*24),E1005="Materia Prima",0)</f>
        <v>0.000875</v>
      </c>
      <c r="H1005" s="5" t="n">
        <f aca="false">IF(WEEKDAY(B1005,2)=7,B1005+1,B1005)</f>
        <v>40568</v>
      </c>
      <c r="I1005" s="6" t="n">
        <f aca="false">IF(WEEKDAY(H1005+1)=7,H1005+2,H1005+1)</f>
        <v>40569</v>
      </c>
    </row>
    <row r="1006" customFormat="false" ht="13.8" hidden="false" customHeight="false" outlineLevel="0" collapsed="false">
      <c r="A1006" s="1" t="n">
        <v>1000017522</v>
      </c>
      <c r="B1006" s="2" t="n">
        <v>40568</v>
      </c>
      <c r="C1006" s="1" t="n">
        <v>191.5</v>
      </c>
      <c r="D1006" s="1" t="n">
        <v>191.5</v>
      </c>
      <c r="E1006" s="1" t="s">
        <v>9</v>
      </c>
      <c r="F1006" s="1" t="s">
        <v>17</v>
      </c>
      <c r="G1006" s="1" t="n">
        <f aca="false">_xlfn.IFS(E1006="Figurado",D1006/(2600*24),E1006="Mallas",D1006/(800*24),E1006="Materia Prima",0)</f>
        <v>0.00306891025641026</v>
      </c>
      <c r="H1006" s="5" t="n">
        <f aca="false">IF(WEEKDAY(B1006,2)=7,B1006+1,B1006)</f>
        <v>40568</v>
      </c>
      <c r="I1006" s="6" t="n">
        <f aca="false">IF(WEEKDAY(H1006+1)=7,H1006+2,H1006+1)</f>
        <v>40569</v>
      </c>
    </row>
    <row r="1007" customFormat="false" ht="13.8" hidden="false" customHeight="false" outlineLevel="0" collapsed="false">
      <c r="A1007" s="1" t="n">
        <v>1000017522</v>
      </c>
      <c r="B1007" s="2" t="n">
        <v>40568</v>
      </c>
      <c r="C1007" s="1" t="n">
        <v>1476</v>
      </c>
      <c r="D1007" s="1" t="n">
        <v>1476</v>
      </c>
      <c r="E1007" s="1" t="s">
        <v>9</v>
      </c>
      <c r="F1007" s="1" t="s">
        <v>18</v>
      </c>
      <c r="G1007" s="1" t="n">
        <f aca="false">_xlfn.IFS(E1007="Figurado",D1007/(2600*24),E1007="Mallas",D1007/(800*24),E1007="Materia Prima",0)</f>
        <v>0.0236538461538462</v>
      </c>
      <c r="H1007" s="5" t="n">
        <f aca="false">IF(WEEKDAY(B1007,2)=7,B1007+1,B1007)</f>
        <v>40568</v>
      </c>
      <c r="I1007" s="6" t="n">
        <f aca="false">IF(WEEKDAY(H1007+1)=7,H1007+2,H1007+1)</f>
        <v>40569</v>
      </c>
    </row>
    <row r="1008" customFormat="false" ht="13.8" hidden="false" customHeight="false" outlineLevel="0" collapsed="false">
      <c r="A1008" s="1" t="n">
        <v>1000017523</v>
      </c>
      <c r="B1008" s="2" t="n">
        <v>40568</v>
      </c>
      <c r="C1008" s="1" t="n">
        <v>191.5</v>
      </c>
      <c r="D1008" s="1" t="n">
        <v>191.5</v>
      </c>
      <c r="E1008" s="1" t="s">
        <v>9</v>
      </c>
      <c r="F1008" s="1" t="s">
        <v>17</v>
      </c>
      <c r="G1008" s="1" t="n">
        <f aca="false">_xlfn.IFS(E1008="Figurado",D1008/(2600*24),E1008="Mallas",D1008/(800*24),E1008="Materia Prima",0)</f>
        <v>0.00306891025641026</v>
      </c>
      <c r="H1008" s="5" t="n">
        <f aca="false">IF(WEEKDAY(B1008,2)=7,B1008+1,B1008)</f>
        <v>40568</v>
      </c>
      <c r="I1008" s="6" t="n">
        <f aca="false">IF(WEEKDAY(H1008+1)=7,H1008+2,H1008+1)</f>
        <v>40569</v>
      </c>
    </row>
    <row r="1009" customFormat="false" ht="13.8" hidden="false" customHeight="false" outlineLevel="0" collapsed="false">
      <c r="A1009" s="1" t="n">
        <v>1000017523</v>
      </c>
      <c r="B1009" s="2" t="n">
        <v>40568</v>
      </c>
      <c r="C1009" s="1" t="n">
        <v>1458</v>
      </c>
      <c r="D1009" s="1" t="n">
        <v>1458</v>
      </c>
      <c r="E1009" s="1" t="s">
        <v>9</v>
      </c>
      <c r="F1009" s="1" t="s">
        <v>18</v>
      </c>
      <c r="G1009" s="1" t="n">
        <f aca="false">_xlfn.IFS(E1009="Figurado",D1009/(2600*24),E1009="Mallas",D1009/(800*24),E1009="Materia Prima",0)</f>
        <v>0.0233653846153846</v>
      </c>
      <c r="H1009" s="5" t="n">
        <f aca="false">IF(WEEKDAY(B1009,2)=7,B1009+1,B1009)</f>
        <v>40568</v>
      </c>
      <c r="I1009" s="6" t="n">
        <f aca="false">IF(WEEKDAY(H1009+1)=7,H1009+2,H1009+1)</f>
        <v>40569</v>
      </c>
    </row>
    <row r="1010" customFormat="false" ht="13.8" hidden="false" customHeight="false" outlineLevel="0" collapsed="false">
      <c r="A1010" s="1" t="n">
        <v>1000017524</v>
      </c>
      <c r="B1010" s="2" t="n">
        <v>40569</v>
      </c>
      <c r="C1010" s="1" t="n">
        <v>450.4</v>
      </c>
      <c r="D1010" s="1" t="n">
        <v>450.4</v>
      </c>
      <c r="E1010" s="1" t="s">
        <v>9</v>
      </c>
      <c r="F1010" s="1" t="s">
        <v>18</v>
      </c>
      <c r="G1010" s="1" t="n">
        <f aca="false">_xlfn.IFS(E1010="Figurado",D1010/(2600*24),E1010="Mallas",D1010/(800*24),E1010="Materia Prima",0)</f>
        <v>0.00721794871794872</v>
      </c>
      <c r="H1010" s="5" t="n">
        <f aca="false">IF(WEEKDAY(B1010,2)=7,B1010+1,B1010)</f>
        <v>40569</v>
      </c>
      <c r="I1010" s="6" t="n">
        <f aca="false">IF(WEEKDAY(H1010+1)=7,H1010+2,H1010+1)</f>
        <v>40570</v>
      </c>
    </row>
    <row r="1011" customFormat="false" ht="13.8" hidden="false" customHeight="false" outlineLevel="0" collapsed="false">
      <c r="A1011" s="1" t="n">
        <v>1000017525</v>
      </c>
      <c r="B1011" s="2" t="n">
        <v>40569</v>
      </c>
      <c r="C1011" s="1" t="n">
        <v>3024</v>
      </c>
      <c r="D1011" s="1" t="n">
        <v>3024</v>
      </c>
      <c r="E1011" s="1" t="s">
        <v>14</v>
      </c>
      <c r="F1011" s="1" t="s">
        <v>26</v>
      </c>
      <c r="G1011" s="1" t="n">
        <f aca="false">_xlfn.IFS(E1011="Figurado",D1011/(2600*24),E1011="Mallas",D1011/(800*24),E1011="Materia Prima",0)</f>
        <v>0</v>
      </c>
      <c r="H1011" s="5" t="n">
        <f aca="false">IF(WEEKDAY(B1011,2)=7,B1011+1,B1011)</f>
        <v>40569</v>
      </c>
      <c r="I1011" s="6" t="n">
        <f aca="false">IF(WEEKDAY(H1011+1)=7,H1011+2,H1011+1)</f>
        <v>40570</v>
      </c>
    </row>
    <row r="1012" customFormat="false" ht="13.8" hidden="false" customHeight="false" outlineLevel="0" collapsed="false">
      <c r="A1012" s="1" t="n">
        <v>1000017525</v>
      </c>
      <c r="B1012" s="2" t="n">
        <v>40569</v>
      </c>
      <c r="C1012" s="1" t="n">
        <v>4200</v>
      </c>
      <c r="D1012" s="1" t="n">
        <v>4200</v>
      </c>
      <c r="E1012" s="1" t="s">
        <v>14</v>
      </c>
      <c r="F1012" s="1" t="s">
        <v>19</v>
      </c>
      <c r="G1012" s="1" t="n">
        <f aca="false">_xlfn.IFS(E1012="Figurado",D1012/(2600*24),E1012="Mallas",D1012/(800*24),E1012="Materia Prima",0)</f>
        <v>0</v>
      </c>
      <c r="H1012" s="5" t="n">
        <f aca="false">IF(WEEKDAY(B1012,2)=7,B1012+1,B1012)</f>
        <v>40569</v>
      </c>
      <c r="I1012" s="6" t="n">
        <f aca="false">IF(WEEKDAY(H1012+1)=7,H1012+2,H1012+1)</f>
        <v>40570</v>
      </c>
    </row>
    <row r="1013" customFormat="false" ht="13.8" hidden="false" customHeight="false" outlineLevel="0" collapsed="false">
      <c r="A1013" s="1" t="n">
        <v>1000017525</v>
      </c>
      <c r="B1013" s="2" t="n">
        <v>40569</v>
      </c>
      <c r="C1013" s="1" t="n">
        <v>526</v>
      </c>
      <c r="D1013" s="1" t="n">
        <v>526</v>
      </c>
      <c r="E1013" s="1" t="s">
        <v>9</v>
      </c>
      <c r="F1013" s="1" t="s">
        <v>17</v>
      </c>
      <c r="G1013" s="1" t="n">
        <f aca="false">_xlfn.IFS(E1013="Figurado",D1013/(2600*24),E1013="Mallas",D1013/(800*24),E1013="Materia Prima",0)</f>
        <v>0.00842948717948718</v>
      </c>
      <c r="H1013" s="5" t="n">
        <f aca="false">IF(WEEKDAY(B1013,2)=7,B1013+1,B1013)</f>
        <v>40569</v>
      </c>
      <c r="I1013" s="6" t="n">
        <f aca="false">IF(WEEKDAY(H1013+1)=7,H1013+2,H1013+1)</f>
        <v>40570</v>
      </c>
    </row>
    <row r="1014" customFormat="false" ht="13.8" hidden="false" customHeight="false" outlineLevel="0" collapsed="false">
      <c r="A1014" s="1" t="n">
        <v>1000017526</v>
      </c>
      <c r="B1014" s="2" t="n">
        <v>40569</v>
      </c>
      <c r="C1014" s="1" t="n">
        <v>255.6</v>
      </c>
      <c r="D1014" s="1" t="n">
        <v>255.6</v>
      </c>
      <c r="E1014" s="1" t="s">
        <v>9</v>
      </c>
      <c r="F1014" s="1" t="s">
        <v>11</v>
      </c>
      <c r="G1014" s="1" t="n">
        <f aca="false">_xlfn.IFS(E1014="Figurado",D1014/(2600*24),E1014="Mallas",D1014/(800*24),E1014="Materia Prima",0)</f>
        <v>0.00409615384615385</v>
      </c>
      <c r="H1014" s="5" t="n">
        <f aca="false">IF(WEEKDAY(B1014,2)=7,B1014+1,B1014)</f>
        <v>40569</v>
      </c>
      <c r="I1014" s="6" t="n">
        <f aca="false">IF(WEEKDAY(H1014+1)=7,H1014+2,H1014+1)</f>
        <v>40570</v>
      </c>
    </row>
    <row r="1015" customFormat="false" ht="13.8" hidden="false" customHeight="false" outlineLevel="0" collapsed="false">
      <c r="A1015" s="1" t="n">
        <v>1000017527</v>
      </c>
      <c r="B1015" s="2" t="n">
        <v>40569</v>
      </c>
      <c r="C1015" s="1" t="n">
        <v>336</v>
      </c>
      <c r="D1015" s="1" t="n">
        <v>336</v>
      </c>
      <c r="E1015" s="1" t="s">
        <v>14</v>
      </c>
      <c r="F1015" s="1" t="s">
        <v>26</v>
      </c>
      <c r="G1015" s="1" t="n">
        <f aca="false">_xlfn.IFS(E1015="Figurado",D1015/(2600*24),E1015="Mallas",D1015/(800*24),E1015="Materia Prima",0)</f>
        <v>0</v>
      </c>
      <c r="H1015" s="5" t="n">
        <f aca="false">IF(WEEKDAY(B1015,2)=7,B1015+1,B1015)</f>
        <v>40569</v>
      </c>
      <c r="I1015" s="6" t="n">
        <f aca="false">IF(WEEKDAY(H1015+1)=7,H1015+2,H1015+1)</f>
        <v>40570</v>
      </c>
    </row>
    <row r="1016" customFormat="false" ht="13.8" hidden="false" customHeight="false" outlineLevel="0" collapsed="false">
      <c r="A1016" s="1" t="n">
        <v>1000017527</v>
      </c>
      <c r="B1016" s="2" t="n">
        <v>40569</v>
      </c>
      <c r="C1016" s="1" t="n">
        <v>518.6</v>
      </c>
      <c r="D1016" s="1" t="n">
        <v>518.6</v>
      </c>
      <c r="E1016" s="1" t="s">
        <v>9</v>
      </c>
      <c r="F1016" s="1" t="s">
        <v>17</v>
      </c>
      <c r="G1016" s="1" t="n">
        <f aca="false">_xlfn.IFS(E1016="Figurado",D1016/(2600*24),E1016="Mallas",D1016/(800*24),E1016="Materia Prima",0)</f>
        <v>0.00831089743589744</v>
      </c>
      <c r="H1016" s="5" t="n">
        <f aca="false">IF(WEEKDAY(B1016,2)=7,B1016+1,B1016)</f>
        <v>40569</v>
      </c>
      <c r="I1016" s="6" t="n">
        <f aca="false">IF(WEEKDAY(H1016+1)=7,H1016+2,H1016+1)</f>
        <v>40570</v>
      </c>
    </row>
    <row r="1017" customFormat="false" ht="13.8" hidden="false" customHeight="false" outlineLevel="0" collapsed="false">
      <c r="A1017" s="1" t="n">
        <v>1000017527</v>
      </c>
      <c r="B1017" s="2" t="n">
        <v>40569</v>
      </c>
      <c r="C1017" s="1" t="n">
        <v>663.2</v>
      </c>
      <c r="D1017" s="1" t="n">
        <v>663.2</v>
      </c>
      <c r="E1017" s="1" t="s">
        <v>9</v>
      </c>
      <c r="F1017" s="1" t="s">
        <v>10</v>
      </c>
      <c r="G1017" s="1" t="n">
        <f aca="false">_xlfn.IFS(E1017="Figurado",D1017/(2600*24),E1017="Mallas",D1017/(800*24),E1017="Materia Prima",0)</f>
        <v>0.0106282051282051</v>
      </c>
      <c r="H1017" s="5" t="n">
        <f aca="false">IF(WEEKDAY(B1017,2)=7,B1017+1,B1017)</f>
        <v>40569</v>
      </c>
      <c r="I1017" s="6" t="n">
        <f aca="false">IF(WEEKDAY(H1017+1)=7,H1017+2,H1017+1)</f>
        <v>40570</v>
      </c>
    </row>
    <row r="1018" customFormat="false" ht="13.8" hidden="false" customHeight="false" outlineLevel="0" collapsed="false">
      <c r="A1018" s="1" t="n">
        <v>1000017532</v>
      </c>
      <c r="B1018" s="2" t="n">
        <v>40569</v>
      </c>
      <c r="C1018" s="1" t="n">
        <v>154.1</v>
      </c>
      <c r="D1018" s="1" t="n">
        <v>154.1</v>
      </c>
      <c r="E1018" s="1" t="s">
        <v>9</v>
      </c>
      <c r="F1018" s="1" t="s">
        <v>30</v>
      </c>
      <c r="G1018" s="1" t="n">
        <f aca="false">_xlfn.IFS(E1018="Figurado",D1018/(2600*24),E1018="Mallas",D1018/(800*24),E1018="Materia Prima",0)</f>
        <v>0.00246955128205128</v>
      </c>
      <c r="H1018" s="5" t="n">
        <f aca="false">IF(WEEKDAY(B1018,2)=7,B1018+1,B1018)</f>
        <v>40569</v>
      </c>
      <c r="I1018" s="6" t="n">
        <f aca="false">IF(WEEKDAY(H1018+1)=7,H1018+2,H1018+1)</f>
        <v>40570</v>
      </c>
    </row>
    <row r="1019" customFormat="false" ht="13.8" hidden="false" customHeight="false" outlineLevel="0" collapsed="false">
      <c r="A1019" s="1" t="n">
        <v>1000017532</v>
      </c>
      <c r="B1019" s="2" t="n">
        <v>40569</v>
      </c>
      <c r="C1019" s="1" t="n">
        <v>1050.5</v>
      </c>
      <c r="D1019" s="1" t="n">
        <v>1050.5</v>
      </c>
      <c r="E1019" s="1" t="s">
        <v>9</v>
      </c>
      <c r="F1019" s="1" t="s">
        <v>17</v>
      </c>
      <c r="G1019" s="1" t="n">
        <f aca="false">_xlfn.IFS(E1019="Figurado",D1019/(2600*24),E1019="Mallas",D1019/(800*24),E1019="Materia Prima",0)</f>
        <v>0.0168349358974359</v>
      </c>
      <c r="H1019" s="5" t="n">
        <f aca="false">IF(WEEKDAY(B1019,2)=7,B1019+1,B1019)</f>
        <v>40569</v>
      </c>
      <c r="I1019" s="6" t="n">
        <f aca="false">IF(WEEKDAY(H1019+1)=7,H1019+2,H1019+1)</f>
        <v>40570</v>
      </c>
    </row>
    <row r="1020" customFormat="false" ht="13.8" hidden="false" customHeight="false" outlineLevel="0" collapsed="false">
      <c r="A1020" s="1" t="n">
        <v>1000017532</v>
      </c>
      <c r="B1020" s="2" t="n">
        <v>40569</v>
      </c>
      <c r="C1020" s="1" t="n">
        <v>1200.2</v>
      </c>
      <c r="D1020" s="1" t="n">
        <v>1200.2</v>
      </c>
      <c r="E1020" s="1" t="s">
        <v>9</v>
      </c>
      <c r="F1020" s="1" t="s">
        <v>11</v>
      </c>
      <c r="G1020" s="1" t="n">
        <f aca="false">_xlfn.IFS(E1020="Figurado",D1020/(2600*24),E1020="Mallas",D1020/(800*24),E1020="Materia Prima",0)</f>
        <v>0.0192339743589744</v>
      </c>
      <c r="H1020" s="5" t="n">
        <f aca="false">IF(WEEKDAY(B1020,2)=7,B1020+1,B1020)</f>
        <v>40569</v>
      </c>
      <c r="I1020" s="6" t="n">
        <f aca="false">IF(WEEKDAY(H1020+1)=7,H1020+2,H1020+1)</f>
        <v>40570</v>
      </c>
    </row>
    <row r="1021" customFormat="false" ht="13.8" hidden="false" customHeight="false" outlineLevel="0" collapsed="false">
      <c r="A1021" s="1" t="n">
        <v>1000017540</v>
      </c>
      <c r="B1021" s="2" t="n">
        <v>40569</v>
      </c>
      <c r="C1021" s="1" t="n">
        <v>134.4</v>
      </c>
      <c r="D1021" s="1" t="n">
        <v>134.4</v>
      </c>
      <c r="E1021" s="1" t="s">
        <v>14</v>
      </c>
      <c r="F1021" s="1" t="s">
        <v>26</v>
      </c>
      <c r="G1021" s="1" t="n">
        <f aca="false">_xlfn.IFS(E1021="Figurado",D1021/(2600*24),E1021="Mallas",D1021/(800*24),E1021="Materia Prima",0)</f>
        <v>0</v>
      </c>
      <c r="H1021" s="5" t="n">
        <f aca="false">IF(WEEKDAY(B1021,2)=7,B1021+1,B1021)</f>
        <v>40569</v>
      </c>
      <c r="I1021" s="6" t="n">
        <f aca="false">IF(WEEKDAY(H1021+1)=7,H1021+2,H1021+1)</f>
        <v>40570</v>
      </c>
    </row>
    <row r="1022" customFormat="false" ht="13.8" hidden="false" customHeight="false" outlineLevel="0" collapsed="false">
      <c r="A1022" s="1" t="n">
        <v>1000017540</v>
      </c>
      <c r="B1022" s="2" t="n">
        <v>40569</v>
      </c>
      <c r="C1022" s="1" t="n">
        <v>1712.5</v>
      </c>
      <c r="D1022" s="1" t="n">
        <v>1712.5</v>
      </c>
      <c r="E1022" s="1" t="s">
        <v>9</v>
      </c>
      <c r="F1022" s="1" t="s">
        <v>17</v>
      </c>
      <c r="G1022" s="1" t="n">
        <f aca="false">_xlfn.IFS(E1022="Figurado",D1022/(2600*24),E1022="Mallas",D1022/(800*24),E1022="Materia Prima",0)</f>
        <v>0.0274439102564103</v>
      </c>
      <c r="H1022" s="5" t="n">
        <f aca="false">IF(WEEKDAY(B1022,2)=7,B1022+1,B1022)</f>
        <v>40569</v>
      </c>
      <c r="I1022" s="6" t="n">
        <f aca="false">IF(WEEKDAY(H1022+1)=7,H1022+2,H1022+1)</f>
        <v>40570</v>
      </c>
    </row>
    <row r="1023" customFormat="false" ht="13.8" hidden="false" customHeight="false" outlineLevel="0" collapsed="false">
      <c r="A1023" s="1" t="n">
        <v>1000017540</v>
      </c>
      <c r="B1023" s="2" t="n">
        <v>40569</v>
      </c>
      <c r="C1023" s="1" t="n">
        <v>4218.2</v>
      </c>
      <c r="D1023" s="1" t="n">
        <v>4218.2</v>
      </c>
      <c r="E1023" s="1" t="s">
        <v>9</v>
      </c>
      <c r="F1023" s="1" t="s">
        <v>12</v>
      </c>
      <c r="G1023" s="1" t="n">
        <f aca="false">_xlfn.IFS(E1023="Figurado",D1023/(2600*24),E1023="Mallas",D1023/(800*24),E1023="Materia Prima",0)</f>
        <v>0.067599358974359</v>
      </c>
      <c r="H1023" s="5" t="n">
        <f aca="false">IF(WEEKDAY(B1023,2)=7,B1023+1,B1023)</f>
        <v>40569</v>
      </c>
      <c r="I1023" s="6" t="n">
        <f aca="false">IF(WEEKDAY(H1023+1)=7,H1023+2,H1023+1)</f>
        <v>40570</v>
      </c>
    </row>
    <row r="1024" customFormat="false" ht="13.8" hidden="false" customHeight="false" outlineLevel="0" collapsed="false">
      <c r="A1024" s="1" t="n">
        <v>1000017540</v>
      </c>
      <c r="B1024" s="2" t="n">
        <v>40569</v>
      </c>
      <c r="C1024" s="1" t="n">
        <v>89.6</v>
      </c>
      <c r="D1024" s="1" t="n">
        <v>89.6</v>
      </c>
      <c r="E1024" s="1" t="s">
        <v>9</v>
      </c>
      <c r="F1024" s="1" t="s">
        <v>13</v>
      </c>
      <c r="G1024" s="1" t="n">
        <f aca="false">_xlfn.IFS(E1024="Figurado",D1024/(2600*24),E1024="Mallas",D1024/(800*24),E1024="Materia Prima",0)</f>
        <v>0.00143589743589744</v>
      </c>
      <c r="H1024" s="5" t="n">
        <f aca="false">IF(WEEKDAY(B1024,2)=7,B1024+1,B1024)</f>
        <v>40569</v>
      </c>
      <c r="I1024" s="6" t="n">
        <f aca="false">IF(WEEKDAY(H1024+1)=7,H1024+2,H1024+1)</f>
        <v>40570</v>
      </c>
    </row>
    <row r="1025" customFormat="false" ht="13.8" hidden="false" customHeight="false" outlineLevel="0" collapsed="false">
      <c r="A1025" s="1" t="n">
        <v>1000017543</v>
      </c>
      <c r="B1025" s="2" t="n">
        <v>40569</v>
      </c>
      <c r="C1025" s="1" t="n">
        <v>99.1</v>
      </c>
      <c r="D1025" s="1" t="n">
        <v>99.1</v>
      </c>
      <c r="E1025" s="1" t="s">
        <v>9</v>
      </c>
      <c r="F1025" s="1" t="s">
        <v>17</v>
      </c>
      <c r="G1025" s="1" t="n">
        <f aca="false">_xlfn.IFS(E1025="Figurado",D1025/(2600*24),E1025="Mallas",D1025/(800*24),E1025="Materia Prima",0)</f>
        <v>0.00158814102564103</v>
      </c>
      <c r="H1025" s="5" t="n">
        <f aca="false">IF(WEEKDAY(B1025,2)=7,B1025+1,B1025)</f>
        <v>40569</v>
      </c>
      <c r="I1025" s="6" t="n">
        <f aca="false">IF(WEEKDAY(H1025+1)=7,H1025+2,H1025+1)</f>
        <v>40570</v>
      </c>
    </row>
    <row r="1026" customFormat="false" ht="13.8" hidden="false" customHeight="false" outlineLevel="0" collapsed="false">
      <c r="A1026" s="1" t="n">
        <v>1000017543</v>
      </c>
      <c r="B1026" s="2" t="n">
        <v>40569</v>
      </c>
      <c r="C1026" s="1" t="n">
        <v>342.9</v>
      </c>
      <c r="D1026" s="1" t="n">
        <v>342.9</v>
      </c>
      <c r="E1026" s="1" t="s">
        <v>9</v>
      </c>
      <c r="F1026" s="1" t="s">
        <v>11</v>
      </c>
      <c r="G1026" s="1" t="n">
        <f aca="false">_xlfn.IFS(E1026="Figurado",D1026/(2600*24),E1026="Mallas",D1026/(800*24),E1026="Materia Prima",0)</f>
        <v>0.00549519230769231</v>
      </c>
      <c r="H1026" s="5" t="n">
        <f aca="false">IF(WEEKDAY(B1026,2)=7,B1026+1,B1026)</f>
        <v>40569</v>
      </c>
      <c r="I1026" s="6" t="n">
        <f aca="false">IF(WEEKDAY(H1026+1)=7,H1026+2,H1026+1)</f>
        <v>40570</v>
      </c>
    </row>
    <row r="1027" customFormat="false" ht="13.8" hidden="false" customHeight="false" outlineLevel="0" collapsed="false">
      <c r="A1027" s="1" t="n">
        <v>1000017545</v>
      </c>
      <c r="B1027" s="2" t="n">
        <v>40569</v>
      </c>
      <c r="C1027" s="1" t="n">
        <v>1027.3</v>
      </c>
      <c r="D1027" s="1" t="n">
        <v>1027.3</v>
      </c>
      <c r="E1027" s="1" t="s">
        <v>9</v>
      </c>
      <c r="F1027" s="1" t="s">
        <v>17</v>
      </c>
      <c r="G1027" s="1" t="n">
        <f aca="false">_xlfn.IFS(E1027="Figurado",D1027/(2600*24),E1027="Mallas",D1027/(800*24),E1027="Materia Prima",0)</f>
        <v>0.016463141025641</v>
      </c>
      <c r="H1027" s="5" t="n">
        <f aca="false">IF(WEEKDAY(B1027,2)=7,B1027+1,B1027)</f>
        <v>40569</v>
      </c>
      <c r="I1027" s="6" t="n">
        <f aca="false">IF(WEEKDAY(H1027+1)=7,H1027+2,H1027+1)</f>
        <v>40570</v>
      </c>
    </row>
    <row r="1028" customFormat="false" ht="13.8" hidden="false" customHeight="false" outlineLevel="0" collapsed="false">
      <c r="A1028" s="1" t="n">
        <v>1000017545</v>
      </c>
      <c r="B1028" s="2" t="n">
        <v>40569</v>
      </c>
      <c r="C1028" s="1" t="n">
        <v>353.5</v>
      </c>
      <c r="D1028" s="1" t="n">
        <v>353.5</v>
      </c>
      <c r="E1028" s="1" t="s">
        <v>9</v>
      </c>
      <c r="F1028" s="1" t="s">
        <v>11</v>
      </c>
      <c r="G1028" s="1" t="n">
        <f aca="false">_xlfn.IFS(E1028="Figurado",D1028/(2600*24),E1028="Mallas",D1028/(800*24),E1028="Materia Prima",0)</f>
        <v>0.0056650641025641</v>
      </c>
      <c r="H1028" s="5" t="n">
        <f aca="false">IF(WEEKDAY(B1028,2)=7,B1028+1,B1028)</f>
        <v>40569</v>
      </c>
      <c r="I1028" s="6" t="n">
        <f aca="false">IF(WEEKDAY(H1028+1)=7,H1028+2,H1028+1)</f>
        <v>40570</v>
      </c>
    </row>
    <row r="1029" customFormat="false" ht="13.8" hidden="false" customHeight="false" outlineLevel="0" collapsed="false">
      <c r="A1029" s="1" t="n">
        <v>1000017549</v>
      </c>
      <c r="B1029" s="2" t="n">
        <v>40569</v>
      </c>
      <c r="C1029" s="1" t="n">
        <v>436.8</v>
      </c>
      <c r="D1029" s="1" t="n">
        <v>436.8</v>
      </c>
      <c r="E1029" s="1" t="s">
        <v>14</v>
      </c>
      <c r="F1029" s="1" t="s">
        <v>26</v>
      </c>
      <c r="G1029" s="1" t="n">
        <f aca="false">_xlfn.IFS(E1029="Figurado",D1029/(2600*24),E1029="Mallas",D1029/(800*24),E1029="Materia Prima",0)</f>
        <v>0</v>
      </c>
      <c r="H1029" s="5" t="n">
        <f aca="false">IF(WEEKDAY(B1029,2)=7,B1029+1,B1029)</f>
        <v>40569</v>
      </c>
      <c r="I1029" s="6" t="n">
        <f aca="false">IF(WEEKDAY(H1029+1)=7,H1029+2,H1029+1)</f>
        <v>40570</v>
      </c>
    </row>
    <row r="1030" customFormat="false" ht="13.8" hidden="false" customHeight="false" outlineLevel="0" collapsed="false">
      <c r="A1030" s="1" t="n">
        <v>1000017549</v>
      </c>
      <c r="B1030" s="2" t="n">
        <v>40569</v>
      </c>
      <c r="C1030" s="1" t="n">
        <v>149.8</v>
      </c>
      <c r="D1030" s="1" t="n">
        <v>149.8</v>
      </c>
      <c r="E1030" s="1" t="s">
        <v>14</v>
      </c>
      <c r="F1030" s="1" t="s">
        <v>31</v>
      </c>
      <c r="G1030" s="1" t="n">
        <f aca="false">_xlfn.IFS(E1030="Figurado",D1030/(2600*24),E1030="Mallas",D1030/(800*24),E1030="Materia Prima",0)</f>
        <v>0</v>
      </c>
      <c r="H1030" s="5" t="n">
        <f aca="false">IF(WEEKDAY(B1030,2)=7,B1030+1,B1030)</f>
        <v>40569</v>
      </c>
      <c r="I1030" s="6" t="n">
        <f aca="false">IF(WEEKDAY(H1030+1)=7,H1030+2,H1030+1)</f>
        <v>40570</v>
      </c>
    </row>
    <row r="1031" customFormat="false" ht="13.8" hidden="false" customHeight="false" outlineLevel="0" collapsed="false">
      <c r="A1031" s="1" t="n">
        <v>1000017549</v>
      </c>
      <c r="B1031" s="2" t="n">
        <v>40569</v>
      </c>
      <c r="C1031" s="1" t="n">
        <v>10747.2</v>
      </c>
      <c r="D1031" s="1" t="n">
        <v>10747.2</v>
      </c>
      <c r="E1031" s="1" t="s">
        <v>9</v>
      </c>
      <c r="F1031" s="1" t="s">
        <v>10</v>
      </c>
      <c r="G1031" s="1" t="n">
        <f aca="false">_xlfn.IFS(E1031="Figurado",D1031/(2600*24),E1031="Mallas",D1031/(800*24),E1031="Materia Prima",0)</f>
        <v>0.172230769230769</v>
      </c>
      <c r="H1031" s="5" t="n">
        <f aca="false">IF(WEEKDAY(B1031,2)=7,B1031+1,B1031)</f>
        <v>40569</v>
      </c>
      <c r="I1031" s="6" t="n">
        <f aca="false">IF(WEEKDAY(H1031+1)=7,H1031+2,H1031+1)</f>
        <v>40570</v>
      </c>
    </row>
    <row r="1032" customFormat="false" ht="13.8" hidden="false" customHeight="false" outlineLevel="0" collapsed="false">
      <c r="A1032" s="1" t="n">
        <v>1000017553</v>
      </c>
      <c r="B1032" s="2" t="n">
        <v>40569</v>
      </c>
      <c r="C1032" s="1" t="n">
        <v>1102.3</v>
      </c>
      <c r="D1032" s="1" t="n">
        <v>1102.3</v>
      </c>
      <c r="E1032" s="1" t="s">
        <v>9</v>
      </c>
      <c r="F1032" s="1" t="s">
        <v>18</v>
      </c>
      <c r="G1032" s="1" t="n">
        <f aca="false">_xlfn.IFS(E1032="Figurado",D1032/(2600*24),E1032="Mallas",D1032/(800*24),E1032="Materia Prima",0)</f>
        <v>0.0176650641025641</v>
      </c>
      <c r="H1032" s="5" t="n">
        <f aca="false">IF(WEEKDAY(B1032,2)=7,B1032+1,B1032)</f>
        <v>40569</v>
      </c>
      <c r="I1032" s="6" t="n">
        <f aca="false">IF(WEEKDAY(H1032+1)=7,H1032+2,H1032+1)</f>
        <v>40570</v>
      </c>
    </row>
    <row r="1033" customFormat="false" ht="13.8" hidden="false" customHeight="false" outlineLevel="0" collapsed="false">
      <c r="A1033" s="1" t="n">
        <v>1000017554</v>
      </c>
      <c r="B1033" s="2" t="n">
        <v>40569</v>
      </c>
      <c r="C1033" s="1" t="n">
        <v>1136.4</v>
      </c>
      <c r="D1033" s="1" t="n">
        <v>1136.4</v>
      </c>
      <c r="E1033" s="1" t="s">
        <v>9</v>
      </c>
      <c r="F1033" s="1" t="s">
        <v>17</v>
      </c>
      <c r="G1033" s="1" t="n">
        <f aca="false">_xlfn.IFS(E1033="Figurado",D1033/(2600*24),E1033="Mallas",D1033/(800*24),E1033="Materia Prima",0)</f>
        <v>0.0182115384615385</v>
      </c>
      <c r="H1033" s="5" t="n">
        <f aca="false">IF(WEEKDAY(B1033,2)=7,B1033+1,B1033)</f>
        <v>40569</v>
      </c>
      <c r="I1033" s="6" t="n">
        <f aca="false">IF(WEEKDAY(H1033+1)=7,H1033+2,H1033+1)</f>
        <v>40570</v>
      </c>
    </row>
    <row r="1034" customFormat="false" ht="13.8" hidden="false" customHeight="false" outlineLevel="0" collapsed="false">
      <c r="A1034" s="1" t="n">
        <v>1000017555</v>
      </c>
      <c r="B1034" s="2" t="n">
        <v>40569</v>
      </c>
      <c r="C1034" s="1" t="n">
        <v>887</v>
      </c>
      <c r="D1034" s="1" t="n">
        <v>887</v>
      </c>
      <c r="E1034" s="1" t="s">
        <v>9</v>
      </c>
      <c r="F1034" s="1" t="s">
        <v>17</v>
      </c>
      <c r="G1034" s="1" t="n">
        <f aca="false">_xlfn.IFS(E1034="Figurado",D1034/(2600*24),E1034="Mallas",D1034/(800*24),E1034="Materia Prima",0)</f>
        <v>0.0142147435897436</v>
      </c>
      <c r="H1034" s="5" t="n">
        <f aca="false">IF(WEEKDAY(B1034,2)=7,B1034+1,B1034)</f>
        <v>40569</v>
      </c>
      <c r="I1034" s="6" t="n">
        <f aca="false">IF(WEEKDAY(H1034+1)=7,H1034+2,H1034+1)</f>
        <v>40570</v>
      </c>
    </row>
    <row r="1035" customFormat="false" ht="13.8" hidden="false" customHeight="false" outlineLevel="0" collapsed="false">
      <c r="A1035" s="1" t="n">
        <v>1000017556</v>
      </c>
      <c r="B1035" s="2" t="n">
        <v>40569</v>
      </c>
      <c r="C1035" s="1" t="n">
        <v>1536</v>
      </c>
      <c r="D1035" s="1" t="n">
        <v>1536</v>
      </c>
      <c r="E1035" s="1" t="s">
        <v>14</v>
      </c>
      <c r="F1035" s="1" t="s">
        <v>50</v>
      </c>
      <c r="G1035" s="1" t="n">
        <f aca="false">_xlfn.IFS(E1035="Figurado",D1035/(2600*24),E1035="Mallas",D1035/(800*24),E1035="Materia Prima",0)</f>
        <v>0</v>
      </c>
      <c r="H1035" s="5" t="n">
        <f aca="false">IF(WEEKDAY(B1035,2)=7,B1035+1,B1035)</f>
        <v>40569</v>
      </c>
      <c r="I1035" s="6" t="n">
        <f aca="false">IF(WEEKDAY(H1035+1)=7,H1035+2,H1035+1)</f>
        <v>40570</v>
      </c>
    </row>
    <row r="1036" customFormat="false" ht="13.8" hidden="false" customHeight="false" outlineLevel="0" collapsed="false">
      <c r="A1036" s="1" t="n">
        <v>1000017556</v>
      </c>
      <c r="B1036" s="2" t="n">
        <v>40569</v>
      </c>
      <c r="C1036" s="1" t="n">
        <v>9873.9</v>
      </c>
      <c r="D1036" s="1" t="n">
        <v>9873.9</v>
      </c>
      <c r="E1036" s="1" t="s">
        <v>9</v>
      </c>
      <c r="F1036" s="1" t="s">
        <v>11</v>
      </c>
      <c r="G1036" s="1" t="n">
        <f aca="false">_xlfn.IFS(E1036="Figurado",D1036/(2600*24),E1036="Mallas",D1036/(800*24),E1036="Materia Prima",0)</f>
        <v>0.158235576923077</v>
      </c>
      <c r="H1036" s="5" t="n">
        <f aca="false">IF(WEEKDAY(B1036,2)=7,B1036+1,B1036)</f>
        <v>40569</v>
      </c>
      <c r="I1036" s="6" t="n">
        <f aca="false">IF(WEEKDAY(H1036+1)=7,H1036+2,H1036+1)</f>
        <v>40570</v>
      </c>
    </row>
    <row r="1037" customFormat="false" ht="13.8" hidden="false" customHeight="false" outlineLevel="0" collapsed="false">
      <c r="A1037" s="1" t="n">
        <v>1000017557</v>
      </c>
      <c r="B1037" s="2" t="n">
        <v>40569</v>
      </c>
      <c r="C1037" s="1" t="n">
        <v>675</v>
      </c>
      <c r="D1037" s="1" t="n">
        <v>675</v>
      </c>
      <c r="E1037" s="1" t="s">
        <v>14</v>
      </c>
      <c r="F1037" s="1" t="s">
        <v>15</v>
      </c>
      <c r="G1037" s="1" t="n">
        <f aca="false">_xlfn.IFS(E1037="Figurado",D1037/(2600*24),E1037="Mallas",D1037/(800*24),E1037="Materia Prima",0)</f>
        <v>0</v>
      </c>
      <c r="H1037" s="5" t="n">
        <f aca="false">IF(WEEKDAY(B1037,2)=7,B1037+1,B1037)</f>
        <v>40569</v>
      </c>
      <c r="I1037" s="6" t="n">
        <f aca="false">IF(WEEKDAY(H1037+1)=7,H1037+2,H1037+1)</f>
        <v>40570</v>
      </c>
    </row>
    <row r="1038" customFormat="false" ht="13.8" hidden="false" customHeight="false" outlineLevel="0" collapsed="false">
      <c r="A1038" s="1" t="n">
        <v>1000017557</v>
      </c>
      <c r="B1038" s="2" t="n">
        <v>40569</v>
      </c>
      <c r="C1038" s="1" t="n">
        <v>10189.4</v>
      </c>
      <c r="D1038" s="1" t="n">
        <v>10189.4</v>
      </c>
      <c r="E1038" s="1" t="s">
        <v>9</v>
      </c>
      <c r="F1038" s="1" t="s">
        <v>11</v>
      </c>
      <c r="G1038" s="1" t="n">
        <f aca="false">_xlfn.IFS(E1038="Figurado",D1038/(2600*24),E1038="Mallas",D1038/(800*24),E1038="Materia Prima",0)</f>
        <v>0.163291666666667</v>
      </c>
      <c r="H1038" s="5" t="n">
        <f aca="false">IF(WEEKDAY(B1038,2)=7,B1038+1,B1038)</f>
        <v>40569</v>
      </c>
      <c r="I1038" s="6" t="n">
        <f aca="false">IF(WEEKDAY(H1038+1)=7,H1038+2,H1038+1)</f>
        <v>40570</v>
      </c>
    </row>
    <row r="1039" customFormat="false" ht="13.8" hidden="false" customHeight="false" outlineLevel="0" collapsed="false">
      <c r="A1039" s="1" t="n">
        <v>1000017583</v>
      </c>
      <c r="B1039" s="2" t="n">
        <v>40570</v>
      </c>
      <c r="C1039" s="1" t="n">
        <v>10391.8</v>
      </c>
      <c r="D1039" s="1" t="n">
        <v>10391.8</v>
      </c>
      <c r="E1039" s="1" t="s">
        <v>9</v>
      </c>
      <c r="F1039" s="1" t="s">
        <v>12</v>
      </c>
      <c r="G1039" s="1" t="n">
        <f aca="false">_xlfn.IFS(E1039="Figurado",D1039/(2600*24),E1039="Mallas",D1039/(800*24),E1039="Materia Prima",0)</f>
        <v>0.166535256410256</v>
      </c>
      <c r="H1039" s="5" t="n">
        <f aca="false">IF(WEEKDAY(B1039,2)=7,B1039+1,B1039)</f>
        <v>40570</v>
      </c>
      <c r="I1039" s="6" t="n">
        <f aca="false">IF(WEEKDAY(H1039+1)=7,H1039+2,H1039+1)</f>
        <v>40571</v>
      </c>
    </row>
    <row r="1040" customFormat="false" ht="13.8" hidden="false" customHeight="false" outlineLevel="0" collapsed="false">
      <c r="A1040" s="1" t="n">
        <v>1000017584</v>
      </c>
      <c r="B1040" s="2" t="n">
        <v>40570</v>
      </c>
      <c r="C1040" s="1" t="n">
        <v>405</v>
      </c>
      <c r="D1040" s="1" t="n">
        <v>405</v>
      </c>
      <c r="E1040" s="1" t="s">
        <v>9</v>
      </c>
      <c r="F1040" s="1" t="s">
        <v>11</v>
      </c>
      <c r="G1040" s="1" t="n">
        <f aca="false">_xlfn.IFS(E1040="Figurado",D1040/(2600*24),E1040="Mallas",D1040/(800*24),E1040="Materia Prima",0)</f>
        <v>0.00649038461538462</v>
      </c>
      <c r="H1040" s="5" t="n">
        <f aca="false">IF(WEEKDAY(B1040,2)=7,B1040+1,B1040)</f>
        <v>40570</v>
      </c>
      <c r="I1040" s="6" t="n">
        <f aca="false">IF(WEEKDAY(H1040+1)=7,H1040+2,H1040+1)</f>
        <v>40571</v>
      </c>
    </row>
    <row r="1041" customFormat="false" ht="13.8" hidden="false" customHeight="false" outlineLevel="0" collapsed="false">
      <c r="A1041" s="1" t="n">
        <v>1000017585</v>
      </c>
      <c r="B1041" s="2" t="n">
        <v>40570</v>
      </c>
      <c r="C1041" s="1" t="n">
        <v>357.1</v>
      </c>
      <c r="D1041" s="1" t="n">
        <v>357.1</v>
      </c>
      <c r="E1041" s="1" t="s">
        <v>9</v>
      </c>
      <c r="F1041" s="1" t="s">
        <v>17</v>
      </c>
      <c r="G1041" s="1" t="n">
        <f aca="false">_xlfn.IFS(E1041="Figurado",D1041/(2600*24),E1041="Mallas",D1041/(800*24),E1041="Materia Prima",0)</f>
        <v>0.00572275641025641</v>
      </c>
      <c r="H1041" s="5" t="n">
        <f aca="false">IF(WEEKDAY(B1041,2)=7,B1041+1,B1041)</f>
        <v>40570</v>
      </c>
      <c r="I1041" s="6" t="n">
        <f aca="false">IF(WEEKDAY(H1041+1)=7,H1041+2,H1041+1)</f>
        <v>40571</v>
      </c>
    </row>
    <row r="1042" customFormat="false" ht="13.8" hidden="false" customHeight="false" outlineLevel="0" collapsed="false">
      <c r="A1042" s="1" t="n">
        <v>1000017585</v>
      </c>
      <c r="B1042" s="2" t="n">
        <v>40570</v>
      </c>
      <c r="C1042" s="1" t="n">
        <v>2709.8</v>
      </c>
      <c r="D1042" s="1" t="n">
        <v>2709.8</v>
      </c>
      <c r="E1042" s="1" t="s">
        <v>9</v>
      </c>
      <c r="F1042" s="1" t="s">
        <v>18</v>
      </c>
      <c r="G1042" s="1" t="n">
        <f aca="false">_xlfn.IFS(E1042="Figurado",D1042/(2600*24),E1042="Mallas",D1042/(800*24),E1042="Materia Prima",0)</f>
        <v>0.0434262820512821</v>
      </c>
      <c r="H1042" s="5" t="n">
        <f aca="false">IF(WEEKDAY(B1042,2)=7,B1042+1,B1042)</f>
        <v>40570</v>
      </c>
      <c r="I1042" s="6" t="n">
        <f aca="false">IF(WEEKDAY(H1042+1)=7,H1042+2,H1042+1)</f>
        <v>40571</v>
      </c>
    </row>
    <row r="1043" customFormat="false" ht="13.8" hidden="false" customHeight="false" outlineLevel="0" collapsed="false">
      <c r="A1043" s="1" t="n">
        <v>1000017586</v>
      </c>
      <c r="B1043" s="2" t="n">
        <v>40570</v>
      </c>
      <c r="C1043" s="1" t="n">
        <v>122</v>
      </c>
      <c r="D1043" s="1" t="n">
        <v>122</v>
      </c>
      <c r="E1043" s="1" t="s">
        <v>9</v>
      </c>
      <c r="F1043" s="1" t="s">
        <v>17</v>
      </c>
      <c r="G1043" s="1" t="n">
        <f aca="false">_xlfn.IFS(E1043="Figurado",D1043/(2600*24),E1043="Mallas",D1043/(800*24),E1043="Materia Prima",0)</f>
        <v>0.00195512820512821</v>
      </c>
      <c r="H1043" s="5" t="n">
        <f aca="false">IF(WEEKDAY(B1043,2)=7,B1043+1,B1043)</f>
        <v>40570</v>
      </c>
      <c r="I1043" s="6" t="n">
        <f aca="false">IF(WEEKDAY(H1043+1)=7,H1043+2,H1043+1)</f>
        <v>40571</v>
      </c>
    </row>
    <row r="1044" customFormat="false" ht="13.8" hidden="false" customHeight="false" outlineLevel="0" collapsed="false">
      <c r="A1044" s="1" t="n">
        <v>1000017587</v>
      </c>
      <c r="B1044" s="2" t="n">
        <v>40570</v>
      </c>
      <c r="C1044" s="1" t="n">
        <v>1188</v>
      </c>
      <c r="D1044" s="1" t="n">
        <v>1188</v>
      </c>
      <c r="E1044" s="1" t="s">
        <v>14</v>
      </c>
      <c r="F1044" s="1" t="s">
        <v>15</v>
      </c>
      <c r="G1044" s="1" t="n">
        <f aca="false">_xlfn.IFS(E1044="Figurado",D1044/(2600*24),E1044="Mallas",D1044/(800*24),E1044="Materia Prima",0)</f>
        <v>0</v>
      </c>
      <c r="H1044" s="5" t="n">
        <f aca="false">IF(WEEKDAY(B1044,2)=7,B1044+1,B1044)</f>
        <v>40570</v>
      </c>
      <c r="I1044" s="6" t="n">
        <f aca="false">IF(WEEKDAY(H1044+1)=7,H1044+2,H1044+1)</f>
        <v>40571</v>
      </c>
    </row>
    <row r="1045" customFormat="false" ht="13.8" hidden="false" customHeight="false" outlineLevel="0" collapsed="false">
      <c r="A1045" s="1" t="n">
        <v>1000017588</v>
      </c>
      <c r="B1045" s="2" t="n">
        <v>40570</v>
      </c>
      <c r="C1045" s="1" t="n">
        <v>56.2</v>
      </c>
      <c r="D1045" s="1" t="n">
        <v>56.2</v>
      </c>
      <c r="E1045" s="1" t="s">
        <v>14</v>
      </c>
      <c r="F1045" s="1" t="s">
        <v>31</v>
      </c>
      <c r="G1045" s="1" t="n">
        <f aca="false">_xlfn.IFS(E1045="Figurado",D1045/(2600*24),E1045="Mallas",D1045/(800*24),E1045="Materia Prima",0)</f>
        <v>0</v>
      </c>
      <c r="H1045" s="5" t="n">
        <f aca="false">IF(WEEKDAY(B1045,2)=7,B1045+1,B1045)</f>
        <v>40570</v>
      </c>
      <c r="I1045" s="6" t="n">
        <f aca="false">IF(WEEKDAY(H1045+1)=7,H1045+2,H1045+1)</f>
        <v>40571</v>
      </c>
    </row>
    <row r="1046" customFormat="false" ht="13.8" hidden="false" customHeight="false" outlineLevel="0" collapsed="false">
      <c r="A1046" s="1" t="n">
        <v>1000017596</v>
      </c>
      <c r="B1046" s="2" t="n">
        <v>40570</v>
      </c>
      <c r="C1046" s="1" t="n">
        <v>3442.9</v>
      </c>
      <c r="D1046" s="1" t="n">
        <v>3442.9</v>
      </c>
      <c r="E1046" s="1" t="s">
        <v>9</v>
      </c>
      <c r="F1046" s="1" t="s">
        <v>10</v>
      </c>
      <c r="G1046" s="1" t="n">
        <f aca="false">_xlfn.IFS(E1046="Figurado",D1046/(2600*24),E1046="Mallas",D1046/(800*24),E1046="Materia Prima",0)</f>
        <v>0.0551746794871795</v>
      </c>
      <c r="H1046" s="5" t="n">
        <f aca="false">IF(WEEKDAY(B1046,2)=7,B1046+1,B1046)</f>
        <v>40570</v>
      </c>
      <c r="I1046" s="6" t="n">
        <f aca="false">IF(WEEKDAY(H1046+1)=7,H1046+2,H1046+1)</f>
        <v>40571</v>
      </c>
    </row>
    <row r="1047" customFormat="false" ht="13.8" hidden="false" customHeight="false" outlineLevel="0" collapsed="false">
      <c r="A1047" s="1" t="n">
        <v>1000017596</v>
      </c>
      <c r="B1047" s="2" t="n">
        <v>40570</v>
      </c>
      <c r="C1047" s="1" t="n">
        <v>2726.1</v>
      </c>
      <c r="D1047" s="1" t="n">
        <v>2726.1</v>
      </c>
      <c r="E1047" s="1" t="s">
        <v>9</v>
      </c>
      <c r="F1047" s="1" t="s">
        <v>11</v>
      </c>
      <c r="G1047" s="1" t="n">
        <f aca="false">_xlfn.IFS(E1047="Figurado",D1047/(2600*24),E1047="Mallas",D1047/(800*24),E1047="Materia Prima",0)</f>
        <v>0.0436875</v>
      </c>
      <c r="H1047" s="5" t="n">
        <f aca="false">IF(WEEKDAY(B1047,2)=7,B1047+1,B1047)</f>
        <v>40570</v>
      </c>
      <c r="I1047" s="6" t="n">
        <f aca="false">IF(WEEKDAY(H1047+1)=7,H1047+2,H1047+1)</f>
        <v>40571</v>
      </c>
    </row>
    <row r="1048" customFormat="false" ht="13.8" hidden="false" customHeight="false" outlineLevel="0" collapsed="false">
      <c r="A1048" s="1" t="n">
        <v>1000017596</v>
      </c>
      <c r="B1048" s="2" t="n">
        <v>40570</v>
      </c>
      <c r="C1048" s="1" t="n">
        <v>1952</v>
      </c>
      <c r="D1048" s="1" t="n">
        <v>1952</v>
      </c>
      <c r="E1048" s="1" t="s">
        <v>9</v>
      </c>
      <c r="F1048" s="1" t="s">
        <v>12</v>
      </c>
      <c r="G1048" s="1" t="n">
        <f aca="false">_xlfn.IFS(E1048="Figurado",D1048/(2600*24),E1048="Mallas",D1048/(800*24),E1048="Materia Prima",0)</f>
        <v>0.0312820512820513</v>
      </c>
      <c r="H1048" s="5" t="n">
        <f aca="false">IF(WEEKDAY(B1048,2)=7,B1048+1,B1048)</f>
        <v>40570</v>
      </c>
      <c r="I1048" s="6" t="n">
        <f aca="false">IF(WEEKDAY(H1048+1)=7,H1048+2,H1048+1)</f>
        <v>40571</v>
      </c>
    </row>
    <row r="1049" customFormat="false" ht="13.8" hidden="false" customHeight="false" outlineLevel="0" collapsed="false">
      <c r="A1049" s="1" t="n">
        <v>1000017596</v>
      </c>
      <c r="B1049" s="2" t="n">
        <v>40570</v>
      </c>
      <c r="C1049" s="1" t="n">
        <v>504</v>
      </c>
      <c r="D1049" s="1" t="n">
        <v>504</v>
      </c>
      <c r="E1049" s="1" t="s">
        <v>9</v>
      </c>
      <c r="F1049" s="1" t="s">
        <v>13</v>
      </c>
      <c r="G1049" s="1" t="n">
        <f aca="false">_xlfn.IFS(E1049="Figurado",D1049/(2600*24),E1049="Mallas",D1049/(800*24),E1049="Materia Prima",0)</f>
        <v>0.00807692307692308</v>
      </c>
      <c r="H1049" s="5" t="n">
        <f aca="false">IF(WEEKDAY(B1049,2)=7,B1049+1,B1049)</f>
        <v>40570</v>
      </c>
      <c r="I1049" s="6" t="n">
        <f aca="false">IF(WEEKDAY(H1049+1)=7,H1049+2,H1049+1)</f>
        <v>40571</v>
      </c>
    </row>
    <row r="1050" customFormat="false" ht="13.8" hidden="false" customHeight="false" outlineLevel="0" collapsed="false">
      <c r="A1050" s="1" t="n">
        <v>1000017598</v>
      </c>
      <c r="B1050" s="2" t="n">
        <v>40570</v>
      </c>
      <c r="C1050" s="1" t="n">
        <v>188.8</v>
      </c>
      <c r="D1050" s="1" t="n">
        <v>188.8</v>
      </c>
      <c r="E1050" s="1" t="s">
        <v>9</v>
      </c>
      <c r="F1050" s="1" t="s">
        <v>10</v>
      </c>
      <c r="G1050" s="1" t="n">
        <f aca="false">_xlfn.IFS(E1050="Figurado",D1050/(2600*24),E1050="Mallas",D1050/(800*24),E1050="Materia Prima",0)</f>
        <v>0.00302564102564103</v>
      </c>
      <c r="H1050" s="5" t="n">
        <f aca="false">IF(WEEKDAY(B1050,2)=7,B1050+1,B1050)</f>
        <v>40570</v>
      </c>
      <c r="I1050" s="6" t="n">
        <f aca="false">IF(WEEKDAY(H1050+1)=7,H1050+2,H1050+1)</f>
        <v>40571</v>
      </c>
    </row>
    <row r="1051" customFormat="false" ht="13.8" hidden="false" customHeight="false" outlineLevel="0" collapsed="false">
      <c r="A1051" s="1" t="n">
        <v>1000017598</v>
      </c>
      <c r="B1051" s="2" t="n">
        <v>40570</v>
      </c>
      <c r="C1051" s="1" t="n">
        <v>593.6</v>
      </c>
      <c r="D1051" s="1" t="n">
        <v>593.6</v>
      </c>
      <c r="E1051" s="1" t="s">
        <v>9</v>
      </c>
      <c r="F1051" s="1" t="s">
        <v>11</v>
      </c>
      <c r="G1051" s="1" t="n">
        <f aca="false">_xlfn.IFS(E1051="Figurado",D1051/(2600*24),E1051="Mallas",D1051/(800*24),E1051="Materia Prima",0)</f>
        <v>0.00951282051282051</v>
      </c>
      <c r="H1051" s="5" t="n">
        <f aca="false">IF(WEEKDAY(B1051,2)=7,B1051+1,B1051)</f>
        <v>40570</v>
      </c>
      <c r="I1051" s="6" t="n">
        <f aca="false">IF(WEEKDAY(H1051+1)=7,H1051+2,H1051+1)</f>
        <v>40571</v>
      </c>
    </row>
    <row r="1052" customFormat="false" ht="13.8" hidden="false" customHeight="false" outlineLevel="0" collapsed="false">
      <c r="A1052" s="1" t="n">
        <v>1000017624</v>
      </c>
      <c r="B1052" s="2" t="n">
        <v>40570</v>
      </c>
      <c r="C1052" s="1" t="n">
        <v>719.9</v>
      </c>
      <c r="D1052" s="1" t="n">
        <v>719.9</v>
      </c>
      <c r="E1052" s="1" t="s">
        <v>9</v>
      </c>
      <c r="F1052" s="1" t="s">
        <v>17</v>
      </c>
      <c r="G1052" s="1" t="n">
        <f aca="false">_xlfn.IFS(E1052="Figurado",D1052/(2600*24),E1052="Mallas",D1052/(800*24),E1052="Materia Prima",0)</f>
        <v>0.011536858974359</v>
      </c>
      <c r="H1052" s="5" t="n">
        <f aca="false">IF(WEEKDAY(B1052,2)=7,B1052+1,B1052)</f>
        <v>40570</v>
      </c>
      <c r="I1052" s="6" t="n">
        <f aca="false">IF(WEEKDAY(H1052+1)=7,H1052+2,H1052+1)</f>
        <v>40571</v>
      </c>
    </row>
    <row r="1053" customFormat="false" ht="13.8" hidden="false" customHeight="false" outlineLevel="0" collapsed="false">
      <c r="A1053" s="1" t="n">
        <v>1000017625</v>
      </c>
      <c r="B1053" s="2" t="n">
        <v>40571</v>
      </c>
      <c r="C1053" s="1" t="n">
        <v>5916</v>
      </c>
      <c r="D1053" s="1" t="n">
        <v>33846</v>
      </c>
      <c r="E1053" s="1" t="s">
        <v>14</v>
      </c>
      <c r="F1053" s="1" t="s">
        <v>47</v>
      </c>
      <c r="G1053" s="1" t="n">
        <f aca="false">_xlfn.IFS(E1053="Figurado",D1053/(2600*24),E1053="Mallas",D1053/(800*24),E1053="Materia Prima",0)</f>
        <v>0</v>
      </c>
      <c r="H1053" s="5" t="n">
        <f aca="false">IF(WEEKDAY(B1053,2)=7,B1053+1,B1053)</f>
        <v>40571</v>
      </c>
      <c r="I1053" s="6" t="n">
        <f aca="false">IF(WEEKDAY(H1053+1)=7,H1053+2,H1053+1)</f>
        <v>40573</v>
      </c>
    </row>
    <row r="1054" customFormat="false" ht="13.8" hidden="false" customHeight="false" outlineLevel="0" collapsed="false">
      <c r="A1054" s="1" t="n">
        <v>1000017635</v>
      </c>
      <c r="B1054" s="2" t="n">
        <v>40571</v>
      </c>
      <c r="C1054" s="1" t="n">
        <v>3132</v>
      </c>
      <c r="D1054" s="1" t="n">
        <v>35610</v>
      </c>
      <c r="E1054" s="1" t="s">
        <v>14</v>
      </c>
      <c r="F1054" s="1" t="s">
        <v>68</v>
      </c>
      <c r="G1054" s="1" t="n">
        <f aca="false">_xlfn.IFS(E1054="Figurado",D1054/(2600*24),E1054="Mallas",D1054/(800*24),E1054="Materia Prima",0)</f>
        <v>0</v>
      </c>
      <c r="H1054" s="5" t="n">
        <f aca="false">IF(WEEKDAY(B1054,2)=7,B1054+1,B1054)</f>
        <v>40571</v>
      </c>
      <c r="I1054" s="6" t="n">
        <f aca="false">IF(WEEKDAY(H1054+1)=7,H1054+2,H1054+1)</f>
        <v>40573</v>
      </c>
    </row>
    <row r="1055" customFormat="false" ht="13.8" hidden="false" customHeight="false" outlineLevel="0" collapsed="false">
      <c r="A1055" s="1" t="n">
        <v>1000017570</v>
      </c>
      <c r="B1055" s="2" t="n">
        <v>40569</v>
      </c>
      <c r="C1055" s="1" t="n">
        <v>250</v>
      </c>
      <c r="D1055" s="1" t="n">
        <v>12350</v>
      </c>
      <c r="E1055" s="1" t="s">
        <v>20</v>
      </c>
      <c r="F1055" s="1" t="s">
        <v>36</v>
      </c>
      <c r="G1055" s="1" t="n">
        <f aca="false">_xlfn.IFS(E1055="Figurado",D1055/(2600*24),E1055="Mallas",D1055/(800*24),E1055="Materia Prima",0)</f>
        <v>0.643229166666667</v>
      </c>
      <c r="H1055" s="5" t="n">
        <f aca="false">IF(WEEKDAY(B1055,2)=7,B1055+1,B1055)</f>
        <v>40569</v>
      </c>
      <c r="I1055" s="6" t="n">
        <f aca="false">IF(WEEKDAY(H1055+1)=7,H1055+2,H1055+1)</f>
        <v>40570</v>
      </c>
    </row>
    <row r="1056" customFormat="false" ht="13.8" hidden="false" customHeight="false" outlineLevel="0" collapsed="false">
      <c r="A1056" s="1" t="n">
        <v>1000017570</v>
      </c>
      <c r="B1056" s="2" t="n">
        <v>40569</v>
      </c>
      <c r="C1056" s="1" t="n">
        <v>250</v>
      </c>
      <c r="D1056" s="1" t="n">
        <v>10545</v>
      </c>
      <c r="E1056" s="1" t="s">
        <v>20</v>
      </c>
      <c r="F1056" s="1" t="s">
        <v>23</v>
      </c>
      <c r="G1056" s="1" t="n">
        <f aca="false">_xlfn.IFS(E1056="Figurado",D1056/(2600*24),E1056="Mallas",D1056/(800*24),E1056="Materia Prima",0)</f>
        <v>0.54921875</v>
      </c>
      <c r="H1056" s="5" t="n">
        <f aca="false">IF(WEEKDAY(B1056,2)=7,B1056+1,B1056)</f>
        <v>40569</v>
      </c>
      <c r="I1056" s="6" t="n">
        <f aca="false">IF(WEEKDAY(H1056+1)=7,H1056+2,H1056+1)</f>
        <v>40570</v>
      </c>
    </row>
    <row r="1057" customFormat="false" ht="13.8" hidden="false" customHeight="false" outlineLevel="0" collapsed="false">
      <c r="A1057" s="1" t="n">
        <v>1000017466</v>
      </c>
      <c r="B1057" s="2" t="n">
        <v>40567</v>
      </c>
      <c r="C1057" s="1" t="n">
        <v>9710.9</v>
      </c>
      <c r="D1057" s="1" t="n">
        <v>9710.9</v>
      </c>
      <c r="E1057" s="1" t="s">
        <v>9</v>
      </c>
      <c r="F1057" s="1" t="s">
        <v>12</v>
      </c>
      <c r="G1057" s="1" t="n">
        <f aca="false">_xlfn.IFS(E1057="Figurado",D1057/(2600*24),E1057="Mallas",D1057/(800*24),E1057="Materia Prima",0)</f>
        <v>0.155623397435897</v>
      </c>
      <c r="H1057" s="5" t="n">
        <f aca="false">IF(WEEKDAY(B1057,2)=7,B1057+1,B1057)</f>
        <v>40567</v>
      </c>
      <c r="I1057" s="6" t="n">
        <f aca="false">IF(WEEKDAY(H1057+1)=7,H1057+2,H1057+1)</f>
        <v>40568</v>
      </c>
    </row>
    <row r="1058" customFormat="false" ht="13.8" hidden="false" customHeight="false" outlineLevel="0" collapsed="false">
      <c r="A1058" s="1" t="n">
        <v>1000017466</v>
      </c>
      <c r="B1058" s="2" t="n">
        <v>40567</v>
      </c>
      <c r="C1058" s="1" t="n">
        <v>80</v>
      </c>
      <c r="D1058" s="1" t="n">
        <v>80</v>
      </c>
      <c r="E1058" s="1" t="s">
        <v>9</v>
      </c>
      <c r="F1058" s="1" t="s">
        <v>13</v>
      </c>
      <c r="G1058" s="1" t="n">
        <f aca="false">_xlfn.IFS(E1058="Figurado",D1058/(2600*24),E1058="Mallas",D1058/(800*24),E1058="Materia Prima",0)</f>
        <v>0.00128205128205128</v>
      </c>
      <c r="H1058" s="5" t="n">
        <f aca="false">IF(WEEKDAY(B1058,2)=7,B1058+1,B1058)</f>
        <v>40567</v>
      </c>
      <c r="I1058" s="6" t="n">
        <f aca="false">IF(WEEKDAY(H1058+1)=7,H1058+2,H1058+1)</f>
        <v>40568</v>
      </c>
    </row>
    <row r="1059" customFormat="false" ht="13.8" hidden="false" customHeight="false" outlineLevel="0" collapsed="false">
      <c r="A1059" s="1" t="n">
        <v>1000017472</v>
      </c>
      <c r="B1059" s="2" t="n">
        <v>40567</v>
      </c>
      <c r="C1059" s="1" t="n">
        <v>307</v>
      </c>
      <c r="D1059" s="1" t="n">
        <v>307</v>
      </c>
      <c r="E1059" s="1" t="s">
        <v>14</v>
      </c>
      <c r="F1059" s="1" t="s">
        <v>24</v>
      </c>
      <c r="G1059" s="1" t="n">
        <f aca="false">_xlfn.IFS(E1059="Figurado",D1059/(2600*24),E1059="Mallas",D1059/(800*24),E1059="Materia Prima",0)</f>
        <v>0</v>
      </c>
      <c r="H1059" s="5" t="n">
        <f aca="false">IF(WEEKDAY(B1059,2)=7,B1059+1,B1059)</f>
        <v>40567</v>
      </c>
      <c r="I1059" s="6" t="n">
        <f aca="false">IF(WEEKDAY(H1059+1)=7,H1059+2,H1059+1)</f>
        <v>40568</v>
      </c>
    </row>
    <row r="1060" customFormat="false" ht="13.8" hidden="false" customHeight="false" outlineLevel="0" collapsed="false">
      <c r="A1060" s="1" t="n">
        <v>1000017475</v>
      </c>
      <c r="B1060" s="2" t="n">
        <v>40567</v>
      </c>
      <c r="C1060" s="1" t="n">
        <v>500</v>
      </c>
      <c r="D1060" s="1" t="n">
        <v>296</v>
      </c>
      <c r="E1060" s="1" t="s">
        <v>14</v>
      </c>
      <c r="F1060" s="1" t="s">
        <v>53</v>
      </c>
      <c r="G1060" s="1" t="n">
        <f aca="false">_xlfn.IFS(E1060="Figurado",D1060/(2600*24),E1060="Mallas",D1060/(800*24),E1060="Materia Prima",0)</f>
        <v>0</v>
      </c>
      <c r="H1060" s="5" t="n">
        <f aca="false">IF(WEEKDAY(B1060,2)=7,B1060+1,B1060)</f>
        <v>40567</v>
      </c>
      <c r="I1060" s="6" t="n">
        <f aca="false">IF(WEEKDAY(H1060+1)=7,H1060+2,H1060+1)</f>
        <v>40568</v>
      </c>
    </row>
    <row r="1061" customFormat="false" ht="13.8" hidden="false" customHeight="false" outlineLevel="0" collapsed="false">
      <c r="A1061" s="1" t="n">
        <v>1000017476</v>
      </c>
      <c r="B1061" s="2" t="n">
        <v>40567</v>
      </c>
      <c r="C1061" s="1" t="n">
        <v>42</v>
      </c>
      <c r="D1061" s="1" t="n">
        <v>2074.8</v>
      </c>
      <c r="E1061" s="1" t="s">
        <v>20</v>
      </c>
      <c r="F1061" s="1" t="s">
        <v>36</v>
      </c>
      <c r="G1061" s="1" t="n">
        <f aca="false">_xlfn.IFS(E1061="Figurado",D1061/(2600*24),E1061="Mallas",D1061/(800*24),E1061="Materia Prima",0)</f>
        <v>0.1080625</v>
      </c>
      <c r="H1061" s="5" t="n">
        <f aca="false">IF(WEEKDAY(B1061,2)=7,B1061+1,B1061)</f>
        <v>40567</v>
      </c>
      <c r="I1061" s="6" t="n">
        <f aca="false">IF(WEEKDAY(H1061+1)=7,H1061+2,H1061+1)</f>
        <v>40568</v>
      </c>
    </row>
    <row r="1062" customFormat="false" ht="13.8" hidden="false" customHeight="false" outlineLevel="0" collapsed="false">
      <c r="A1062" s="1" t="n">
        <v>1000017476</v>
      </c>
      <c r="B1062" s="2" t="n">
        <v>40567</v>
      </c>
      <c r="C1062" s="1" t="n">
        <v>122.2</v>
      </c>
      <c r="D1062" s="1" t="n">
        <v>122.2</v>
      </c>
      <c r="E1062" s="1" t="s">
        <v>14</v>
      </c>
      <c r="F1062" s="1" t="s">
        <v>53</v>
      </c>
      <c r="G1062" s="1" t="n">
        <f aca="false">_xlfn.IFS(E1062="Figurado",D1062/(2600*24),E1062="Mallas",D1062/(800*24),E1062="Materia Prima",0)</f>
        <v>0</v>
      </c>
      <c r="H1062" s="5" t="n">
        <f aca="false">IF(WEEKDAY(B1062,2)=7,B1062+1,B1062)</f>
        <v>40567</v>
      </c>
      <c r="I1062" s="6" t="n">
        <f aca="false">IF(WEEKDAY(H1062+1)=7,H1062+2,H1062+1)</f>
        <v>40568</v>
      </c>
    </row>
    <row r="1063" customFormat="false" ht="13.8" hidden="false" customHeight="false" outlineLevel="0" collapsed="false">
      <c r="A1063" s="1" t="n">
        <v>1000017477</v>
      </c>
      <c r="B1063" s="2" t="n">
        <v>40567</v>
      </c>
      <c r="C1063" s="1" t="n">
        <v>42</v>
      </c>
      <c r="D1063" s="1" t="n">
        <v>2074.8</v>
      </c>
      <c r="E1063" s="1" t="s">
        <v>20</v>
      </c>
      <c r="F1063" s="1" t="s">
        <v>36</v>
      </c>
      <c r="G1063" s="1" t="n">
        <f aca="false">_xlfn.IFS(E1063="Figurado",D1063/(2600*24),E1063="Mallas",D1063/(800*24),E1063="Materia Prima",0)</f>
        <v>0.1080625</v>
      </c>
      <c r="H1063" s="5" t="n">
        <f aca="false">IF(WEEKDAY(B1063,2)=7,B1063+1,B1063)</f>
        <v>40567</v>
      </c>
      <c r="I1063" s="6" t="n">
        <f aca="false">IF(WEEKDAY(H1063+1)=7,H1063+2,H1063+1)</f>
        <v>40568</v>
      </c>
    </row>
    <row r="1064" customFormat="false" ht="13.8" hidden="false" customHeight="false" outlineLevel="0" collapsed="false">
      <c r="A1064" s="1" t="n">
        <v>1000017477</v>
      </c>
      <c r="B1064" s="2" t="n">
        <v>40567</v>
      </c>
      <c r="C1064" s="1" t="n">
        <v>122.2</v>
      </c>
      <c r="D1064" s="1" t="n">
        <v>122.2</v>
      </c>
      <c r="E1064" s="1" t="s">
        <v>14</v>
      </c>
      <c r="F1064" s="1" t="s">
        <v>53</v>
      </c>
      <c r="G1064" s="1" t="n">
        <f aca="false">_xlfn.IFS(E1064="Figurado",D1064/(2600*24),E1064="Mallas",D1064/(800*24),E1064="Materia Prima",0)</f>
        <v>0</v>
      </c>
      <c r="H1064" s="5" t="n">
        <f aca="false">IF(WEEKDAY(B1064,2)=7,B1064+1,B1064)</f>
        <v>40567</v>
      </c>
      <c r="I1064" s="6" t="n">
        <f aca="false">IF(WEEKDAY(H1064+1)=7,H1064+2,H1064+1)</f>
        <v>40568</v>
      </c>
    </row>
    <row r="1065" customFormat="false" ht="13.8" hidden="false" customHeight="false" outlineLevel="0" collapsed="false">
      <c r="A1065" s="1" t="n">
        <v>1000017483</v>
      </c>
      <c r="B1065" s="2" t="n">
        <v>40567</v>
      </c>
      <c r="C1065" s="1" t="n">
        <v>5279.1</v>
      </c>
      <c r="D1065" s="1" t="n">
        <v>5279.1</v>
      </c>
      <c r="E1065" s="1" t="s">
        <v>9</v>
      </c>
      <c r="F1065" s="1" t="s">
        <v>12</v>
      </c>
      <c r="G1065" s="1" t="n">
        <f aca="false">_xlfn.IFS(E1065="Figurado",D1065/(2600*24),E1065="Mallas",D1065/(800*24),E1065="Materia Prima",0)</f>
        <v>0.0846009615384615</v>
      </c>
      <c r="H1065" s="5" t="n">
        <f aca="false">IF(WEEKDAY(B1065,2)=7,B1065+1,B1065)</f>
        <v>40567</v>
      </c>
      <c r="I1065" s="6" t="n">
        <f aca="false">IF(WEEKDAY(H1065+1)=7,H1065+2,H1065+1)</f>
        <v>40568</v>
      </c>
    </row>
    <row r="1066" customFormat="false" ht="13.8" hidden="false" customHeight="false" outlineLevel="0" collapsed="false">
      <c r="A1066" s="1" t="n">
        <v>1000017483</v>
      </c>
      <c r="B1066" s="2" t="n">
        <v>40567</v>
      </c>
      <c r="C1066" s="1" t="n">
        <v>4285.4</v>
      </c>
      <c r="D1066" s="1" t="n">
        <v>4285.4</v>
      </c>
      <c r="E1066" s="1" t="s">
        <v>9</v>
      </c>
      <c r="F1066" s="1" t="s">
        <v>13</v>
      </c>
      <c r="G1066" s="1" t="n">
        <f aca="false">_xlfn.IFS(E1066="Figurado",D1066/(2600*24),E1066="Mallas",D1066/(800*24),E1066="Materia Prima",0)</f>
        <v>0.068676282051282</v>
      </c>
      <c r="H1066" s="5" t="n">
        <f aca="false">IF(WEEKDAY(B1066,2)=7,B1066+1,B1066)</f>
        <v>40567</v>
      </c>
      <c r="I1066" s="6" t="n">
        <f aca="false">IF(WEEKDAY(H1066+1)=7,H1066+2,H1066+1)</f>
        <v>40568</v>
      </c>
    </row>
    <row r="1067" customFormat="false" ht="13.8" hidden="false" customHeight="false" outlineLevel="0" collapsed="false">
      <c r="A1067" s="1" t="n">
        <v>1000017488</v>
      </c>
      <c r="B1067" s="2" t="n">
        <v>40568</v>
      </c>
      <c r="C1067" s="1" t="n">
        <v>108</v>
      </c>
      <c r="D1067" s="1" t="n">
        <v>108</v>
      </c>
      <c r="E1067" s="1" t="s">
        <v>14</v>
      </c>
      <c r="F1067" s="1" t="s">
        <v>19</v>
      </c>
      <c r="G1067" s="1" t="n">
        <f aca="false">_xlfn.IFS(E1067="Figurado",D1067/(2600*24),E1067="Mallas",D1067/(800*24),E1067="Materia Prima",0)</f>
        <v>0</v>
      </c>
      <c r="H1067" s="5" t="n">
        <f aca="false">IF(WEEKDAY(B1067,2)=7,B1067+1,B1067)</f>
        <v>40568</v>
      </c>
      <c r="I1067" s="6" t="n">
        <f aca="false">IF(WEEKDAY(H1067+1)=7,H1067+2,H1067+1)</f>
        <v>40569</v>
      </c>
    </row>
    <row r="1068" customFormat="false" ht="13.8" hidden="false" customHeight="false" outlineLevel="0" collapsed="false">
      <c r="A1068" s="1" t="n">
        <v>1000017488</v>
      </c>
      <c r="B1068" s="2" t="n">
        <v>40568</v>
      </c>
      <c r="C1068" s="1" t="n">
        <v>478.5</v>
      </c>
      <c r="D1068" s="1" t="n">
        <v>478.5</v>
      </c>
      <c r="E1068" s="1" t="s">
        <v>9</v>
      </c>
      <c r="F1068" s="1" t="s">
        <v>17</v>
      </c>
      <c r="G1068" s="1" t="n">
        <f aca="false">_xlfn.IFS(E1068="Figurado",D1068/(2600*24),E1068="Mallas",D1068/(800*24),E1068="Materia Prima",0)</f>
        <v>0.00766826923076923</v>
      </c>
      <c r="H1068" s="5" t="n">
        <f aca="false">IF(WEEKDAY(B1068,2)=7,B1068+1,B1068)</f>
        <v>40568</v>
      </c>
      <c r="I1068" s="6" t="n">
        <f aca="false">IF(WEEKDAY(H1068+1)=7,H1068+2,H1068+1)</f>
        <v>40569</v>
      </c>
    </row>
    <row r="1069" customFormat="false" ht="13.8" hidden="false" customHeight="false" outlineLevel="0" collapsed="false">
      <c r="A1069" s="1" t="n">
        <v>1000017518</v>
      </c>
      <c r="B1069" s="2" t="n">
        <v>40568</v>
      </c>
      <c r="C1069" s="1" t="n">
        <v>314.5</v>
      </c>
      <c r="D1069" s="1" t="n">
        <v>314.5</v>
      </c>
      <c r="E1069" s="1" t="s">
        <v>9</v>
      </c>
      <c r="F1069" s="1" t="s">
        <v>30</v>
      </c>
      <c r="G1069" s="1" t="n">
        <f aca="false">_xlfn.IFS(E1069="Figurado",D1069/(2600*24),E1069="Mallas",D1069/(800*24),E1069="Materia Prima",0)</f>
        <v>0.0050400641025641</v>
      </c>
      <c r="H1069" s="5" t="n">
        <f aca="false">IF(WEEKDAY(B1069,2)=7,B1069+1,B1069)</f>
        <v>40568</v>
      </c>
      <c r="I1069" s="6" t="n">
        <f aca="false">IF(WEEKDAY(H1069+1)=7,H1069+2,H1069+1)</f>
        <v>40569</v>
      </c>
    </row>
    <row r="1070" customFormat="false" ht="13.8" hidden="false" customHeight="false" outlineLevel="0" collapsed="false">
      <c r="A1070" s="1" t="n">
        <v>1000017528</v>
      </c>
      <c r="B1070" s="2" t="n">
        <v>40569</v>
      </c>
      <c r="C1070" s="1" t="n">
        <v>46</v>
      </c>
      <c r="D1070" s="1" t="n">
        <v>649.06</v>
      </c>
      <c r="E1070" s="1" t="s">
        <v>20</v>
      </c>
      <c r="F1070" s="1" t="s">
        <v>33</v>
      </c>
      <c r="G1070" s="1" t="n">
        <f aca="false">_xlfn.IFS(E1070="Figurado",D1070/(2600*24),E1070="Mallas",D1070/(800*24),E1070="Materia Prima",0)</f>
        <v>0.0338052083333333</v>
      </c>
      <c r="H1070" s="5" t="n">
        <f aca="false">IF(WEEKDAY(B1070,2)=7,B1070+1,B1070)</f>
        <v>40569</v>
      </c>
      <c r="I1070" s="6" t="n">
        <f aca="false">IF(WEEKDAY(H1070+1)=7,H1070+2,H1070+1)</f>
        <v>40570</v>
      </c>
    </row>
    <row r="1071" customFormat="false" ht="13.8" hidden="false" customHeight="false" outlineLevel="0" collapsed="false">
      <c r="A1071" s="1" t="n">
        <v>1000017528</v>
      </c>
      <c r="B1071" s="2" t="n">
        <v>40569</v>
      </c>
      <c r="C1071" s="1" t="n">
        <v>46</v>
      </c>
      <c r="D1071" s="1" t="n">
        <v>1092.5</v>
      </c>
      <c r="E1071" s="1" t="s">
        <v>20</v>
      </c>
      <c r="F1071" s="1" t="s">
        <v>25</v>
      </c>
      <c r="G1071" s="1" t="n">
        <f aca="false">_xlfn.IFS(E1071="Figurado",D1071/(2600*24),E1071="Mallas",D1071/(800*24),E1071="Materia Prima",0)</f>
        <v>0.0569010416666667</v>
      </c>
      <c r="H1071" s="5" t="n">
        <f aca="false">IF(WEEKDAY(B1071,2)=7,B1071+1,B1071)</f>
        <v>40569</v>
      </c>
      <c r="I1071" s="6" t="n">
        <f aca="false">IF(WEEKDAY(H1071+1)=7,H1071+2,H1071+1)</f>
        <v>40570</v>
      </c>
    </row>
    <row r="1072" customFormat="false" ht="13.8" hidden="false" customHeight="false" outlineLevel="0" collapsed="false">
      <c r="A1072" s="1" t="n">
        <v>1000017528</v>
      </c>
      <c r="B1072" s="2" t="n">
        <v>40569</v>
      </c>
      <c r="C1072" s="1" t="n">
        <v>36</v>
      </c>
      <c r="D1072" s="1" t="n">
        <v>1778.4</v>
      </c>
      <c r="E1072" s="1" t="s">
        <v>20</v>
      </c>
      <c r="F1072" s="1" t="s">
        <v>36</v>
      </c>
      <c r="G1072" s="1" t="n">
        <f aca="false">_xlfn.IFS(E1072="Figurado",D1072/(2600*24),E1072="Mallas",D1072/(800*24),E1072="Materia Prima",0)</f>
        <v>0.092625</v>
      </c>
      <c r="H1072" s="5" t="n">
        <f aca="false">IF(WEEKDAY(B1072,2)=7,B1072+1,B1072)</f>
        <v>40569</v>
      </c>
      <c r="I1072" s="6" t="n">
        <f aca="false">IF(WEEKDAY(H1072+1)=7,H1072+2,H1072+1)</f>
        <v>40570</v>
      </c>
    </row>
    <row r="1073" customFormat="false" ht="13.8" hidden="false" customHeight="false" outlineLevel="0" collapsed="false">
      <c r="A1073" s="1" t="n">
        <v>1000017529</v>
      </c>
      <c r="B1073" s="2" t="n">
        <v>40569</v>
      </c>
      <c r="C1073" s="1" t="n">
        <v>38</v>
      </c>
      <c r="D1073" s="1" t="n">
        <v>1160.52</v>
      </c>
      <c r="E1073" s="1" t="s">
        <v>20</v>
      </c>
      <c r="F1073" s="1" t="s">
        <v>69</v>
      </c>
      <c r="G1073" s="1" t="n">
        <f aca="false">_xlfn.IFS(E1073="Figurado",D1073/(2600*24),E1073="Mallas",D1073/(800*24),E1073="Materia Prima",0)</f>
        <v>0.06044375</v>
      </c>
      <c r="H1073" s="5" t="n">
        <f aca="false">IF(WEEKDAY(B1073,2)=7,B1073+1,B1073)</f>
        <v>40569</v>
      </c>
      <c r="I1073" s="6" t="n">
        <f aca="false">IF(WEEKDAY(H1073+1)=7,H1073+2,H1073+1)</f>
        <v>40570</v>
      </c>
    </row>
    <row r="1074" customFormat="false" ht="13.8" hidden="false" customHeight="false" outlineLevel="0" collapsed="false">
      <c r="A1074" s="1" t="n">
        <v>1000017531</v>
      </c>
      <c r="B1074" s="2" t="n">
        <v>40569</v>
      </c>
      <c r="C1074" s="1" t="n">
        <v>264</v>
      </c>
      <c r="D1074" s="1" t="n">
        <v>359.04</v>
      </c>
      <c r="E1074" s="1" t="s">
        <v>20</v>
      </c>
      <c r="F1074" s="1" t="s">
        <v>49</v>
      </c>
      <c r="G1074" s="1" t="n">
        <f aca="false">_xlfn.IFS(E1074="Figurado",D1074/(2600*24),E1074="Mallas",D1074/(800*24),E1074="Materia Prima",0)</f>
        <v>0.0187</v>
      </c>
      <c r="H1074" s="5" t="n">
        <f aca="false">IF(WEEKDAY(B1074,2)=7,B1074+1,B1074)</f>
        <v>40569</v>
      </c>
      <c r="I1074" s="6" t="n">
        <f aca="false">IF(WEEKDAY(H1074+1)=7,H1074+2,H1074+1)</f>
        <v>40570</v>
      </c>
    </row>
    <row r="1075" customFormat="false" ht="13.8" hidden="false" customHeight="false" outlineLevel="0" collapsed="false">
      <c r="A1075" s="1" t="n">
        <v>1000017533</v>
      </c>
      <c r="B1075" s="2" t="n">
        <v>40569</v>
      </c>
      <c r="C1075" s="1" t="n">
        <v>201.6</v>
      </c>
      <c r="D1075" s="1" t="n">
        <v>201.6</v>
      </c>
      <c r="E1075" s="1" t="s">
        <v>9</v>
      </c>
      <c r="F1075" s="1" t="s">
        <v>17</v>
      </c>
      <c r="G1075" s="1" t="n">
        <f aca="false">_xlfn.IFS(E1075="Figurado",D1075/(2600*24),E1075="Mallas",D1075/(800*24),E1075="Materia Prima",0)</f>
        <v>0.00323076923076923</v>
      </c>
      <c r="H1075" s="5" t="n">
        <f aca="false">IF(WEEKDAY(B1075,2)=7,B1075+1,B1075)</f>
        <v>40569</v>
      </c>
      <c r="I1075" s="6" t="n">
        <f aca="false">IF(WEEKDAY(H1075+1)=7,H1075+2,H1075+1)</f>
        <v>40570</v>
      </c>
    </row>
    <row r="1076" customFormat="false" ht="13.8" hidden="false" customHeight="false" outlineLevel="0" collapsed="false">
      <c r="A1076" s="1" t="n">
        <v>1000017533</v>
      </c>
      <c r="B1076" s="2" t="n">
        <v>40569</v>
      </c>
      <c r="C1076" s="1" t="n">
        <v>294.2</v>
      </c>
      <c r="D1076" s="1" t="n">
        <v>294.2</v>
      </c>
      <c r="E1076" s="1" t="s">
        <v>9</v>
      </c>
      <c r="F1076" s="1" t="s">
        <v>18</v>
      </c>
      <c r="G1076" s="1" t="n">
        <f aca="false">_xlfn.IFS(E1076="Figurado",D1076/(2600*24),E1076="Mallas",D1076/(800*24),E1076="Materia Prima",0)</f>
        <v>0.00471474358974359</v>
      </c>
      <c r="H1076" s="5" t="n">
        <f aca="false">IF(WEEKDAY(B1076,2)=7,B1076+1,B1076)</f>
        <v>40569</v>
      </c>
      <c r="I1076" s="6" t="n">
        <f aca="false">IF(WEEKDAY(H1076+1)=7,H1076+2,H1076+1)</f>
        <v>40570</v>
      </c>
    </row>
    <row r="1077" customFormat="false" ht="13.8" hidden="false" customHeight="false" outlineLevel="0" collapsed="false">
      <c r="A1077" s="1" t="n">
        <v>1000017533</v>
      </c>
      <c r="B1077" s="2" t="n">
        <v>40569</v>
      </c>
      <c r="C1077" s="1" t="n">
        <v>1048.3</v>
      </c>
      <c r="D1077" s="1" t="n">
        <v>1048.3</v>
      </c>
      <c r="E1077" s="1" t="s">
        <v>9</v>
      </c>
      <c r="F1077" s="1" t="s">
        <v>10</v>
      </c>
      <c r="G1077" s="1" t="n">
        <f aca="false">_xlfn.IFS(E1077="Figurado",D1077/(2600*24),E1077="Mallas",D1077/(800*24),E1077="Materia Prima",0)</f>
        <v>0.0167996794871795</v>
      </c>
      <c r="H1077" s="5" t="n">
        <f aca="false">IF(WEEKDAY(B1077,2)=7,B1077+1,B1077)</f>
        <v>40569</v>
      </c>
      <c r="I1077" s="6" t="n">
        <f aca="false">IF(WEEKDAY(H1077+1)=7,H1077+2,H1077+1)</f>
        <v>40570</v>
      </c>
    </row>
    <row r="1078" customFormat="false" ht="13.8" hidden="false" customHeight="false" outlineLevel="0" collapsed="false">
      <c r="A1078" s="1" t="n">
        <v>1000017534</v>
      </c>
      <c r="B1078" s="2" t="n">
        <v>40569</v>
      </c>
      <c r="C1078" s="1" t="n">
        <v>841</v>
      </c>
      <c r="D1078" s="1" t="n">
        <v>841</v>
      </c>
      <c r="E1078" s="1" t="s">
        <v>9</v>
      </c>
      <c r="F1078" s="1" t="s">
        <v>17</v>
      </c>
      <c r="G1078" s="1" t="n">
        <f aca="false">_xlfn.IFS(E1078="Figurado",D1078/(2600*24),E1078="Mallas",D1078/(800*24),E1078="Materia Prima",0)</f>
        <v>0.0134775641025641</v>
      </c>
      <c r="H1078" s="5" t="n">
        <f aca="false">IF(WEEKDAY(B1078,2)=7,B1078+1,B1078)</f>
        <v>40569</v>
      </c>
      <c r="I1078" s="6" t="n">
        <f aca="false">IF(WEEKDAY(H1078+1)=7,H1078+2,H1078+1)</f>
        <v>40570</v>
      </c>
    </row>
    <row r="1079" customFormat="false" ht="13.8" hidden="false" customHeight="false" outlineLevel="0" collapsed="false">
      <c r="A1079" s="1" t="n">
        <v>1000017534</v>
      </c>
      <c r="B1079" s="2" t="n">
        <v>40569</v>
      </c>
      <c r="C1079" s="1" t="n">
        <v>258.8</v>
      </c>
      <c r="D1079" s="1" t="n">
        <v>258.8</v>
      </c>
      <c r="E1079" s="1" t="s">
        <v>9</v>
      </c>
      <c r="F1079" s="1" t="s">
        <v>11</v>
      </c>
      <c r="G1079" s="1" t="n">
        <f aca="false">_xlfn.IFS(E1079="Figurado",D1079/(2600*24),E1079="Mallas",D1079/(800*24),E1079="Materia Prima",0)</f>
        <v>0.0041474358974359</v>
      </c>
      <c r="H1079" s="5" t="n">
        <f aca="false">IF(WEEKDAY(B1079,2)=7,B1079+1,B1079)</f>
        <v>40569</v>
      </c>
      <c r="I1079" s="6" t="n">
        <f aca="false">IF(WEEKDAY(H1079+1)=7,H1079+2,H1079+1)</f>
        <v>40570</v>
      </c>
    </row>
    <row r="1080" customFormat="false" ht="13.8" hidden="false" customHeight="false" outlineLevel="0" collapsed="false">
      <c r="A1080" s="1" t="n">
        <v>1000017535</v>
      </c>
      <c r="B1080" s="2" t="n">
        <v>40569</v>
      </c>
      <c r="C1080" s="1" t="n">
        <v>6285</v>
      </c>
      <c r="D1080" s="1" t="n">
        <v>6285</v>
      </c>
      <c r="E1080" s="1" t="s">
        <v>20</v>
      </c>
      <c r="F1080" s="1" t="s">
        <v>27</v>
      </c>
      <c r="G1080" s="1" t="n">
        <f aca="false">_xlfn.IFS(E1080="Figurado",D1080/(2600*24),E1080="Mallas",D1080/(800*24),E1080="Materia Prima",0)</f>
        <v>0.32734375</v>
      </c>
      <c r="H1080" s="5" t="n">
        <f aca="false">IF(WEEKDAY(B1080,2)=7,B1080+1,B1080)</f>
        <v>40569</v>
      </c>
      <c r="I1080" s="6" t="n">
        <f aca="false">IF(WEEKDAY(H1080+1)=7,H1080+2,H1080+1)</f>
        <v>40570</v>
      </c>
    </row>
    <row r="1081" customFormat="false" ht="13.8" hidden="false" customHeight="false" outlineLevel="0" collapsed="false">
      <c r="A1081" s="1" t="n">
        <v>1000017539</v>
      </c>
      <c r="B1081" s="2" t="n">
        <v>40569</v>
      </c>
      <c r="C1081" s="1" t="n">
        <v>60</v>
      </c>
      <c r="D1081" s="1" t="n">
        <v>1128.6</v>
      </c>
      <c r="E1081" s="1" t="s">
        <v>20</v>
      </c>
      <c r="F1081" s="1" t="s">
        <v>22</v>
      </c>
      <c r="G1081" s="1" t="n">
        <f aca="false">_xlfn.IFS(E1081="Figurado",D1081/(2600*24),E1081="Mallas",D1081/(800*24),E1081="Materia Prima",0)</f>
        <v>0.05878125</v>
      </c>
      <c r="H1081" s="5" t="n">
        <f aca="false">IF(WEEKDAY(B1081,2)=7,B1081+1,B1081)</f>
        <v>40569</v>
      </c>
      <c r="I1081" s="6" t="n">
        <f aca="false">IF(WEEKDAY(H1081+1)=7,H1081+2,H1081+1)</f>
        <v>40570</v>
      </c>
    </row>
    <row r="1082" customFormat="false" ht="13.8" hidden="false" customHeight="false" outlineLevel="0" collapsed="false">
      <c r="A1082" s="1" t="n">
        <v>1000017541</v>
      </c>
      <c r="B1082" s="2" t="n">
        <v>40569</v>
      </c>
      <c r="C1082" s="1" t="n">
        <v>60</v>
      </c>
      <c r="D1082" s="1" t="n">
        <v>1128.6</v>
      </c>
      <c r="E1082" s="1" t="s">
        <v>20</v>
      </c>
      <c r="F1082" s="1" t="s">
        <v>22</v>
      </c>
      <c r="G1082" s="1" t="n">
        <f aca="false">_xlfn.IFS(E1082="Figurado",D1082/(2600*24),E1082="Mallas",D1082/(800*24),E1082="Materia Prima",0)</f>
        <v>0.05878125</v>
      </c>
      <c r="H1082" s="5" t="n">
        <f aca="false">IF(WEEKDAY(B1082,2)=7,B1082+1,B1082)</f>
        <v>40569</v>
      </c>
      <c r="I1082" s="6" t="n">
        <f aca="false">IF(WEEKDAY(H1082+1)=7,H1082+2,H1082+1)</f>
        <v>40570</v>
      </c>
    </row>
    <row r="1083" customFormat="false" ht="13.8" hidden="false" customHeight="false" outlineLevel="0" collapsed="false">
      <c r="A1083" s="1" t="n">
        <v>1000017542</v>
      </c>
      <c r="B1083" s="2" t="n">
        <v>40569</v>
      </c>
      <c r="C1083" s="1" t="n">
        <v>359</v>
      </c>
      <c r="D1083" s="1" t="n">
        <v>359</v>
      </c>
      <c r="E1083" s="1" t="s">
        <v>9</v>
      </c>
      <c r="F1083" s="1" t="s">
        <v>17</v>
      </c>
      <c r="G1083" s="1" t="n">
        <f aca="false">_xlfn.IFS(E1083="Figurado",D1083/(2600*24),E1083="Mallas",D1083/(800*24),E1083="Materia Prima",0)</f>
        <v>0.00575320512820513</v>
      </c>
      <c r="H1083" s="5" t="n">
        <f aca="false">IF(WEEKDAY(B1083,2)=7,B1083+1,B1083)</f>
        <v>40569</v>
      </c>
      <c r="I1083" s="6" t="n">
        <f aca="false">IF(WEEKDAY(H1083+1)=7,H1083+2,H1083+1)</f>
        <v>40570</v>
      </c>
    </row>
    <row r="1084" customFormat="false" ht="13.8" hidden="false" customHeight="false" outlineLevel="0" collapsed="false">
      <c r="A1084" s="1" t="n">
        <v>1000017542</v>
      </c>
      <c r="B1084" s="2" t="n">
        <v>40569</v>
      </c>
      <c r="C1084" s="1" t="n">
        <v>146</v>
      </c>
      <c r="D1084" s="1" t="n">
        <v>146</v>
      </c>
      <c r="E1084" s="1" t="s">
        <v>9</v>
      </c>
      <c r="F1084" s="1" t="s">
        <v>10</v>
      </c>
      <c r="G1084" s="1" t="n">
        <f aca="false">_xlfn.IFS(E1084="Figurado",D1084/(2600*24),E1084="Mallas",D1084/(800*24),E1084="Materia Prima",0)</f>
        <v>0.00233974358974359</v>
      </c>
      <c r="H1084" s="5" t="n">
        <f aca="false">IF(WEEKDAY(B1084,2)=7,B1084+1,B1084)</f>
        <v>40569</v>
      </c>
      <c r="I1084" s="6" t="n">
        <f aca="false">IF(WEEKDAY(H1084+1)=7,H1084+2,H1084+1)</f>
        <v>40570</v>
      </c>
    </row>
    <row r="1085" customFormat="false" ht="13.8" hidden="false" customHeight="false" outlineLevel="0" collapsed="false">
      <c r="A1085" s="1" t="n">
        <v>1000017542</v>
      </c>
      <c r="B1085" s="2" t="n">
        <v>40569</v>
      </c>
      <c r="C1085" s="1" t="n">
        <v>413.1</v>
      </c>
      <c r="D1085" s="1" t="n">
        <v>413.1</v>
      </c>
      <c r="E1085" s="1" t="s">
        <v>9</v>
      </c>
      <c r="F1085" s="1" t="s">
        <v>12</v>
      </c>
      <c r="G1085" s="1" t="n">
        <f aca="false">_xlfn.IFS(E1085="Figurado",D1085/(2600*24),E1085="Mallas",D1085/(800*24),E1085="Materia Prima",0)</f>
        <v>0.00662019230769231</v>
      </c>
      <c r="H1085" s="5" t="n">
        <f aca="false">IF(WEEKDAY(B1085,2)=7,B1085+1,B1085)</f>
        <v>40569</v>
      </c>
      <c r="I1085" s="6" t="n">
        <f aca="false">IF(WEEKDAY(H1085+1)=7,H1085+2,H1085+1)</f>
        <v>40570</v>
      </c>
    </row>
    <row r="1086" customFormat="false" ht="13.8" hidden="false" customHeight="false" outlineLevel="0" collapsed="false">
      <c r="A1086" s="1" t="n">
        <v>1000017542</v>
      </c>
      <c r="B1086" s="2" t="n">
        <v>40569</v>
      </c>
      <c r="C1086" s="1" t="n">
        <v>268.8</v>
      </c>
      <c r="D1086" s="1" t="n">
        <v>268.8</v>
      </c>
      <c r="E1086" s="1" t="s">
        <v>9</v>
      </c>
      <c r="F1086" s="1" t="s">
        <v>13</v>
      </c>
      <c r="G1086" s="1" t="n">
        <f aca="false">_xlfn.IFS(E1086="Figurado",D1086/(2600*24),E1086="Mallas",D1086/(800*24),E1086="Materia Prima",0)</f>
        <v>0.00430769230769231</v>
      </c>
      <c r="H1086" s="5" t="n">
        <f aca="false">IF(WEEKDAY(B1086,2)=7,B1086+1,B1086)</f>
        <v>40569</v>
      </c>
      <c r="I1086" s="6" t="n">
        <f aca="false">IF(WEEKDAY(H1086+1)=7,H1086+2,H1086+1)</f>
        <v>40570</v>
      </c>
    </row>
    <row r="1087" customFormat="false" ht="13.8" hidden="false" customHeight="false" outlineLevel="0" collapsed="false">
      <c r="A1087" s="1" t="n">
        <v>1000017544</v>
      </c>
      <c r="B1087" s="2" t="n">
        <v>40569</v>
      </c>
      <c r="C1087" s="1" t="n">
        <v>60</v>
      </c>
      <c r="D1087" s="1" t="n">
        <v>1128.6</v>
      </c>
      <c r="E1087" s="1" t="s">
        <v>20</v>
      </c>
      <c r="F1087" s="1" t="s">
        <v>22</v>
      </c>
      <c r="G1087" s="1" t="n">
        <f aca="false">_xlfn.IFS(E1087="Figurado",D1087/(2600*24),E1087="Mallas",D1087/(800*24),E1087="Materia Prima",0)</f>
        <v>0.05878125</v>
      </c>
      <c r="H1087" s="5" t="n">
        <f aca="false">IF(WEEKDAY(B1087,2)=7,B1087+1,B1087)</f>
        <v>40569</v>
      </c>
      <c r="I1087" s="6" t="n">
        <f aca="false">IF(WEEKDAY(H1087+1)=7,H1087+2,H1087+1)</f>
        <v>40570</v>
      </c>
    </row>
    <row r="1088" customFormat="false" ht="13.8" hidden="false" customHeight="false" outlineLevel="0" collapsed="false">
      <c r="A1088" s="1" t="n">
        <v>1000017546</v>
      </c>
      <c r="B1088" s="2" t="n">
        <v>40569</v>
      </c>
      <c r="C1088" s="1" t="n">
        <v>600</v>
      </c>
      <c r="D1088" s="1" t="n">
        <v>600</v>
      </c>
      <c r="E1088" s="1" t="s">
        <v>14</v>
      </c>
      <c r="F1088" s="1" t="s">
        <v>19</v>
      </c>
      <c r="G1088" s="1" t="n">
        <f aca="false">_xlfn.IFS(E1088="Figurado",D1088/(2600*24),E1088="Mallas",D1088/(800*24),E1088="Materia Prima",0)</f>
        <v>0</v>
      </c>
      <c r="H1088" s="5" t="n">
        <f aca="false">IF(WEEKDAY(B1088,2)=7,B1088+1,B1088)</f>
        <v>40569</v>
      </c>
      <c r="I1088" s="6" t="n">
        <f aca="false">IF(WEEKDAY(H1088+1)=7,H1088+2,H1088+1)</f>
        <v>40570</v>
      </c>
    </row>
    <row r="1089" customFormat="false" ht="13.8" hidden="false" customHeight="false" outlineLevel="0" collapsed="false">
      <c r="A1089" s="1" t="n">
        <v>1000017546</v>
      </c>
      <c r="B1089" s="2" t="n">
        <v>40569</v>
      </c>
      <c r="C1089" s="1" t="n">
        <v>936</v>
      </c>
      <c r="D1089" s="1" t="n">
        <v>936</v>
      </c>
      <c r="E1089" s="1" t="s">
        <v>14</v>
      </c>
      <c r="F1089" s="1" t="s">
        <v>31</v>
      </c>
      <c r="G1089" s="1" t="n">
        <f aca="false">_xlfn.IFS(E1089="Figurado",D1089/(2600*24),E1089="Mallas",D1089/(800*24),E1089="Materia Prima",0)</f>
        <v>0</v>
      </c>
      <c r="H1089" s="5" t="n">
        <f aca="false">IF(WEEKDAY(B1089,2)=7,B1089+1,B1089)</f>
        <v>40569</v>
      </c>
      <c r="I1089" s="6" t="n">
        <f aca="false">IF(WEEKDAY(H1089+1)=7,H1089+2,H1089+1)</f>
        <v>40570</v>
      </c>
    </row>
    <row r="1090" customFormat="false" ht="13.8" hidden="false" customHeight="false" outlineLevel="0" collapsed="false">
      <c r="A1090" s="1" t="n">
        <v>1000017547</v>
      </c>
      <c r="B1090" s="2" t="n">
        <v>40569</v>
      </c>
      <c r="C1090" s="1" t="n">
        <v>336</v>
      </c>
      <c r="D1090" s="1" t="n">
        <v>336</v>
      </c>
      <c r="E1090" s="1" t="s">
        <v>14</v>
      </c>
      <c r="F1090" s="1" t="s">
        <v>26</v>
      </c>
      <c r="G1090" s="1" t="n">
        <f aca="false">_xlfn.IFS(E1090="Figurado",D1090/(2600*24),E1090="Mallas",D1090/(800*24),E1090="Materia Prima",0)</f>
        <v>0</v>
      </c>
      <c r="H1090" s="5" t="n">
        <f aca="false">IF(WEEKDAY(B1090,2)=7,B1090+1,B1090)</f>
        <v>40569</v>
      </c>
      <c r="I1090" s="6" t="n">
        <f aca="false">IF(WEEKDAY(H1090+1)=7,H1090+2,H1090+1)</f>
        <v>40570</v>
      </c>
    </row>
    <row r="1091" customFormat="false" ht="13.8" hidden="false" customHeight="false" outlineLevel="0" collapsed="false">
      <c r="A1091" s="1" t="n">
        <v>1000017547</v>
      </c>
      <c r="B1091" s="2" t="n">
        <v>40569</v>
      </c>
      <c r="C1091" s="1" t="n">
        <v>4704.6</v>
      </c>
      <c r="D1091" s="1" t="n">
        <v>4704.6</v>
      </c>
      <c r="E1091" s="1" t="s">
        <v>9</v>
      </c>
      <c r="F1091" s="1" t="s">
        <v>17</v>
      </c>
      <c r="G1091" s="1" t="n">
        <f aca="false">_xlfn.IFS(E1091="Figurado",D1091/(2600*24),E1091="Mallas",D1091/(800*24),E1091="Materia Prima",0)</f>
        <v>0.0753942307692308</v>
      </c>
      <c r="H1091" s="5" t="n">
        <f aca="false">IF(WEEKDAY(B1091,2)=7,B1091+1,B1091)</f>
        <v>40569</v>
      </c>
      <c r="I1091" s="6" t="n">
        <f aca="false">IF(WEEKDAY(H1091+1)=7,H1091+2,H1091+1)</f>
        <v>40570</v>
      </c>
    </row>
    <row r="1092" customFormat="false" ht="13.8" hidden="false" customHeight="false" outlineLevel="0" collapsed="false">
      <c r="A1092" s="1" t="n">
        <v>1000017548</v>
      </c>
      <c r="B1092" s="2" t="n">
        <v>40569</v>
      </c>
      <c r="C1092" s="1" t="n">
        <v>1644.2</v>
      </c>
      <c r="D1092" s="1" t="n">
        <v>1644.2</v>
      </c>
      <c r="E1092" s="1" t="s">
        <v>9</v>
      </c>
      <c r="F1092" s="1" t="s">
        <v>10</v>
      </c>
      <c r="G1092" s="1" t="n">
        <f aca="false">_xlfn.IFS(E1092="Figurado",D1092/(2600*24),E1092="Mallas",D1092/(800*24),E1092="Materia Prima",0)</f>
        <v>0.026349358974359</v>
      </c>
      <c r="H1092" s="5" t="n">
        <f aca="false">IF(WEEKDAY(B1092,2)=7,B1092+1,B1092)</f>
        <v>40569</v>
      </c>
      <c r="I1092" s="6" t="n">
        <f aca="false">IF(WEEKDAY(H1092+1)=7,H1092+2,H1092+1)</f>
        <v>40570</v>
      </c>
    </row>
    <row r="1093" customFormat="false" ht="13.8" hidden="false" customHeight="false" outlineLevel="0" collapsed="false">
      <c r="A1093" s="1" t="n">
        <v>1000017548</v>
      </c>
      <c r="B1093" s="2" t="n">
        <v>40569</v>
      </c>
      <c r="C1093" s="1" t="n">
        <v>460.8</v>
      </c>
      <c r="D1093" s="1" t="n">
        <v>460.8</v>
      </c>
      <c r="E1093" s="1" t="s">
        <v>9</v>
      </c>
      <c r="F1093" s="1" t="s">
        <v>11</v>
      </c>
      <c r="G1093" s="1" t="n">
        <f aca="false">_xlfn.IFS(E1093="Figurado",D1093/(2600*24),E1093="Mallas",D1093/(800*24),E1093="Materia Prima",0)</f>
        <v>0.00738461538461538</v>
      </c>
      <c r="H1093" s="5" t="n">
        <f aca="false">IF(WEEKDAY(B1093,2)=7,B1093+1,B1093)</f>
        <v>40569</v>
      </c>
      <c r="I1093" s="6" t="n">
        <f aca="false">IF(WEEKDAY(H1093+1)=7,H1093+2,H1093+1)</f>
        <v>40570</v>
      </c>
    </row>
    <row r="1094" customFormat="false" ht="13.8" hidden="false" customHeight="false" outlineLevel="0" collapsed="false">
      <c r="A1094" s="1" t="n">
        <v>1000017550</v>
      </c>
      <c r="B1094" s="2" t="n">
        <v>40569</v>
      </c>
      <c r="C1094" s="1" t="n">
        <v>459</v>
      </c>
      <c r="D1094" s="1" t="n">
        <v>459</v>
      </c>
      <c r="E1094" s="1" t="s">
        <v>9</v>
      </c>
      <c r="F1094" s="1" t="s">
        <v>17</v>
      </c>
      <c r="G1094" s="1" t="n">
        <f aca="false">_xlfn.IFS(E1094="Figurado",D1094/(2600*24),E1094="Mallas",D1094/(800*24),E1094="Materia Prima",0)</f>
        <v>0.00735576923076923</v>
      </c>
      <c r="H1094" s="5" t="n">
        <f aca="false">IF(WEEKDAY(B1094,2)=7,B1094+1,B1094)</f>
        <v>40569</v>
      </c>
      <c r="I1094" s="6" t="n">
        <f aca="false">IF(WEEKDAY(H1094+1)=7,H1094+2,H1094+1)</f>
        <v>40570</v>
      </c>
    </row>
    <row r="1095" customFormat="false" ht="13.8" hidden="false" customHeight="false" outlineLevel="0" collapsed="false">
      <c r="A1095" s="1" t="n">
        <v>1000017550</v>
      </c>
      <c r="B1095" s="2" t="n">
        <v>40569</v>
      </c>
      <c r="C1095" s="1" t="n">
        <v>452.4</v>
      </c>
      <c r="D1095" s="1" t="n">
        <v>452.4</v>
      </c>
      <c r="E1095" s="1" t="s">
        <v>9</v>
      </c>
      <c r="F1095" s="1" t="s">
        <v>10</v>
      </c>
      <c r="G1095" s="1" t="n">
        <f aca="false">_xlfn.IFS(E1095="Figurado",D1095/(2600*24),E1095="Mallas",D1095/(800*24),E1095="Materia Prima",0)</f>
        <v>0.00725</v>
      </c>
      <c r="H1095" s="5" t="n">
        <f aca="false">IF(WEEKDAY(B1095,2)=7,B1095+1,B1095)</f>
        <v>40569</v>
      </c>
      <c r="I1095" s="6" t="n">
        <f aca="false">IF(WEEKDAY(H1095+1)=7,H1095+2,H1095+1)</f>
        <v>40570</v>
      </c>
    </row>
    <row r="1096" customFormat="false" ht="13.8" hidden="false" customHeight="false" outlineLevel="0" collapsed="false">
      <c r="A1096" s="1" t="n">
        <v>1000017550</v>
      </c>
      <c r="B1096" s="2" t="n">
        <v>40569</v>
      </c>
      <c r="C1096" s="1" t="n">
        <v>486</v>
      </c>
      <c r="D1096" s="1" t="n">
        <v>486</v>
      </c>
      <c r="E1096" s="1" t="s">
        <v>9</v>
      </c>
      <c r="F1096" s="1" t="s">
        <v>11</v>
      </c>
      <c r="G1096" s="1" t="n">
        <f aca="false">_xlfn.IFS(E1096="Figurado",D1096/(2600*24),E1096="Mallas",D1096/(800*24),E1096="Materia Prima",0)</f>
        <v>0.00778846153846154</v>
      </c>
      <c r="H1096" s="5" t="n">
        <f aca="false">IF(WEEKDAY(B1096,2)=7,B1096+1,B1096)</f>
        <v>40569</v>
      </c>
      <c r="I1096" s="6" t="n">
        <f aca="false">IF(WEEKDAY(H1096+1)=7,H1096+2,H1096+1)</f>
        <v>40570</v>
      </c>
    </row>
    <row r="1097" customFormat="false" ht="13.8" hidden="false" customHeight="false" outlineLevel="0" collapsed="false">
      <c r="A1097" s="1" t="n">
        <v>1000017551</v>
      </c>
      <c r="B1097" s="2" t="n">
        <v>40569</v>
      </c>
      <c r="C1097" s="1" t="n">
        <v>416.4</v>
      </c>
      <c r="D1097" s="1" t="n">
        <v>416.4</v>
      </c>
      <c r="E1097" s="1" t="s">
        <v>9</v>
      </c>
      <c r="F1097" s="1" t="s">
        <v>17</v>
      </c>
      <c r="G1097" s="1" t="n">
        <f aca="false">_xlfn.IFS(E1097="Figurado",D1097/(2600*24),E1097="Mallas",D1097/(800*24),E1097="Materia Prima",0)</f>
        <v>0.00667307692307692</v>
      </c>
      <c r="H1097" s="5" t="n">
        <f aca="false">IF(WEEKDAY(B1097,2)=7,B1097+1,B1097)</f>
        <v>40569</v>
      </c>
      <c r="I1097" s="6" t="n">
        <f aca="false">IF(WEEKDAY(H1097+1)=7,H1097+2,H1097+1)</f>
        <v>40570</v>
      </c>
    </row>
    <row r="1098" customFormat="false" ht="13.8" hidden="false" customHeight="false" outlineLevel="0" collapsed="false">
      <c r="A1098" s="1" t="n">
        <v>1000017551</v>
      </c>
      <c r="B1098" s="2" t="n">
        <v>40569</v>
      </c>
      <c r="C1098" s="1" t="n">
        <v>188.6</v>
      </c>
      <c r="D1098" s="1" t="n">
        <v>188.6</v>
      </c>
      <c r="E1098" s="1" t="s">
        <v>9</v>
      </c>
      <c r="F1098" s="1" t="s">
        <v>18</v>
      </c>
      <c r="G1098" s="1" t="n">
        <f aca="false">_xlfn.IFS(E1098="Figurado",D1098/(2600*24),E1098="Mallas",D1098/(800*24),E1098="Materia Prima",0)</f>
        <v>0.0030224358974359</v>
      </c>
      <c r="H1098" s="5" t="n">
        <f aca="false">IF(WEEKDAY(B1098,2)=7,B1098+1,B1098)</f>
        <v>40569</v>
      </c>
      <c r="I1098" s="6" t="n">
        <f aca="false">IF(WEEKDAY(H1098+1)=7,H1098+2,H1098+1)</f>
        <v>40570</v>
      </c>
    </row>
    <row r="1099" customFormat="false" ht="13.8" hidden="false" customHeight="false" outlineLevel="0" collapsed="false">
      <c r="A1099" s="1" t="n">
        <v>1000017551</v>
      </c>
      <c r="B1099" s="2" t="n">
        <v>40569</v>
      </c>
      <c r="C1099" s="1" t="n">
        <v>372.7</v>
      </c>
      <c r="D1099" s="1" t="n">
        <v>372.7</v>
      </c>
      <c r="E1099" s="1" t="s">
        <v>9</v>
      </c>
      <c r="F1099" s="1" t="s">
        <v>10</v>
      </c>
      <c r="G1099" s="1" t="n">
        <f aca="false">_xlfn.IFS(E1099="Figurado",D1099/(2600*24),E1099="Mallas",D1099/(800*24),E1099="Materia Prima",0)</f>
        <v>0.00597275641025641</v>
      </c>
      <c r="H1099" s="5" t="n">
        <f aca="false">IF(WEEKDAY(B1099,2)=7,B1099+1,B1099)</f>
        <v>40569</v>
      </c>
      <c r="I1099" s="6" t="n">
        <f aca="false">IF(WEEKDAY(H1099+1)=7,H1099+2,H1099+1)</f>
        <v>40570</v>
      </c>
    </row>
    <row r="1100" customFormat="false" ht="13.8" hidden="false" customHeight="false" outlineLevel="0" collapsed="false">
      <c r="A1100" s="1" t="n">
        <v>1000017551</v>
      </c>
      <c r="B1100" s="2" t="n">
        <v>40569</v>
      </c>
      <c r="C1100" s="1" t="n">
        <v>71.1</v>
      </c>
      <c r="D1100" s="1" t="n">
        <v>71.1</v>
      </c>
      <c r="E1100" s="1" t="s">
        <v>9</v>
      </c>
      <c r="F1100" s="1" t="s">
        <v>11</v>
      </c>
      <c r="G1100" s="1" t="n">
        <f aca="false">_xlfn.IFS(E1100="Figurado",D1100/(2600*24),E1100="Mallas",D1100/(800*24),E1100="Materia Prima",0)</f>
        <v>0.00113942307692308</v>
      </c>
      <c r="H1100" s="5" t="n">
        <f aca="false">IF(WEEKDAY(B1100,2)=7,B1100+1,B1100)</f>
        <v>40569</v>
      </c>
      <c r="I1100" s="6" t="n">
        <f aca="false">IF(WEEKDAY(H1100+1)=7,H1100+2,H1100+1)</f>
        <v>40570</v>
      </c>
    </row>
    <row r="1101" customFormat="false" ht="13.8" hidden="false" customHeight="false" outlineLevel="0" collapsed="false">
      <c r="A1101" s="1" t="n">
        <v>1000017551</v>
      </c>
      <c r="B1101" s="2" t="n">
        <v>40569</v>
      </c>
      <c r="C1101" s="1" t="n">
        <v>71.6</v>
      </c>
      <c r="D1101" s="1" t="n">
        <v>71.6</v>
      </c>
      <c r="E1101" s="1" t="s">
        <v>9</v>
      </c>
      <c r="F1101" s="1" t="s">
        <v>12</v>
      </c>
      <c r="G1101" s="1" t="n">
        <f aca="false">_xlfn.IFS(E1101="Figurado",D1101/(2600*24),E1101="Mallas",D1101/(800*24),E1101="Materia Prima",0)</f>
        <v>0.0011474358974359</v>
      </c>
      <c r="H1101" s="5" t="n">
        <f aca="false">IF(WEEKDAY(B1101,2)=7,B1101+1,B1101)</f>
        <v>40569</v>
      </c>
      <c r="I1101" s="6" t="n">
        <f aca="false">IF(WEEKDAY(H1101+1)=7,H1101+2,H1101+1)</f>
        <v>40570</v>
      </c>
    </row>
    <row r="1102" customFormat="false" ht="13.8" hidden="false" customHeight="false" outlineLevel="0" collapsed="false">
      <c r="A1102" s="1" t="n">
        <v>1000017551</v>
      </c>
      <c r="B1102" s="2" t="n">
        <v>40569</v>
      </c>
      <c r="C1102" s="1" t="n">
        <v>89.6</v>
      </c>
      <c r="D1102" s="1" t="n">
        <v>89.6</v>
      </c>
      <c r="E1102" s="1" t="s">
        <v>9</v>
      </c>
      <c r="F1102" s="1" t="s">
        <v>13</v>
      </c>
      <c r="G1102" s="1" t="n">
        <f aca="false">_xlfn.IFS(E1102="Figurado",D1102/(2600*24),E1102="Mallas",D1102/(800*24),E1102="Materia Prima",0)</f>
        <v>0.00143589743589744</v>
      </c>
      <c r="H1102" s="5" t="n">
        <f aca="false">IF(WEEKDAY(B1102,2)=7,B1102+1,B1102)</f>
        <v>40569</v>
      </c>
      <c r="I1102" s="6" t="n">
        <f aca="false">IF(WEEKDAY(H1102+1)=7,H1102+2,H1102+1)</f>
        <v>40570</v>
      </c>
    </row>
    <row r="1103" customFormat="false" ht="13.8" hidden="false" customHeight="false" outlineLevel="0" collapsed="false">
      <c r="A1103" s="1" t="n">
        <v>1000017558</v>
      </c>
      <c r="B1103" s="2" t="n">
        <v>40569</v>
      </c>
      <c r="C1103" s="1" t="n">
        <v>2812.5</v>
      </c>
      <c r="D1103" s="1" t="n">
        <v>2812.5</v>
      </c>
      <c r="E1103" s="1" t="s">
        <v>9</v>
      </c>
      <c r="F1103" s="1" t="s">
        <v>17</v>
      </c>
      <c r="G1103" s="1" t="n">
        <f aca="false">_xlfn.IFS(E1103="Figurado",D1103/(2600*24),E1103="Mallas",D1103/(800*24),E1103="Materia Prima",0)</f>
        <v>0.0450721153846154</v>
      </c>
      <c r="H1103" s="5" t="n">
        <f aca="false">IF(WEEKDAY(B1103,2)=7,B1103+1,B1103)</f>
        <v>40569</v>
      </c>
      <c r="I1103" s="6" t="n">
        <f aca="false">IF(WEEKDAY(H1103+1)=7,H1103+2,H1103+1)</f>
        <v>40570</v>
      </c>
    </row>
    <row r="1104" customFormat="false" ht="13.8" hidden="false" customHeight="false" outlineLevel="0" collapsed="false">
      <c r="A1104" s="1" t="n">
        <v>1000017559</v>
      </c>
      <c r="B1104" s="2" t="n">
        <v>40569</v>
      </c>
      <c r="C1104" s="1" t="n">
        <v>994.8</v>
      </c>
      <c r="D1104" s="1" t="n">
        <v>994.8</v>
      </c>
      <c r="E1104" s="1" t="s">
        <v>9</v>
      </c>
      <c r="F1104" s="1" t="s">
        <v>17</v>
      </c>
      <c r="G1104" s="1" t="n">
        <f aca="false">_xlfn.IFS(E1104="Figurado",D1104/(2600*24),E1104="Mallas",D1104/(800*24),E1104="Materia Prima",0)</f>
        <v>0.0159423076923077</v>
      </c>
      <c r="H1104" s="5" t="n">
        <f aca="false">IF(WEEKDAY(B1104,2)=7,B1104+1,B1104)</f>
        <v>40569</v>
      </c>
      <c r="I1104" s="6" t="n">
        <f aca="false">IF(WEEKDAY(H1104+1)=7,H1104+2,H1104+1)</f>
        <v>40570</v>
      </c>
    </row>
    <row r="1105" customFormat="false" ht="13.8" hidden="false" customHeight="false" outlineLevel="0" collapsed="false">
      <c r="A1105" s="1" t="n">
        <v>1000017560</v>
      </c>
      <c r="B1105" s="2" t="n">
        <v>40569</v>
      </c>
      <c r="C1105" s="1" t="n">
        <v>892.1</v>
      </c>
      <c r="D1105" s="1" t="n">
        <v>892.1</v>
      </c>
      <c r="E1105" s="1" t="s">
        <v>9</v>
      </c>
      <c r="F1105" s="1" t="s">
        <v>17</v>
      </c>
      <c r="G1105" s="1" t="n">
        <f aca="false">_xlfn.IFS(E1105="Figurado",D1105/(2600*24),E1105="Mallas",D1105/(800*24),E1105="Materia Prima",0)</f>
        <v>0.0142964743589744</v>
      </c>
      <c r="H1105" s="5" t="n">
        <f aca="false">IF(WEEKDAY(B1105,2)=7,B1105+1,B1105)</f>
        <v>40569</v>
      </c>
      <c r="I1105" s="6" t="n">
        <f aca="false">IF(WEEKDAY(H1105+1)=7,H1105+2,H1105+1)</f>
        <v>40570</v>
      </c>
    </row>
    <row r="1106" customFormat="false" ht="13.8" hidden="false" customHeight="false" outlineLevel="0" collapsed="false">
      <c r="A1106" s="1" t="n">
        <v>1000017561</v>
      </c>
      <c r="B1106" s="2" t="n">
        <v>40569</v>
      </c>
      <c r="C1106" s="1" t="n">
        <v>892.1</v>
      </c>
      <c r="D1106" s="1" t="n">
        <v>892.1</v>
      </c>
      <c r="E1106" s="1" t="s">
        <v>9</v>
      </c>
      <c r="F1106" s="1" t="s">
        <v>17</v>
      </c>
      <c r="G1106" s="1" t="n">
        <f aca="false">_xlfn.IFS(E1106="Figurado",D1106/(2600*24),E1106="Mallas",D1106/(800*24),E1106="Materia Prima",0)</f>
        <v>0.0142964743589744</v>
      </c>
      <c r="H1106" s="5" t="n">
        <f aca="false">IF(WEEKDAY(B1106,2)=7,B1106+1,B1106)</f>
        <v>40569</v>
      </c>
      <c r="I1106" s="6" t="n">
        <f aca="false">IF(WEEKDAY(H1106+1)=7,H1106+2,H1106+1)</f>
        <v>40570</v>
      </c>
    </row>
    <row r="1107" customFormat="false" ht="13.8" hidden="false" customHeight="false" outlineLevel="0" collapsed="false">
      <c r="A1107" s="1" t="n">
        <v>1000017562</v>
      </c>
      <c r="B1107" s="2" t="n">
        <v>40569</v>
      </c>
      <c r="C1107" s="1" t="n">
        <v>2812</v>
      </c>
      <c r="D1107" s="1" t="n">
        <v>2812</v>
      </c>
      <c r="E1107" s="1" t="s">
        <v>9</v>
      </c>
      <c r="F1107" s="1" t="s">
        <v>17</v>
      </c>
      <c r="G1107" s="1" t="n">
        <f aca="false">_xlfn.IFS(E1107="Figurado",D1107/(2600*24),E1107="Mallas",D1107/(800*24),E1107="Materia Prima",0)</f>
        <v>0.0450641025641026</v>
      </c>
      <c r="H1107" s="5" t="n">
        <f aca="false">IF(WEEKDAY(B1107,2)=7,B1107+1,B1107)</f>
        <v>40569</v>
      </c>
      <c r="I1107" s="6" t="n">
        <f aca="false">IF(WEEKDAY(H1107+1)=7,H1107+2,H1107+1)</f>
        <v>40570</v>
      </c>
    </row>
    <row r="1108" customFormat="false" ht="13.8" hidden="false" customHeight="false" outlineLevel="0" collapsed="false">
      <c r="A1108" s="1" t="n">
        <v>1000017563</v>
      </c>
      <c r="B1108" s="2" t="n">
        <v>40569</v>
      </c>
      <c r="C1108" s="1" t="n">
        <v>1344</v>
      </c>
      <c r="D1108" s="1" t="n">
        <v>1344</v>
      </c>
      <c r="E1108" s="1" t="s">
        <v>14</v>
      </c>
      <c r="F1108" s="1" t="s">
        <v>26</v>
      </c>
      <c r="G1108" s="1" t="n">
        <f aca="false">_xlfn.IFS(E1108="Figurado",D1108/(2600*24),E1108="Mallas",D1108/(800*24),E1108="Materia Prima",0)</f>
        <v>0</v>
      </c>
      <c r="H1108" s="5" t="n">
        <f aca="false">IF(WEEKDAY(B1108,2)=7,B1108+1,B1108)</f>
        <v>40569</v>
      </c>
      <c r="I1108" s="6" t="n">
        <f aca="false">IF(WEEKDAY(H1108+1)=7,H1108+2,H1108+1)</f>
        <v>40570</v>
      </c>
    </row>
    <row r="1109" customFormat="false" ht="13.8" hidden="false" customHeight="false" outlineLevel="0" collapsed="false">
      <c r="A1109" s="1" t="n">
        <v>1000017566</v>
      </c>
      <c r="B1109" s="2" t="n">
        <v>40569</v>
      </c>
      <c r="C1109" s="1" t="n">
        <v>60</v>
      </c>
      <c r="D1109" s="1" t="n">
        <v>690</v>
      </c>
      <c r="E1109" s="1" t="s">
        <v>20</v>
      </c>
      <c r="F1109" s="1" t="s">
        <v>21</v>
      </c>
      <c r="G1109" s="1" t="n">
        <f aca="false">_xlfn.IFS(E1109="Figurado",D1109/(2600*24),E1109="Mallas",D1109/(800*24),E1109="Materia Prima",0)</f>
        <v>0.0359375</v>
      </c>
      <c r="H1109" s="5" t="n">
        <f aca="false">IF(WEEKDAY(B1109,2)=7,B1109+1,B1109)</f>
        <v>40569</v>
      </c>
      <c r="I1109" s="6" t="n">
        <f aca="false">IF(WEEKDAY(H1109+1)=7,H1109+2,H1109+1)</f>
        <v>40570</v>
      </c>
    </row>
    <row r="1110" customFormat="false" ht="13.8" hidden="false" customHeight="false" outlineLevel="0" collapsed="false">
      <c r="A1110" s="1" t="n">
        <v>1000017567</v>
      </c>
      <c r="B1110" s="2" t="n">
        <v>40569</v>
      </c>
      <c r="C1110" s="1" t="n">
        <v>60</v>
      </c>
      <c r="D1110" s="1" t="n">
        <v>690</v>
      </c>
      <c r="E1110" s="1" t="s">
        <v>20</v>
      </c>
      <c r="F1110" s="1" t="s">
        <v>21</v>
      </c>
      <c r="G1110" s="1" t="n">
        <f aca="false">_xlfn.IFS(E1110="Figurado",D1110/(2600*24),E1110="Mallas",D1110/(800*24),E1110="Materia Prima",0)</f>
        <v>0.0359375</v>
      </c>
      <c r="H1110" s="5" t="n">
        <f aca="false">IF(WEEKDAY(B1110,2)=7,B1110+1,B1110)</f>
        <v>40569</v>
      </c>
      <c r="I1110" s="6" t="n">
        <f aca="false">IF(WEEKDAY(H1110+1)=7,H1110+2,H1110+1)</f>
        <v>40570</v>
      </c>
    </row>
    <row r="1111" customFormat="false" ht="13.8" hidden="false" customHeight="false" outlineLevel="0" collapsed="false">
      <c r="A1111" s="1" t="n">
        <v>1000017568</v>
      </c>
      <c r="B1111" s="2" t="n">
        <v>40569</v>
      </c>
      <c r="C1111" s="1" t="n">
        <v>60</v>
      </c>
      <c r="D1111" s="1" t="n">
        <v>690</v>
      </c>
      <c r="E1111" s="1" t="s">
        <v>20</v>
      </c>
      <c r="F1111" s="1" t="s">
        <v>21</v>
      </c>
      <c r="G1111" s="1" t="n">
        <f aca="false">_xlfn.IFS(E1111="Figurado",D1111/(2600*24),E1111="Mallas",D1111/(800*24),E1111="Materia Prima",0)</f>
        <v>0.0359375</v>
      </c>
      <c r="H1111" s="5" t="n">
        <f aca="false">IF(WEEKDAY(B1111,2)=7,B1111+1,B1111)</f>
        <v>40569</v>
      </c>
      <c r="I1111" s="6" t="n">
        <f aca="false">IF(WEEKDAY(H1111+1)=7,H1111+2,H1111+1)</f>
        <v>40570</v>
      </c>
    </row>
    <row r="1112" customFormat="false" ht="13.8" hidden="false" customHeight="false" outlineLevel="0" collapsed="false">
      <c r="A1112" s="1" t="n">
        <v>1000017578</v>
      </c>
      <c r="B1112" s="2" t="n">
        <v>40570</v>
      </c>
      <c r="C1112" s="1" t="n">
        <v>4079.9</v>
      </c>
      <c r="D1112" s="1" t="n">
        <v>4079.9</v>
      </c>
      <c r="E1112" s="1" t="s">
        <v>9</v>
      </c>
      <c r="F1112" s="1" t="s">
        <v>18</v>
      </c>
      <c r="G1112" s="1" t="n">
        <f aca="false">_xlfn.IFS(E1112="Figurado",D1112/(2600*24),E1112="Mallas",D1112/(800*24),E1112="Materia Prima",0)</f>
        <v>0.0653830128205128</v>
      </c>
      <c r="H1112" s="5" t="n">
        <f aca="false">IF(WEEKDAY(B1112,2)=7,B1112+1,B1112)</f>
        <v>40570</v>
      </c>
      <c r="I1112" s="6" t="n">
        <f aca="false">IF(WEEKDAY(H1112+1)=7,H1112+2,H1112+1)</f>
        <v>40571</v>
      </c>
    </row>
    <row r="1113" customFormat="false" ht="13.8" hidden="false" customHeight="false" outlineLevel="0" collapsed="false">
      <c r="A1113" s="1" t="n">
        <v>1000017579</v>
      </c>
      <c r="B1113" s="2" t="n">
        <v>40570</v>
      </c>
      <c r="C1113" s="1" t="n">
        <v>998.5</v>
      </c>
      <c r="D1113" s="1" t="n">
        <v>998.5</v>
      </c>
      <c r="E1113" s="1" t="s">
        <v>9</v>
      </c>
      <c r="F1113" s="1" t="s">
        <v>17</v>
      </c>
      <c r="G1113" s="1" t="n">
        <f aca="false">_xlfn.IFS(E1113="Figurado",D1113/(2600*24),E1113="Mallas",D1113/(800*24),E1113="Materia Prima",0)</f>
        <v>0.0160016025641026</v>
      </c>
      <c r="H1113" s="5" t="n">
        <f aca="false">IF(WEEKDAY(B1113,2)=7,B1113+1,B1113)</f>
        <v>40570</v>
      </c>
      <c r="I1113" s="6" t="n">
        <f aca="false">IF(WEEKDAY(H1113+1)=7,H1113+2,H1113+1)</f>
        <v>40571</v>
      </c>
    </row>
    <row r="1114" customFormat="false" ht="13.8" hidden="false" customHeight="false" outlineLevel="0" collapsed="false">
      <c r="A1114" s="1" t="n">
        <v>1000017580</v>
      </c>
      <c r="B1114" s="2" t="n">
        <v>40570</v>
      </c>
      <c r="C1114" s="1" t="n">
        <v>998.5</v>
      </c>
      <c r="D1114" s="1" t="n">
        <v>998.5</v>
      </c>
      <c r="E1114" s="1" t="s">
        <v>9</v>
      </c>
      <c r="F1114" s="1" t="s">
        <v>17</v>
      </c>
      <c r="G1114" s="1" t="n">
        <f aca="false">_xlfn.IFS(E1114="Figurado",D1114/(2600*24),E1114="Mallas",D1114/(800*24),E1114="Materia Prima",0)</f>
        <v>0.0160016025641026</v>
      </c>
      <c r="H1114" s="5" t="n">
        <f aca="false">IF(WEEKDAY(B1114,2)=7,B1114+1,B1114)</f>
        <v>40570</v>
      </c>
      <c r="I1114" s="6" t="n">
        <f aca="false">IF(WEEKDAY(H1114+1)=7,H1114+2,H1114+1)</f>
        <v>40571</v>
      </c>
    </row>
    <row r="1115" customFormat="false" ht="13.8" hidden="false" customHeight="false" outlineLevel="0" collapsed="false">
      <c r="A1115" s="1" t="n">
        <v>1000017581</v>
      </c>
      <c r="B1115" s="2" t="n">
        <v>40570</v>
      </c>
      <c r="C1115" s="1" t="n">
        <v>977.6</v>
      </c>
      <c r="D1115" s="1" t="n">
        <v>977.6</v>
      </c>
      <c r="E1115" s="1" t="s">
        <v>9</v>
      </c>
      <c r="F1115" s="1" t="s">
        <v>17</v>
      </c>
      <c r="G1115" s="1" t="n">
        <f aca="false">_xlfn.IFS(E1115="Figurado",D1115/(2600*24),E1115="Mallas",D1115/(800*24),E1115="Materia Prima",0)</f>
        <v>0.0156666666666667</v>
      </c>
      <c r="H1115" s="5" t="n">
        <f aca="false">IF(WEEKDAY(B1115,2)=7,B1115+1,B1115)</f>
        <v>40570</v>
      </c>
      <c r="I1115" s="6" t="n">
        <f aca="false">IF(WEEKDAY(H1115+1)=7,H1115+2,H1115+1)</f>
        <v>40571</v>
      </c>
    </row>
    <row r="1116" customFormat="false" ht="13.8" hidden="false" customHeight="false" outlineLevel="0" collapsed="false">
      <c r="A1116" s="1" t="n">
        <v>1000017581</v>
      </c>
      <c r="B1116" s="2" t="n">
        <v>40570</v>
      </c>
      <c r="C1116" s="1" t="n">
        <v>1580.1</v>
      </c>
      <c r="D1116" s="1" t="n">
        <v>1580.1</v>
      </c>
      <c r="E1116" s="1" t="s">
        <v>9</v>
      </c>
      <c r="F1116" s="1" t="s">
        <v>18</v>
      </c>
      <c r="G1116" s="1" t="n">
        <f aca="false">_xlfn.IFS(E1116="Figurado",D1116/(2600*24),E1116="Mallas",D1116/(800*24),E1116="Materia Prima",0)</f>
        <v>0.0253221153846154</v>
      </c>
      <c r="H1116" s="5" t="n">
        <f aca="false">IF(WEEKDAY(B1116,2)=7,B1116+1,B1116)</f>
        <v>40570</v>
      </c>
      <c r="I1116" s="6" t="n">
        <f aca="false">IF(WEEKDAY(H1116+1)=7,H1116+2,H1116+1)</f>
        <v>40571</v>
      </c>
    </row>
    <row r="1117" customFormat="false" ht="13.8" hidden="false" customHeight="false" outlineLevel="0" collapsed="false">
      <c r="A1117" s="1" t="n">
        <v>1000017582</v>
      </c>
      <c r="B1117" s="2" t="n">
        <v>40570</v>
      </c>
      <c r="C1117" s="1" t="n">
        <v>1497.4</v>
      </c>
      <c r="D1117" s="1" t="n">
        <v>1497.4</v>
      </c>
      <c r="E1117" s="1" t="s">
        <v>9</v>
      </c>
      <c r="F1117" s="1" t="s">
        <v>17</v>
      </c>
      <c r="G1117" s="1" t="n">
        <f aca="false">_xlfn.IFS(E1117="Figurado",D1117/(2600*24),E1117="Mallas",D1117/(800*24),E1117="Materia Prima",0)</f>
        <v>0.0239967948717949</v>
      </c>
      <c r="H1117" s="5" t="n">
        <f aca="false">IF(WEEKDAY(B1117,2)=7,B1117+1,B1117)</f>
        <v>40570</v>
      </c>
      <c r="I1117" s="6" t="n">
        <f aca="false">IF(WEEKDAY(H1117+1)=7,H1117+2,H1117+1)</f>
        <v>40571</v>
      </c>
    </row>
    <row r="1118" customFormat="false" ht="13.8" hidden="false" customHeight="false" outlineLevel="0" collapsed="false">
      <c r="A1118" s="1" t="n">
        <v>1000017582</v>
      </c>
      <c r="B1118" s="2" t="n">
        <v>40570</v>
      </c>
      <c r="C1118" s="1" t="n">
        <v>187.2</v>
      </c>
      <c r="D1118" s="1" t="n">
        <v>187.2</v>
      </c>
      <c r="E1118" s="1" t="s">
        <v>9</v>
      </c>
      <c r="F1118" s="1" t="s">
        <v>10</v>
      </c>
      <c r="G1118" s="1" t="n">
        <f aca="false">_xlfn.IFS(E1118="Figurado",D1118/(2600*24),E1118="Mallas",D1118/(800*24),E1118="Materia Prima",0)</f>
        <v>0.003</v>
      </c>
      <c r="H1118" s="5" t="n">
        <f aca="false">IF(WEEKDAY(B1118,2)=7,B1118+1,B1118)</f>
        <v>40570</v>
      </c>
      <c r="I1118" s="6" t="n">
        <f aca="false">IF(WEEKDAY(H1118+1)=7,H1118+2,H1118+1)</f>
        <v>40571</v>
      </c>
    </row>
    <row r="1119" customFormat="false" ht="13.8" hidden="false" customHeight="false" outlineLevel="0" collapsed="false">
      <c r="A1119" s="1" t="n">
        <v>1000017589</v>
      </c>
      <c r="B1119" s="2" t="n">
        <v>40570</v>
      </c>
      <c r="C1119" s="1" t="n">
        <v>500</v>
      </c>
      <c r="D1119" s="1" t="n">
        <v>500</v>
      </c>
      <c r="E1119" s="1" t="s">
        <v>14</v>
      </c>
      <c r="F1119" s="1" t="s">
        <v>46</v>
      </c>
      <c r="G1119" s="1" t="n">
        <f aca="false">_xlfn.IFS(E1119="Figurado",D1119/(2600*24),E1119="Mallas",D1119/(800*24),E1119="Materia Prima",0)</f>
        <v>0</v>
      </c>
      <c r="H1119" s="5" t="n">
        <f aca="false">IF(WEEKDAY(B1119,2)=7,B1119+1,B1119)</f>
        <v>40570</v>
      </c>
      <c r="I1119" s="6" t="n">
        <f aca="false">IF(WEEKDAY(H1119+1)=7,H1119+2,H1119+1)</f>
        <v>40571</v>
      </c>
    </row>
    <row r="1120" customFormat="false" ht="13.8" hidden="false" customHeight="false" outlineLevel="0" collapsed="false">
      <c r="A1120" s="1" t="n">
        <v>1000017590</v>
      </c>
      <c r="B1120" s="2" t="n">
        <v>40570</v>
      </c>
      <c r="C1120" s="1" t="n">
        <v>2023.1</v>
      </c>
      <c r="D1120" s="1" t="n">
        <v>2023.1</v>
      </c>
      <c r="E1120" s="1" t="s">
        <v>9</v>
      </c>
      <c r="F1120" s="1" t="s">
        <v>17</v>
      </c>
      <c r="G1120" s="1" t="n">
        <f aca="false">_xlfn.IFS(E1120="Figurado",D1120/(2600*24),E1120="Mallas",D1120/(800*24),E1120="Materia Prima",0)</f>
        <v>0.0324214743589744</v>
      </c>
      <c r="H1120" s="5" t="n">
        <f aca="false">IF(WEEKDAY(B1120,2)=7,B1120+1,B1120)</f>
        <v>40570</v>
      </c>
      <c r="I1120" s="6" t="n">
        <f aca="false">IF(WEEKDAY(H1120+1)=7,H1120+2,H1120+1)</f>
        <v>40571</v>
      </c>
    </row>
    <row r="1121" customFormat="false" ht="13.8" hidden="false" customHeight="false" outlineLevel="0" collapsed="false">
      <c r="A1121" s="1" t="n">
        <v>1000017590</v>
      </c>
      <c r="B1121" s="2" t="n">
        <v>40570</v>
      </c>
      <c r="C1121" s="1" t="n">
        <v>1250.9</v>
      </c>
      <c r="D1121" s="1" t="n">
        <v>1250.9</v>
      </c>
      <c r="E1121" s="1" t="s">
        <v>9</v>
      </c>
      <c r="F1121" s="1" t="s">
        <v>18</v>
      </c>
      <c r="G1121" s="1" t="n">
        <f aca="false">_xlfn.IFS(E1121="Figurado",D1121/(2600*24),E1121="Mallas",D1121/(800*24),E1121="Materia Prima",0)</f>
        <v>0.0200464743589744</v>
      </c>
      <c r="H1121" s="5" t="n">
        <f aca="false">IF(WEEKDAY(B1121,2)=7,B1121+1,B1121)</f>
        <v>40570</v>
      </c>
      <c r="I1121" s="6" t="n">
        <f aca="false">IF(WEEKDAY(H1121+1)=7,H1121+2,H1121+1)</f>
        <v>40571</v>
      </c>
    </row>
    <row r="1122" customFormat="false" ht="13.8" hidden="false" customHeight="false" outlineLevel="0" collapsed="false">
      <c r="A1122" s="1" t="n">
        <v>1000017590</v>
      </c>
      <c r="B1122" s="2" t="n">
        <v>40570</v>
      </c>
      <c r="C1122" s="1" t="n">
        <v>1064.1</v>
      </c>
      <c r="D1122" s="1" t="n">
        <v>1064.1</v>
      </c>
      <c r="E1122" s="1" t="s">
        <v>9</v>
      </c>
      <c r="F1122" s="1" t="s">
        <v>10</v>
      </c>
      <c r="G1122" s="1" t="n">
        <f aca="false">_xlfn.IFS(E1122="Figurado",D1122/(2600*24),E1122="Mallas",D1122/(800*24),E1122="Materia Prima",0)</f>
        <v>0.0170528846153846</v>
      </c>
      <c r="H1122" s="5" t="n">
        <f aca="false">IF(WEEKDAY(B1122,2)=7,B1122+1,B1122)</f>
        <v>40570</v>
      </c>
      <c r="I1122" s="6" t="n">
        <f aca="false">IF(WEEKDAY(H1122+1)=7,H1122+2,H1122+1)</f>
        <v>40571</v>
      </c>
    </row>
    <row r="1123" customFormat="false" ht="13.8" hidden="false" customHeight="false" outlineLevel="0" collapsed="false">
      <c r="A1123" s="1" t="n">
        <v>1000017590</v>
      </c>
      <c r="B1123" s="2" t="n">
        <v>40570</v>
      </c>
      <c r="C1123" s="1" t="n">
        <v>72.9</v>
      </c>
      <c r="D1123" s="1" t="n">
        <v>72.9</v>
      </c>
      <c r="E1123" s="1" t="s">
        <v>9</v>
      </c>
      <c r="F1123" s="1" t="s">
        <v>11</v>
      </c>
      <c r="G1123" s="1" t="n">
        <f aca="false">_xlfn.IFS(E1123="Figurado",D1123/(2600*24),E1123="Mallas",D1123/(800*24),E1123="Materia Prima",0)</f>
        <v>0.00116826923076923</v>
      </c>
      <c r="H1123" s="5" t="n">
        <f aca="false">IF(WEEKDAY(B1123,2)=7,B1123+1,B1123)</f>
        <v>40570</v>
      </c>
      <c r="I1123" s="6" t="n">
        <f aca="false">IF(WEEKDAY(H1123+1)=7,H1123+2,H1123+1)</f>
        <v>40571</v>
      </c>
    </row>
    <row r="1124" customFormat="false" ht="13.8" hidden="false" customHeight="false" outlineLevel="0" collapsed="false">
      <c r="A1124" s="1" t="n">
        <v>1000017590</v>
      </c>
      <c r="B1124" s="2" t="n">
        <v>40570</v>
      </c>
      <c r="C1124" s="1" t="n">
        <v>60</v>
      </c>
      <c r="D1124" s="1" t="n">
        <v>60</v>
      </c>
      <c r="E1124" s="1" t="s">
        <v>9</v>
      </c>
      <c r="F1124" s="1" t="s">
        <v>12</v>
      </c>
      <c r="G1124" s="1" t="n">
        <f aca="false">_xlfn.IFS(E1124="Figurado",D1124/(2600*24),E1124="Mallas",D1124/(800*24),E1124="Materia Prima",0)</f>
        <v>0.000961538461538462</v>
      </c>
      <c r="H1124" s="5" t="n">
        <f aca="false">IF(WEEKDAY(B1124,2)=7,B1124+1,B1124)</f>
        <v>40570</v>
      </c>
      <c r="I1124" s="6" t="n">
        <f aca="false">IF(WEEKDAY(H1124+1)=7,H1124+2,H1124+1)</f>
        <v>40571</v>
      </c>
    </row>
    <row r="1125" customFormat="false" ht="13.8" hidden="false" customHeight="false" outlineLevel="0" collapsed="false">
      <c r="A1125" s="1" t="n">
        <v>1000017590</v>
      </c>
      <c r="B1125" s="2" t="n">
        <v>40570</v>
      </c>
      <c r="C1125" s="1" t="n">
        <v>326.4</v>
      </c>
      <c r="D1125" s="1" t="n">
        <v>326.4</v>
      </c>
      <c r="E1125" s="1" t="s">
        <v>9</v>
      </c>
      <c r="F1125" s="1" t="s">
        <v>13</v>
      </c>
      <c r="G1125" s="1" t="n">
        <f aca="false">_xlfn.IFS(E1125="Figurado",D1125/(2600*24),E1125="Mallas",D1125/(800*24),E1125="Materia Prima",0)</f>
        <v>0.00523076923076923</v>
      </c>
      <c r="H1125" s="5" t="n">
        <f aca="false">IF(WEEKDAY(B1125,2)=7,B1125+1,B1125)</f>
        <v>40570</v>
      </c>
      <c r="I1125" s="6" t="n">
        <f aca="false">IF(WEEKDAY(H1125+1)=7,H1125+2,H1125+1)</f>
        <v>40571</v>
      </c>
    </row>
    <row r="1126" customFormat="false" ht="13.8" hidden="false" customHeight="false" outlineLevel="0" collapsed="false">
      <c r="A1126" s="1" t="n">
        <v>1000017591</v>
      </c>
      <c r="B1126" s="2" t="n">
        <v>40570</v>
      </c>
      <c r="C1126" s="1" t="n">
        <v>443.5</v>
      </c>
      <c r="D1126" s="1" t="n">
        <v>443.5</v>
      </c>
      <c r="E1126" s="1" t="s">
        <v>14</v>
      </c>
      <c r="F1126" s="1" t="s">
        <v>26</v>
      </c>
      <c r="G1126" s="1" t="n">
        <f aca="false">_xlfn.IFS(E1126="Figurado",D1126/(2600*24),E1126="Mallas",D1126/(800*24),E1126="Materia Prima",0)</f>
        <v>0</v>
      </c>
      <c r="H1126" s="5" t="n">
        <f aca="false">IF(WEEKDAY(B1126,2)=7,B1126+1,B1126)</f>
        <v>40570</v>
      </c>
      <c r="I1126" s="6" t="n">
        <f aca="false">IF(WEEKDAY(H1126+1)=7,H1126+2,H1126+1)</f>
        <v>40571</v>
      </c>
    </row>
    <row r="1127" customFormat="false" ht="13.8" hidden="false" customHeight="false" outlineLevel="0" collapsed="false">
      <c r="A1127" s="1" t="n">
        <v>1000017591</v>
      </c>
      <c r="B1127" s="2" t="n">
        <v>40570</v>
      </c>
      <c r="C1127" s="1" t="n">
        <v>1080</v>
      </c>
      <c r="D1127" s="1" t="n">
        <v>1080</v>
      </c>
      <c r="E1127" s="1" t="s">
        <v>14</v>
      </c>
      <c r="F1127" s="1" t="s">
        <v>19</v>
      </c>
      <c r="G1127" s="1" t="n">
        <f aca="false">_xlfn.IFS(E1127="Figurado",D1127/(2600*24),E1127="Mallas",D1127/(800*24),E1127="Materia Prima",0)</f>
        <v>0</v>
      </c>
      <c r="H1127" s="5" t="n">
        <f aca="false">IF(WEEKDAY(B1127,2)=7,B1127+1,B1127)</f>
        <v>40570</v>
      </c>
      <c r="I1127" s="6" t="n">
        <f aca="false">IF(WEEKDAY(H1127+1)=7,H1127+2,H1127+1)</f>
        <v>40571</v>
      </c>
    </row>
    <row r="1128" customFormat="false" ht="13.8" hidden="false" customHeight="false" outlineLevel="0" collapsed="false">
      <c r="A1128" s="1" t="n">
        <v>1000017591</v>
      </c>
      <c r="B1128" s="2" t="n">
        <v>40570</v>
      </c>
      <c r="C1128" s="1" t="n">
        <v>567</v>
      </c>
      <c r="D1128" s="1" t="n">
        <v>567</v>
      </c>
      <c r="E1128" s="1" t="s">
        <v>14</v>
      </c>
      <c r="F1128" s="1" t="s">
        <v>15</v>
      </c>
      <c r="G1128" s="1" t="n">
        <f aca="false">_xlfn.IFS(E1128="Figurado",D1128/(2600*24),E1128="Mallas",D1128/(800*24),E1128="Materia Prima",0)</f>
        <v>0</v>
      </c>
      <c r="H1128" s="5" t="n">
        <f aca="false">IF(WEEKDAY(B1128,2)=7,B1128+1,B1128)</f>
        <v>40570</v>
      </c>
      <c r="I1128" s="6" t="n">
        <f aca="false">IF(WEEKDAY(H1128+1)=7,H1128+2,H1128+1)</f>
        <v>40571</v>
      </c>
    </row>
    <row r="1129" customFormat="false" ht="13.8" hidden="false" customHeight="false" outlineLevel="0" collapsed="false">
      <c r="A1129" s="1" t="n">
        <v>1000017591</v>
      </c>
      <c r="B1129" s="2" t="n">
        <v>40570</v>
      </c>
      <c r="C1129" s="1" t="n">
        <v>2910.9</v>
      </c>
      <c r="D1129" s="1" t="n">
        <v>2910.9</v>
      </c>
      <c r="E1129" s="1" t="s">
        <v>9</v>
      </c>
      <c r="F1129" s="1" t="s">
        <v>18</v>
      </c>
      <c r="G1129" s="1" t="n">
        <f aca="false">_xlfn.IFS(E1129="Figurado",D1129/(2600*24),E1129="Mallas",D1129/(800*24),E1129="Materia Prima",0)</f>
        <v>0.0466490384615385</v>
      </c>
      <c r="H1129" s="5" t="n">
        <f aca="false">IF(WEEKDAY(B1129,2)=7,B1129+1,B1129)</f>
        <v>40570</v>
      </c>
      <c r="I1129" s="6" t="n">
        <f aca="false">IF(WEEKDAY(H1129+1)=7,H1129+2,H1129+1)</f>
        <v>40571</v>
      </c>
    </row>
    <row r="1130" customFormat="false" ht="13.8" hidden="false" customHeight="false" outlineLevel="0" collapsed="false">
      <c r="A1130" s="1" t="n">
        <v>1000017592</v>
      </c>
      <c r="B1130" s="2" t="n">
        <v>40570</v>
      </c>
      <c r="C1130" s="1" t="n">
        <v>476</v>
      </c>
      <c r="D1130" s="1" t="n">
        <v>476</v>
      </c>
      <c r="E1130" s="1" t="s">
        <v>9</v>
      </c>
      <c r="F1130" s="1" t="s">
        <v>18</v>
      </c>
      <c r="G1130" s="1" t="n">
        <f aca="false">_xlfn.IFS(E1130="Figurado",D1130/(2600*24),E1130="Mallas",D1130/(800*24),E1130="Materia Prima",0)</f>
        <v>0.00762820512820513</v>
      </c>
      <c r="H1130" s="5" t="n">
        <f aca="false">IF(WEEKDAY(B1130,2)=7,B1130+1,B1130)</f>
        <v>40570</v>
      </c>
      <c r="I1130" s="6" t="n">
        <f aca="false">IF(WEEKDAY(H1130+1)=7,H1130+2,H1130+1)</f>
        <v>40571</v>
      </c>
    </row>
    <row r="1131" customFormat="false" ht="13.8" hidden="false" customHeight="false" outlineLevel="0" collapsed="false">
      <c r="A1131" s="1" t="n">
        <v>1000017593</v>
      </c>
      <c r="B1131" s="2" t="n">
        <v>40570</v>
      </c>
      <c r="C1131" s="1" t="n">
        <v>1419.9</v>
      </c>
      <c r="D1131" s="1" t="n">
        <v>1419.9</v>
      </c>
      <c r="E1131" s="1" t="s">
        <v>9</v>
      </c>
      <c r="F1131" s="1" t="s">
        <v>17</v>
      </c>
      <c r="G1131" s="1" t="n">
        <f aca="false">_xlfn.IFS(E1131="Figurado",D1131/(2600*24),E1131="Mallas",D1131/(800*24),E1131="Materia Prima",0)</f>
        <v>0.0227548076923077</v>
      </c>
      <c r="H1131" s="5" t="n">
        <f aca="false">IF(WEEKDAY(B1131,2)=7,B1131+1,B1131)</f>
        <v>40570</v>
      </c>
      <c r="I1131" s="6" t="n">
        <f aca="false">IF(WEEKDAY(H1131+1)=7,H1131+2,H1131+1)</f>
        <v>40571</v>
      </c>
    </row>
    <row r="1132" customFormat="false" ht="13.8" hidden="false" customHeight="false" outlineLevel="0" collapsed="false">
      <c r="A1132" s="1" t="n">
        <v>1000017593</v>
      </c>
      <c r="B1132" s="2" t="n">
        <v>40570</v>
      </c>
      <c r="C1132" s="1" t="n">
        <v>294.5</v>
      </c>
      <c r="D1132" s="1" t="n">
        <v>294.5</v>
      </c>
      <c r="E1132" s="1" t="s">
        <v>9</v>
      </c>
      <c r="F1132" s="1" t="s">
        <v>10</v>
      </c>
      <c r="G1132" s="1" t="n">
        <f aca="false">_xlfn.IFS(E1132="Figurado",D1132/(2600*24),E1132="Mallas",D1132/(800*24),E1132="Materia Prima",0)</f>
        <v>0.00471955128205128</v>
      </c>
      <c r="H1132" s="5" t="n">
        <f aca="false">IF(WEEKDAY(B1132,2)=7,B1132+1,B1132)</f>
        <v>40570</v>
      </c>
      <c r="I1132" s="6" t="n">
        <f aca="false">IF(WEEKDAY(H1132+1)=7,H1132+2,H1132+1)</f>
        <v>40571</v>
      </c>
    </row>
    <row r="1133" customFormat="false" ht="13.8" hidden="false" customHeight="false" outlineLevel="0" collapsed="false">
      <c r="A1133" s="1" t="n">
        <v>1000017593</v>
      </c>
      <c r="B1133" s="2" t="n">
        <v>40570</v>
      </c>
      <c r="C1133" s="1" t="n">
        <v>770</v>
      </c>
      <c r="D1133" s="1" t="n">
        <v>770</v>
      </c>
      <c r="E1133" s="1" t="s">
        <v>9</v>
      </c>
      <c r="F1133" s="1" t="s">
        <v>11</v>
      </c>
      <c r="G1133" s="1" t="n">
        <f aca="false">_xlfn.IFS(E1133="Figurado",D1133/(2600*24),E1133="Mallas",D1133/(800*24),E1133="Materia Prima",0)</f>
        <v>0.0123397435897436</v>
      </c>
      <c r="H1133" s="5" t="n">
        <f aca="false">IF(WEEKDAY(B1133,2)=7,B1133+1,B1133)</f>
        <v>40570</v>
      </c>
      <c r="I1133" s="6" t="n">
        <f aca="false">IF(WEEKDAY(H1133+1)=7,H1133+2,H1133+1)</f>
        <v>40571</v>
      </c>
    </row>
    <row r="1134" customFormat="false" ht="13.8" hidden="false" customHeight="false" outlineLevel="0" collapsed="false">
      <c r="A1134" s="1" t="n">
        <v>1000017593</v>
      </c>
      <c r="B1134" s="2" t="n">
        <v>40570</v>
      </c>
      <c r="C1134" s="1" t="n">
        <v>505.5</v>
      </c>
      <c r="D1134" s="1" t="n">
        <v>505.5</v>
      </c>
      <c r="E1134" s="1" t="s">
        <v>9</v>
      </c>
      <c r="F1134" s="1" t="s">
        <v>12</v>
      </c>
      <c r="G1134" s="1" t="n">
        <f aca="false">_xlfn.IFS(E1134="Figurado",D1134/(2600*24),E1134="Mallas",D1134/(800*24),E1134="Materia Prima",0)</f>
        <v>0.00810096153846154</v>
      </c>
      <c r="H1134" s="5" t="n">
        <f aca="false">IF(WEEKDAY(B1134,2)=7,B1134+1,B1134)</f>
        <v>40570</v>
      </c>
      <c r="I1134" s="6" t="n">
        <f aca="false">IF(WEEKDAY(H1134+1)=7,H1134+2,H1134+1)</f>
        <v>40571</v>
      </c>
    </row>
    <row r="1135" customFormat="false" ht="13.8" hidden="false" customHeight="false" outlineLevel="0" collapsed="false">
      <c r="A1135" s="1" t="n">
        <v>1000017594</v>
      </c>
      <c r="B1135" s="2" t="n">
        <v>40570</v>
      </c>
      <c r="C1135" s="1" t="n">
        <v>1654.5</v>
      </c>
      <c r="D1135" s="1" t="n">
        <v>1654.5</v>
      </c>
      <c r="E1135" s="1" t="s">
        <v>9</v>
      </c>
      <c r="F1135" s="1" t="s">
        <v>17</v>
      </c>
      <c r="G1135" s="1" t="n">
        <f aca="false">_xlfn.IFS(E1135="Figurado",D1135/(2600*24),E1135="Mallas",D1135/(800*24),E1135="Materia Prima",0)</f>
        <v>0.0265144230769231</v>
      </c>
      <c r="H1135" s="5" t="n">
        <f aca="false">IF(WEEKDAY(B1135,2)=7,B1135+1,B1135)</f>
        <v>40570</v>
      </c>
      <c r="I1135" s="6" t="n">
        <f aca="false">IF(WEEKDAY(H1135+1)=7,H1135+2,H1135+1)</f>
        <v>40571</v>
      </c>
    </row>
    <row r="1136" customFormat="false" ht="13.8" hidden="false" customHeight="false" outlineLevel="0" collapsed="false">
      <c r="A1136" s="1" t="n">
        <v>1000017594</v>
      </c>
      <c r="B1136" s="2" t="n">
        <v>40570</v>
      </c>
      <c r="C1136" s="1" t="n">
        <v>180</v>
      </c>
      <c r="D1136" s="1" t="n">
        <v>180</v>
      </c>
      <c r="E1136" s="1" t="s">
        <v>9</v>
      </c>
      <c r="F1136" s="1" t="s">
        <v>18</v>
      </c>
      <c r="G1136" s="1" t="n">
        <f aca="false">_xlfn.IFS(E1136="Figurado",D1136/(2600*24),E1136="Mallas",D1136/(800*24),E1136="Materia Prima",0)</f>
        <v>0.00288461538461538</v>
      </c>
      <c r="H1136" s="5" t="n">
        <f aca="false">IF(WEEKDAY(B1136,2)=7,B1136+1,B1136)</f>
        <v>40570</v>
      </c>
      <c r="I1136" s="6" t="n">
        <f aca="false">IF(WEEKDAY(H1136+1)=7,H1136+2,H1136+1)</f>
        <v>40571</v>
      </c>
    </row>
    <row r="1137" customFormat="false" ht="13.8" hidden="false" customHeight="false" outlineLevel="0" collapsed="false">
      <c r="A1137" s="1" t="n">
        <v>1000017594</v>
      </c>
      <c r="B1137" s="2" t="n">
        <v>40570</v>
      </c>
      <c r="C1137" s="1" t="n">
        <v>1390.9</v>
      </c>
      <c r="D1137" s="1" t="n">
        <v>1390.9</v>
      </c>
      <c r="E1137" s="1" t="s">
        <v>9</v>
      </c>
      <c r="F1137" s="1" t="s">
        <v>10</v>
      </c>
      <c r="G1137" s="1" t="n">
        <f aca="false">_xlfn.IFS(E1137="Figurado",D1137/(2600*24),E1137="Mallas",D1137/(800*24),E1137="Materia Prima",0)</f>
        <v>0.0222900641025641</v>
      </c>
      <c r="H1137" s="5" t="n">
        <f aca="false">IF(WEEKDAY(B1137,2)=7,B1137+1,B1137)</f>
        <v>40570</v>
      </c>
      <c r="I1137" s="6" t="n">
        <f aca="false">IF(WEEKDAY(H1137+1)=7,H1137+2,H1137+1)</f>
        <v>40571</v>
      </c>
    </row>
    <row r="1138" customFormat="false" ht="13.8" hidden="false" customHeight="false" outlineLevel="0" collapsed="false">
      <c r="A1138" s="1" t="n">
        <v>1000017594</v>
      </c>
      <c r="B1138" s="2" t="n">
        <v>40570</v>
      </c>
      <c r="C1138" s="1" t="n">
        <v>1701.4</v>
      </c>
      <c r="D1138" s="1" t="n">
        <v>1701.4</v>
      </c>
      <c r="E1138" s="1" t="s">
        <v>9</v>
      </c>
      <c r="F1138" s="1" t="s">
        <v>11</v>
      </c>
      <c r="G1138" s="1" t="n">
        <f aca="false">_xlfn.IFS(E1138="Figurado",D1138/(2600*24),E1138="Mallas",D1138/(800*24),E1138="Materia Prima",0)</f>
        <v>0.0272660256410256</v>
      </c>
      <c r="H1138" s="5" t="n">
        <f aca="false">IF(WEEKDAY(B1138,2)=7,B1138+1,B1138)</f>
        <v>40570</v>
      </c>
      <c r="I1138" s="6" t="n">
        <f aca="false">IF(WEEKDAY(H1138+1)=7,H1138+2,H1138+1)</f>
        <v>40571</v>
      </c>
    </row>
    <row r="1139" customFormat="false" ht="13.8" hidden="false" customHeight="false" outlineLevel="0" collapsed="false">
      <c r="A1139" s="1" t="n">
        <v>1000017594</v>
      </c>
      <c r="B1139" s="2" t="n">
        <v>40570</v>
      </c>
      <c r="C1139" s="1" t="n">
        <v>1695.3</v>
      </c>
      <c r="D1139" s="1" t="n">
        <v>1695.3</v>
      </c>
      <c r="E1139" s="1" t="s">
        <v>9</v>
      </c>
      <c r="F1139" s="1" t="s">
        <v>12</v>
      </c>
      <c r="G1139" s="1" t="n">
        <f aca="false">_xlfn.IFS(E1139="Figurado",D1139/(2600*24),E1139="Mallas",D1139/(800*24),E1139="Materia Prima",0)</f>
        <v>0.0271682692307692</v>
      </c>
      <c r="H1139" s="5" t="n">
        <f aca="false">IF(WEEKDAY(B1139,2)=7,B1139+1,B1139)</f>
        <v>40570</v>
      </c>
      <c r="I1139" s="6" t="n">
        <f aca="false">IF(WEEKDAY(H1139+1)=7,H1139+2,H1139+1)</f>
        <v>40571</v>
      </c>
    </row>
    <row r="1140" customFormat="false" ht="13.8" hidden="false" customHeight="false" outlineLevel="0" collapsed="false">
      <c r="A1140" s="1" t="n">
        <v>1000017595</v>
      </c>
      <c r="B1140" s="2" t="n">
        <v>40570</v>
      </c>
      <c r="C1140" s="1" t="n">
        <v>974</v>
      </c>
      <c r="D1140" s="1" t="n">
        <v>974</v>
      </c>
      <c r="E1140" s="1" t="s">
        <v>20</v>
      </c>
      <c r="F1140" s="1" t="s">
        <v>27</v>
      </c>
      <c r="G1140" s="1" t="n">
        <f aca="false">_xlfn.IFS(E1140="Figurado",D1140/(2600*24),E1140="Mallas",D1140/(800*24),E1140="Materia Prima",0)</f>
        <v>0.0507291666666667</v>
      </c>
      <c r="H1140" s="5" t="n">
        <f aca="false">IF(WEEKDAY(B1140,2)=7,B1140+1,B1140)</f>
        <v>40570</v>
      </c>
      <c r="I1140" s="6" t="n">
        <f aca="false">IF(WEEKDAY(H1140+1)=7,H1140+2,H1140+1)</f>
        <v>40571</v>
      </c>
    </row>
    <row r="1141" customFormat="false" ht="13.8" hidden="false" customHeight="false" outlineLevel="0" collapsed="false">
      <c r="A1141" s="1" t="n">
        <v>1000017597</v>
      </c>
      <c r="B1141" s="2" t="n">
        <v>40570</v>
      </c>
      <c r="C1141" s="1" t="n">
        <v>336</v>
      </c>
      <c r="D1141" s="1" t="n">
        <v>336</v>
      </c>
      <c r="E1141" s="1" t="s">
        <v>14</v>
      </c>
      <c r="F1141" s="1" t="s">
        <v>26</v>
      </c>
      <c r="G1141" s="1" t="n">
        <f aca="false">_xlfn.IFS(E1141="Figurado",D1141/(2600*24),E1141="Mallas",D1141/(800*24),E1141="Materia Prima",0)</f>
        <v>0</v>
      </c>
      <c r="H1141" s="5" t="n">
        <f aca="false">IF(WEEKDAY(B1141,2)=7,B1141+1,B1141)</f>
        <v>40570</v>
      </c>
      <c r="I1141" s="6" t="n">
        <f aca="false">IF(WEEKDAY(H1141+1)=7,H1141+2,H1141+1)</f>
        <v>40571</v>
      </c>
    </row>
    <row r="1142" customFormat="false" ht="13.8" hidden="false" customHeight="false" outlineLevel="0" collapsed="false">
      <c r="A1142" s="1" t="n">
        <v>1000017597</v>
      </c>
      <c r="B1142" s="2" t="n">
        <v>40570</v>
      </c>
      <c r="C1142" s="1" t="n">
        <v>180</v>
      </c>
      <c r="D1142" s="1" t="n">
        <v>180</v>
      </c>
      <c r="E1142" s="1" t="s">
        <v>9</v>
      </c>
      <c r="F1142" s="1" t="s">
        <v>30</v>
      </c>
      <c r="G1142" s="1" t="n">
        <f aca="false">_xlfn.IFS(E1142="Figurado",D1142/(2600*24),E1142="Mallas",D1142/(800*24),E1142="Materia Prima",0)</f>
        <v>0.00288461538461538</v>
      </c>
      <c r="H1142" s="5" t="n">
        <f aca="false">IF(WEEKDAY(B1142,2)=7,B1142+1,B1142)</f>
        <v>40570</v>
      </c>
      <c r="I1142" s="6" t="n">
        <f aca="false">IF(WEEKDAY(H1142+1)=7,H1142+2,H1142+1)</f>
        <v>40571</v>
      </c>
    </row>
    <row r="1143" customFormat="false" ht="13.8" hidden="false" customHeight="false" outlineLevel="0" collapsed="false">
      <c r="A1143" s="1" t="n">
        <v>1000017599</v>
      </c>
      <c r="B1143" s="2" t="n">
        <v>40570</v>
      </c>
      <c r="C1143" s="1" t="n">
        <v>9479.9</v>
      </c>
      <c r="D1143" s="1" t="n">
        <v>9479.9</v>
      </c>
      <c r="E1143" s="1" t="s">
        <v>9</v>
      </c>
      <c r="F1143" s="1" t="s">
        <v>12</v>
      </c>
      <c r="G1143" s="1" t="n">
        <f aca="false">_xlfn.IFS(E1143="Figurado",D1143/(2600*24),E1143="Mallas",D1143/(800*24),E1143="Materia Prima",0)</f>
        <v>0.151921474358974</v>
      </c>
      <c r="H1143" s="5" t="n">
        <f aca="false">IF(WEEKDAY(B1143,2)=7,B1143+1,B1143)</f>
        <v>40570</v>
      </c>
      <c r="I1143" s="6" t="n">
        <f aca="false">IF(WEEKDAY(H1143+1)=7,H1143+2,H1143+1)</f>
        <v>40571</v>
      </c>
    </row>
    <row r="1144" customFormat="false" ht="13.8" hidden="false" customHeight="false" outlineLevel="0" collapsed="false">
      <c r="A1144" s="1" t="n">
        <v>1000017600</v>
      </c>
      <c r="B1144" s="2" t="n">
        <v>40570</v>
      </c>
      <c r="C1144" s="1" t="n">
        <v>3133.4</v>
      </c>
      <c r="D1144" s="1" t="n">
        <v>3133.4</v>
      </c>
      <c r="E1144" s="1" t="s">
        <v>9</v>
      </c>
      <c r="F1144" s="1" t="s">
        <v>11</v>
      </c>
      <c r="G1144" s="1" t="n">
        <f aca="false">_xlfn.IFS(E1144="Figurado",D1144/(2600*24),E1144="Mallas",D1144/(800*24),E1144="Materia Prima",0)</f>
        <v>0.0502147435897436</v>
      </c>
      <c r="H1144" s="5" t="n">
        <f aca="false">IF(WEEKDAY(B1144,2)=7,B1144+1,B1144)</f>
        <v>40570</v>
      </c>
      <c r="I1144" s="6" t="n">
        <f aca="false">IF(WEEKDAY(H1144+1)=7,H1144+2,H1144+1)</f>
        <v>40571</v>
      </c>
    </row>
    <row r="1145" customFormat="false" ht="13.8" hidden="false" customHeight="false" outlineLevel="0" collapsed="false">
      <c r="A1145" s="1" t="n">
        <v>1000017601</v>
      </c>
      <c r="B1145" s="2" t="n">
        <v>40570</v>
      </c>
      <c r="C1145" s="1" t="n">
        <v>4437</v>
      </c>
      <c r="D1145" s="1" t="n">
        <v>4437</v>
      </c>
      <c r="E1145" s="1" t="s">
        <v>9</v>
      </c>
      <c r="F1145" s="1" t="s">
        <v>10</v>
      </c>
      <c r="G1145" s="1" t="n">
        <f aca="false">_xlfn.IFS(E1145="Figurado",D1145/(2600*24),E1145="Mallas",D1145/(800*24),E1145="Materia Prima",0)</f>
        <v>0.0711057692307692</v>
      </c>
      <c r="H1145" s="5" t="n">
        <f aca="false">IF(WEEKDAY(B1145,2)=7,B1145+1,B1145)</f>
        <v>40570</v>
      </c>
      <c r="I1145" s="6" t="n">
        <f aca="false">IF(WEEKDAY(H1145+1)=7,H1145+2,H1145+1)</f>
        <v>40571</v>
      </c>
    </row>
    <row r="1146" customFormat="false" ht="13.8" hidden="false" customHeight="false" outlineLevel="0" collapsed="false">
      <c r="A1146" s="1" t="n">
        <v>1000017601</v>
      </c>
      <c r="B1146" s="2" t="n">
        <v>40570</v>
      </c>
      <c r="C1146" s="1" t="n">
        <v>1186.7</v>
      </c>
      <c r="D1146" s="1" t="n">
        <v>1186.7</v>
      </c>
      <c r="E1146" s="1" t="s">
        <v>9</v>
      </c>
      <c r="F1146" s="1" t="s">
        <v>12</v>
      </c>
      <c r="G1146" s="1" t="n">
        <f aca="false">_xlfn.IFS(E1146="Figurado",D1146/(2600*24),E1146="Mallas",D1146/(800*24),E1146="Materia Prima",0)</f>
        <v>0.0190176282051282</v>
      </c>
      <c r="H1146" s="5" t="n">
        <f aca="false">IF(WEEKDAY(B1146,2)=7,B1146+1,B1146)</f>
        <v>40570</v>
      </c>
      <c r="I1146" s="6" t="n">
        <f aca="false">IF(WEEKDAY(H1146+1)=7,H1146+2,H1146+1)</f>
        <v>40571</v>
      </c>
    </row>
    <row r="1147" customFormat="false" ht="13.8" hidden="false" customHeight="false" outlineLevel="0" collapsed="false">
      <c r="A1147" s="1" t="n">
        <v>1000017601</v>
      </c>
      <c r="B1147" s="2" t="n">
        <v>40570</v>
      </c>
      <c r="C1147" s="1" t="n">
        <v>1434.4</v>
      </c>
      <c r="D1147" s="1" t="n">
        <v>1434.4</v>
      </c>
      <c r="E1147" s="1" t="s">
        <v>9</v>
      </c>
      <c r="F1147" s="1" t="s">
        <v>13</v>
      </c>
      <c r="G1147" s="1" t="n">
        <f aca="false">_xlfn.IFS(E1147="Figurado",D1147/(2600*24),E1147="Mallas",D1147/(800*24),E1147="Materia Prima",0)</f>
        <v>0.0229871794871795</v>
      </c>
      <c r="H1147" s="5" t="n">
        <f aca="false">IF(WEEKDAY(B1147,2)=7,B1147+1,B1147)</f>
        <v>40570</v>
      </c>
      <c r="I1147" s="6" t="n">
        <f aca="false">IF(WEEKDAY(H1147+1)=7,H1147+2,H1147+1)</f>
        <v>40571</v>
      </c>
    </row>
    <row r="1148" customFormat="false" ht="13.8" hidden="false" customHeight="false" outlineLevel="0" collapsed="false">
      <c r="A1148" s="1" t="n">
        <v>1000017602</v>
      </c>
      <c r="B1148" s="2" t="n">
        <v>40570</v>
      </c>
      <c r="C1148" s="1" t="n">
        <v>3257.3</v>
      </c>
      <c r="D1148" s="1" t="n">
        <v>3257.3</v>
      </c>
      <c r="E1148" s="1" t="s">
        <v>9</v>
      </c>
      <c r="F1148" s="1" t="s">
        <v>10</v>
      </c>
      <c r="G1148" s="1" t="n">
        <f aca="false">_xlfn.IFS(E1148="Figurado",D1148/(2600*24),E1148="Mallas",D1148/(800*24),E1148="Materia Prima",0)</f>
        <v>0.0522003205128205</v>
      </c>
      <c r="H1148" s="5" t="n">
        <f aca="false">IF(WEEKDAY(B1148,2)=7,B1148+1,B1148)</f>
        <v>40570</v>
      </c>
      <c r="I1148" s="6" t="n">
        <f aca="false">IF(WEEKDAY(H1148+1)=7,H1148+2,H1148+1)</f>
        <v>40571</v>
      </c>
    </row>
    <row r="1149" customFormat="false" ht="13.8" hidden="false" customHeight="false" outlineLevel="0" collapsed="false">
      <c r="A1149" s="1" t="n">
        <v>1000017603</v>
      </c>
      <c r="B1149" s="2" t="n">
        <v>40570</v>
      </c>
      <c r="C1149" s="1" t="n">
        <v>1286.7</v>
      </c>
      <c r="D1149" s="1" t="n">
        <v>1286.7</v>
      </c>
      <c r="E1149" s="1" t="s">
        <v>9</v>
      </c>
      <c r="F1149" s="1" t="s">
        <v>10</v>
      </c>
      <c r="G1149" s="1" t="n">
        <f aca="false">_xlfn.IFS(E1149="Figurado",D1149/(2600*24),E1149="Mallas",D1149/(800*24),E1149="Materia Prima",0)</f>
        <v>0.0206201923076923</v>
      </c>
      <c r="H1149" s="5" t="n">
        <f aca="false">IF(WEEKDAY(B1149,2)=7,B1149+1,B1149)</f>
        <v>40570</v>
      </c>
      <c r="I1149" s="6" t="n">
        <f aca="false">IF(WEEKDAY(H1149+1)=7,H1149+2,H1149+1)</f>
        <v>40571</v>
      </c>
    </row>
    <row r="1150" customFormat="false" ht="13.8" hidden="false" customHeight="false" outlineLevel="0" collapsed="false">
      <c r="A1150" s="1" t="n">
        <v>1000017604</v>
      </c>
      <c r="B1150" s="2" t="n">
        <v>40570</v>
      </c>
      <c r="C1150" s="1" t="n">
        <v>9228.4</v>
      </c>
      <c r="D1150" s="1" t="n">
        <v>9228.4</v>
      </c>
      <c r="E1150" s="1" t="s">
        <v>9</v>
      </c>
      <c r="F1150" s="1" t="s">
        <v>11</v>
      </c>
      <c r="G1150" s="1" t="n">
        <f aca="false">_xlfn.IFS(E1150="Figurado",D1150/(2600*24),E1150="Mallas",D1150/(800*24),E1150="Materia Prima",0)</f>
        <v>0.147891025641026</v>
      </c>
      <c r="H1150" s="5" t="n">
        <f aca="false">IF(WEEKDAY(B1150,2)=7,B1150+1,B1150)</f>
        <v>40570</v>
      </c>
      <c r="I1150" s="6" t="n">
        <f aca="false">IF(WEEKDAY(H1150+1)=7,H1150+2,H1150+1)</f>
        <v>40571</v>
      </c>
    </row>
    <row r="1151" customFormat="false" ht="13.8" hidden="false" customHeight="false" outlineLevel="0" collapsed="false">
      <c r="A1151" s="1" t="n">
        <v>1000017605</v>
      </c>
      <c r="B1151" s="2" t="n">
        <v>40570</v>
      </c>
      <c r="C1151" s="1" t="n">
        <v>337</v>
      </c>
      <c r="D1151" s="1" t="n">
        <v>337</v>
      </c>
      <c r="E1151" s="1" t="s">
        <v>14</v>
      </c>
      <c r="F1151" s="1" t="s">
        <v>31</v>
      </c>
      <c r="G1151" s="1" t="n">
        <f aca="false">_xlfn.IFS(E1151="Figurado",D1151/(2600*24),E1151="Mallas",D1151/(800*24),E1151="Materia Prima",0)</f>
        <v>0</v>
      </c>
      <c r="H1151" s="5" t="n">
        <f aca="false">IF(WEEKDAY(B1151,2)=7,B1151+1,B1151)</f>
        <v>40570</v>
      </c>
      <c r="I1151" s="6" t="n">
        <f aca="false">IF(WEEKDAY(H1151+1)=7,H1151+2,H1151+1)</f>
        <v>40571</v>
      </c>
    </row>
    <row r="1152" customFormat="false" ht="13.8" hidden="false" customHeight="false" outlineLevel="0" collapsed="false">
      <c r="A1152" s="1" t="n">
        <v>1000017605</v>
      </c>
      <c r="B1152" s="2" t="n">
        <v>40570</v>
      </c>
      <c r="C1152" s="1" t="n">
        <v>8326.1</v>
      </c>
      <c r="D1152" s="1" t="n">
        <v>8326.1</v>
      </c>
      <c r="E1152" s="1" t="s">
        <v>9</v>
      </c>
      <c r="F1152" s="1" t="s">
        <v>10</v>
      </c>
      <c r="G1152" s="1" t="n">
        <f aca="false">_xlfn.IFS(E1152="Figurado",D1152/(2600*24),E1152="Mallas",D1152/(800*24),E1152="Materia Prima",0)</f>
        <v>0.13343108974359</v>
      </c>
      <c r="H1152" s="5" t="n">
        <f aca="false">IF(WEEKDAY(B1152,2)=7,B1152+1,B1152)</f>
        <v>40570</v>
      </c>
      <c r="I1152" s="6" t="n">
        <f aca="false">IF(WEEKDAY(H1152+1)=7,H1152+2,H1152+1)</f>
        <v>40571</v>
      </c>
    </row>
    <row r="1153" customFormat="false" ht="13.8" hidden="false" customHeight="false" outlineLevel="0" collapsed="false">
      <c r="A1153" s="1" t="n">
        <v>1000017605</v>
      </c>
      <c r="B1153" s="2" t="n">
        <v>40570</v>
      </c>
      <c r="C1153" s="1" t="n">
        <v>702</v>
      </c>
      <c r="D1153" s="1" t="n">
        <v>702</v>
      </c>
      <c r="E1153" s="1" t="s">
        <v>9</v>
      </c>
      <c r="F1153" s="1" t="s">
        <v>11</v>
      </c>
      <c r="G1153" s="1" t="n">
        <f aca="false">_xlfn.IFS(E1153="Figurado",D1153/(2600*24),E1153="Mallas",D1153/(800*24),E1153="Materia Prima",0)</f>
        <v>0.01125</v>
      </c>
      <c r="H1153" s="5" t="n">
        <f aca="false">IF(WEEKDAY(B1153,2)=7,B1153+1,B1153)</f>
        <v>40570</v>
      </c>
      <c r="I1153" s="6" t="n">
        <f aca="false">IF(WEEKDAY(H1153+1)=7,H1153+2,H1153+1)</f>
        <v>40571</v>
      </c>
    </row>
    <row r="1154" customFormat="false" ht="13.8" hidden="false" customHeight="false" outlineLevel="0" collapsed="false">
      <c r="A1154" s="1" t="n">
        <v>1000017606</v>
      </c>
      <c r="B1154" s="2" t="n">
        <v>40570</v>
      </c>
      <c r="C1154" s="1" t="n">
        <v>4736</v>
      </c>
      <c r="D1154" s="1" t="n">
        <v>4736</v>
      </c>
      <c r="E1154" s="1" t="s">
        <v>20</v>
      </c>
      <c r="F1154" s="1" t="s">
        <v>27</v>
      </c>
      <c r="G1154" s="1" t="n">
        <f aca="false">_xlfn.IFS(E1154="Figurado",D1154/(2600*24),E1154="Mallas",D1154/(800*24),E1154="Materia Prima",0)</f>
        <v>0.246666666666667</v>
      </c>
      <c r="H1154" s="5" t="n">
        <f aca="false">IF(WEEKDAY(B1154,2)=7,B1154+1,B1154)</f>
        <v>40570</v>
      </c>
      <c r="I1154" s="6" t="n">
        <f aca="false">IF(WEEKDAY(H1154+1)=7,H1154+2,H1154+1)</f>
        <v>40571</v>
      </c>
    </row>
    <row r="1155" customFormat="false" ht="13.8" hidden="false" customHeight="false" outlineLevel="0" collapsed="false">
      <c r="A1155" s="1" t="n">
        <v>1000017607</v>
      </c>
      <c r="B1155" s="2" t="n">
        <v>40570</v>
      </c>
      <c r="C1155" s="1" t="n">
        <v>1582</v>
      </c>
      <c r="D1155" s="1" t="n">
        <v>1582</v>
      </c>
      <c r="E1155" s="1" t="s">
        <v>20</v>
      </c>
      <c r="F1155" s="1" t="s">
        <v>27</v>
      </c>
      <c r="G1155" s="1" t="n">
        <f aca="false">_xlfn.IFS(E1155="Figurado",D1155/(2600*24),E1155="Mallas",D1155/(800*24),E1155="Materia Prima",0)</f>
        <v>0.0823958333333333</v>
      </c>
      <c r="H1155" s="5" t="n">
        <f aca="false">IF(WEEKDAY(B1155,2)=7,B1155+1,B1155)</f>
        <v>40570</v>
      </c>
      <c r="I1155" s="6" t="n">
        <f aca="false">IF(WEEKDAY(H1155+1)=7,H1155+2,H1155+1)</f>
        <v>40571</v>
      </c>
    </row>
    <row r="1156" customFormat="false" ht="13.8" hidden="false" customHeight="false" outlineLevel="0" collapsed="false">
      <c r="A1156" s="1" t="n">
        <v>1000017609</v>
      </c>
      <c r="B1156" s="2" t="n">
        <v>40570</v>
      </c>
      <c r="C1156" s="1" t="n">
        <v>567</v>
      </c>
      <c r="D1156" s="1" t="n">
        <v>567</v>
      </c>
      <c r="E1156" s="1" t="s">
        <v>14</v>
      </c>
      <c r="F1156" s="1" t="s">
        <v>15</v>
      </c>
      <c r="G1156" s="1" t="n">
        <f aca="false">_xlfn.IFS(E1156="Figurado",D1156/(2600*24),E1156="Mallas",D1156/(800*24),E1156="Materia Prima",0)</f>
        <v>0</v>
      </c>
      <c r="H1156" s="5" t="n">
        <f aca="false">IF(WEEKDAY(B1156,2)=7,B1156+1,B1156)</f>
        <v>40570</v>
      </c>
      <c r="I1156" s="6" t="n">
        <f aca="false">IF(WEEKDAY(H1156+1)=7,H1156+2,H1156+1)</f>
        <v>40571</v>
      </c>
    </row>
    <row r="1157" customFormat="false" ht="13.8" hidden="false" customHeight="false" outlineLevel="0" collapsed="false">
      <c r="A1157" s="1" t="n">
        <v>1000017609</v>
      </c>
      <c r="B1157" s="2" t="n">
        <v>40570</v>
      </c>
      <c r="C1157" s="1" t="n">
        <v>3272.8</v>
      </c>
      <c r="D1157" s="1" t="n">
        <v>3272.8</v>
      </c>
      <c r="E1157" s="1" t="s">
        <v>9</v>
      </c>
      <c r="F1157" s="1" t="s">
        <v>11</v>
      </c>
      <c r="G1157" s="1" t="n">
        <f aca="false">_xlfn.IFS(E1157="Figurado",D1157/(2600*24),E1157="Mallas",D1157/(800*24),E1157="Materia Prima",0)</f>
        <v>0.052448717948718</v>
      </c>
      <c r="H1157" s="5" t="n">
        <f aca="false">IF(WEEKDAY(B1157,2)=7,B1157+1,B1157)</f>
        <v>40570</v>
      </c>
      <c r="I1157" s="6" t="n">
        <f aca="false">IF(WEEKDAY(H1157+1)=7,H1157+2,H1157+1)</f>
        <v>40571</v>
      </c>
    </row>
    <row r="1158" customFormat="false" ht="13.8" hidden="false" customHeight="false" outlineLevel="0" collapsed="false">
      <c r="A1158" s="1" t="n">
        <v>1000017610</v>
      </c>
      <c r="B1158" s="2" t="n">
        <v>40570</v>
      </c>
      <c r="C1158" s="1" t="n">
        <v>405</v>
      </c>
      <c r="D1158" s="1" t="n">
        <v>405</v>
      </c>
      <c r="E1158" s="1" t="s">
        <v>14</v>
      </c>
      <c r="F1158" s="1" t="s">
        <v>15</v>
      </c>
      <c r="G1158" s="1" t="n">
        <f aca="false">_xlfn.IFS(E1158="Figurado",D1158/(2600*24),E1158="Mallas",D1158/(800*24),E1158="Materia Prima",0)</f>
        <v>0</v>
      </c>
      <c r="H1158" s="5" t="n">
        <f aca="false">IF(WEEKDAY(B1158,2)=7,B1158+1,B1158)</f>
        <v>40570</v>
      </c>
      <c r="I1158" s="6" t="n">
        <f aca="false">IF(WEEKDAY(H1158+1)=7,H1158+2,H1158+1)</f>
        <v>40571</v>
      </c>
    </row>
    <row r="1159" customFormat="false" ht="13.8" hidden="false" customHeight="false" outlineLevel="0" collapsed="false">
      <c r="A1159" s="1" t="n">
        <v>1000017610</v>
      </c>
      <c r="B1159" s="2" t="n">
        <v>40570</v>
      </c>
      <c r="C1159" s="1" t="n">
        <v>2091.2</v>
      </c>
      <c r="D1159" s="1" t="n">
        <v>2091.2</v>
      </c>
      <c r="E1159" s="1" t="s">
        <v>9</v>
      </c>
      <c r="F1159" s="1" t="s">
        <v>11</v>
      </c>
      <c r="G1159" s="1" t="n">
        <f aca="false">_xlfn.IFS(E1159="Figurado",D1159/(2600*24),E1159="Mallas",D1159/(800*24),E1159="Materia Prima",0)</f>
        <v>0.0335128205128205</v>
      </c>
      <c r="H1159" s="5" t="n">
        <f aca="false">IF(WEEKDAY(B1159,2)=7,B1159+1,B1159)</f>
        <v>40570</v>
      </c>
      <c r="I1159" s="6" t="n">
        <f aca="false">IF(WEEKDAY(H1159+1)=7,H1159+2,H1159+1)</f>
        <v>40571</v>
      </c>
    </row>
    <row r="1160" customFormat="false" ht="13.8" hidden="false" customHeight="false" outlineLevel="0" collapsed="false">
      <c r="A1160" s="1" t="n">
        <v>1000017611</v>
      </c>
      <c r="B1160" s="2" t="n">
        <v>40570</v>
      </c>
      <c r="C1160" s="1" t="n">
        <v>837</v>
      </c>
      <c r="D1160" s="1" t="n">
        <v>837</v>
      </c>
      <c r="E1160" s="1" t="s">
        <v>14</v>
      </c>
      <c r="F1160" s="1" t="s">
        <v>15</v>
      </c>
      <c r="G1160" s="1" t="n">
        <f aca="false">_xlfn.IFS(E1160="Figurado",D1160/(2600*24),E1160="Mallas",D1160/(800*24),E1160="Materia Prima",0)</f>
        <v>0</v>
      </c>
      <c r="H1160" s="5" t="n">
        <f aca="false">IF(WEEKDAY(B1160,2)=7,B1160+1,B1160)</f>
        <v>40570</v>
      </c>
      <c r="I1160" s="6" t="n">
        <f aca="false">IF(WEEKDAY(H1160+1)=7,H1160+2,H1160+1)</f>
        <v>40571</v>
      </c>
    </row>
    <row r="1161" customFormat="false" ht="13.8" hidden="false" customHeight="false" outlineLevel="0" collapsed="false">
      <c r="A1161" s="1" t="n">
        <v>1000017611</v>
      </c>
      <c r="B1161" s="2" t="n">
        <v>40570</v>
      </c>
      <c r="C1161" s="1" t="n">
        <v>4168.1</v>
      </c>
      <c r="D1161" s="1" t="n">
        <v>4168.1</v>
      </c>
      <c r="E1161" s="1" t="s">
        <v>9</v>
      </c>
      <c r="F1161" s="1" t="s">
        <v>11</v>
      </c>
      <c r="G1161" s="1" t="n">
        <f aca="false">_xlfn.IFS(E1161="Figurado",D1161/(2600*24),E1161="Mallas",D1161/(800*24),E1161="Materia Prima",0)</f>
        <v>0.0667964743589744</v>
      </c>
      <c r="H1161" s="5" t="n">
        <f aca="false">IF(WEEKDAY(B1161,2)=7,B1161+1,B1161)</f>
        <v>40570</v>
      </c>
      <c r="I1161" s="6" t="n">
        <f aca="false">IF(WEEKDAY(H1161+1)=7,H1161+2,H1161+1)</f>
        <v>40571</v>
      </c>
    </row>
    <row r="1162" customFormat="false" ht="13.8" hidden="false" customHeight="false" outlineLevel="0" collapsed="false">
      <c r="A1162" s="1" t="n">
        <v>1000017612</v>
      </c>
      <c r="B1162" s="2" t="n">
        <v>40570</v>
      </c>
      <c r="C1162" s="1" t="n">
        <v>604.8</v>
      </c>
      <c r="D1162" s="1" t="n">
        <v>604.8</v>
      </c>
      <c r="E1162" s="1" t="s">
        <v>14</v>
      </c>
      <c r="F1162" s="1" t="s">
        <v>26</v>
      </c>
      <c r="G1162" s="1" t="n">
        <f aca="false">_xlfn.IFS(E1162="Figurado",D1162/(2600*24),E1162="Mallas",D1162/(800*24),E1162="Materia Prima",0)</f>
        <v>0</v>
      </c>
      <c r="H1162" s="5" t="n">
        <f aca="false">IF(WEEKDAY(B1162,2)=7,B1162+1,B1162)</f>
        <v>40570</v>
      </c>
      <c r="I1162" s="6" t="n">
        <f aca="false">IF(WEEKDAY(H1162+1)=7,H1162+2,H1162+1)</f>
        <v>40571</v>
      </c>
    </row>
    <row r="1163" customFormat="false" ht="13.8" hidden="false" customHeight="false" outlineLevel="0" collapsed="false">
      <c r="A1163" s="1" t="n">
        <v>1000017612</v>
      </c>
      <c r="B1163" s="2" t="n">
        <v>40570</v>
      </c>
      <c r="C1163" s="1" t="n">
        <v>600</v>
      </c>
      <c r="D1163" s="1" t="n">
        <v>600</v>
      </c>
      <c r="E1163" s="1" t="s">
        <v>14</v>
      </c>
      <c r="F1163" s="1" t="s">
        <v>19</v>
      </c>
      <c r="G1163" s="1" t="n">
        <f aca="false">_xlfn.IFS(E1163="Figurado",D1163/(2600*24),E1163="Mallas",D1163/(800*24),E1163="Materia Prima",0)</f>
        <v>0</v>
      </c>
      <c r="H1163" s="5" t="n">
        <f aca="false">IF(WEEKDAY(B1163,2)=7,B1163+1,B1163)</f>
        <v>40570</v>
      </c>
      <c r="I1163" s="6" t="n">
        <f aca="false">IF(WEEKDAY(H1163+1)=7,H1163+2,H1163+1)</f>
        <v>40571</v>
      </c>
    </row>
    <row r="1164" customFormat="false" ht="13.8" hidden="false" customHeight="false" outlineLevel="0" collapsed="false">
      <c r="A1164" s="1" t="n">
        <v>1000017612</v>
      </c>
      <c r="B1164" s="2" t="n">
        <v>40570</v>
      </c>
      <c r="C1164" s="1" t="n">
        <v>1497.6</v>
      </c>
      <c r="D1164" s="1" t="n">
        <v>1497.6</v>
      </c>
      <c r="E1164" s="1" t="s">
        <v>14</v>
      </c>
      <c r="F1164" s="1" t="s">
        <v>31</v>
      </c>
      <c r="G1164" s="1" t="n">
        <f aca="false">_xlfn.IFS(E1164="Figurado",D1164/(2600*24),E1164="Mallas",D1164/(800*24),E1164="Materia Prima",0)</f>
        <v>0</v>
      </c>
      <c r="H1164" s="5" t="n">
        <f aca="false">IF(WEEKDAY(B1164,2)=7,B1164+1,B1164)</f>
        <v>40570</v>
      </c>
      <c r="I1164" s="6" t="n">
        <f aca="false">IF(WEEKDAY(H1164+1)=7,H1164+2,H1164+1)</f>
        <v>40571</v>
      </c>
    </row>
    <row r="1165" customFormat="false" ht="13.8" hidden="false" customHeight="false" outlineLevel="0" collapsed="false">
      <c r="A1165" s="1" t="n">
        <v>1000017612</v>
      </c>
      <c r="B1165" s="2" t="n">
        <v>40570</v>
      </c>
      <c r="C1165" s="1" t="n">
        <v>288</v>
      </c>
      <c r="D1165" s="1" t="n">
        <v>288</v>
      </c>
      <c r="E1165" s="1" t="s">
        <v>14</v>
      </c>
      <c r="F1165" s="1" t="s">
        <v>50</v>
      </c>
      <c r="G1165" s="1" t="n">
        <f aca="false">_xlfn.IFS(E1165="Figurado",D1165/(2600*24),E1165="Mallas",D1165/(800*24),E1165="Materia Prima",0)</f>
        <v>0</v>
      </c>
      <c r="H1165" s="5" t="n">
        <f aca="false">IF(WEEKDAY(B1165,2)=7,B1165+1,B1165)</f>
        <v>40570</v>
      </c>
      <c r="I1165" s="6" t="n">
        <f aca="false">IF(WEEKDAY(H1165+1)=7,H1165+2,H1165+1)</f>
        <v>40571</v>
      </c>
    </row>
    <row r="1166" customFormat="false" ht="13.8" hidden="false" customHeight="false" outlineLevel="0" collapsed="false">
      <c r="A1166" s="1" t="n">
        <v>1000017612</v>
      </c>
      <c r="B1166" s="2" t="n">
        <v>40570</v>
      </c>
      <c r="C1166" s="1" t="n">
        <v>2956.2</v>
      </c>
      <c r="D1166" s="1" t="n">
        <v>2956.2</v>
      </c>
      <c r="E1166" s="1" t="s">
        <v>9</v>
      </c>
      <c r="F1166" s="1" t="s">
        <v>17</v>
      </c>
      <c r="G1166" s="1" t="n">
        <f aca="false">_xlfn.IFS(E1166="Figurado",D1166/(2600*24),E1166="Mallas",D1166/(800*24),E1166="Materia Prima",0)</f>
        <v>0.047375</v>
      </c>
      <c r="H1166" s="5" t="n">
        <f aca="false">IF(WEEKDAY(B1166,2)=7,B1166+1,B1166)</f>
        <v>40570</v>
      </c>
      <c r="I1166" s="6" t="n">
        <f aca="false">IF(WEEKDAY(H1166+1)=7,H1166+2,H1166+1)</f>
        <v>40571</v>
      </c>
    </row>
    <row r="1167" customFormat="false" ht="13.8" hidden="false" customHeight="false" outlineLevel="0" collapsed="false">
      <c r="A1167" s="1" t="n">
        <v>1000017612</v>
      </c>
      <c r="B1167" s="2" t="n">
        <v>40570</v>
      </c>
      <c r="C1167" s="1" t="n">
        <v>1035.5</v>
      </c>
      <c r="D1167" s="1" t="n">
        <v>1035.5</v>
      </c>
      <c r="E1167" s="1" t="s">
        <v>9</v>
      </c>
      <c r="F1167" s="1" t="s">
        <v>18</v>
      </c>
      <c r="G1167" s="1" t="n">
        <f aca="false">_xlfn.IFS(E1167="Figurado",D1167/(2600*24),E1167="Mallas",D1167/(800*24),E1167="Materia Prima",0)</f>
        <v>0.0165945512820513</v>
      </c>
      <c r="H1167" s="5" t="n">
        <f aca="false">IF(WEEKDAY(B1167,2)=7,B1167+1,B1167)</f>
        <v>40570</v>
      </c>
      <c r="I1167" s="6" t="n">
        <f aca="false">IF(WEEKDAY(H1167+1)=7,H1167+2,H1167+1)</f>
        <v>40571</v>
      </c>
    </row>
    <row r="1168" customFormat="false" ht="13.8" hidden="false" customHeight="false" outlineLevel="0" collapsed="false">
      <c r="A1168" s="1" t="n">
        <v>1000017613</v>
      </c>
      <c r="B1168" s="2" t="n">
        <v>40570</v>
      </c>
      <c r="C1168" s="1" t="n">
        <v>53.8</v>
      </c>
      <c r="D1168" s="1" t="n">
        <v>53.8</v>
      </c>
      <c r="E1168" s="1" t="s">
        <v>14</v>
      </c>
      <c r="F1168" s="1" t="s">
        <v>26</v>
      </c>
      <c r="G1168" s="1" t="n">
        <f aca="false">_xlfn.IFS(E1168="Figurado",D1168/(2600*24),E1168="Mallas",D1168/(800*24),E1168="Materia Prima",0)</f>
        <v>0</v>
      </c>
      <c r="H1168" s="5" t="n">
        <f aca="false">IF(WEEKDAY(B1168,2)=7,B1168+1,B1168)</f>
        <v>40570</v>
      </c>
      <c r="I1168" s="6" t="n">
        <f aca="false">IF(WEEKDAY(H1168+1)=7,H1168+2,H1168+1)</f>
        <v>40571</v>
      </c>
    </row>
    <row r="1169" customFormat="false" ht="13.8" hidden="false" customHeight="false" outlineLevel="0" collapsed="false">
      <c r="A1169" s="1" t="n">
        <v>1000017613</v>
      </c>
      <c r="B1169" s="2" t="n">
        <v>40570</v>
      </c>
      <c r="C1169" s="1" t="n">
        <v>12</v>
      </c>
      <c r="D1169" s="1" t="n">
        <v>12</v>
      </c>
      <c r="E1169" s="1" t="s">
        <v>14</v>
      </c>
      <c r="F1169" s="1" t="s">
        <v>19</v>
      </c>
      <c r="G1169" s="1" t="n">
        <f aca="false">_xlfn.IFS(E1169="Figurado",D1169/(2600*24),E1169="Mallas",D1169/(800*24),E1169="Materia Prima",0)</f>
        <v>0</v>
      </c>
      <c r="H1169" s="5" t="n">
        <f aca="false">IF(WEEKDAY(B1169,2)=7,B1169+1,B1169)</f>
        <v>40570</v>
      </c>
      <c r="I1169" s="6" t="n">
        <f aca="false">IF(WEEKDAY(H1169+1)=7,H1169+2,H1169+1)</f>
        <v>40571</v>
      </c>
    </row>
    <row r="1170" customFormat="false" ht="13.8" hidden="false" customHeight="false" outlineLevel="0" collapsed="false">
      <c r="A1170" s="1" t="n">
        <v>1000017613</v>
      </c>
      <c r="B1170" s="2" t="n">
        <v>40570</v>
      </c>
      <c r="C1170" s="1" t="n">
        <v>18.7</v>
      </c>
      <c r="D1170" s="1" t="n">
        <v>18.7</v>
      </c>
      <c r="E1170" s="1" t="s">
        <v>14</v>
      </c>
      <c r="F1170" s="1" t="s">
        <v>31</v>
      </c>
      <c r="G1170" s="1" t="n">
        <f aca="false">_xlfn.IFS(E1170="Figurado",D1170/(2600*24),E1170="Mallas",D1170/(800*24),E1170="Materia Prima",0)</f>
        <v>0</v>
      </c>
      <c r="H1170" s="5" t="n">
        <f aca="false">IF(WEEKDAY(B1170,2)=7,B1170+1,B1170)</f>
        <v>40570</v>
      </c>
      <c r="I1170" s="6" t="n">
        <f aca="false">IF(WEEKDAY(H1170+1)=7,H1170+2,H1170+1)</f>
        <v>40571</v>
      </c>
    </row>
    <row r="1171" customFormat="false" ht="13.8" hidden="false" customHeight="false" outlineLevel="0" collapsed="false">
      <c r="A1171" s="1" t="n">
        <v>1000017613</v>
      </c>
      <c r="B1171" s="2" t="n">
        <v>40570</v>
      </c>
      <c r="C1171" s="1" t="n">
        <v>749.7</v>
      </c>
      <c r="D1171" s="1" t="n">
        <v>749.7</v>
      </c>
      <c r="E1171" s="1" t="s">
        <v>9</v>
      </c>
      <c r="F1171" s="1" t="s">
        <v>17</v>
      </c>
      <c r="G1171" s="1" t="n">
        <f aca="false">_xlfn.IFS(E1171="Figurado",D1171/(2600*24),E1171="Mallas",D1171/(800*24),E1171="Materia Prima",0)</f>
        <v>0.0120144230769231</v>
      </c>
      <c r="H1171" s="5" t="n">
        <f aca="false">IF(WEEKDAY(B1171,2)=7,B1171+1,B1171)</f>
        <v>40570</v>
      </c>
      <c r="I1171" s="6" t="n">
        <f aca="false">IF(WEEKDAY(H1171+1)=7,H1171+2,H1171+1)</f>
        <v>40571</v>
      </c>
    </row>
    <row r="1172" customFormat="false" ht="13.8" hidden="false" customHeight="false" outlineLevel="0" collapsed="false">
      <c r="A1172" s="1" t="n">
        <v>1000017613</v>
      </c>
      <c r="B1172" s="2" t="n">
        <v>40570</v>
      </c>
      <c r="C1172" s="1" t="n">
        <v>71.4</v>
      </c>
      <c r="D1172" s="1" t="n">
        <v>71.4</v>
      </c>
      <c r="E1172" s="1" t="s">
        <v>9</v>
      </c>
      <c r="F1172" s="1" t="s">
        <v>18</v>
      </c>
      <c r="G1172" s="1" t="n">
        <f aca="false">_xlfn.IFS(E1172="Figurado",D1172/(2600*24),E1172="Mallas",D1172/(800*24),E1172="Materia Prima",0)</f>
        <v>0.00114423076923077</v>
      </c>
      <c r="H1172" s="5" t="n">
        <f aca="false">IF(WEEKDAY(B1172,2)=7,B1172+1,B1172)</f>
        <v>40570</v>
      </c>
      <c r="I1172" s="6" t="n">
        <f aca="false">IF(WEEKDAY(H1172+1)=7,H1172+2,H1172+1)</f>
        <v>40571</v>
      </c>
    </row>
    <row r="1173" customFormat="false" ht="13.8" hidden="false" customHeight="false" outlineLevel="0" collapsed="false">
      <c r="A1173" s="1" t="n">
        <v>1000017613</v>
      </c>
      <c r="B1173" s="2" t="n">
        <v>40570</v>
      </c>
      <c r="C1173" s="1" t="n">
        <v>112</v>
      </c>
      <c r="D1173" s="1" t="n">
        <v>112</v>
      </c>
      <c r="E1173" s="1" t="s">
        <v>9</v>
      </c>
      <c r="F1173" s="1" t="s">
        <v>10</v>
      </c>
      <c r="G1173" s="1" t="n">
        <f aca="false">_xlfn.IFS(E1173="Figurado",D1173/(2600*24),E1173="Mallas",D1173/(800*24),E1173="Materia Prima",0)</f>
        <v>0.00179487179487179</v>
      </c>
      <c r="H1173" s="5" t="n">
        <f aca="false">IF(WEEKDAY(B1173,2)=7,B1173+1,B1173)</f>
        <v>40570</v>
      </c>
      <c r="I1173" s="6" t="n">
        <f aca="false">IF(WEEKDAY(H1173+1)=7,H1173+2,H1173+1)</f>
        <v>40571</v>
      </c>
    </row>
    <row r="1174" customFormat="false" ht="13.8" hidden="false" customHeight="false" outlineLevel="0" collapsed="false">
      <c r="A1174" s="1" t="n">
        <v>1000017614</v>
      </c>
      <c r="B1174" s="2" t="n">
        <v>40570</v>
      </c>
      <c r="C1174" s="1" t="n">
        <v>638.4</v>
      </c>
      <c r="D1174" s="1" t="n">
        <v>638.4</v>
      </c>
      <c r="E1174" s="1" t="s">
        <v>9</v>
      </c>
      <c r="F1174" s="1" t="s">
        <v>17</v>
      </c>
      <c r="G1174" s="1" t="n">
        <f aca="false">_xlfn.IFS(E1174="Figurado",D1174/(2600*24),E1174="Mallas",D1174/(800*24),E1174="Materia Prima",0)</f>
        <v>0.0102307692307692</v>
      </c>
      <c r="H1174" s="5" t="n">
        <f aca="false">IF(WEEKDAY(B1174,2)=7,B1174+1,B1174)</f>
        <v>40570</v>
      </c>
      <c r="I1174" s="6" t="n">
        <f aca="false">IF(WEEKDAY(H1174+1)=7,H1174+2,H1174+1)</f>
        <v>40571</v>
      </c>
    </row>
    <row r="1175" customFormat="false" ht="13.8" hidden="false" customHeight="false" outlineLevel="0" collapsed="false">
      <c r="A1175" s="1" t="n">
        <v>1000017615</v>
      </c>
      <c r="B1175" s="2" t="n">
        <v>40570</v>
      </c>
      <c r="C1175" s="1" t="n">
        <v>75.9</v>
      </c>
      <c r="D1175" s="1" t="n">
        <v>75.9</v>
      </c>
      <c r="E1175" s="1" t="s">
        <v>9</v>
      </c>
      <c r="F1175" s="1" t="s">
        <v>30</v>
      </c>
      <c r="G1175" s="1" t="n">
        <f aca="false">_xlfn.IFS(E1175="Figurado",D1175/(2600*24),E1175="Mallas",D1175/(800*24),E1175="Materia Prima",0)</f>
        <v>0.00121634615384615</v>
      </c>
      <c r="H1175" s="5" t="n">
        <f aca="false">IF(WEEKDAY(B1175,2)=7,B1175+1,B1175)</f>
        <v>40570</v>
      </c>
      <c r="I1175" s="6" t="n">
        <f aca="false">IF(WEEKDAY(H1175+1)=7,H1175+2,H1175+1)</f>
        <v>40571</v>
      </c>
    </row>
    <row r="1176" customFormat="false" ht="13.8" hidden="false" customHeight="false" outlineLevel="0" collapsed="false">
      <c r="A1176" s="1" t="n">
        <v>1000017615</v>
      </c>
      <c r="B1176" s="2" t="n">
        <v>40570</v>
      </c>
      <c r="C1176" s="1" t="n">
        <v>5726.9</v>
      </c>
      <c r="D1176" s="1" t="n">
        <v>5726.9</v>
      </c>
      <c r="E1176" s="1" t="s">
        <v>9</v>
      </c>
      <c r="F1176" s="1" t="s">
        <v>17</v>
      </c>
      <c r="G1176" s="1" t="n">
        <f aca="false">_xlfn.IFS(E1176="Figurado",D1176/(2600*24),E1176="Mallas",D1176/(800*24),E1176="Materia Prima",0)</f>
        <v>0.0917772435897436</v>
      </c>
      <c r="H1176" s="5" t="n">
        <f aca="false">IF(WEEKDAY(B1176,2)=7,B1176+1,B1176)</f>
        <v>40570</v>
      </c>
      <c r="I1176" s="6" t="n">
        <f aca="false">IF(WEEKDAY(H1176+1)=7,H1176+2,H1176+1)</f>
        <v>40571</v>
      </c>
    </row>
    <row r="1177" customFormat="false" ht="13.8" hidden="false" customHeight="false" outlineLevel="0" collapsed="false">
      <c r="A1177" s="1" t="n">
        <v>1000017616</v>
      </c>
      <c r="B1177" s="2" t="n">
        <v>40570</v>
      </c>
      <c r="C1177" s="1" t="n">
        <v>87</v>
      </c>
      <c r="D1177" s="1" t="n">
        <v>87</v>
      </c>
      <c r="E1177" s="1" t="s">
        <v>9</v>
      </c>
      <c r="F1177" s="1" t="s">
        <v>30</v>
      </c>
      <c r="G1177" s="1" t="n">
        <f aca="false">_xlfn.IFS(E1177="Figurado",D1177/(2600*24),E1177="Mallas",D1177/(800*24),E1177="Materia Prima",0)</f>
        <v>0.00139423076923077</v>
      </c>
      <c r="H1177" s="5" t="n">
        <f aca="false">IF(WEEKDAY(B1177,2)=7,B1177+1,B1177)</f>
        <v>40570</v>
      </c>
      <c r="I1177" s="6" t="n">
        <f aca="false">IF(WEEKDAY(H1177+1)=7,H1177+2,H1177+1)</f>
        <v>40571</v>
      </c>
    </row>
    <row r="1178" customFormat="false" ht="13.8" hidden="false" customHeight="false" outlineLevel="0" collapsed="false">
      <c r="A1178" s="1" t="n">
        <v>1000017616</v>
      </c>
      <c r="B1178" s="2" t="n">
        <v>40570</v>
      </c>
      <c r="C1178" s="1" t="n">
        <v>2257.9</v>
      </c>
      <c r="D1178" s="1" t="n">
        <v>2257.9</v>
      </c>
      <c r="E1178" s="1" t="s">
        <v>9</v>
      </c>
      <c r="F1178" s="1" t="s">
        <v>17</v>
      </c>
      <c r="G1178" s="1" t="n">
        <f aca="false">_xlfn.IFS(E1178="Figurado",D1178/(2600*24),E1178="Mallas",D1178/(800*24),E1178="Materia Prima",0)</f>
        <v>0.0361842948717949</v>
      </c>
      <c r="H1178" s="5" t="n">
        <f aca="false">IF(WEEKDAY(B1178,2)=7,B1178+1,B1178)</f>
        <v>40570</v>
      </c>
      <c r="I1178" s="6" t="n">
        <f aca="false">IF(WEEKDAY(H1178+1)=7,H1178+2,H1178+1)</f>
        <v>40571</v>
      </c>
    </row>
    <row r="1179" customFormat="false" ht="13.8" hidden="false" customHeight="false" outlineLevel="0" collapsed="false">
      <c r="A1179" s="1" t="n">
        <v>1000017616</v>
      </c>
      <c r="B1179" s="2" t="n">
        <v>40570</v>
      </c>
      <c r="C1179" s="1" t="n">
        <v>4562.3</v>
      </c>
      <c r="D1179" s="1" t="n">
        <v>4562.3</v>
      </c>
      <c r="E1179" s="1" t="s">
        <v>9</v>
      </c>
      <c r="F1179" s="1" t="s">
        <v>18</v>
      </c>
      <c r="G1179" s="1" t="n">
        <f aca="false">_xlfn.IFS(E1179="Figurado",D1179/(2600*24),E1179="Mallas",D1179/(800*24),E1179="Materia Prima",0)</f>
        <v>0.0731137820512821</v>
      </c>
      <c r="H1179" s="5" t="n">
        <f aca="false">IF(WEEKDAY(B1179,2)=7,B1179+1,B1179)</f>
        <v>40570</v>
      </c>
      <c r="I1179" s="6" t="n">
        <f aca="false">IF(WEEKDAY(H1179+1)=7,H1179+2,H1179+1)</f>
        <v>40571</v>
      </c>
    </row>
    <row r="1180" customFormat="false" ht="13.8" hidden="false" customHeight="false" outlineLevel="0" collapsed="false">
      <c r="A1180" s="1" t="n">
        <v>1000017616</v>
      </c>
      <c r="B1180" s="2" t="n">
        <v>40570</v>
      </c>
      <c r="C1180" s="1" t="n">
        <v>2477.9</v>
      </c>
      <c r="D1180" s="1" t="n">
        <v>2477.9</v>
      </c>
      <c r="E1180" s="1" t="s">
        <v>9</v>
      </c>
      <c r="F1180" s="1" t="s">
        <v>10</v>
      </c>
      <c r="G1180" s="1" t="n">
        <f aca="false">_xlfn.IFS(E1180="Figurado",D1180/(2600*24),E1180="Mallas",D1180/(800*24),E1180="Materia Prima",0)</f>
        <v>0.0397099358974359</v>
      </c>
      <c r="H1180" s="5" t="n">
        <f aca="false">IF(WEEKDAY(B1180,2)=7,B1180+1,B1180)</f>
        <v>40570</v>
      </c>
      <c r="I1180" s="6" t="n">
        <f aca="false">IF(WEEKDAY(H1180+1)=7,H1180+2,H1180+1)</f>
        <v>40571</v>
      </c>
    </row>
    <row r="1181" customFormat="false" ht="13.8" hidden="false" customHeight="false" outlineLevel="0" collapsed="false">
      <c r="A1181" s="1" t="n">
        <v>1000017617</v>
      </c>
      <c r="B1181" s="2" t="n">
        <v>40570</v>
      </c>
      <c r="C1181" s="1" t="n">
        <v>194.4</v>
      </c>
      <c r="D1181" s="1" t="n">
        <v>194.4</v>
      </c>
      <c r="E1181" s="1" t="s">
        <v>9</v>
      </c>
      <c r="F1181" s="1" t="s">
        <v>17</v>
      </c>
      <c r="G1181" s="1" t="n">
        <f aca="false">_xlfn.IFS(E1181="Figurado",D1181/(2600*24),E1181="Mallas",D1181/(800*24),E1181="Materia Prima",0)</f>
        <v>0.00311538461538462</v>
      </c>
      <c r="H1181" s="5" t="n">
        <f aca="false">IF(WEEKDAY(B1181,2)=7,B1181+1,B1181)</f>
        <v>40570</v>
      </c>
      <c r="I1181" s="6" t="n">
        <f aca="false">IF(WEEKDAY(H1181+1)=7,H1181+2,H1181+1)</f>
        <v>40571</v>
      </c>
    </row>
    <row r="1182" customFormat="false" ht="13.8" hidden="false" customHeight="false" outlineLevel="0" collapsed="false">
      <c r="A1182" s="1" t="n">
        <v>1000017618</v>
      </c>
      <c r="B1182" s="2" t="n">
        <v>40570</v>
      </c>
      <c r="C1182" s="1" t="n">
        <v>161.3</v>
      </c>
      <c r="D1182" s="1" t="n">
        <v>161.3</v>
      </c>
      <c r="E1182" s="1" t="s">
        <v>14</v>
      </c>
      <c r="F1182" s="1" t="s">
        <v>26</v>
      </c>
      <c r="G1182" s="1" t="n">
        <f aca="false">_xlfn.IFS(E1182="Figurado",D1182/(2600*24),E1182="Mallas",D1182/(800*24),E1182="Materia Prima",0)</f>
        <v>0</v>
      </c>
      <c r="H1182" s="5" t="n">
        <f aca="false">IF(WEEKDAY(B1182,2)=7,B1182+1,B1182)</f>
        <v>40570</v>
      </c>
      <c r="I1182" s="6" t="n">
        <f aca="false">IF(WEEKDAY(H1182+1)=7,H1182+2,H1182+1)</f>
        <v>40571</v>
      </c>
    </row>
    <row r="1183" customFormat="false" ht="13.8" hidden="false" customHeight="false" outlineLevel="0" collapsed="false">
      <c r="A1183" s="1" t="n">
        <v>1000017618</v>
      </c>
      <c r="B1183" s="2" t="n">
        <v>40570</v>
      </c>
      <c r="C1183" s="1" t="n">
        <v>2832.1</v>
      </c>
      <c r="D1183" s="1" t="n">
        <v>2832.1</v>
      </c>
      <c r="E1183" s="1" t="s">
        <v>9</v>
      </c>
      <c r="F1183" s="1" t="s">
        <v>17</v>
      </c>
      <c r="G1183" s="1" t="n">
        <f aca="false">_xlfn.IFS(E1183="Figurado",D1183/(2600*24),E1183="Mallas",D1183/(800*24),E1183="Materia Prima",0)</f>
        <v>0.0453862179487179</v>
      </c>
      <c r="H1183" s="5" t="n">
        <f aca="false">IF(WEEKDAY(B1183,2)=7,B1183+1,B1183)</f>
        <v>40570</v>
      </c>
      <c r="I1183" s="6" t="n">
        <f aca="false">IF(WEEKDAY(H1183+1)=7,H1183+2,H1183+1)</f>
        <v>40571</v>
      </c>
    </row>
    <row r="1184" customFormat="false" ht="13.8" hidden="false" customHeight="false" outlineLevel="0" collapsed="false">
      <c r="A1184" s="1" t="n">
        <v>1000017618</v>
      </c>
      <c r="B1184" s="2" t="n">
        <v>40570</v>
      </c>
      <c r="C1184" s="1" t="n">
        <v>2170.4</v>
      </c>
      <c r="D1184" s="1" t="n">
        <v>2170.4</v>
      </c>
      <c r="E1184" s="1" t="s">
        <v>9</v>
      </c>
      <c r="F1184" s="1" t="s">
        <v>18</v>
      </c>
      <c r="G1184" s="1" t="n">
        <f aca="false">_xlfn.IFS(E1184="Figurado",D1184/(2600*24),E1184="Mallas",D1184/(800*24),E1184="Materia Prima",0)</f>
        <v>0.0347820512820513</v>
      </c>
      <c r="H1184" s="5" t="n">
        <f aca="false">IF(WEEKDAY(B1184,2)=7,B1184+1,B1184)</f>
        <v>40570</v>
      </c>
      <c r="I1184" s="6" t="n">
        <f aca="false">IF(WEEKDAY(H1184+1)=7,H1184+2,H1184+1)</f>
        <v>40571</v>
      </c>
    </row>
    <row r="1185" customFormat="false" ht="13.8" hidden="false" customHeight="false" outlineLevel="0" collapsed="false">
      <c r="A1185" s="1" t="n">
        <v>1000017618</v>
      </c>
      <c r="B1185" s="2" t="n">
        <v>40570</v>
      </c>
      <c r="C1185" s="1" t="n">
        <v>1675.2</v>
      </c>
      <c r="D1185" s="1" t="n">
        <v>1675.2</v>
      </c>
      <c r="E1185" s="1" t="s">
        <v>9</v>
      </c>
      <c r="F1185" s="1" t="s">
        <v>10</v>
      </c>
      <c r="G1185" s="1" t="n">
        <f aca="false">_xlfn.IFS(E1185="Figurado",D1185/(2600*24),E1185="Mallas",D1185/(800*24),E1185="Materia Prima",0)</f>
        <v>0.0268461538461538</v>
      </c>
      <c r="H1185" s="5" t="n">
        <f aca="false">IF(WEEKDAY(B1185,2)=7,B1185+1,B1185)</f>
        <v>40570</v>
      </c>
      <c r="I1185" s="6" t="n">
        <f aca="false">IF(WEEKDAY(H1185+1)=7,H1185+2,H1185+1)</f>
        <v>40571</v>
      </c>
    </row>
    <row r="1186" customFormat="false" ht="13.8" hidden="false" customHeight="false" outlineLevel="0" collapsed="false">
      <c r="A1186" s="1" t="n">
        <v>1000017618</v>
      </c>
      <c r="B1186" s="2" t="n">
        <v>40570</v>
      </c>
      <c r="C1186" s="1" t="n">
        <v>862.1</v>
      </c>
      <c r="D1186" s="1" t="n">
        <v>862.1</v>
      </c>
      <c r="E1186" s="1" t="s">
        <v>9</v>
      </c>
      <c r="F1186" s="1" t="s">
        <v>11</v>
      </c>
      <c r="G1186" s="1" t="n">
        <f aca="false">_xlfn.IFS(E1186="Figurado",D1186/(2600*24),E1186="Mallas",D1186/(800*24),E1186="Materia Prima",0)</f>
        <v>0.0138157051282051</v>
      </c>
      <c r="H1186" s="5" t="n">
        <f aca="false">IF(WEEKDAY(B1186,2)=7,B1186+1,B1186)</f>
        <v>40570</v>
      </c>
      <c r="I1186" s="6" t="n">
        <f aca="false">IF(WEEKDAY(H1186+1)=7,H1186+2,H1186+1)</f>
        <v>40571</v>
      </c>
    </row>
    <row r="1187" customFormat="false" ht="13.8" hidden="false" customHeight="false" outlineLevel="0" collapsed="false">
      <c r="A1187" s="1" t="n">
        <v>1000017618</v>
      </c>
      <c r="B1187" s="2" t="n">
        <v>40570</v>
      </c>
      <c r="C1187" s="1" t="n">
        <v>178.4</v>
      </c>
      <c r="D1187" s="1" t="n">
        <v>178.4</v>
      </c>
      <c r="E1187" s="1" t="s">
        <v>9</v>
      </c>
      <c r="F1187" s="1" t="s">
        <v>12</v>
      </c>
      <c r="G1187" s="1" t="n">
        <f aca="false">_xlfn.IFS(E1187="Figurado",D1187/(2600*24),E1187="Mallas",D1187/(800*24),E1187="Materia Prima",0)</f>
        <v>0.00285897435897436</v>
      </c>
      <c r="H1187" s="5" t="n">
        <f aca="false">IF(WEEKDAY(B1187,2)=7,B1187+1,B1187)</f>
        <v>40570</v>
      </c>
      <c r="I1187" s="6" t="n">
        <f aca="false">IF(WEEKDAY(H1187+1)=7,H1187+2,H1187+1)</f>
        <v>40571</v>
      </c>
    </row>
    <row r="1188" customFormat="false" ht="13.8" hidden="false" customHeight="false" outlineLevel="0" collapsed="false">
      <c r="A1188" s="1" t="n">
        <v>1000017618</v>
      </c>
      <c r="B1188" s="2" t="n">
        <v>40570</v>
      </c>
      <c r="C1188" s="1" t="n">
        <v>44</v>
      </c>
      <c r="D1188" s="1" t="n">
        <v>44</v>
      </c>
      <c r="E1188" s="1" t="s">
        <v>9</v>
      </c>
      <c r="F1188" s="1" t="s">
        <v>13</v>
      </c>
      <c r="G1188" s="1" t="n">
        <f aca="false">_xlfn.IFS(E1188="Figurado",D1188/(2600*24),E1188="Mallas",D1188/(800*24),E1188="Materia Prima",0)</f>
        <v>0.000705128205128205</v>
      </c>
      <c r="H1188" s="5" t="n">
        <f aca="false">IF(WEEKDAY(B1188,2)=7,B1188+1,B1188)</f>
        <v>40570</v>
      </c>
      <c r="I1188" s="6" t="n">
        <f aca="false">IF(WEEKDAY(H1188+1)=7,H1188+2,H1188+1)</f>
        <v>40571</v>
      </c>
    </row>
    <row r="1189" customFormat="false" ht="13.8" hidden="false" customHeight="false" outlineLevel="0" collapsed="false">
      <c r="A1189" s="1" t="n">
        <v>1000017619</v>
      </c>
      <c r="B1189" s="2" t="n">
        <v>40570</v>
      </c>
      <c r="C1189" s="1" t="n">
        <v>676.6</v>
      </c>
      <c r="D1189" s="1" t="n">
        <v>676.6</v>
      </c>
      <c r="E1189" s="1" t="s">
        <v>9</v>
      </c>
      <c r="F1189" s="1" t="s">
        <v>18</v>
      </c>
      <c r="G1189" s="1" t="n">
        <f aca="false">_xlfn.IFS(E1189="Figurado",D1189/(2600*24),E1189="Mallas",D1189/(800*24),E1189="Materia Prima",0)</f>
        <v>0.0108429487179487</v>
      </c>
      <c r="H1189" s="5" t="n">
        <f aca="false">IF(WEEKDAY(B1189,2)=7,B1189+1,B1189)</f>
        <v>40570</v>
      </c>
      <c r="I1189" s="6" t="n">
        <f aca="false">IF(WEEKDAY(H1189+1)=7,H1189+2,H1189+1)</f>
        <v>40571</v>
      </c>
    </row>
    <row r="1190" customFormat="false" ht="13.8" hidden="false" customHeight="false" outlineLevel="0" collapsed="false">
      <c r="A1190" s="1" t="n">
        <v>1000017619</v>
      </c>
      <c r="B1190" s="2" t="n">
        <v>40570</v>
      </c>
      <c r="C1190" s="1" t="n">
        <v>703.6</v>
      </c>
      <c r="D1190" s="1" t="n">
        <v>703.6</v>
      </c>
      <c r="E1190" s="1" t="s">
        <v>9</v>
      </c>
      <c r="F1190" s="1" t="s">
        <v>10</v>
      </c>
      <c r="G1190" s="1" t="n">
        <f aca="false">_xlfn.IFS(E1190="Figurado",D1190/(2600*24),E1190="Mallas",D1190/(800*24),E1190="Materia Prima",0)</f>
        <v>0.011275641025641</v>
      </c>
      <c r="H1190" s="5" t="n">
        <f aca="false">IF(WEEKDAY(B1190,2)=7,B1190+1,B1190)</f>
        <v>40570</v>
      </c>
      <c r="I1190" s="6" t="n">
        <f aca="false">IF(WEEKDAY(H1190+1)=7,H1190+2,H1190+1)</f>
        <v>40571</v>
      </c>
    </row>
    <row r="1191" customFormat="false" ht="13.8" hidden="false" customHeight="false" outlineLevel="0" collapsed="false">
      <c r="A1191" s="1" t="n">
        <v>1000017620</v>
      </c>
      <c r="B1191" s="2" t="n">
        <v>40570</v>
      </c>
      <c r="C1191" s="1" t="n">
        <v>706.8</v>
      </c>
      <c r="D1191" s="1" t="n">
        <v>706.8</v>
      </c>
      <c r="E1191" s="1" t="s">
        <v>9</v>
      </c>
      <c r="F1191" s="1" t="s">
        <v>17</v>
      </c>
      <c r="G1191" s="1" t="n">
        <f aca="false">_xlfn.IFS(E1191="Figurado",D1191/(2600*24),E1191="Mallas",D1191/(800*24),E1191="Materia Prima",0)</f>
        <v>0.0113269230769231</v>
      </c>
      <c r="H1191" s="5" t="n">
        <f aca="false">IF(WEEKDAY(B1191,2)=7,B1191+1,B1191)</f>
        <v>40570</v>
      </c>
      <c r="I1191" s="6" t="n">
        <f aca="false">IF(WEEKDAY(H1191+1)=7,H1191+2,H1191+1)</f>
        <v>40571</v>
      </c>
    </row>
    <row r="1192" customFormat="false" ht="13.8" hidden="false" customHeight="false" outlineLevel="0" collapsed="false">
      <c r="A1192" s="1" t="n">
        <v>1000017620</v>
      </c>
      <c r="B1192" s="2" t="n">
        <v>40570</v>
      </c>
      <c r="C1192" s="1" t="n">
        <v>217</v>
      </c>
      <c r="D1192" s="1" t="n">
        <v>217</v>
      </c>
      <c r="E1192" s="1" t="s">
        <v>9</v>
      </c>
      <c r="F1192" s="1" t="s">
        <v>18</v>
      </c>
      <c r="G1192" s="1" t="n">
        <f aca="false">_xlfn.IFS(E1192="Figurado",D1192/(2600*24),E1192="Mallas",D1192/(800*24),E1192="Materia Prima",0)</f>
        <v>0.0034775641025641</v>
      </c>
      <c r="H1192" s="5" t="n">
        <f aca="false">IF(WEEKDAY(B1192,2)=7,B1192+1,B1192)</f>
        <v>40570</v>
      </c>
      <c r="I1192" s="6" t="n">
        <f aca="false">IF(WEEKDAY(H1192+1)=7,H1192+2,H1192+1)</f>
        <v>40571</v>
      </c>
    </row>
    <row r="1193" customFormat="false" ht="13.8" hidden="false" customHeight="false" outlineLevel="0" collapsed="false">
      <c r="A1193" s="1" t="n">
        <v>1000017620</v>
      </c>
      <c r="B1193" s="2" t="n">
        <v>40570</v>
      </c>
      <c r="C1193" s="1" t="n">
        <v>44.9</v>
      </c>
      <c r="D1193" s="1" t="n">
        <v>44.9</v>
      </c>
      <c r="E1193" s="1" t="s">
        <v>9</v>
      </c>
      <c r="F1193" s="1" t="s">
        <v>10</v>
      </c>
      <c r="G1193" s="1" t="n">
        <f aca="false">_xlfn.IFS(E1193="Figurado",D1193/(2600*24),E1193="Mallas",D1193/(800*24),E1193="Materia Prima",0)</f>
        <v>0.000719551282051282</v>
      </c>
      <c r="H1193" s="5" t="n">
        <f aca="false">IF(WEEKDAY(B1193,2)=7,B1193+1,B1193)</f>
        <v>40570</v>
      </c>
      <c r="I1193" s="6" t="n">
        <f aca="false">IF(WEEKDAY(H1193+1)=7,H1193+2,H1193+1)</f>
        <v>40571</v>
      </c>
    </row>
    <row r="1194" customFormat="false" ht="13.8" hidden="false" customHeight="false" outlineLevel="0" collapsed="false">
      <c r="A1194" s="1" t="n">
        <v>1000017620</v>
      </c>
      <c r="B1194" s="2" t="n">
        <v>40570</v>
      </c>
      <c r="C1194" s="1" t="n">
        <v>33.3</v>
      </c>
      <c r="D1194" s="1" t="n">
        <v>33.3</v>
      </c>
      <c r="E1194" s="1" t="s">
        <v>9</v>
      </c>
      <c r="F1194" s="1" t="s">
        <v>11</v>
      </c>
      <c r="G1194" s="1" t="n">
        <f aca="false">_xlfn.IFS(E1194="Figurado",D1194/(2600*24),E1194="Mallas",D1194/(800*24),E1194="Materia Prima",0)</f>
        <v>0.000533653846153846</v>
      </c>
      <c r="H1194" s="5" t="n">
        <f aca="false">IF(WEEKDAY(B1194,2)=7,B1194+1,B1194)</f>
        <v>40570</v>
      </c>
      <c r="I1194" s="6" t="n">
        <f aca="false">IF(WEEKDAY(H1194+1)=7,H1194+2,H1194+1)</f>
        <v>40571</v>
      </c>
    </row>
    <row r="1195" customFormat="false" ht="13.8" hidden="false" customHeight="false" outlineLevel="0" collapsed="false">
      <c r="A1195" s="1" t="n">
        <v>1000017621</v>
      </c>
      <c r="B1195" s="2" t="n">
        <v>40570</v>
      </c>
      <c r="C1195" s="1" t="n">
        <v>621</v>
      </c>
      <c r="D1195" s="1" t="n">
        <v>621</v>
      </c>
      <c r="E1195" s="1" t="s">
        <v>14</v>
      </c>
      <c r="F1195" s="1" t="s">
        <v>15</v>
      </c>
      <c r="G1195" s="1" t="n">
        <f aca="false">_xlfn.IFS(E1195="Figurado",D1195/(2600*24),E1195="Mallas",D1195/(800*24),E1195="Materia Prima",0)</f>
        <v>0</v>
      </c>
      <c r="H1195" s="5" t="n">
        <f aca="false">IF(WEEKDAY(B1195,2)=7,B1195+1,B1195)</f>
        <v>40570</v>
      </c>
      <c r="I1195" s="6" t="n">
        <f aca="false">IF(WEEKDAY(H1195+1)=7,H1195+2,H1195+1)</f>
        <v>40571</v>
      </c>
    </row>
    <row r="1196" customFormat="false" ht="13.8" hidden="false" customHeight="false" outlineLevel="0" collapsed="false">
      <c r="A1196" s="1" t="n">
        <v>1000017621</v>
      </c>
      <c r="B1196" s="2" t="n">
        <v>40570</v>
      </c>
      <c r="C1196" s="1" t="n">
        <v>10542.4</v>
      </c>
      <c r="D1196" s="1" t="n">
        <v>10542.4</v>
      </c>
      <c r="E1196" s="1" t="s">
        <v>9</v>
      </c>
      <c r="F1196" s="1" t="s">
        <v>11</v>
      </c>
      <c r="G1196" s="1" t="n">
        <f aca="false">_xlfn.IFS(E1196="Figurado",D1196/(2600*24),E1196="Mallas",D1196/(800*24),E1196="Materia Prima",0)</f>
        <v>0.168948717948718</v>
      </c>
      <c r="H1196" s="5" t="n">
        <f aca="false">IF(WEEKDAY(B1196,2)=7,B1196+1,B1196)</f>
        <v>40570</v>
      </c>
      <c r="I1196" s="6" t="n">
        <f aca="false">IF(WEEKDAY(H1196+1)=7,H1196+2,H1196+1)</f>
        <v>40571</v>
      </c>
    </row>
    <row r="1197" customFormat="false" ht="13.8" hidden="false" customHeight="false" outlineLevel="0" collapsed="false">
      <c r="A1197" s="1" t="n">
        <v>1000017623</v>
      </c>
      <c r="B1197" s="2" t="n">
        <v>40571</v>
      </c>
      <c r="C1197" s="1" t="n">
        <v>37.4</v>
      </c>
      <c r="D1197" s="1" t="n">
        <v>37.4</v>
      </c>
      <c r="E1197" s="1" t="s">
        <v>14</v>
      </c>
      <c r="F1197" s="1" t="s">
        <v>31</v>
      </c>
      <c r="G1197" s="1" t="n">
        <f aca="false">_xlfn.IFS(E1197="Figurado",D1197/(2600*24),E1197="Mallas",D1197/(800*24),E1197="Materia Prima",0)</f>
        <v>0</v>
      </c>
      <c r="H1197" s="5" t="n">
        <f aca="false">IF(WEEKDAY(B1197,2)=7,B1197+1,B1197)</f>
        <v>40571</v>
      </c>
      <c r="I1197" s="6" t="n">
        <f aca="false">IF(WEEKDAY(H1197+1)=7,H1197+2,H1197+1)</f>
        <v>40573</v>
      </c>
    </row>
    <row r="1198" customFormat="false" ht="13.8" hidden="false" customHeight="false" outlineLevel="0" collapsed="false">
      <c r="A1198" s="1" t="n">
        <v>1000017623</v>
      </c>
      <c r="B1198" s="2" t="n">
        <v>40571</v>
      </c>
      <c r="C1198" s="1" t="n">
        <v>108</v>
      </c>
      <c r="D1198" s="1" t="n">
        <v>108</v>
      </c>
      <c r="E1198" s="1" t="s">
        <v>14</v>
      </c>
      <c r="F1198" s="1" t="s">
        <v>15</v>
      </c>
      <c r="G1198" s="1" t="n">
        <f aca="false">_xlfn.IFS(E1198="Figurado",D1198/(2600*24),E1198="Mallas",D1198/(800*24),E1198="Materia Prima",0)</f>
        <v>0</v>
      </c>
      <c r="H1198" s="5" t="n">
        <f aca="false">IF(WEEKDAY(B1198,2)=7,B1198+1,B1198)</f>
        <v>40571</v>
      </c>
      <c r="I1198" s="6" t="n">
        <f aca="false">IF(WEEKDAY(H1198+1)=7,H1198+2,H1198+1)</f>
        <v>40573</v>
      </c>
    </row>
    <row r="1199" customFormat="false" ht="13.8" hidden="false" customHeight="false" outlineLevel="0" collapsed="false">
      <c r="A1199" s="1" t="n">
        <v>1000017623</v>
      </c>
      <c r="B1199" s="2" t="n">
        <v>40571</v>
      </c>
      <c r="C1199" s="1" t="n">
        <v>96</v>
      </c>
      <c r="D1199" s="1" t="n">
        <v>96</v>
      </c>
      <c r="E1199" s="1" t="s">
        <v>14</v>
      </c>
      <c r="F1199" s="1" t="s">
        <v>50</v>
      </c>
      <c r="G1199" s="1" t="n">
        <f aca="false">_xlfn.IFS(E1199="Figurado",D1199/(2600*24),E1199="Mallas",D1199/(800*24),E1199="Materia Prima",0)</f>
        <v>0</v>
      </c>
      <c r="H1199" s="5" t="n">
        <f aca="false">IF(WEEKDAY(B1199,2)=7,B1199+1,B1199)</f>
        <v>40571</v>
      </c>
      <c r="I1199" s="6" t="n">
        <f aca="false">IF(WEEKDAY(H1199+1)=7,H1199+2,H1199+1)</f>
        <v>40573</v>
      </c>
    </row>
    <row r="1200" customFormat="false" ht="13.8" hidden="false" customHeight="false" outlineLevel="0" collapsed="false">
      <c r="A1200" s="1" t="n">
        <v>1000017623</v>
      </c>
      <c r="B1200" s="2" t="n">
        <v>40571</v>
      </c>
      <c r="C1200" s="1" t="n">
        <v>2209.7</v>
      </c>
      <c r="D1200" s="1" t="n">
        <v>2209.7</v>
      </c>
      <c r="E1200" s="1" t="s">
        <v>9</v>
      </c>
      <c r="F1200" s="1" t="s">
        <v>18</v>
      </c>
      <c r="G1200" s="1" t="n">
        <f aca="false">_xlfn.IFS(E1200="Figurado",D1200/(2600*24),E1200="Mallas",D1200/(800*24),E1200="Materia Prima",0)</f>
        <v>0.035411858974359</v>
      </c>
      <c r="H1200" s="5" t="n">
        <f aca="false">IF(WEEKDAY(B1200,2)=7,B1200+1,B1200)</f>
        <v>40571</v>
      </c>
      <c r="I1200" s="6" t="n">
        <f aca="false">IF(WEEKDAY(H1200+1)=7,H1200+2,H1200+1)</f>
        <v>40573</v>
      </c>
    </row>
    <row r="1201" customFormat="false" ht="13.8" hidden="false" customHeight="false" outlineLevel="0" collapsed="false">
      <c r="A1201" s="1" t="n">
        <v>1000017623</v>
      </c>
      <c r="B1201" s="2" t="n">
        <v>40571</v>
      </c>
      <c r="C1201" s="1" t="n">
        <v>3118.5</v>
      </c>
      <c r="D1201" s="1" t="n">
        <v>3118.5</v>
      </c>
      <c r="E1201" s="1" t="s">
        <v>9</v>
      </c>
      <c r="F1201" s="1" t="s">
        <v>10</v>
      </c>
      <c r="G1201" s="1" t="n">
        <f aca="false">_xlfn.IFS(E1201="Figurado",D1201/(2600*24),E1201="Mallas",D1201/(800*24),E1201="Materia Prima",0)</f>
        <v>0.0499759615384615</v>
      </c>
      <c r="H1201" s="5" t="n">
        <f aca="false">IF(WEEKDAY(B1201,2)=7,B1201+1,B1201)</f>
        <v>40571</v>
      </c>
      <c r="I1201" s="6" t="n">
        <f aca="false">IF(WEEKDAY(H1201+1)=7,H1201+2,H1201+1)</f>
        <v>40573</v>
      </c>
    </row>
    <row r="1202" customFormat="false" ht="13.8" hidden="false" customHeight="false" outlineLevel="0" collapsed="false">
      <c r="A1202" s="1" t="n">
        <v>1000017623</v>
      </c>
      <c r="B1202" s="2" t="n">
        <v>40571</v>
      </c>
      <c r="C1202" s="1" t="n">
        <v>2251.1</v>
      </c>
      <c r="D1202" s="1" t="n">
        <v>2251.1</v>
      </c>
      <c r="E1202" s="1" t="s">
        <v>9</v>
      </c>
      <c r="F1202" s="1" t="s">
        <v>11</v>
      </c>
      <c r="G1202" s="1" t="n">
        <f aca="false">_xlfn.IFS(E1202="Figurado",D1202/(2600*24),E1202="Mallas",D1202/(800*24),E1202="Materia Prima",0)</f>
        <v>0.0360753205128205</v>
      </c>
      <c r="H1202" s="5" t="n">
        <f aca="false">IF(WEEKDAY(B1202,2)=7,B1202+1,B1202)</f>
        <v>40571</v>
      </c>
      <c r="I1202" s="6" t="n">
        <f aca="false">IF(WEEKDAY(H1202+1)=7,H1202+2,H1202+1)</f>
        <v>40573</v>
      </c>
    </row>
    <row r="1203" customFormat="false" ht="13.8" hidden="false" customHeight="false" outlineLevel="0" collapsed="false">
      <c r="A1203" s="1" t="n">
        <v>1000017623</v>
      </c>
      <c r="B1203" s="2" t="n">
        <v>40571</v>
      </c>
      <c r="C1203" s="1" t="n">
        <v>598.2</v>
      </c>
      <c r="D1203" s="1" t="n">
        <v>598.2</v>
      </c>
      <c r="E1203" s="1" t="s">
        <v>9</v>
      </c>
      <c r="F1203" s="1" t="s">
        <v>12</v>
      </c>
      <c r="G1203" s="1" t="n">
        <f aca="false">_xlfn.IFS(E1203="Figurado",D1203/(2600*24),E1203="Mallas",D1203/(800*24),E1203="Materia Prima",0)</f>
        <v>0.00958653846153846</v>
      </c>
      <c r="H1203" s="5" t="n">
        <f aca="false">IF(WEEKDAY(B1203,2)=7,B1203+1,B1203)</f>
        <v>40571</v>
      </c>
      <c r="I1203" s="6" t="n">
        <f aca="false">IF(WEEKDAY(H1203+1)=7,H1203+2,H1203+1)</f>
        <v>40573</v>
      </c>
    </row>
    <row r="1204" customFormat="false" ht="13.8" hidden="false" customHeight="false" outlineLevel="0" collapsed="false">
      <c r="A1204" s="1" t="n">
        <v>1000017623</v>
      </c>
      <c r="B1204" s="2" t="n">
        <v>40571</v>
      </c>
      <c r="C1204" s="1" t="n">
        <v>76</v>
      </c>
      <c r="D1204" s="1" t="n">
        <v>76</v>
      </c>
      <c r="E1204" s="1" t="s">
        <v>9</v>
      </c>
      <c r="F1204" s="1" t="s">
        <v>13</v>
      </c>
      <c r="G1204" s="1" t="n">
        <f aca="false">_xlfn.IFS(E1204="Figurado",D1204/(2600*24),E1204="Mallas",D1204/(800*24),E1204="Materia Prima",0)</f>
        <v>0.00121794871794872</v>
      </c>
      <c r="H1204" s="5" t="n">
        <f aca="false">IF(WEEKDAY(B1204,2)=7,B1204+1,B1204)</f>
        <v>40571</v>
      </c>
      <c r="I1204" s="6" t="n">
        <f aca="false">IF(WEEKDAY(H1204+1)=7,H1204+2,H1204+1)</f>
        <v>40573</v>
      </c>
    </row>
    <row r="1205" customFormat="false" ht="13.8" hidden="false" customHeight="false" outlineLevel="0" collapsed="false">
      <c r="A1205" s="1" t="n">
        <v>1000017623</v>
      </c>
      <c r="B1205" s="2" t="n">
        <v>40571</v>
      </c>
      <c r="C1205" s="1" t="n">
        <v>2139.6</v>
      </c>
      <c r="D1205" s="1" t="n">
        <v>2139.6</v>
      </c>
      <c r="E1205" s="1" t="s">
        <v>9</v>
      </c>
      <c r="F1205" s="1" t="s">
        <v>17</v>
      </c>
      <c r="G1205" s="1" t="n">
        <f aca="false">_xlfn.IFS(E1205="Figurado",D1205/(2600*24),E1205="Mallas",D1205/(800*24),E1205="Materia Prima",0)</f>
        <v>0.0342884615384615</v>
      </c>
      <c r="H1205" s="5" t="n">
        <f aca="false">IF(WEEKDAY(B1205,2)=7,B1205+1,B1205)</f>
        <v>40571</v>
      </c>
      <c r="I1205" s="6" t="n">
        <f aca="false">IF(WEEKDAY(H1205+1)=7,H1205+2,H1205+1)</f>
        <v>40573</v>
      </c>
    </row>
    <row r="1206" customFormat="false" ht="13.8" hidden="false" customHeight="false" outlineLevel="0" collapsed="false">
      <c r="A1206" s="1" t="n">
        <v>1000017626</v>
      </c>
      <c r="B1206" s="2" t="n">
        <v>40571</v>
      </c>
      <c r="C1206" s="1" t="n">
        <v>5.1</v>
      </c>
      <c r="D1206" s="1" t="n">
        <v>5.1</v>
      </c>
      <c r="E1206" s="1" t="s">
        <v>9</v>
      </c>
      <c r="F1206" s="1" t="s">
        <v>17</v>
      </c>
      <c r="G1206" s="1" t="n">
        <f aca="false">_xlfn.IFS(E1206="Figurado",D1206/(2600*24),E1206="Mallas",D1206/(800*24),E1206="Materia Prima",0)</f>
        <v>8.17307692307692E-005</v>
      </c>
      <c r="H1206" s="5" t="n">
        <f aca="false">IF(WEEKDAY(B1206,2)=7,B1206+1,B1206)</f>
        <v>40571</v>
      </c>
      <c r="I1206" s="6" t="n">
        <f aca="false">IF(WEEKDAY(H1206+1)=7,H1206+2,H1206+1)</f>
        <v>40573</v>
      </c>
    </row>
    <row r="1207" customFormat="false" ht="13.8" hidden="false" customHeight="false" outlineLevel="0" collapsed="false">
      <c r="A1207" s="1" t="n">
        <v>1000017651</v>
      </c>
      <c r="B1207" s="2" t="n">
        <v>40571</v>
      </c>
      <c r="C1207" s="1" t="n">
        <v>305.1</v>
      </c>
      <c r="D1207" s="1" t="n">
        <v>305.1</v>
      </c>
      <c r="E1207" s="1" t="s">
        <v>9</v>
      </c>
      <c r="F1207" s="1" t="s">
        <v>30</v>
      </c>
      <c r="G1207" s="1" t="n">
        <f aca="false">_xlfn.IFS(E1207="Figurado",D1207/(2600*24),E1207="Mallas",D1207/(800*24),E1207="Materia Prima",0)</f>
        <v>0.00488942307692308</v>
      </c>
      <c r="H1207" s="5" t="n">
        <f aca="false">IF(WEEKDAY(B1207,2)=7,B1207+1,B1207)</f>
        <v>40571</v>
      </c>
      <c r="I1207" s="6" t="n">
        <f aca="false">IF(WEEKDAY(H1207+1)=7,H1207+2,H1207+1)</f>
        <v>40573</v>
      </c>
    </row>
    <row r="1208" customFormat="false" ht="13.8" hidden="false" customHeight="false" outlineLevel="0" collapsed="false">
      <c r="A1208" s="1" t="n">
        <v>1000017652</v>
      </c>
      <c r="B1208" s="2" t="n">
        <v>40571</v>
      </c>
      <c r="C1208" s="1" t="n">
        <v>74.8</v>
      </c>
      <c r="D1208" s="1" t="n">
        <v>74.8</v>
      </c>
      <c r="E1208" s="1" t="s">
        <v>9</v>
      </c>
      <c r="F1208" s="1" t="s">
        <v>30</v>
      </c>
      <c r="G1208" s="1" t="n">
        <f aca="false">_xlfn.IFS(E1208="Figurado",D1208/(2600*24),E1208="Mallas",D1208/(800*24),E1208="Materia Prima",0)</f>
        <v>0.00119871794871795</v>
      </c>
      <c r="H1208" s="5" t="n">
        <f aca="false">IF(WEEKDAY(B1208,2)=7,B1208+1,B1208)</f>
        <v>40571</v>
      </c>
      <c r="I1208" s="6" t="n">
        <f aca="false">IF(WEEKDAY(H1208+1)=7,H1208+2,H1208+1)</f>
        <v>40573</v>
      </c>
    </row>
    <row r="1209" customFormat="false" ht="13.8" hidden="false" customHeight="false" outlineLevel="0" collapsed="false">
      <c r="A1209" s="1" t="n">
        <v>1000017653</v>
      </c>
      <c r="B1209" s="2" t="n">
        <v>40571</v>
      </c>
      <c r="C1209" s="1" t="n">
        <v>404.5</v>
      </c>
      <c r="D1209" s="1" t="n">
        <v>404.5</v>
      </c>
      <c r="E1209" s="1" t="s">
        <v>9</v>
      </c>
      <c r="F1209" s="1" t="s">
        <v>30</v>
      </c>
      <c r="G1209" s="1" t="n">
        <f aca="false">_xlfn.IFS(E1209="Figurado",D1209/(2600*24),E1209="Mallas",D1209/(800*24),E1209="Materia Prima",0)</f>
        <v>0.0064823717948718</v>
      </c>
      <c r="H1209" s="5" t="n">
        <f aca="false">IF(WEEKDAY(B1209,2)=7,B1209+1,B1209)</f>
        <v>40571</v>
      </c>
      <c r="I1209" s="6" t="n">
        <f aca="false">IF(WEEKDAY(H1209+1)=7,H1209+2,H1209+1)</f>
        <v>40573</v>
      </c>
    </row>
    <row r="1210" customFormat="false" ht="13.8" hidden="false" customHeight="false" outlineLevel="0" collapsed="false">
      <c r="A1210" s="1" t="n">
        <v>1000017654</v>
      </c>
      <c r="B1210" s="2" t="n">
        <v>40571</v>
      </c>
      <c r="C1210" s="1" t="n">
        <v>316.8</v>
      </c>
      <c r="D1210" s="1" t="n">
        <v>316.8</v>
      </c>
      <c r="E1210" s="1" t="s">
        <v>9</v>
      </c>
      <c r="F1210" s="1" t="s">
        <v>30</v>
      </c>
      <c r="G1210" s="1" t="n">
        <f aca="false">_xlfn.IFS(E1210="Figurado",D1210/(2600*24),E1210="Mallas",D1210/(800*24),E1210="Materia Prima",0)</f>
        <v>0.00507692307692308</v>
      </c>
      <c r="H1210" s="5" t="n">
        <f aca="false">IF(WEEKDAY(B1210,2)=7,B1210+1,B1210)</f>
        <v>40571</v>
      </c>
      <c r="I1210" s="6" t="n">
        <f aca="false">IF(WEEKDAY(H1210+1)=7,H1210+2,H1210+1)</f>
        <v>40573</v>
      </c>
    </row>
    <row r="1211" customFormat="false" ht="13.8" hidden="false" customHeight="false" outlineLevel="0" collapsed="false">
      <c r="A1211" s="1" t="n">
        <v>1000017655</v>
      </c>
      <c r="B1211" s="2" t="n">
        <v>40571</v>
      </c>
      <c r="C1211" s="1" t="n">
        <v>112.2</v>
      </c>
      <c r="D1211" s="1" t="n">
        <v>112.2</v>
      </c>
      <c r="E1211" s="1" t="s">
        <v>9</v>
      </c>
      <c r="F1211" s="1" t="s">
        <v>17</v>
      </c>
      <c r="G1211" s="1" t="n">
        <f aca="false">_xlfn.IFS(E1211="Figurado",D1211/(2600*24),E1211="Mallas",D1211/(800*24),E1211="Materia Prima",0)</f>
        <v>0.00179807692307692</v>
      </c>
      <c r="H1211" s="5" t="n">
        <f aca="false">IF(WEEKDAY(B1211,2)=7,B1211+1,B1211)</f>
        <v>40571</v>
      </c>
      <c r="I1211" s="6" t="n">
        <f aca="false">IF(WEEKDAY(H1211+1)=7,H1211+2,H1211+1)</f>
        <v>40573</v>
      </c>
    </row>
    <row r="1212" customFormat="false" ht="13.8" hidden="false" customHeight="false" outlineLevel="0" collapsed="false">
      <c r="A1212" s="1" t="n">
        <v>1000017655</v>
      </c>
      <c r="B1212" s="2" t="n">
        <v>40571</v>
      </c>
      <c r="C1212" s="1" t="n">
        <v>1895.3</v>
      </c>
      <c r="D1212" s="1" t="n">
        <v>1895.3</v>
      </c>
      <c r="E1212" s="1" t="s">
        <v>9</v>
      </c>
      <c r="F1212" s="1" t="s">
        <v>18</v>
      </c>
      <c r="G1212" s="1" t="n">
        <f aca="false">_xlfn.IFS(E1212="Figurado",D1212/(2600*24),E1212="Mallas",D1212/(800*24),E1212="Materia Prima",0)</f>
        <v>0.0303733974358974</v>
      </c>
      <c r="H1212" s="5" t="n">
        <f aca="false">IF(WEEKDAY(B1212,2)=7,B1212+1,B1212)</f>
        <v>40571</v>
      </c>
      <c r="I1212" s="6" t="n">
        <f aca="false">IF(WEEKDAY(H1212+1)=7,H1212+2,H1212+1)</f>
        <v>40573</v>
      </c>
    </row>
    <row r="1213" customFormat="false" ht="13.8" hidden="false" customHeight="false" outlineLevel="0" collapsed="false">
      <c r="A1213" s="1" t="n">
        <v>1000017656</v>
      </c>
      <c r="B1213" s="2" t="n">
        <v>40571</v>
      </c>
      <c r="C1213" s="1" t="n">
        <v>434.1</v>
      </c>
      <c r="D1213" s="1" t="n">
        <v>434.1</v>
      </c>
      <c r="E1213" s="1" t="s">
        <v>9</v>
      </c>
      <c r="F1213" s="1" t="s">
        <v>10</v>
      </c>
      <c r="G1213" s="1" t="n">
        <f aca="false">_xlfn.IFS(E1213="Figurado",D1213/(2600*24),E1213="Mallas",D1213/(800*24),E1213="Materia Prima",0)</f>
        <v>0.00695673076923077</v>
      </c>
      <c r="H1213" s="5" t="n">
        <f aca="false">IF(WEEKDAY(B1213,2)=7,B1213+1,B1213)</f>
        <v>40571</v>
      </c>
      <c r="I1213" s="6" t="n">
        <f aca="false">IF(WEEKDAY(H1213+1)=7,H1213+2,H1213+1)</f>
        <v>40573</v>
      </c>
    </row>
    <row r="1214" customFormat="false" ht="13.8" hidden="false" customHeight="false" outlineLevel="0" collapsed="false">
      <c r="A1214" s="1" t="n">
        <v>1000017657</v>
      </c>
      <c r="B1214" s="2" t="n">
        <v>40571</v>
      </c>
      <c r="C1214" s="1" t="n">
        <v>2825.4</v>
      </c>
      <c r="D1214" s="1" t="n">
        <v>2825.4</v>
      </c>
      <c r="E1214" s="1" t="s">
        <v>9</v>
      </c>
      <c r="F1214" s="1" t="s">
        <v>17</v>
      </c>
      <c r="G1214" s="1" t="n">
        <f aca="false">_xlfn.IFS(E1214="Figurado",D1214/(2600*24),E1214="Mallas",D1214/(800*24),E1214="Materia Prima",0)</f>
        <v>0.0452788461538462</v>
      </c>
      <c r="H1214" s="5" t="n">
        <f aca="false">IF(WEEKDAY(B1214,2)=7,B1214+1,B1214)</f>
        <v>40571</v>
      </c>
      <c r="I1214" s="6" t="n">
        <f aca="false">IF(WEEKDAY(H1214+1)=7,H1214+2,H1214+1)</f>
        <v>40573</v>
      </c>
    </row>
    <row r="1215" customFormat="false" ht="13.8" hidden="false" customHeight="false" outlineLevel="0" collapsed="false">
      <c r="A1215" s="1" t="n">
        <v>1000017657</v>
      </c>
      <c r="B1215" s="2" t="n">
        <v>40571</v>
      </c>
      <c r="C1215" s="1" t="n">
        <v>2158.4</v>
      </c>
      <c r="D1215" s="1" t="n">
        <v>2158.4</v>
      </c>
      <c r="E1215" s="1" t="s">
        <v>9</v>
      </c>
      <c r="F1215" s="1" t="s">
        <v>18</v>
      </c>
      <c r="G1215" s="1" t="n">
        <f aca="false">_xlfn.IFS(E1215="Figurado",D1215/(2600*24),E1215="Mallas",D1215/(800*24),E1215="Materia Prima",0)</f>
        <v>0.0345897435897436</v>
      </c>
      <c r="H1215" s="5" t="n">
        <f aca="false">IF(WEEKDAY(B1215,2)=7,B1215+1,B1215)</f>
        <v>40571</v>
      </c>
      <c r="I1215" s="6" t="n">
        <f aca="false">IF(WEEKDAY(H1215+1)=7,H1215+2,H1215+1)</f>
        <v>40573</v>
      </c>
    </row>
    <row r="1216" customFormat="false" ht="13.8" hidden="false" customHeight="false" outlineLevel="0" collapsed="false">
      <c r="A1216" s="1" t="n">
        <v>1000017657</v>
      </c>
      <c r="B1216" s="2" t="n">
        <v>40571</v>
      </c>
      <c r="C1216" s="1" t="n">
        <v>1675.2</v>
      </c>
      <c r="D1216" s="1" t="n">
        <v>1675.2</v>
      </c>
      <c r="E1216" s="1" t="s">
        <v>9</v>
      </c>
      <c r="F1216" s="1" t="s">
        <v>10</v>
      </c>
      <c r="G1216" s="1" t="n">
        <f aca="false">_xlfn.IFS(E1216="Figurado",D1216/(2600*24),E1216="Mallas",D1216/(800*24),E1216="Materia Prima",0)</f>
        <v>0.0268461538461538</v>
      </c>
      <c r="H1216" s="5" t="n">
        <f aca="false">IF(WEEKDAY(B1216,2)=7,B1216+1,B1216)</f>
        <v>40571</v>
      </c>
      <c r="I1216" s="6" t="n">
        <f aca="false">IF(WEEKDAY(H1216+1)=7,H1216+2,H1216+1)</f>
        <v>40573</v>
      </c>
    </row>
    <row r="1217" customFormat="false" ht="13.8" hidden="false" customHeight="false" outlineLevel="0" collapsed="false">
      <c r="A1217" s="1" t="n">
        <v>1000017657</v>
      </c>
      <c r="B1217" s="2" t="n">
        <v>40571</v>
      </c>
      <c r="C1217" s="1" t="n">
        <v>862.1</v>
      </c>
      <c r="D1217" s="1" t="n">
        <v>862.1</v>
      </c>
      <c r="E1217" s="1" t="s">
        <v>9</v>
      </c>
      <c r="F1217" s="1" t="s">
        <v>11</v>
      </c>
      <c r="G1217" s="1" t="n">
        <f aca="false">_xlfn.IFS(E1217="Figurado",D1217/(2600*24),E1217="Mallas",D1217/(800*24),E1217="Materia Prima",0)</f>
        <v>0.0138157051282051</v>
      </c>
      <c r="H1217" s="5" t="n">
        <f aca="false">IF(WEEKDAY(B1217,2)=7,B1217+1,B1217)</f>
        <v>40571</v>
      </c>
      <c r="I1217" s="6" t="n">
        <f aca="false">IF(WEEKDAY(H1217+1)=7,H1217+2,H1217+1)</f>
        <v>40573</v>
      </c>
    </row>
    <row r="1218" customFormat="false" ht="13.8" hidden="false" customHeight="false" outlineLevel="0" collapsed="false">
      <c r="A1218" s="1" t="n">
        <v>1000017657</v>
      </c>
      <c r="B1218" s="2" t="n">
        <v>40571</v>
      </c>
      <c r="C1218" s="1" t="n">
        <v>178.4</v>
      </c>
      <c r="D1218" s="1" t="n">
        <v>178.4</v>
      </c>
      <c r="E1218" s="1" t="s">
        <v>9</v>
      </c>
      <c r="F1218" s="1" t="s">
        <v>12</v>
      </c>
      <c r="G1218" s="1" t="n">
        <f aca="false">_xlfn.IFS(E1218="Figurado",D1218/(2600*24),E1218="Mallas",D1218/(800*24),E1218="Materia Prima",0)</f>
        <v>0.00285897435897436</v>
      </c>
      <c r="H1218" s="5" t="n">
        <f aca="false">IF(WEEKDAY(B1218,2)=7,B1218+1,B1218)</f>
        <v>40571</v>
      </c>
      <c r="I1218" s="6" t="n">
        <f aca="false">IF(WEEKDAY(H1218+1)=7,H1218+2,H1218+1)</f>
        <v>40573</v>
      </c>
    </row>
    <row r="1219" customFormat="false" ht="13.8" hidden="false" customHeight="false" outlineLevel="0" collapsed="false">
      <c r="A1219" s="1" t="n">
        <v>1000017657</v>
      </c>
      <c r="B1219" s="2" t="n">
        <v>40571</v>
      </c>
      <c r="C1219" s="1" t="n">
        <v>44</v>
      </c>
      <c r="D1219" s="1" t="n">
        <v>44</v>
      </c>
      <c r="E1219" s="1" t="s">
        <v>9</v>
      </c>
      <c r="F1219" s="1" t="s">
        <v>13</v>
      </c>
      <c r="G1219" s="1" t="n">
        <f aca="false">_xlfn.IFS(E1219="Figurado",D1219/(2600*24),E1219="Mallas",D1219/(800*24),E1219="Materia Prima",0)</f>
        <v>0.000705128205128205</v>
      </c>
      <c r="H1219" s="5" t="n">
        <f aca="false">IF(WEEKDAY(B1219,2)=7,B1219+1,B1219)</f>
        <v>40571</v>
      </c>
      <c r="I1219" s="6" t="n">
        <f aca="false">IF(WEEKDAY(H1219+1)=7,H1219+2,H1219+1)</f>
        <v>40573</v>
      </c>
    </row>
    <row r="1220" customFormat="false" ht="13.8" hidden="false" customHeight="false" outlineLevel="0" collapsed="false">
      <c r="A1220" s="1" t="n">
        <v>1000017681</v>
      </c>
      <c r="B1220" s="2" t="n">
        <v>40572</v>
      </c>
      <c r="C1220" s="1" t="n">
        <v>2776.2</v>
      </c>
      <c r="D1220" s="1" t="n">
        <v>2776.2</v>
      </c>
      <c r="E1220" s="1" t="s">
        <v>9</v>
      </c>
      <c r="F1220" s="1" t="s">
        <v>17</v>
      </c>
      <c r="G1220" s="1" t="n">
        <f aca="false">_xlfn.IFS(E1220="Figurado",D1220/(2600*24),E1220="Mallas",D1220/(800*24),E1220="Materia Prima",0)</f>
        <v>0.0444903846153846</v>
      </c>
      <c r="H1220" s="5" t="n">
        <f aca="false">IF(WEEKDAY(B1220,2)=7,B1220+1,B1220)</f>
        <v>40572</v>
      </c>
      <c r="I1220" s="6" t="n">
        <f aca="false">IF(WEEKDAY(H1220+1)=7,H1220+2,H1220+1)</f>
        <v>40573</v>
      </c>
    </row>
    <row r="1221" customFormat="false" ht="13.8" hidden="false" customHeight="false" outlineLevel="0" collapsed="false">
      <c r="A1221" s="1" t="n">
        <v>1000017682</v>
      </c>
      <c r="B1221" s="2" t="n">
        <v>40572</v>
      </c>
      <c r="C1221" s="1" t="n">
        <v>6525.8</v>
      </c>
      <c r="D1221" s="1" t="n">
        <v>6525.8</v>
      </c>
      <c r="E1221" s="1" t="s">
        <v>9</v>
      </c>
      <c r="F1221" s="1" t="s">
        <v>17</v>
      </c>
      <c r="G1221" s="1" t="n">
        <f aca="false">_xlfn.IFS(E1221="Figurado",D1221/(2600*24),E1221="Mallas",D1221/(800*24),E1221="Materia Prima",0)</f>
        <v>0.104580128205128</v>
      </c>
      <c r="H1221" s="5" t="n">
        <f aca="false">IF(WEEKDAY(B1221,2)=7,B1221+1,B1221)</f>
        <v>40572</v>
      </c>
      <c r="I1221" s="6" t="n">
        <f aca="false">IF(WEEKDAY(H1221+1)=7,H1221+2,H1221+1)</f>
        <v>40573</v>
      </c>
    </row>
    <row r="1222" customFormat="false" ht="13.8" hidden="false" customHeight="false" outlineLevel="0" collapsed="false">
      <c r="A1222" s="1" t="n">
        <v>1000017536</v>
      </c>
      <c r="B1222" s="2" t="n">
        <v>40569</v>
      </c>
      <c r="C1222" s="1" t="n">
        <v>2005.9</v>
      </c>
      <c r="D1222" s="1" t="n">
        <v>2005.9</v>
      </c>
      <c r="E1222" s="1" t="s">
        <v>9</v>
      </c>
      <c r="F1222" s="1" t="s">
        <v>17</v>
      </c>
      <c r="G1222" s="1" t="n">
        <f aca="false">_xlfn.IFS(E1222="Figurado",D1222/(2600*24),E1222="Mallas",D1222/(800*24),E1222="Materia Prima",0)</f>
        <v>0.0321458333333333</v>
      </c>
      <c r="H1222" s="5" t="n">
        <f aca="false">IF(WEEKDAY(B1222,2)=7,B1222+1,B1222)</f>
        <v>40569</v>
      </c>
      <c r="I1222" s="6" t="n">
        <f aca="false">IF(WEEKDAY(H1222+1)=7,H1222+2,H1222+1)</f>
        <v>40570</v>
      </c>
    </row>
    <row r="1223" customFormat="false" ht="13.8" hidden="false" customHeight="false" outlineLevel="0" collapsed="false">
      <c r="A1223" s="1" t="n">
        <v>1000017537</v>
      </c>
      <c r="B1223" s="2" t="n">
        <v>40569</v>
      </c>
      <c r="C1223" s="1" t="n">
        <v>481.7</v>
      </c>
      <c r="D1223" s="1" t="n">
        <v>481.7</v>
      </c>
      <c r="E1223" s="1" t="s">
        <v>9</v>
      </c>
      <c r="F1223" s="1" t="s">
        <v>17</v>
      </c>
      <c r="G1223" s="1" t="n">
        <f aca="false">_xlfn.IFS(E1223="Figurado",D1223/(2600*24),E1223="Mallas",D1223/(800*24),E1223="Materia Prima",0)</f>
        <v>0.00771955128205128</v>
      </c>
      <c r="H1223" s="5" t="n">
        <f aca="false">IF(WEEKDAY(B1223,2)=7,B1223+1,B1223)</f>
        <v>40569</v>
      </c>
      <c r="I1223" s="6" t="n">
        <f aca="false">IF(WEEKDAY(H1223+1)=7,H1223+2,H1223+1)</f>
        <v>40570</v>
      </c>
    </row>
    <row r="1224" customFormat="false" ht="13.8" hidden="false" customHeight="false" outlineLevel="0" collapsed="false">
      <c r="A1224" s="1" t="n">
        <v>1000017538</v>
      </c>
      <c r="B1224" s="2" t="n">
        <v>40569</v>
      </c>
      <c r="C1224" s="1" t="n">
        <v>286.4</v>
      </c>
      <c r="D1224" s="1" t="n">
        <v>286.4</v>
      </c>
      <c r="E1224" s="1" t="s">
        <v>9</v>
      </c>
      <c r="F1224" s="1" t="s">
        <v>17</v>
      </c>
      <c r="G1224" s="1" t="n">
        <f aca="false">_xlfn.IFS(E1224="Figurado",D1224/(2600*24),E1224="Mallas",D1224/(800*24),E1224="Materia Prima",0)</f>
        <v>0.00458974358974359</v>
      </c>
      <c r="H1224" s="5" t="n">
        <f aca="false">IF(WEEKDAY(B1224,2)=7,B1224+1,B1224)</f>
        <v>40569</v>
      </c>
      <c r="I1224" s="6" t="n">
        <f aca="false">IF(WEEKDAY(H1224+1)=7,H1224+2,H1224+1)</f>
        <v>40570</v>
      </c>
    </row>
    <row r="1225" customFormat="false" ht="13.8" hidden="false" customHeight="false" outlineLevel="0" collapsed="false">
      <c r="A1225" s="1" t="n">
        <v>1000017569</v>
      </c>
      <c r="B1225" s="2" t="n">
        <v>40569</v>
      </c>
      <c r="C1225" s="1" t="n">
        <v>5</v>
      </c>
      <c r="D1225" s="1" t="n">
        <v>97.15</v>
      </c>
      <c r="E1225" s="1" t="s">
        <v>20</v>
      </c>
      <c r="F1225" s="1" t="s">
        <v>70</v>
      </c>
      <c r="G1225" s="1" t="n">
        <f aca="false">_xlfn.IFS(E1225="Figurado",D1225/(2600*24),E1225="Mallas",D1225/(800*24),E1225="Materia Prima",0)</f>
        <v>0.00505989583333333</v>
      </c>
      <c r="H1225" s="5" t="n">
        <f aca="false">IF(WEEKDAY(B1225,2)=7,B1225+1,B1225)</f>
        <v>40569</v>
      </c>
      <c r="I1225" s="6" t="n">
        <f aca="false">IF(WEEKDAY(H1225+1)=7,H1225+2,H1225+1)</f>
        <v>40570</v>
      </c>
    </row>
    <row r="1226" customFormat="false" ht="13.8" hidden="false" customHeight="false" outlineLevel="0" collapsed="false">
      <c r="A1226" s="1" t="n">
        <v>1000017569</v>
      </c>
      <c r="B1226" s="2" t="n">
        <v>40569</v>
      </c>
      <c r="C1226" s="1" t="n">
        <v>5</v>
      </c>
      <c r="D1226" s="1" t="n">
        <v>70.55</v>
      </c>
      <c r="E1226" s="1" t="s">
        <v>20</v>
      </c>
      <c r="F1226" s="1" t="s">
        <v>33</v>
      </c>
      <c r="G1226" s="1" t="n">
        <f aca="false">_xlfn.IFS(E1226="Figurado",D1226/(2600*24),E1226="Mallas",D1226/(800*24),E1226="Materia Prima",0)</f>
        <v>0.00367447916666667</v>
      </c>
      <c r="H1226" s="5" t="n">
        <f aca="false">IF(WEEKDAY(B1226,2)=7,B1226+1,B1226)</f>
        <v>40569</v>
      </c>
      <c r="I1226" s="6" t="n">
        <f aca="false">IF(WEEKDAY(H1226+1)=7,H1226+2,H1226+1)</f>
        <v>40570</v>
      </c>
    </row>
    <row r="1227" customFormat="false" ht="13.8" hidden="false" customHeight="false" outlineLevel="0" collapsed="false">
      <c r="A1227" s="1" t="n">
        <v>1000017571</v>
      </c>
      <c r="B1227" s="2" t="n">
        <v>40570</v>
      </c>
      <c r="C1227" s="1" t="n">
        <v>149.8</v>
      </c>
      <c r="D1227" s="1" t="n">
        <v>149.8</v>
      </c>
      <c r="E1227" s="1" t="s">
        <v>14</v>
      </c>
      <c r="F1227" s="1" t="s">
        <v>31</v>
      </c>
      <c r="G1227" s="1" t="n">
        <f aca="false">_xlfn.IFS(E1227="Figurado",D1227/(2600*24),E1227="Mallas",D1227/(800*24),E1227="Materia Prima",0)</f>
        <v>0</v>
      </c>
      <c r="H1227" s="5" t="n">
        <f aca="false">IF(WEEKDAY(B1227,2)=7,B1227+1,B1227)</f>
        <v>40570</v>
      </c>
      <c r="I1227" s="6" t="n">
        <f aca="false">IF(WEEKDAY(H1227+1)=7,H1227+2,H1227+1)</f>
        <v>40571</v>
      </c>
    </row>
    <row r="1228" customFormat="false" ht="13.8" hidden="false" customHeight="false" outlineLevel="0" collapsed="false">
      <c r="A1228" s="1" t="n">
        <v>1000017571</v>
      </c>
      <c r="B1228" s="2" t="n">
        <v>40570</v>
      </c>
      <c r="C1228" s="1" t="n">
        <v>480</v>
      </c>
      <c r="D1228" s="1" t="n">
        <v>480</v>
      </c>
      <c r="E1228" s="1" t="s">
        <v>9</v>
      </c>
      <c r="F1228" s="1" t="s">
        <v>13</v>
      </c>
      <c r="G1228" s="1" t="n">
        <f aca="false">_xlfn.IFS(E1228="Figurado",D1228/(2600*24),E1228="Mallas",D1228/(800*24),E1228="Materia Prima",0)</f>
        <v>0.00769230769230769</v>
      </c>
      <c r="H1228" s="5" t="n">
        <f aca="false">IF(WEEKDAY(B1228,2)=7,B1228+1,B1228)</f>
        <v>40570</v>
      </c>
      <c r="I1228" s="6" t="n">
        <f aca="false">IF(WEEKDAY(H1228+1)=7,H1228+2,H1228+1)</f>
        <v>40571</v>
      </c>
    </row>
    <row r="1229" customFormat="false" ht="13.8" hidden="false" customHeight="false" outlineLevel="0" collapsed="false">
      <c r="A1229" s="1" t="n">
        <v>1000017572</v>
      </c>
      <c r="B1229" s="2" t="n">
        <v>40570</v>
      </c>
      <c r="C1229" s="1" t="n">
        <v>270</v>
      </c>
      <c r="D1229" s="1" t="n">
        <v>270</v>
      </c>
      <c r="E1229" s="1" t="s">
        <v>14</v>
      </c>
      <c r="F1229" s="1" t="s">
        <v>15</v>
      </c>
      <c r="G1229" s="1" t="n">
        <f aca="false">_xlfn.IFS(E1229="Figurado",D1229/(2600*24),E1229="Mallas",D1229/(800*24),E1229="Materia Prima",0)</f>
        <v>0</v>
      </c>
      <c r="H1229" s="5" t="n">
        <f aca="false">IF(WEEKDAY(B1229,2)=7,B1229+1,B1229)</f>
        <v>40570</v>
      </c>
      <c r="I1229" s="6" t="n">
        <f aca="false">IF(WEEKDAY(H1229+1)=7,H1229+2,H1229+1)</f>
        <v>40571</v>
      </c>
    </row>
    <row r="1230" customFormat="false" ht="13.8" hidden="false" customHeight="false" outlineLevel="0" collapsed="false">
      <c r="A1230" s="1" t="n">
        <v>1000017574</v>
      </c>
      <c r="B1230" s="2" t="n">
        <v>40570</v>
      </c>
      <c r="C1230" s="1" t="n">
        <v>108</v>
      </c>
      <c r="D1230" s="1" t="n">
        <v>108</v>
      </c>
      <c r="E1230" s="1" t="s">
        <v>14</v>
      </c>
      <c r="F1230" s="1" t="s">
        <v>19</v>
      </c>
      <c r="G1230" s="1" t="n">
        <f aca="false">_xlfn.IFS(E1230="Figurado",D1230/(2600*24),E1230="Mallas",D1230/(800*24),E1230="Materia Prima",0)</f>
        <v>0</v>
      </c>
      <c r="H1230" s="5" t="n">
        <f aca="false">IF(WEEKDAY(B1230,2)=7,B1230+1,B1230)</f>
        <v>40570</v>
      </c>
      <c r="I1230" s="6" t="n">
        <f aca="false">IF(WEEKDAY(H1230+1)=7,H1230+2,H1230+1)</f>
        <v>40571</v>
      </c>
    </row>
    <row r="1231" customFormat="false" ht="13.8" hidden="false" customHeight="false" outlineLevel="0" collapsed="false">
      <c r="A1231" s="1" t="n">
        <v>1000017574</v>
      </c>
      <c r="B1231" s="2" t="n">
        <v>40570</v>
      </c>
      <c r="C1231" s="1" t="n">
        <v>564.3</v>
      </c>
      <c r="D1231" s="1" t="n">
        <v>564.3</v>
      </c>
      <c r="E1231" s="1" t="s">
        <v>9</v>
      </c>
      <c r="F1231" s="1" t="s">
        <v>17</v>
      </c>
      <c r="G1231" s="1" t="n">
        <f aca="false">_xlfn.IFS(E1231="Figurado",D1231/(2600*24),E1231="Mallas",D1231/(800*24),E1231="Materia Prima",0)</f>
        <v>0.00904326923076923</v>
      </c>
      <c r="H1231" s="5" t="n">
        <f aca="false">IF(WEEKDAY(B1231,2)=7,B1231+1,B1231)</f>
        <v>40570</v>
      </c>
      <c r="I1231" s="6" t="n">
        <f aca="false">IF(WEEKDAY(H1231+1)=7,H1231+2,H1231+1)</f>
        <v>40571</v>
      </c>
    </row>
    <row r="1232" customFormat="false" ht="13.8" hidden="false" customHeight="false" outlineLevel="0" collapsed="false">
      <c r="A1232" s="1" t="n">
        <v>1000017576</v>
      </c>
      <c r="B1232" s="2" t="n">
        <v>40570</v>
      </c>
      <c r="C1232" s="1" t="n">
        <v>350.6</v>
      </c>
      <c r="D1232" s="1" t="n">
        <v>350.6</v>
      </c>
      <c r="E1232" s="1" t="s">
        <v>9</v>
      </c>
      <c r="F1232" s="1" t="s">
        <v>17</v>
      </c>
      <c r="G1232" s="1" t="n">
        <f aca="false">_xlfn.IFS(E1232="Figurado",D1232/(2600*24),E1232="Mallas",D1232/(800*24),E1232="Materia Prima",0)</f>
        <v>0.00561858974358974</v>
      </c>
      <c r="H1232" s="5" t="n">
        <f aca="false">IF(WEEKDAY(B1232,2)=7,B1232+1,B1232)</f>
        <v>40570</v>
      </c>
      <c r="I1232" s="6" t="n">
        <f aca="false">IF(WEEKDAY(H1232+1)=7,H1232+2,H1232+1)</f>
        <v>40571</v>
      </c>
    </row>
    <row r="1233" customFormat="false" ht="13.8" hidden="false" customHeight="false" outlineLevel="0" collapsed="false">
      <c r="A1233" s="1" t="n">
        <v>1000017576</v>
      </c>
      <c r="B1233" s="2" t="n">
        <v>40570</v>
      </c>
      <c r="C1233" s="1" t="n">
        <v>432</v>
      </c>
      <c r="D1233" s="1" t="n">
        <v>432</v>
      </c>
      <c r="E1233" s="1" t="s">
        <v>9</v>
      </c>
      <c r="F1233" s="1" t="s">
        <v>18</v>
      </c>
      <c r="G1233" s="1" t="n">
        <f aca="false">_xlfn.IFS(E1233="Figurado",D1233/(2600*24),E1233="Mallas",D1233/(800*24),E1233="Materia Prima",0)</f>
        <v>0.00692307692307692</v>
      </c>
      <c r="H1233" s="5" t="n">
        <f aca="false">IF(WEEKDAY(B1233,2)=7,B1233+1,B1233)</f>
        <v>40570</v>
      </c>
      <c r="I1233" s="6" t="n">
        <f aca="false">IF(WEEKDAY(H1233+1)=7,H1233+2,H1233+1)</f>
        <v>40571</v>
      </c>
    </row>
    <row r="1234" customFormat="false" ht="13.8" hidden="false" customHeight="false" outlineLevel="0" collapsed="false">
      <c r="A1234" s="1" t="n">
        <v>1000017577</v>
      </c>
      <c r="B1234" s="2" t="n">
        <v>40570</v>
      </c>
      <c r="C1234" s="1" t="n">
        <v>108</v>
      </c>
      <c r="D1234" s="1" t="n">
        <v>108</v>
      </c>
      <c r="E1234" s="1" t="s">
        <v>14</v>
      </c>
      <c r="F1234" s="1" t="s">
        <v>19</v>
      </c>
      <c r="G1234" s="1" t="n">
        <f aca="false">_xlfn.IFS(E1234="Figurado",D1234/(2600*24),E1234="Mallas",D1234/(800*24),E1234="Materia Prima",0)</f>
        <v>0</v>
      </c>
      <c r="H1234" s="5" t="n">
        <f aca="false">IF(WEEKDAY(B1234,2)=7,B1234+1,B1234)</f>
        <v>40570</v>
      </c>
      <c r="I1234" s="6" t="n">
        <f aca="false">IF(WEEKDAY(H1234+1)=7,H1234+2,H1234+1)</f>
        <v>40571</v>
      </c>
    </row>
    <row r="1235" customFormat="false" ht="13.8" hidden="false" customHeight="false" outlineLevel="0" collapsed="false">
      <c r="A1235" s="1" t="n">
        <v>1000017577</v>
      </c>
      <c r="B1235" s="2" t="n">
        <v>40570</v>
      </c>
      <c r="C1235" s="1" t="n">
        <v>478.5</v>
      </c>
      <c r="D1235" s="1" t="n">
        <v>478.5</v>
      </c>
      <c r="E1235" s="1" t="s">
        <v>9</v>
      </c>
      <c r="F1235" s="1" t="s">
        <v>17</v>
      </c>
      <c r="G1235" s="1" t="n">
        <f aca="false">_xlfn.IFS(E1235="Figurado",D1235/(2600*24),E1235="Mallas",D1235/(800*24),E1235="Materia Prima",0)</f>
        <v>0.00766826923076923</v>
      </c>
      <c r="H1235" s="5" t="n">
        <f aca="false">IF(WEEKDAY(B1235,2)=7,B1235+1,B1235)</f>
        <v>40570</v>
      </c>
      <c r="I1235" s="6" t="n">
        <f aca="false">IF(WEEKDAY(H1235+1)=7,H1235+2,H1235+1)</f>
        <v>40571</v>
      </c>
    </row>
    <row r="1236" customFormat="false" ht="13.8" hidden="false" customHeight="false" outlineLevel="0" collapsed="false">
      <c r="A1236" s="1" t="n">
        <v>1000017608</v>
      </c>
      <c r="B1236" s="2" t="n">
        <v>40570</v>
      </c>
      <c r="C1236" s="1" t="n">
        <v>8937.6</v>
      </c>
      <c r="D1236" s="1" t="n">
        <v>8937.6</v>
      </c>
      <c r="E1236" s="1" t="s">
        <v>14</v>
      </c>
      <c r="F1236" s="1" t="s">
        <v>26</v>
      </c>
      <c r="G1236" s="1" t="n">
        <f aca="false">_xlfn.IFS(E1236="Figurado",D1236/(2600*24),E1236="Mallas",D1236/(800*24),E1236="Materia Prima",0)</f>
        <v>0</v>
      </c>
      <c r="H1236" s="5" t="n">
        <f aca="false">IF(WEEKDAY(B1236,2)=7,B1236+1,B1236)</f>
        <v>40570</v>
      </c>
      <c r="I1236" s="6" t="n">
        <f aca="false">IF(WEEKDAY(H1236+1)=7,H1236+2,H1236+1)</f>
        <v>40571</v>
      </c>
    </row>
    <row r="1237" customFormat="false" ht="13.8" hidden="false" customHeight="false" outlineLevel="0" collapsed="false">
      <c r="A1237" s="1" t="n">
        <v>1000017608</v>
      </c>
      <c r="B1237" s="2" t="n">
        <v>40570</v>
      </c>
      <c r="C1237" s="1" t="n">
        <v>480</v>
      </c>
      <c r="D1237" s="1" t="n">
        <v>480</v>
      </c>
      <c r="E1237" s="1" t="s">
        <v>14</v>
      </c>
      <c r="F1237" s="1" t="s">
        <v>19</v>
      </c>
      <c r="G1237" s="1" t="n">
        <f aca="false">_xlfn.IFS(E1237="Figurado",D1237/(2600*24),E1237="Mallas",D1237/(800*24),E1237="Materia Prima",0)</f>
        <v>0</v>
      </c>
      <c r="H1237" s="5" t="n">
        <f aca="false">IF(WEEKDAY(B1237,2)=7,B1237+1,B1237)</f>
        <v>40570</v>
      </c>
      <c r="I1237" s="6" t="n">
        <f aca="false">IF(WEEKDAY(H1237+1)=7,H1237+2,H1237+1)</f>
        <v>40571</v>
      </c>
    </row>
    <row r="1238" customFormat="false" ht="13.8" hidden="false" customHeight="false" outlineLevel="0" collapsed="false">
      <c r="A1238" s="1" t="n">
        <v>1000017627</v>
      </c>
      <c r="B1238" s="2" t="n">
        <v>40571</v>
      </c>
      <c r="C1238" s="1" t="n">
        <v>400</v>
      </c>
      <c r="D1238" s="1" t="n">
        <v>400</v>
      </c>
      <c r="E1238" s="1" t="s">
        <v>14</v>
      </c>
      <c r="F1238" s="1" t="s">
        <v>24</v>
      </c>
      <c r="G1238" s="1" t="n">
        <f aca="false">_xlfn.IFS(E1238="Figurado",D1238/(2600*24),E1238="Mallas",D1238/(800*24),E1238="Materia Prima",0)</f>
        <v>0</v>
      </c>
      <c r="H1238" s="5" t="n">
        <f aca="false">IF(WEEKDAY(B1238,2)=7,B1238+1,B1238)</f>
        <v>40571</v>
      </c>
      <c r="I1238" s="6" t="n">
        <f aca="false">IF(WEEKDAY(H1238+1)=7,H1238+2,H1238+1)</f>
        <v>40573</v>
      </c>
    </row>
    <row r="1239" customFormat="false" ht="13.8" hidden="false" customHeight="false" outlineLevel="0" collapsed="false">
      <c r="A1239" s="1" t="n">
        <v>1000017628</v>
      </c>
      <c r="B1239" s="2" t="n">
        <v>40571</v>
      </c>
      <c r="C1239" s="1" t="n">
        <v>100</v>
      </c>
      <c r="D1239" s="1" t="n">
        <v>59.2</v>
      </c>
      <c r="E1239" s="1" t="s">
        <v>14</v>
      </c>
      <c r="F1239" s="1" t="s">
        <v>53</v>
      </c>
      <c r="G1239" s="1" t="n">
        <f aca="false">_xlfn.IFS(E1239="Figurado",D1239/(2600*24),E1239="Mallas",D1239/(800*24),E1239="Materia Prima",0)</f>
        <v>0</v>
      </c>
      <c r="H1239" s="5" t="n">
        <f aca="false">IF(WEEKDAY(B1239,2)=7,B1239+1,B1239)</f>
        <v>40571</v>
      </c>
      <c r="I1239" s="6" t="n">
        <f aca="false">IF(WEEKDAY(H1239+1)=7,H1239+2,H1239+1)</f>
        <v>40573</v>
      </c>
    </row>
    <row r="1240" customFormat="false" ht="13.8" hidden="false" customHeight="false" outlineLevel="0" collapsed="false">
      <c r="A1240" s="1" t="n">
        <v>1000017634</v>
      </c>
      <c r="B1240" s="2" t="n">
        <v>40571</v>
      </c>
      <c r="C1240" s="1" t="n">
        <v>33.7</v>
      </c>
      <c r="D1240" s="1" t="n">
        <v>33.7</v>
      </c>
      <c r="E1240" s="1" t="s">
        <v>14</v>
      </c>
      <c r="F1240" s="1" t="s">
        <v>37</v>
      </c>
      <c r="G1240" s="1" t="n">
        <f aca="false">_xlfn.IFS(E1240="Figurado",D1240/(2600*24),E1240="Mallas",D1240/(800*24),E1240="Materia Prima",0)</f>
        <v>0</v>
      </c>
      <c r="H1240" s="5" t="n">
        <f aca="false">IF(WEEKDAY(B1240,2)=7,B1240+1,B1240)</f>
        <v>40571</v>
      </c>
      <c r="I1240" s="6" t="n">
        <f aca="false">IF(WEEKDAY(H1240+1)=7,H1240+2,H1240+1)</f>
        <v>40573</v>
      </c>
    </row>
    <row r="1241" customFormat="false" ht="13.8" hidden="false" customHeight="false" outlineLevel="0" collapsed="false">
      <c r="A1241" s="1" t="n">
        <v>1000017634</v>
      </c>
      <c r="B1241" s="2" t="n">
        <v>40571</v>
      </c>
      <c r="C1241" s="1" t="n">
        <v>129.1</v>
      </c>
      <c r="D1241" s="1" t="n">
        <v>129.1</v>
      </c>
      <c r="E1241" s="1" t="s">
        <v>9</v>
      </c>
      <c r="F1241" s="1" t="s">
        <v>38</v>
      </c>
      <c r="G1241" s="1" t="n">
        <f aca="false">_xlfn.IFS(E1241="Figurado",D1241/(2600*24),E1241="Mallas",D1241/(800*24),E1241="Materia Prima",0)</f>
        <v>0.00206891025641026</v>
      </c>
      <c r="H1241" s="5" t="n">
        <f aca="false">IF(WEEKDAY(B1241,2)=7,B1241+1,B1241)</f>
        <v>40571</v>
      </c>
      <c r="I1241" s="6" t="n">
        <f aca="false">IF(WEEKDAY(H1241+1)=7,H1241+2,H1241+1)</f>
        <v>40573</v>
      </c>
    </row>
    <row r="1242" customFormat="false" ht="13.8" hidden="false" customHeight="false" outlineLevel="0" collapsed="false">
      <c r="A1242" s="1" t="n">
        <v>1000017634</v>
      </c>
      <c r="B1242" s="2" t="n">
        <v>40571</v>
      </c>
      <c r="C1242" s="1" t="n">
        <v>26.6</v>
      </c>
      <c r="D1242" s="1" t="n">
        <v>26.6</v>
      </c>
      <c r="E1242" s="1" t="s">
        <v>14</v>
      </c>
      <c r="F1242" s="1" t="s">
        <v>39</v>
      </c>
      <c r="G1242" s="1" t="n">
        <f aca="false">_xlfn.IFS(E1242="Figurado",D1242/(2600*24),E1242="Mallas",D1242/(800*24),E1242="Materia Prima",0)</f>
        <v>0</v>
      </c>
      <c r="H1242" s="5" t="n">
        <f aca="false">IF(WEEKDAY(B1242,2)=7,B1242+1,B1242)</f>
        <v>40571</v>
      </c>
      <c r="I1242" s="6" t="n">
        <f aca="false">IF(WEEKDAY(H1242+1)=7,H1242+2,H1242+1)</f>
        <v>40573</v>
      </c>
    </row>
    <row r="1243" customFormat="false" ht="13.8" hidden="false" customHeight="false" outlineLevel="0" collapsed="false">
      <c r="A1243" s="1" t="n">
        <v>1000017634</v>
      </c>
      <c r="B1243" s="2" t="n">
        <v>40571</v>
      </c>
      <c r="C1243" s="1" t="n">
        <v>511.9</v>
      </c>
      <c r="D1243" s="1" t="n">
        <v>511.9</v>
      </c>
      <c r="E1243" s="1" t="s">
        <v>9</v>
      </c>
      <c r="F1243" s="1" t="s">
        <v>40</v>
      </c>
      <c r="G1243" s="1" t="n">
        <f aca="false">_xlfn.IFS(E1243="Figurado",D1243/(2600*24),E1243="Mallas",D1243/(800*24),E1243="Materia Prima",0)</f>
        <v>0.00820352564102564</v>
      </c>
      <c r="H1243" s="5" t="n">
        <f aca="false">IF(WEEKDAY(B1243,2)=7,B1243+1,B1243)</f>
        <v>40571</v>
      </c>
      <c r="I1243" s="6" t="n">
        <f aca="false">IF(WEEKDAY(H1243+1)=7,H1243+2,H1243+1)</f>
        <v>40573</v>
      </c>
    </row>
    <row r="1244" customFormat="false" ht="13.8" hidden="false" customHeight="false" outlineLevel="0" collapsed="false">
      <c r="A1244" s="1" t="n">
        <v>1000017634</v>
      </c>
      <c r="B1244" s="2" t="n">
        <v>40571</v>
      </c>
      <c r="C1244" s="1" t="n">
        <v>54.5</v>
      </c>
      <c r="D1244" s="1" t="n">
        <v>54.5</v>
      </c>
      <c r="E1244" s="1" t="s">
        <v>14</v>
      </c>
      <c r="F1244" s="1" t="s">
        <v>41</v>
      </c>
      <c r="G1244" s="1" t="n">
        <f aca="false">_xlfn.IFS(E1244="Figurado",D1244/(2600*24),E1244="Mallas",D1244/(800*24),E1244="Materia Prima",0)</f>
        <v>0</v>
      </c>
      <c r="H1244" s="5" t="n">
        <f aca="false">IF(WEEKDAY(B1244,2)=7,B1244+1,B1244)</f>
        <v>40571</v>
      </c>
      <c r="I1244" s="6" t="n">
        <f aca="false">IF(WEEKDAY(H1244+1)=7,H1244+2,H1244+1)</f>
        <v>40573</v>
      </c>
    </row>
    <row r="1245" customFormat="false" ht="13.8" hidden="false" customHeight="false" outlineLevel="0" collapsed="false">
      <c r="A1245" s="1" t="n">
        <v>1000017634</v>
      </c>
      <c r="B1245" s="2" t="n">
        <v>40571</v>
      </c>
      <c r="C1245" s="1" t="n">
        <v>173.3</v>
      </c>
      <c r="D1245" s="1" t="n">
        <v>173.3</v>
      </c>
      <c r="E1245" s="1" t="s">
        <v>9</v>
      </c>
      <c r="F1245" s="1" t="s">
        <v>42</v>
      </c>
      <c r="G1245" s="1" t="n">
        <f aca="false">_xlfn.IFS(E1245="Figurado",D1245/(2600*24),E1245="Mallas",D1245/(800*24),E1245="Materia Prima",0)</f>
        <v>0.00277724358974359</v>
      </c>
      <c r="H1245" s="5" t="n">
        <f aca="false">IF(WEEKDAY(B1245,2)=7,B1245+1,B1245)</f>
        <v>40571</v>
      </c>
      <c r="I1245" s="6" t="n">
        <f aca="false">IF(WEEKDAY(H1245+1)=7,H1245+2,H1245+1)</f>
        <v>40573</v>
      </c>
    </row>
    <row r="1246" customFormat="false" ht="13.8" hidden="false" customHeight="false" outlineLevel="0" collapsed="false">
      <c r="A1246" s="1" t="n">
        <v>1000017634</v>
      </c>
      <c r="B1246" s="2" t="n">
        <v>40571</v>
      </c>
      <c r="C1246" s="1" t="n">
        <v>142.9</v>
      </c>
      <c r="D1246" s="1" t="n">
        <v>142.9</v>
      </c>
      <c r="E1246" s="1" t="s">
        <v>9</v>
      </c>
      <c r="F1246" s="1" t="s">
        <v>44</v>
      </c>
      <c r="G1246" s="1" t="n">
        <f aca="false">_xlfn.IFS(E1246="Figurado",D1246/(2600*24),E1246="Mallas",D1246/(800*24),E1246="Materia Prima",0)</f>
        <v>0.0022900641025641</v>
      </c>
      <c r="H1246" s="5" t="n">
        <f aca="false">IF(WEEKDAY(B1246,2)=7,B1246+1,B1246)</f>
        <v>40571</v>
      </c>
      <c r="I1246" s="6" t="n">
        <f aca="false">IF(WEEKDAY(H1246+1)=7,H1246+2,H1246+1)</f>
        <v>40573</v>
      </c>
    </row>
    <row r="1247" customFormat="false" ht="13.8" hidden="false" customHeight="false" outlineLevel="0" collapsed="false">
      <c r="A1247" s="1" t="n">
        <v>1000017636</v>
      </c>
      <c r="B1247" s="2" t="n">
        <v>40571</v>
      </c>
      <c r="C1247" s="1" t="n">
        <v>16.8</v>
      </c>
      <c r="D1247" s="1" t="n">
        <v>16.8</v>
      </c>
      <c r="E1247" s="1" t="s">
        <v>14</v>
      </c>
      <c r="F1247" s="1" t="s">
        <v>37</v>
      </c>
      <c r="G1247" s="1" t="n">
        <f aca="false">_xlfn.IFS(E1247="Figurado",D1247/(2600*24),E1247="Mallas",D1247/(800*24),E1247="Materia Prima",0)</f>
        <v>0</v>
      </c>
      <c r="H1247" s="5" t="n">
        <f aca="false">IF(WEEKDAY(B1247,2)=7,B1247+1,B1247)</f>
        <v>40571</v>
      </c>
      <c r="I1247" s="6" t="n">
        <f aca="false">IF(WEEKDAY(H1247+1)=7,H1247+2,H1247+1)</f>
        <v>40573</v>
      </c>
    </row>
    <row r="1248" customFormat="false" ht="13.8" hidden="false" customHeight="false" outlineLevel="0" collapsed="false">
      <c r="A1248" s="1" t="n">
        <v>1000017636</v>
      </c>
      <c r="B1248" s="2" t="n">
        <v>40571</v>
      </c>
      <c r="C1248" s="1" t="n">
        <v>64.6</v>
      </c>
      <c r="D1248" s="1" t="n">
        <v>64.6</v>
      </c>
      <c r="E1248" s="1" t="s">
        <v>9</v>
      </c>
      <c r="F1248" s="1" t="s">
        <v>38</v>
      </c>
      <c r="G1248" s="1" t="n">
        <f aca="false">_xlfn.IFS(E1248="Figurado",D1248/(2600*24),E1248="Mallas",D1248/(800*24),E1248="Materia Prima",0)</f>
        <v>0.00103525641025641</v>
      </c>
      <c r="H1248" s="5" t="n">
        <f aca="false">IF(WEEKDAY(B1248,2)=7,B1248+1,B1248)</f>
        <v>40571</v>
      </c>
      <c r="I1248" s="6" t="n">
        <f aca="false">IF(WEEKDAY(H1248+1)=7,H1248+2,H1248+1)</f>
        <v>40573</v>
      </c>
    </row>
    <row r="1249" customFormat="false" ht="13.8" hidden="false" customHeight="false" outlineLevel="0" collapsed="false">
      <c r="A1249" s="1" t="n">
        <v>1000017636</v>
      </c>
      <c r="B1249" s="2" t="n">
        <v>40571</v>
      </c>
      <c r="C1249" s="1" t="n">
        <v>13.3</v>
      </c>
      <c r="D1249" s="1" t="n">
        <v>13.3</v>
      </c>
      <c r="E1249" s="1" t="s">
        <v>14</v>
      </c>
      <c r="F1249" s="1" t="s">
        <v>39</v>
      </c>
      <c r="G1249" s="1" t="n">
        <f aca="false">_xlfn.IFS(E1249="Figurado",D1249/(2600*24),E1249="Mallas",D1249/(800*24),E1249="Materia Prima",0)</f>
        <v>0</v>
      </c>
      <c r="H1249" s="5" t="n">
        <f aca="false">IF(WEEKDAY(B1249,2)=7,B1249+1,B1249)</f>
        <v>40571</v>
      </c>
      <c r="I1249" s="6" t="n">
        <f aca="false">IF(WEEKDAY(H1249+1)=7,H1249+2,H1249+1)</f>
        <v>40573</v>
      </c>
    </row>
    <row r="1250" customFormat="false" ht="13.8" hidden="false" customHeight="false" outlineLevel="0" collapsed="false">
      <c r="A1250" s="1" t="n">
        <v>1000017636</v>
      </c>
      <c r="B1250" s="2" t="n">
        <v>40571</v>
      </c>
      <c r="C1250" s="1" t="n">
        <v>255.9</v>
      </c>
      <c r="D1250" s="1" t="n">
        <v>255.9</v>
      </c>
      <c r="E1250" s="1" t="s">
        <v>9</v>
      </c>
      <c r="F1250" s="1" t="s">
        <v>40</v>
      </c>
      <c r="G1250" s="1" t="n">
        <f aca="false">_xlfn.IFS(E1250="Figurado",D1250/(2600*24),E1250="Mallas",D1250/(800*24),E1250="Materia Prima",0)</f>
        <v>0.00410096153846154</v>
      </c>
      <c r="H1250" s="5" t="n">
        <f aca="false">IF(WEEKDAY(B1250,2)=7,B1250+1,B1250)</f>
        <v>40571</v>
      </c>
      <c r="I1250" s="6" t="n">
        <f aca="false">IF(WEEKDAY(H1250+1)=7,H1250+2,H1250+1)</f>
        <v>40573</v>
      </c>
    </row>
    <row r="1251" customFormat="false" ht="13.8" hidden="false" customHeight="false" outlineLevel="0" collapsed="false">
      <c r="A1251" s="1" t="n">
        <v>1000017636</v>
      </c>
      <c r="B1251" s="2" t="n">
        <v>40571</v>
      </c>
      <c r="C1251" s="1" t="n">
        <v>27.3</v>
      </c>
      <c r="D1251" s="1" t="n">
        <v>27.3</v>
      </c>
      <c r="E1251" s="1" t="s">
        <v>14</v>
      </c>
      <c r="F1251" s="1" t="s">
        <v>41</v>
      </c>
      <c r="G1251" s="1" t="n">
        <f aca="false">_xlfn.IFS(E1251="Figurado",D1251/(2600*24),E1251="Mallas",D1251/(800*24),E1251="Materia Prima",0)</f>
        <v>0</v>
      </c>
      <c r="H1251" s="5" t="n">
        <f aca="false">IF(WEEKDAY(B1251,2)=7,B1251+1,B1251)</f>
        <v>40571</v>
      </c>
      <c r="I1251" s="6" t="n">
        <f aca="false">IF(WEEKDAY(H1251+1)=7,H1251+2,H1251+1)</f>
        <v>40573</v>
      </c>
    </row>
    <row r="1252" customFormat="false" ht="13.8" hidden="false" customHeight="false" outlineLevel="0" collapsed="false">
      <c r="A1252" s="1" t="n">
        <v>1000017636</v>
      </c>
      <c r="B1252" s="2" t="n">
        <v>40571</v>
      </c>
      <c r="C1252" s="1" t="n">
        <v>113</v>
      </c>
      <c r="D1252" s="1" t="n">
        <v>113</v>
      </c>
      <c r="E1252" s="1" t="s">
        <v>9</v>
      </c>
      <c r="F1252" s="1" t="s">
        <v>42</v>
      </c>
      <c r="G1252" s="1" t="n">
        <f aca="false">_xlfn.IFS(E1252="Figurado",D1252/(2600*24),E1252="Mallas",D1252/(800*24),E1252="Materia Prima",0)</f>
        <v>0.00181089743589744</v>
      </c>
      <c r="H1252" s="5" t="n">
        <f aca="false">IF(WEEKDAY(B1252,2)=7,B1252+1,B1252)</f>
        <v>40571</v>
      </c>
      <c r="I1252" s="6" t="n">
        <f aca="false">IF(WEEKDAY(H1252+1)=7,H1252+2,H1252+1)</f>
        <v>40573</v>
      </c>
    </row>
    <row r="1253" customFormat="false" ht="13.8" hidden="false" customHeight="false" outlineLevel="0" collapsed="false">
      <c r="A1253" s="1" t="n">
        <v>1000017636</v>
      </c>
      <c r="B1253" s="2" t="n">
        <v>40571</v>
      </c>
      <c r="C1253" s="1" t="n">
        <v>71.4</v>
      </c>
      <c r="D1253" s="1" t="n">
        <v>71.4</v>
      </c>
      <c r="E1253" s="1" t="s">
        <v>9</v>
      </c>
      <c r="F1253" s="1" t="s">
        <v>44</v>
      </c>
      <c r="G1253" s="1" t="n">
        <f aca="false">_xlfn.IFS(E1253="Figurado",D1253/(2600*24),E1253="Mallas",D1253/(800*24),E1253="Materia Prima",0)</f>
        <v>0.00114423076923077</v>
      </c>
      <c r="H1253" s="5" t="n">
        <f aca="false">IF(WEEKDAY(B1253,2)=7,B1253+1,B1253)</f>
        <v>40571</v>
      </c>
      <c r="I1253" s="6" t="n">
        <f aca="false">IF(WEEKDAY(H1253+1)=7,H1253+2,H1253+1)</f>
        <v>40573</v>
      </c>
    </row>
    <row r="1254" customFormat="false" ht="13.8" hidden="false" customHeight="false" outlineLevel="0" collapsed="false">
      <c r="A1254" s="1" t="n">
        <v>1000017637</v>
      </c>
      <c r="B1254" s="2" t="n">
        <v>40571</v>
      </c>
      <c r="C1254" s="1" t="n">
        <v>16.8</v>
      </c>
      <c r="D1254" s="1" t="n">
        <v>16.8</v>
      </c>
      <c r="E1254" s="1" t="s">
        <v>14</v>
      </c>
      <c r="F1254" s="1" t="s">
        <v>37</v>
      </c>
      <c r="G1254" s="1" t="n">
        <f aca="false">_xlfn.IFS(E1254="Figurado",D1254/(2600*24),E1254="Mallas",D1254/(800*24),E1254="Materia Prima",0)</f>
        <v>0</v>
      </c>
      <c r="H1254" s="5" t="n">
        <f aca="false">IF(WEEKDAY(B1254,2)=7,B1254+1,B1254)</f>
        <v>40571</v>
      </c>
      <c r="I1254" s="6" t="n">
        <f aca="false">IF(WEEKDAY(H1254+1)=7,H1254+2,H1254+1)</f>
        <v>40573</v>
      </c>
    </row>
    <row r="1255" customFormat="false" ht="13.8" hidden="false" customHeight="false" outlineLevel="0" collapsed="false">
      <c r="A1255" s="1" t="n">
        <v>1000017637</v>
      </c>
      <c r="B1255" s="2" t="n">
        <v>40571</v>
      </c>
      <c r="C1255" s="1" t="n">
        <v>64.6</v>
      </c>
      <c r="D1255" s="1" t="n">
        <v>64.6</v>
      </c>
      <c r="E1255" s="1" t="s">
        <v>9</v>
      </c>
      <c r="F1255" s="1" t="s">
        <v>38</v>
      </c>
      <c r="G1255" s="1" t="n">
        <f aca="false">_xlfn.IFS(E1255="Figurado",D1255/(2600*24),E1255="Mallas",D1255/(800*24),E1255="Materia Prima",0)</f>
        <v>0.00103525641025641</v>
      </c>
      <c r="H1255" s="5" t="n">
        <f aca="false">IF(WEEKDAY(B1255,2)=7,B1255+1,B1255)</f>
        <v>40571</v>
      </c>
      <c r="I1255" s="6" t="n">
        <f aca="false">IF(WEEKDAY(H1255+1)=7,H1255+2,H1255+1)</f>
        <v>40573</v>
      </c>
    </row>
    <row r="1256" customFormat="false" ht="13.8" hidden="false" customHeight="false" outlineLevel="0" collapsed="false">
      <c r="A1256" s="1" t="n">
        <v>1000017637</v>
      </c>
      <c r="B1256" s="2" t="n">
        <v>40571</v>
      </c>
      <c r="C1256" s="1" t="n">
        <v>13.3</v>
      </c>
      <c r="D1256" s="1" t="n">
        <v>13.3</v>
      </c>
      <c r="E1256" s="1" t="s">
        <v>14</v>
      </c>
      <c r="F1256" s="1" t="s">
        <v>39</v>
      </c>
      <c r="G1256" s="1" t="n">
        <f aca="false">_xlfn.IFS(E1256="Figurado",D1256/(2600*24),E1256="Mallas",D1256/(800*24),E1256="Materia Prima",0)</f>
        <v>0</v>
      </c>
      <c r="H1256" s="5" t="n">
        <f aca="false">IF(WEEKDAY(B1256,2)=7,B1256+1,B1256)</f>
        <v>40571</v>
      </c>
      <c r="I1256" s="6" t="n">
        <f aca="false">IF(WEEKDAY(H1256+1)=7,H1256+2,H1256+1)</f>
        <v>40573</v>
      </c>
    </row>
    <row r="1257" customFormat="false" ht="13.8" hidden="false" customHeight="false" outlineLevel="0" collapsed="false">
      <c r="A1257" s="1" t="n">
        <v>1000017637</v>
      </c>
      <c r="B1257" s="2" t="n">
        <v>40571</v>
      </c>
      <c r="C1257" s="1" t="n">
        <v>255.9</v>
      </c>
      <c r="D1257" s="1" t="n">
        <v>255.9</v>
      </c>
      <c r="E1257" s="1" t="s">
        <v>9</v>
      </c>
      <c r="F1257" s="1" t="s">
        <v>40</v>
      </c>
      <c r="G1257" s="1" t="n">
        <f aca="false">_xlfn.IFS(E1257="Figurado",D1257/(2600*24),E1257="Mallas",D1257/(800*24),E1257="Materia Prima",0)</f>
        <v>0.00410096153846154</v>
      </c>
      <c r="H1257" s="5" t="n">
        <f aca="false">IF(WEEKDAY(B1257,2)=7,B1257+1,B1257)</f>
        <v>40571</v>
      </c>
      <c r="I1257" s="6" t="n">
        <f aca="false">IF(WEEKDAY(H1257+1)=7,H1257+2,H1257+1)</f>
        <v>40573</v>
      </c>
    </row>
    <row r="1258" customFormat="false" ht="13.8" hidden="false" customHeight="false" outlineLevel="0" collapsed="false">
      <c r="A1258" s="1" t="n">
        <v>1000017637</v>
      </c>
      <c r="B1258" s="2" t="n">
        <v>40571</v>
      </c>
      <c r="C1258" s="1" t="n">
        <v>27.3</v>
      </c>
      <c r="D1258" s="1" t="n">
        <v>27.3</v>
      </c>
      <c r="E1258" s="1" t="s">
        <v>14</v>
      </c>
      <c r="F1258" s="1" t="s">
        <v>41</v>
      </c>
      <c r="G1258" s="1" t="n">
        <f aca="false">_xlfn.IFS(E1258="Figurado",D1258/(2600*24),E1258="Mallas",D1258/(800*24),E1258="Materia Prima",0)</f>
        <v>0</v>
      </c>
      <c r="H1258" s="5" t="n">
        <f aca="false">IF(WEEKDAY(B1258,2)=7,B1258+1,B1258)</f>
        <v>40571</v>
      </c>
      <c r="I1258" s="6" t="n">
        <f aca="false">IF(WEEKDAY(H1258+1)=7,H1258+2,H1258+1)</f>
        <v>40573</v>
      </c>
    </row>
    <row r="1259" customFormat="false" ht="13.8" hidden="false" customHeight="false" outlineLevel="0" collapsed="false">
      <c r="A1259" s="1" t="n">
        <v>1000017637</v>
      </c>
      <c r="B1259" s="2" t="n">
        <v>40571</v>
      </c>
      <c r="C1259" s="1" t="n">
        <v>113</v>
      </c>
      <c r="D1259" s="1" t="n">
        <v>113</v>
      </c>
      <c r="E1259" s="1" t="s">
        <v>9</v>
      </c>
      <c r="F1259" s="1" t="s">
        <v>42</v>
      </c>
      <c r="G1259" s="1" t="n">
        <f aca="false">_xlfn.IFS(E1259="Figurado",D1259/(2600*24),E1259="Mallas",D1259/(800*24),E1259="Materia Prima",0)</f>
        <v>0.00181089743589744</v>
      </c>
      <c r="H1259" s="5" t="n">
        <f aca="false">IF(WEEKDAY(B1259,2)=7,B1259+1,B1259)</f>
        <v>40571</v>
      </c>
      <c r="I1259" s="6" t="n">
        <f aca="false">IF(WEEKDAY(H1259+1)=7,H1259+2,H1259+1)</f>
        <v>40573</v>
      </c>
    </row>
    <row r="1260" customFormat="false" ht="13.8" hidden="false" customHeight="false" outlineLevel="0" collapsed="false">
      <c r="A1260" s="1" t="n">
        <v>1000017637</v>
      </c>
      <c r="B1260" s="2" t="n">
        <v>40571</v>
      </c>
      <c r="C1260" s="1" t="n">
        <v>71.4</v>
      </c>
      <c r="D1260" s="1" t="n">
        <v>71.4</v>
      </c>
      <c r="E1260" s="1" t="s">
        <v>9</v>
      </c>
      <c r="F1260" s="1" t="s">
        <v>44</v>
      </c>
      <c r="G1260" s="1" t="n">
        <f aca="false">_xlfn.IFS(E1260="Figurado",D1260/(2600*24),E1260="Mallas",D1260/(800*24),E1260="Materia Prima",0)</f>
        <v>0.00114423076923077</v>
      </c>
      <c r="H1260" s="5" t="n">
        <f aca="false">IF(WEEKDAY(B1260,2)=7,B1260+1,B1260)</f>
        <v>40571</v>
      </c>
      <c r="I1260" s="6" t="n">
        <f aca="false">IF(WEEKDAY(H1260+1)=7,H1260+2,H1260+1)</f>
        <v>40573</v>
      </c>
    </row>
    <row r="1261" customFormat="false" ht="13.8" hidden="false" customHeight="false" outlineLevel="0" collapsed="false">
      <c r="A1261" s="1" t="n">
        <v>1000017640</v>
      </c>
      <c r="B1261" s="2" t="n">
        <v>40571</v>
      </c>
      <c r="C1261" s="1" t="n">
        <v>50</v>
      </c>
      <c r="D1261" s="1" t="n">
        <v>2109</v>
      </c>
      <c r="E1261" s="1" t="s">
        <v>20</v>
      </c>
      <c r="F1261" s="1" t="s">
        <v>23</v>
      </c>
      <c r="G1261" s="1" t="n">
        <f aca="false">_xlfn.IFS(E1261="Figurado",D1261/(2600*24),E1261="Mallas",D1261/(800*24),E1261="Materia Prima",0)</f>
        <v>0.10984375</v>
      </c>
      <c r="H1261" s="5" t="n">
        <f aca="false">IF(WEEKDAY(B1261,2)=7,B1261+1,B1261)</f>
        <v>40571</v>
      </c>
      <c r="I1261" s="6" t="n">
        <f aca="false">IF(WEEKDAY(H1261+1)=7,H1261+2,H1261+1)</f>
        <v>40573</v>
      </c>
    </row>
    <row r="1262" customFormat="false" ht="13.8" hidden="false" customHeight="false" outlineLevel="0" collapsed="false">
      <c r="A1262" s="1" t="n">
        <v>1000017640</v>
      </c>
      <c r="B1262" s="2" t="n">
        <v>40571</v>
      </c>
      <c r="C1262" s="1" t="n">
        <v>40</v>
      </c>
      <c r="D1262" s="1" t="n">
        <v>3384</v>
      </c>
      <c r="E1262" s="1" t="s">
        <v>20</v>
      </c>
      <c r="F1262" s="1" t="s">
        <v>51</v>
      </c>
      <c r="G1262" s="1" t="n">
        <f aca="false">_xlfn.IFS(E1262="Figurado",D1262/(2600*24),E1262="Mallas",D1262/(800*24),E1262="Materia Prima",0)</f>
        <v>0.17625</v>
      </c>
      <c r="H1262" s="5" t="n">
        <f aca="false">IF(WEEKDAY(B1262,2)=7,B1262+1,B1262)</f>
        <v>40571</v>
      </c>
      <c r="I1262" s="6" t="n">
        <f aca="false">IF(WEEKDAY(H1262+1)=7,H1262+2,H1262+1)</f>
        <v>40573</v>
      </c>
    </row>
    <row r="1263" customFormat="false" ht="13.8" hidden="false" customHeight="false" outlineLevel="0" collapsed="false">
      <c r="A1263" s="1" t="n">
        <v>1000017641</v>
      </c>
      <c r="B1263" s="2" t="n">
        <v>40571</v>
      </c>
      <c r="C1263" s="1" t="n">
        <v>25</v>
      </c>
      <c r="D1263" s="1" t="n">
        <v>1054.5</v>
      </c>
      <c r="E1263" s="1" t="s">
        <v>20</v>
      </c>
      <c r="F1263" s="1" t="s">
        <v>23</v>
      </c>
      <c r="G1263" s="1" t="n">
        <f aca="false">_xlfn.IFS(E1263="Figurado",D1263/(2600*24),E1263="Mallas",D1263/(800*24),E1263="Materia Prima",0)</f>
        <v>0.054921875</v>
      </c>
      <c r="H1263" s="5" t="n">
        <f aca="false">IF(WEEKDAY(B1263,2)=7,B1263+1,B1263)</f>
        <v>40571</v>
      </c>
      <c r="I1263" s="6" t="n">
        <f aca="false">IF(WEEKDAY(H1263+1)=7,H1263+2,H1263+1)</f>
        <v>40573</v>
      </c>
    </row>
    <row r="1264" customFormat="false" ht="13.8" hidden="false" customHeight="false" outlineLevel="0" collapsed="false">
      <c r="A1264" s="1" t="n">
        <v>1000017641</v>
      </c>
      <c r="B1264" s="2" t="n">
        <v>40571</v>
      </c>
      <c r="C1264" s="1" t="n">
        <v>25</v>
      </c>
      <c r="D1264" s="1" t="n">
        <v>1235</v>
      </c>
      <c r="E1264" s="1" t="s">
        <v>20</v>
      </c>
      <c r="F1264" s="1" t="s">
        <v>36</v>
      </c>
      <c r="G1264" s="1" t="n">
        <f aca="false">_xlfn.IFS(E1264="Figurado",D1264/(2600*24),E1264="Mallas",D1264/(800*24),E1264="Materia Prima",0)</f>
        <v>0.0643229166666667</v>
      </c>
      <c r="H1264" s="5" t="n">
        <f aca="false">IF(WEEKDAY(B1264,2)=7,B1264+1,B1264)</f>
        <v>40571</v>
      </c>
      <c r="I1264" s="6" t="n">
        <f aca="false">IF(WEEKDAY(H1264+1)=7,H1264+2,H1264+1)</f>
        <v>40573</v>
      </c>
    </row>
    <row r="1265" customFormat="false" ht="13.8" hidden="false" customHeight="false" outlineLevel="0" collapsed="false">
      <c r="A1265" s="1" t="n">
        <v>1000017642</v>
      </c>
      <c r="B1265" s="2" t="n">
        <v>40571</v>
      </c>
      <c r="C1265" s="1" t="n">
        <v>30</v>
      </c>
      <c r="D1265" s="1" t="n">
        <v>1482</v>
      </c>
      <c r="E1265" s="1" t="s">
        <v>20</v>
      </c>
      <c r="F1265" s="1" t="s">
        <v>36</v>
      </c>
      <c r="G1265" s="1" t="n">
        <f aca="false">_xlfn.IFS(E1265="Figurado",D1265/(2600*24),E1265="Mallas",D1265/(800*24),E1265="Materia Prima",0)</f>
        <v>0.0771875</v>
      </c>
      <c r="H1265" s="5" t="n">
        <f aca="false">IF(WEEKDAY(B1265,2)=7,B1265+1,B1265)</f>
        <v>40571</v>
      </c>
      <c r="I1265" s="6" t="n">
        <f aca="false">IF(WEEKDAY(H1265+1)=7,H1265+2,H1265+1)</f>
        <v>40573</v>
      </c>
    </row>
    <row r="1266" customFormat="false" ht="13.8" hidden="false" customHeight="false" outlineLevel="0" collapsed="false">
      <c r="A1266" s="1" t="n">
        <v>1000017662</v>
      </c>
      <c r="B1266" s="2" t="n">
        <v>40571</v>
      </c>
      <c r="C1266" s="1" t="n">
        <v>766.4</v>
      </c>
      <c r="D1266" s="1" t="n">
        <v>766.4</v>
      </c>
      <c r="E1266" s="1" t="s">
        <v>9</v>
      </c>
      <c r="F1266" s="1" t="s">
        <v>18</v>
      </c>
      <c r="G1266" s="1" t="n">
        <f aca="false">_xlfn.IFS(E1266="Figurado",D1266/(2600*24),E1266="Mallas",D1266/(800*24),E1266="Materia Prima",0)</f>
        <v>0.0122820512820513</v>
      </c>
      <c r="H1266" s="5" t="n">
        <f aca="false">IF(WEEKDAY(B1266,2)=7,B1266+1,B1266)</f>
        <v>40571</v>
      </c>
      <c r="I1266" s="6" t="n">
        <f aca="false">IF(WEEKDAY(H1266+1)=7,H1266+2,H1266+1)</f>
        <v>40573</v>
      </c>
    </row>
    <row r="1267" customFormat="false" ht="13.8" hidden="false" customHeight="false" outlineLevel="0" collapsed="false">
      <c r="A1267" s="1" t="n">
        <v>1000017663</v>
      </c>
      <c r="B1267" s="2" t="n">
        <v>40571</v>
      </c>
      <c r="C1267" s="1" t="n">
        <v>468.1</v>
      </c>
      <c r="D1267" s="1" t="n">
        <v>468.1</v>
      </c>
      <c r="E1267" s="1" t="s">
        <v>9</v>
      </c>
      <c r="F1267" s="1" t="s">
        <v>17</v>
      </c>
      <c r="G1267" s="1" t="n">
        <f aca="false">_xlfn.IFS(E1267="Figurado",D1267/(2600*24),E1267="Mallas",D1267/(800*24),E1267="Materia Prima",0)</f>
        <v>0.00750160256410257</v>
      </c>
      <c r="H1267" s="5" t="n">
        <f aca="false">IF(WEEKDAY(B1267,2)=7,B1267+1,B1267)</f>
        <v>40571</v>
      </c>
      <c r="I1267" s="6" t="n">
        <f aca="false">IF(WEEKDAY(H1267+1)=7,H1267+2,H1267+1)</f>
        <v>40573</v>
      </c>
    </row>
    <row r="1268" customFormat="false" ht="13.8" hidden="false" customHeight="false" outlineLevel="0" collapsed="false">
      <c r="A1268" s="1" t="n">
        <v>1000017663</v>
      </c>
      <c r="B1268" s="2" t="n">
        <v>40571</v>
      </c>
      <c r="C1268" s="1" t="n">
        <v>460.2</v>
      </c>
      <c r="D1268" s="1" t="n">
        <v>460.2</v>
      </c>
      <c r="E1268" s="1" t="s">
        <v>9</v>
      </c>
      <c r="F1268" s="1" t="s">
        <v>18</v>
      </c>
      <c r="G1268" s="1" t="n">
        <f aca="false">_xlfn.IFS(E1268="Figurado",D1268/(2600*24),E1268="Mallas",D1268/(800*24),E1268="Materia Prima",0)</f>
        <v>0.007375</v>
      </c>
      <c r="H1268" s="5" t="n">
        <f aca="false">IF(WEEKDAY(B1268,2)=7,B1268+1,B1268)</f>
        <v>40571</v>
      </c>
      <c r="I1268" s="6" t="n">
        <f aca="false">IF(WEEKDAY(H1268+1)=7,H1268+2,H1268+1)</f>
        <v>40573</v>
      </c>
    </row>
    <row r="1269" customFormat="false" ht="13.8" hidden="false" customHeight="false" outlineLevel="0" collapsed="false">
      <c r="A1269" s="1" t="n">
        <v>1000017663</v>
      </c>
      <c r="B1269" s="2" t="n">
        <v>40571</v>
      </c>
      <c r="C1269" s="1" t="n">
        <v>160.5</v>
      </c>
      <c r="D1269" s="1" t="n">
        <v>160.5</v>
      </c>
      <c r="E1269" s="1" t="s">
        <v>9</v>
      </c>
      <c r="F1269" s="1" t="s">
        <v>10</v>
      </c>
      <c r="G1269" s="1" t="n">
        <f aca="false">_xlfn.IFS(E1269="Figurado",D1269/(2600*24),E1269="Mallas",D1269/(800*24),E1269="Materia Prima",0)</f>
        <v>0.00257211538461538</v>
      </c>
      <c r="H1269" s="5" t="n">
        <f aca="false">IF(WEEKDAY(B1269,2)=7,B1269+1,B1269)</f>
        <v>40571</v>
      </c>
      <c r="I1269" s="6" t="n">
        <f aca="false">IF(WEEKDAY(H1269+1)=7,H1269+2,H1269+1)</f>
        <v>40573</v>
      </c>
    </row>
    <row r="1270" customFormat="false" ht="13.8" hidden="false" customHeight="false" outlineLevel="0" collapsed="false">
      <c r="A1270" s="1" t="n">
        <v>1000017663</v>
      </c>
      <c r="B1270" s="2" t="n">
        <v>40571</v>
      </c>
      <c r="C1270" s="1" t="n">
        <v>115.2</v>
      </c>
      <c r="D1270" s="1" t="n">
        <v>115.2</v>
      </c>
      <c r="E1270" s="1" t="s">
        <v>9</v>
      </c>
      <c r="F1270" s="1" t="s">
        <v>11</v>
      </c>
      <c r="G1270" s="1" t="n">
        <f aca="false">_xlfn.IFS(E1270="Figurado",D1270/(2600*24),E1270="Mallas",D1270/(800*24),E1270="Materia Prima",0)</f>
        <v>0.00184615384615385</v>
      </c>
      <c r="H1270" s="5" t="n">
        <f aca="false">IF(WEEKDAY(B1270,2)=7,B1270+1,B1270)</f>
        <v>40571</v>
      </c>
      <c r="I1270" s="6" t="n">
        <f aca="false">IF(WEEKDAY(H1270+1)=7,H1270+2,H1270+1)</f>
        <v>40573</v>
      </c>
    </row>
    <row r="1271" customFormat="false" ht="13.8" hidden="false" customHeight="false" outlineLevel="0" collapsed="false">
      <c r="A1271" s="1" t="n">
        <v>1000017663</v>
      </c>
      <c r="B1271" s="2" t="n">
        <v>40571</v>
      </c>
      <c r="C1271" s="1" t="n">
        <v>64.9</v>
      </c>
      <c r="D1271" s="1" t="n">
        <v>64.9</v>
      </c>
      <c r="E1271" s="1" t="s">
        <v>9</v>
      </c>
      <c r="F1271" s="1" t="s">
        <v>12</v>
      </c>
      <c r="G1271" s="1" t="n">
        <f aca="false">_xlfn.IFS(E1271="Figurado",D1271/(2600*24),E1271="Mallas",D1271/(800*24),E1271="Materia Prima",0)</f>
        <v>0.0010400641025641</v>
      </c>
      <c r="H1271" s="5" t="n">
        <f aca="false">IF(WEEKDAY(B1271,2)=7,B1271+1,B1271)</f>
        <v>40571</v>
      </c>
      <c r="I1271" s="6" t="n">
        <f aca="false">IF(WEEKDAY(H1271+1)=7,H1271+2,H1271+1)</f>
        <v>40573</v>
      </c>
    </row>
    <row r="1272" customFormat="false" ht="13.8" hidden="false" customHeight="false" outlineLevel="0" collapsed="false">
      <c r="A1272" s="1" t="n">
        <v>1000017664</v>
      </c>
      <c r="B1272" s="2" t="n">
        <v>40571</v>
      </c>
      <c r="C1272" s="1" t="n">
        <v>341</v>
      </c>
      <c r="D1272" s="1" t="n">
        <v>341</v>
      </c>
      <c r="E1272" s="1" t="s">
        <v>9</v>
      </c>
      <c r="F1272" s="1" t="s">
        <v>17</v>
      </c>
      <c r="G1272" s="1" t="n">
        <f aca="false">_xlfn.IFS(E1272="Figurado",D1272/(2600*24),E1272="Mallas",D1272/(800*24),E1272="Materia Prima",0)</f>
        <v>0.00546474358974359</v>
      </c>
      <c r="H1272" s="5" t="n">
        <f aca="false">IF(WEEKDAY(B1272,2)=7,B1272+1,B1272)</f>
        <v>40571</v>
      </c>
      <c r="I1272" s="6" t="n">
        <f aca="false">IF(WEEKDAY(H1272+1)=7,H1272+2,H1272+1)</f>
        <v>40573</v>
      </c>
    </row>
    <row r="1273" customFormat="false" ht="13.8" hidden="false" customHeight="false" outlineLevel="0" collapsed="false">
      <c r="A1273" s="1" t="n">
        <v>1000017664</v>
      </c>
      <c r="B1273" s="2" t="n">
        <v>40571</v>
      </c>
      <c r="C1273" s="1" t="n">
        <v>418</v>
      </c>
      <c r="D1273" s="1" t="n">
        <v>418</v>
      </c>
      <c r="E1273" s="1" t="s">
        <v>9</v>
      </c>
      <c r="F1273" s="1" t="s">
        <v>18</v>
      </c>
      <c r="G1273" s="1" t="n">
        <f aca="false">_xlfn.IFS(E1273="Figurado",D1273/(2600*24),E1273="Mallas",D1273/(800*24),E1273="Materia Prima",0)</f>
        <v>0.00669871794871795</v>
      </c>
      <c r="H1273" s="5" t="n">
        <f aca="false">IF(WEEKDAY(B1273,2)=7,B1273+1,B1273)</f>
        <v>40571</v>
      </c>
      <c r="I1273" s="6" t="n">
        <f aca="false">IF(WEEKDAY(H1273+1)=7,H1273+2,H1273+1)</f>
        <v>40573</v>
      </c>
    </row>
    <row r="1274" customFormat="false" ht="13.8" hidden="false" customHeight="false" outlineLevel="0" collapsed="false">
      <c r="A1274" s="1" t="n">
        <v>1000017664</v>
      </c>
      <c r="B1274" s="2" t="n">
        <v>40571</v>
      </c>
      <c r="C1274" s="1" t="n">
        <v>118.6</v>
      </c>
      <c r="D1274" s="1" t="n">
        <v>118.6</v>
      </c>
      <c r="E1274" s="1" t="s">
        <v>9</v>
      </c>
      <c r="F1274" s="1" t="s">
        <v>10</v>
      </c>
      <c r="G1274" s="1" t="n">
        <f aca="false">_xlfn.IFS(E1274="Figurado",D1274/(2600*24),E1274="Mallas",D1274/(800*24),E1274="Materia Prima",0)</f>
        <v>0.00190064102564103</v>
      </c>
      <c r="H1274" s="5" t="n">
        <f aca="false">IF(WEEKDAY(B1274,2)=7,B1274+1,B1274)</f>
        <v>40571</v>
      </c>
      <c r="I1274" s="6" t="n">
        <f aca="false">IF(WEEKDAY(H1274+1)=7,H1274+2,H1274+1)</f>
        <v>40573</v>
      </c>
    </row>
    <row r="1275" customFormat="false" ht="13.8" hidden="false" customHeight="false" outlineLevel="0" collapsed="false">
      <c r="A1275" s="1" t="n">
        <v>1000017665</v>
      </c>
      <c r="B1275" s="2" t="n">
        <v>40571</v>
      </c>
      <c r="C1275" s="1" t="n">
        <v>96</v>
      </c>
      <c r="D1275" s="1" t="n">
        <v>96</v>
      </c>
      <c r="E1275" s="1" t="s">
        <v>14</v>
      </c>
      <c r="F1275" s="1" t="s">
        <v>19</v>
      </c>
      <c r="G1275" s="1" t="n">
        <f aca="false">_xlfn.IFS(E1275="Figurado",D1275/(2600*24),E1275="Mallas",D1275/(800*24),E1275="Materia Prima",0)</f>
        <v>0</v>
      </c>
      <c r="H1275" s="5" t="n">
        <f aca="false">IF(WEEKDAY(B1275,2)=7,B1275+1,B1275)</f>
        <v>40571</v>
      </c>
      <c r="I1275" s="6" t="n">
        <f aca="false">IF(WEEKDAY(H1275+1)=7,H1275+2,H1275+1)</f>
        <v>40573</v>
      </c>
    </row>
    <row r="1276" customFormat="false" ht="13.8" hidden="false" customHeight="false" outlineLevel="0" collapsed="false">
      <c r="A1276" s="1" t="n">
        <v>1000017665</v>
      </c>
      <c r="B1276" s="2" t="n">
        <v>40571</v>
      </c>
      <c r="C1276" s="1" t="n">
        <v>502</v>
      </c>
      <c r="D1276" s="1" t="n">
        <v>502</v>
      </c>
      <c r="E1276" s="1" t="s">
        <v>9</v>
      </c>
      <c r="F1276" s="1" t="s">
        <v>17</v>
      </c>
      <c r="G1276" s="1" t="n">
        <f aca="false">_xlfn.IFS(E1276="Figurado",D1276/(2600*24),E1276="Mallas",D1276/(800*24),E1276="Materia Prima",0)</f>
        <v>0.0080448717948718</v>
      </c>
      <c r="H1276" s="5" t="n">
        <f aca="false">IF(WEEKDAY(B1276,2)=7,B1276+1,B1276)</f>
        <v>40571</v>
      </c>
      <c r="I1276" s="6" t="n">
        <f aca="false">IF(WEEKDAY(H1276+1)=7,H1276+2,H1276+1)</f>
        <v>40573</v>
      </c>
    </row>
    <row r="1277" customFormat="false" ht="13.8" hidden="false" customHeight="false" outlineLevel="0" collapsed="false">
      <c r="A1277" s="1" t="n">
        <v>1000017665</v>
      </c>
      <c r="B1277" s="2" t="n">
        <v>40571</v>
      </c>
      <c r="C1277" s="1" t="n">
        <v>986.6</v>
      </c>
      <c r="D1277" s="1" t="n">
        <v>986.6</v>
      </c>
      <c r="E1277" s="1" t="s">
        <v>9</v>
      </c>
      <c r="F1277" s="1" t="s">
        <v>18</v>
      </c>
      <c r="G1277" s="1" t="n">
        <f aca="false">_xlfn.IFS(E1277="Figurado",D1277/(2600*24),E1277="Mallas",D1277/(800*24),E1277="Materia Prima",0)</f>
        <v>0.0158108974358974</v>
      </c>
      <c r="H1277" s="5" t="n">
        <f aca="false">IF(WEEKDAY(B1277,2)=7,B1277+1,B1277)</f>
        <v>40571</v>
      </c>
      <c r="I1277" s="6" t="n">
        <f aca="false">IF(WEEKDAY(H1277+1)=7,H1277+2,H1277+1)</f>
        <v>40573</v>
      </c>
    </row>
    <row r="1278" customFormat="false" ht="13.8" hidden="false" customHeight="false" outlineLevel="0" collapsed="false">
      <c r="A1278" s="1" t="n">
        <v>1000017665</v>
      </c>
      <c r="B1278" s="2" t="n">
        <v>40571</v>
      </c>
      <c r="C1278" s="1" t="n">
        <v>110.7</v>
      </c>
      <c r="D1278" s="1" t="n">
        <v>110.7</v>
      </c>
      <c r="E1278" s="1" t="s">
        <v>9</v>
      </c>
      <c r="F1278" s="1" t="s">
        <v>11</v>
      </c>
      <c r="G1278" s="1" t="n">
        <f aca="false">_xlfn.IFS(E1278="Figurado",D1278/(2600*24),E1278="Mallas",D1278/(800*24),E1278="Materia Prima",0)</f>
        <v>0.00177403846153846</v>
      </c>
      <c r="H1278" s="5" t="n">
        <f aca="false">IF(WEEKDAY(B1278,2)=7,B1278+1,B1278)</f>
        <v>40571</v>
      </c>
      <c r="I1278" s="6" t="n">
        <f aca="false">IF(WEEKDAY(H1278+1)=7,H1278+2,H1278+1)</f>
        <v>40573</v>
      </c>
    </row>
    <row r="1279" customFormat="false" ht="13.8" hidden="false" customHeight="false" outlineLevel="0" collapsed="false">
      <c r="A1279" s="1" t="n">
        <v>1000017671</v>
      </c>
      <c r="B1279" s="2" t="n">
        <v>40572</v>
      </c>
      <c r="C1279" s="1" t="n">
        <v>85.7</v>
      </c>
      <c r="D1279" s="1" t="n">
        <v>85.7</v>
      </c>
      <c r="E1279" s="1" t="s">
        <v>9</v>
      </c>
      <c r="F1279" s="1" t="s">
        <v>30</v>
      </c>
      <c r="G1279" s="1" t="n">
        <f aca="false">_xlfn.IFS(E1279="Figurado",D1279/(2600*24),E1279="Mallas",D1279/(800*24),E1279="Materia Prima",0)</f>
        <v>0.00137339743589744</v>
      </c>
      <c r="H1279" s="5" t="n">
        <f aca="false">IF(WEEKDAY(B1279,2)=7,B1279+1,B1279)</f>
        <v>40572</v>
      </c>
      <c r="I1279" s="6" t="n">
        <f aca="false">IF(WEEKDAY(H1279+1)=7,H1279+2,H1279+1)</f>
        <v>40573</v>
      </c>
    </row>
    <row r="1280" customFormat="false" ht="13.8" hidden="false" customHeight="false" outlineLevel="0" collapsed="false">
      <c r="A1280" s="1" t="n">
        <v>1000017671</v>
      </c>
      <c r="B1280" s="2" t="n">
        <v>40572</v>
      </c>
      <c r="C1280" s="1" t="n">
        <v>1699.4</v>
      </c>
      <c r="D1280" s="1" t="n">
        <v>1699.4</v>
      </c>
      <c r="E1280" s="1" t="s">
        <v>9</v>
      </c>
      <c r="F1280" s="1" t="s">
        <v>17</v>
      </c>
      <c r="G1280" s="1" t="n">
        <f aca="false">_xlfn.IFS(E1280="Figurado",D1280/(2600*24),E1280="Mallas",D1280/(800*24),E1280="Materia Prima",0)</f>
        <v>0.0272339743589744</v>
      </c>
      <c r="H1280" s="5" t="n">
        <f aca="false">IF(WEEKDAY(B1280,2)=7,B1280+1,B1280)</f>
        <v>40572</v>
      </c>
      <c r="I1280" s="6" t="n">
        <f aca="false">IF(WEEKDAY(H1280+1)=7,H1280+2,H1280+1)</f>
        <v>40573</v>
      </c>
    </row>
    <row r="1281" customFormat="false" ht="13.8" hidden="false" customHeight="false" outlineLevel="0" collapsed="false">
      <c r="A1281" s="1" t="n">
        <v>1000017671</v>
      </c>
      <c r="B1281" s="2" t="n">
        <v>40572</v>
      </c>
      <c r="C1281" s="1" t="n">
        <v>4303.1</v>
      </c>
      <c r="D1281" s="1" t="n">
        <v>4303.1</v>
      </c>
      <c r="E1281" s="1" t="s">
        <v>9</v>
      </c>
      <c r="F1281" s="1" t="s">
        <v>18</v>
      </c>
      <c r="G1281" s="1" t="n">
        <f aca="false">_xlfn.IFS(E1281="Figurado",D1281/(2600*24),E1281="Mallas",D1281/(800*24),E1281="Materia Prima",0)</f>
        <v>0.0689599358974359</v>
      </c>
      <c r="H1281" s="5" t="n">
        <f aca="false">IF(WEEKDAY(B1281,2)=7,B1281+1,B1281)</f>
        <v>40572</v>
      </c>
      <c r="I1281" s="6" t="n">
        <f aca="false">IF(WEEKDAY(H1281+1)=7,H1281+2,H1281+1)</f>
        <v>40573</v>
      </c>
    </row>
    <row r="1282" customFormat="false" ht="13.8" hidden="false" customHeight="false" outlineLevel="0" collapsed="false">
      <c r="A1282" s="1" t="n">
        <v>1000017671</v>
      </c>
      <c r="B1282" s="2" t="n">
        <v>40572</v>
      </c>
      <c r="C1282" s="1" t="n">
        <v>541</v>
      </c>
      <c r="D1282" s="1" t="n">
        <v>541</v>
      </c>
      <c r="E1282" s="1" t="s">
        <v>9</v>
      </c>
      <c r="F1282" s="1" t="s">
        <v>10</v>
      </c>
      <c r="G1282" s="1" t="n">
        <f aca="false">_xlfn.IFS(E1282="Figurado",D1282/(2600*24),E1282="Mallas",D1282/(800*24),E1282="Materia Prima",0)</f>
        <v>0.00866987179487179</v>
      </c>
      <c r="H1282" s="5" t="n">
        <f aca="false">IF(WEEKDAY(B1282,2)=7,B1282+1,B1282)</f>
        <v>40572</v>
      </c>
      <c r="I1282" s="6" t="n">
        <f aca="false">IF(WEEKDAY(H1282+1)=7,H1282+2,H1282+1)</f>
        <v>40573</v>
      </c>
    </row>
    <row r="1283" customFormat="false" ht="13.8" hidden="false" customHeight="false" outlineLevel="0" collapsed="false">
      <c r="A1283" s="1" t="n">
        <v>1000017672</v>
      </c>
      <c r="B1283" s="2" t="n">
        <v>40572</v>
      </c>
      <c r="C1283" s="1" t="n">
        <v>156.5</v>
      </c>
      <c r="D1283" s="1" t="n">
        <v>156.5</v>
      </c>
      <c r="E1283" s="1" t="s">
        <v>9</v>
      </c>
      <c r="F1283" s="1" t="s">
        <v>30</v>
      </c>
      <c r="G1283" s="1" t="n">
        <f aca="false">_xlfn.IFS(E1283="Figurado",D1283/(2600*24),E1283="Mallas",D1283/(800*24),E1283="Materia Prima",0)</f>
        <v>0.00250801282051282</v>
      </c>
      <c r="H1283" s="5" t="n">
        <f aca="false">IF(WEEKDAY(B1283,2)=7,B1283+1,B1283)</f>
        <v>40572</v>
      </c>
      <c r="I1283" s="6" t="n">
        <f aca="false">IF(WEEKDAY(H1283+1)=7,H1283+2,H1283+1)</f>
        <v>40573</v>
      </c>
    </row>
    <row r="1284" customFormat="false" ht="13.8" hidden="false" customHeight="false" outlineLevel="0" collapsed="false">
      <c r="A1284" s="1" t="n">
        <v>1000017675</v>
      </c>
      <c r="B1284" s="2" t="n">
        <v>40572</v>
      </c>
      <c r="C1284" s="1" t="n">
        <v>610.1</v>
      </c>
      <c r="D1284" s="1" t="n">
        <v>610.1</v>
      </c>
      <c r="E1284" s="1" t="s">
        <v>9</v>
      </c>
      <c r="F1284" s="1" t="s">
        <v>17</v>
      </c>
      <c r="G1284" s="1" t="n">
        <f aca="false">_xlfn.IFS(E1284="Figurado",D1284/(2600*24),E1284="Mallas",D1284/(800*24),E1284="Materia Prima",0)</f>
        <v>0.00977724358974359</v>
      </c>
      <c r="H1284" s="5" t="n">
        <f aca="false">IF(WEEKDAY(B1284,2)=7,B1284+1,B1284)</f>
        <v>40572</v>
      </c>
      <c r="I1284" s="6" t="n">
        <f aca="false">IF(WEEKDAY(H1284+1)=7,H1284+2,H1284+1)</f>
        <v>40573</v>
      </c>
    </row>
    <row r="1285" customFormat="false" ht="13.8" hidden="false" customHeight="false" outlineLevel="0" collapsed="false">
      <c r="A1285" s="1" t="n">
        <v>1000017675</v>
      </c>
      <c r="B1285" s="2" t="n">
        <v>40572</v>
      </c>
      <c r="C1285" s="1" t="n">
        <v>464.1</v>
      </c>
      <c r="D1285" s="1" t="n">
        <v>464.1</v>
      </c>
      <c r="E1285" s="1" t="s">
        <v>9</v>
      </c>
      <c r="F1285" s="1" t="s">
        <v>10</v>
      </c>
      <c r="G1285" s="1" t="n">
        <f aca="false">_xlfn.IFS(E1285="Figurado",D1285/(2600*24),E1285="Mallas",D1285/(800*24),E1285="Materia Prima",0)</f>
        <v>0.0074375</v>
      </c>
      <c r="H1285" s="5" t="n">
        <f aca="false">IF(WEEKDAY(B1285,2)=7,B1285+1,B1285)</f>
        <v>40572</v>
      </c>
      <c r="I1285" s="6" t="n">
        <f aca="false">IF(WEEKDAY(H1285+1)=7,H1285+2,H1285+1)</f>
        <v>40573</v>
      </c>
    </row>
    <row r="1286" customFormat="false" ht="13.8" hidden="false" customHeight="false" outlineLevel="0" collapsed="false">
      <c r="A1286" s="1" t="n">
        <v>1000017675</v>
      </c>
      <c r="B1286" s="2" t="n">
        <v>40572</v>
      </c>
      <c r="C1286" s="1" t="n">
        <v>720</v>
      </c>
      <c r="D1286" s="1" t="n">
        <v>720</v>
      </c>
      <c r="E1286" s="1" t="s">
        <v>9</v>
      </c>
      <c r="F1286" s="1" t="s">
        <v>11</v>
      </c>
      <c r="G1286" s="1" t="n">
        <f aca="false">_xlfn.IFS(E1286="Figurado",D1286/(2600*24),E1286="Mallas",D1286/(800*24),E1286="Materia Prima",0)</f>
        <v>0.0115384615384615</v>
      </c>
      <c r="H1286" s="5" t="n">
        <f aca="false">IF(WEEKDAY(B1286,2)=7,B1286+1,B1286)</f>
        <v>40572</v>
      </c>
      <c r="I1286" s="6" t="n">
        <f aca="false">IF(WEEKDAY(H1286+1)=7,H1286+2,H1286+1)</f>
        <v>40573</v>
      </c>
    </row>
    <row r="1287" customFormat="false" ht="13.8" hidden="false" customHeight="false" outlineLevel="0" collapsed="false">
      <c r="A1287" s="1" t="n">
        <v>1000017675</v>
      </c>
      <c r="B1287" s="2" t="n">
        <v>40572</v>
      </c>
      <c r="C1287" s="1" t="n">
        <v>841.5</v>
      </c>
      <c r="D1287" s="1" t="n">
        <v>841.5</v>
      </c>
      <c r="E1287" s="1" t="s">
        <v>9</v>
      </c>
      <c r="F1287" s="1" t="s">
        <v>12</v>
      </c>
      <c r="G1287" s="1" t="n">
        <f aca="false">_xlfn.IFS(E1287="Figurado",D1287/(2600*24),E1287="Mallas",D1287/(800*24),E1287="Materia Prima",0)</f>
        <v>0.0134855769230769</v>
      </c>
      <c r="H1287" s="5" t="n">
        <f aca="false">IF(WEEKDAY(B1287,2)=7,B1287+1,B1287)</f>
        <v>40572</v>
      </c>
      <c r="I1287" s="6" t="n">
        <f aca="false">IF(WEEKDAY(H1287+1)=7,H1287+2,H1287+1)</f>
        <v>40573</v>
      </c>
    </row>
    <row r="1288" customFormat="false" ht="13.8" hidden="false" customHeight="false" outlineLevel="0" collapsed="false">
      <c r="A1288" s="1" t="n">
        <v>1000017675</v>
      </c>
      <c r="B1288" s="2" t="n">
        <v>40572</v>
      </c>
      <c r="C1288" s="1" t="n">
        <v>374</v>
      </c>
      <c r="D1288" s="1" t="n">
        <v>374</v>
      </c>
      <c r="E1288" s="1" t="s">
        <v>9</v>
      </c>
      <c r="F1288" s="1" t="s">
        <v>13</v>
      </c>
      <c r="G1288" s="1" t="n">
        <f aca="false">_xlfn.IFS(E1288="Figurado",D1288/(2600*24),E1288="Mallas",D1288/(800*24),E1288="Materia Prima",0)</f>
        <v>0.00599358974358974</v>
      </c>
      <c r="H1288" s="5" t="n">
        <f aca="false">IF(WEEKDAY(B1288,2)=7,B1288+1,B1288)</f>
        <v>40572</v>
      </c>
      <c r="I1288" s="6" t="n">
        <f aca="false">IF(WEEKDAY(H1288+1)=7,H1288+2,H1288+1)</f>
        <v>40573</v>
      </c>
    </row>
    <row r="1289" customFormat="false" ht="13.8" hidden="false" customHeight="false" outlineLevel="0" collapsed="false">
      <c r="A1289" s="1" t="n">
        <v>1000017678</v>
      </c>
      <c r="B1289" s="2" t="n">
        <v>40572</v>
      </c>
      <c r="C1289" s="1" t="n">
        <v>400</v>
      </c>
      <c r="D1289" s="1" t="n">
        <v>236.8</v>
      </c>
      <c r="E1289" s="1" t="s">
        <v>14</v>
      </c>
      <c r="F1289" s="1" t="s">
        <v>53</v>
      </c>
      <c r="G1289" s="1" t="n">
        <f aca="false">_xlfn.IFS(E1289="Figurado",D1289/(2600*24),E1289="Mallas",D1289/(800*24),E1289="Materia Prima",0)</f>
        <v>0</v>
      </c>
      <c r="H1289" s="5" t="n">
        <f aca="false">IF(WEEKDAY(B1289,2)=7,B1289+1,B1289)</f>
        <v>40572</v>
      </c>
      <c r="I1289" s="6" t="n">
        <f aca="false">IF(WEEKDAY(H1289+1)=7,H1289+2,H1289+1)</f>
        <v>40573</v>
      </c>
    </row>
    <row r="1290" customFormat="false" ht="13.8" hidden="false" customHeight="false" outlineLevel="0" collapsed="false">
      <c r="A1290" s="1" t="n">
        <v>1000017679</v>
      </c>
      <c r="B1290" s="2" t="n">
        <v>40572</v>
      </c>
      <c r="C1290" s="1" t="n">
        <v>320</v>
      </c>
      <c r="D1290" s="1" t="n">
        <v>320</v>
      </c>
      <c r="E1290" s="1" t="s">
        <v>14</v>
      </c>
      <c r="F1290" s="1" t="s">
        <v>24</v>
      </c>
      <c r="G1290" s="1" t="n">
        <f aca="false">_xlfn.IFS(E1290="Figurado",D1290/(2600*24),E1290="Mallas",D1290/(800*24),E1290="Materia Prima",0)</f>
        <v>0</v>
      </c>
      <c r="H1290" s="5" t="n">
        <f aca="false">IF(WEEKDAY(B1290,2)=7,B1290+1,B1290)</f>
        <v>40572</v>
      </c>
      <c r="I1290" s="6" t="n">
        <f aca="false">IF(WEEKDAY(H1290+1)=7,H1290+2,H1290+1)</f>
        <v>40573</v>
      </c>
    </row>
    <row r="1291" customFormat="false" ht="13.8" hidden="false" customHeight="false" outlineLevel="0" collapsed="false">
      <c r="A1291" s="1" t="n">
        <v>1000017680</v>
      </c>
      <c r="B1291" s="2" t="n">
        <v>40572</v>
      </c>
      <c r="C1291" s="1" t="n">
        <v>10611.04</v>
      </c>
      <c r="D1291" s="1" t="n">
        <v>10611.04</v>
      </c>
      <c r="E1291" s="1" t="s">
        <v>20</v>
      </c>
      <c r="F1291" s="1" t="s">
        <v>27</v>
      </c>
      <c r="G1291" s="1" t="n">
        <f aca="false">_xlfn.IFS(E1291="Figurado",D1291/(2600*24),E1291="Mallas",D1291/(800*24),E1291="Materia Prima",0)</f>
        <v>0.552658333333333</v>
      </c>
      <c r="H1291" s="5" t="n">
        <f aca="false">IF(WEEKDAY(B1291,2)=7,B1291+1,B1291)</f>
        <v>40572</v>
      </c>
      <c r="I1291" s="6" t="n">
        <f aca="false">IF(WEEKDAY(H1291+1)=7,H1291+2,H1291+1)</f>
        <v>40573</v>
      </c>
    </row>
    <row r="1292" customFormat="false" ht="13.8" hidden="false" customHeight="false" outlineLevel="0" collapsed="false">
      <c r="A1292" s="1" t="n">
        <v>1000017683</v>
      </c>
      <c r="B1292" s="2" t="n">
        <v>40572</v>
      </c>
      <c r="C1292" s="1" t="n">
        <v>3714.8</v>
      </c>
      <c r="D1292" s="1" t="n">
        <v>3714.8</v>
      </c>
      <c r="E1292" s="1" t="s">
        <v>9</v>
      </c>
      <c r="F1292" s="1" t="s">
        <v>11</v>
      </c>
      <c r="G1292" s="1" t="n">
        <f aca="false">_xlfn.IFS(E1292="Figurado",D1292/(2600*24),E1292="Mallas",D1292/(800*24),E1292="Materia Prima",0)</f>
        <v>0.0595320512820513</v>
      </c>
      <c r="H1292" s="5" t="n">
        <f aca="false">IF(WEEKDAY(B1292,2)=7,B1292+1,B1292)</f>
        <v>40572</v>
      </c>
      <c r="I1292" s="6" t="n">
        <f aca="false">IF(WEEKDAY(H1292+1)=7,H1292+2,H1292+1)</f>
        <v>40573</v>
      </c>
    </row>
    <row r="1293" customFormat="false" ht="13.8" hidden="false" customHeight="false" outlineLevel="0" collapsed="false">
      <c r="A1293" s="1" t="n">
        <v>1000017684</v>
      </c>
      <c r="B1293" s="2" t="n">
        <v>40572</v>
      </c>
      <c r="C1293" s="1" t="n">
        <v>1008</v>
      </c>
      <c r="D1293" s="1" t="n">
        <v>1008</v>
      </c>
      <c r="E1293" s="1" t="s">
        <v>14</v>
      </c>
      <c r="F1293" s="1" t="s">
        <v>26</v>
      </c>
      <c r="G1293" s="1" t="n">
        <f aca="false">_xlfn.IFS(E1293="Figurado",D1293/(2600*24),E1293="Mallas",D1293/(800*24),E1293="Materia Prima",0)</f>
        <v>0</v>
      </c>
      <c r="H1293" s="5" t="n">
        <f aca="false">IF(WEEKDAY(B1293,2)=7,B1293+1,B1293)</f>
        <v>40572</v>
      </c>
      <c r="I1293" s="6" t="n">
        <f aca="false">IF(WEEKDAY(H1293+1)=7,H1293+2,H1293+1)</f>
        <v>40573</v>
      </c>
    </row>
    <row r="1294" customFormat="false" ht="13.8" hidden="false" customHeight="false" outlineLevel="0" collapsed="false">
      <c r="A1294" s="1" t="n">
        <v>1000017684</v>
      </c>
      <c r="B1294" s="2" t="n">
        <v>40572</v>
      </c>
      <c r="C1294" s="1" t="n">
        <v>1200</v>
      </c>
      <c r="D1294" s="1" t="n">
        <v>1200</v>
      </c>
      <c r="E1294" s="1" t="s">
        <v>14</v>
      </c>
      <c r="F1294" s="1" t="s">
        <v>19</v>
      </c>
      <c r="G1294" s="1" t="n">
        <f aca="false">_xlfn.IFS(E1294="Figurado",D1294/(2600*24),E1294="Mallas",D1294/(800*24),E1294="Materia Prima",0)</f>
        <v>0</v>
      </c>
      <c r="H1294" s="5" t="n">
        <f aca="false">IF(WEEKDAY(B1294,2)=7,B1294+1,B1294)</f>
        <v>40572</v>
      </c>
      <c r="I1294" s="6" t="n">
        <f aca="false">IF(WEEKDAY(H1294+1)=7,H1294+2,H1294+1)</f>
        <v>40573</v>
      </c>
    </row>
    <row r="1295" customFormat="false" ht="13.8" hidden="false" customHeight="false" outlineLevel="0" collapsed="false">
      <c r="A1295" s="1" t="n">
        <v>1000017684</v>
      </c>
      <c r="B1295" s="2" t="n">
        <v>40572</v>
      </c>
      <c r="C1295" s="1" t="n">
        <v>5400</v>
      </c>
      <c r="D1295" s="1" t="n">
        <v>5400</v>
      </c>
      <c r="E1295" s="1" t="s">
        <v>14</v>
      </c>
      <c r="F1295" s="1" t="s">
        <v>15</v>
      </c>
      <c r="G1295" s="1" t="n">
        <f aca="false">_xlfn.IFS(E1295="Figurado",D1295/(2600*24),E1295="Mallas",D1295/(800*24),E1295="Materia Prima",0)</f>
        <v>0</v>
      </c>
      <c r="H1295" s="5" t="n">
        <f aca="false">IF(WEEKDAY(B1295,2)=7,B1295+1,B1295)</f>
        <v>40572</v>
      </c>
      <c r="I1295" s="6" t="n">
        <f aca="false">IF(WEEKDAY(H1295+1)=7,H1295+2,H1295+1)</f>
        <v>40573</v>
      </c>
    </row>
    <row r="1296" customFormat="false" ht="13.8" hidden="false" customHeight="false" outlineLevel="0" collapsed="false">
      <c r="A1296" s="1" t="n">
        <v>1000017694</v>
      </c>
      <c r="B1296" s="2" t="n">
        <v>40572</v>
      </c>
      <c r="C1296" s="1" t="n">
        <v>54</v>
      </c>
      <c r="D1296" s="1" t="n">
        <v>54</v>
      </c>
      <c r="E1296" s="1" t="s">
        <v>14</v>
      </c>
      <c r="F1296" s="1" t="s">
        <v>15</v>
      </c>
      <c r="G1296" s="1" t="n">
        <f aca="false">_xlfn.IFS(E1296="Figurado",D1296/(2600*24),E1296="Mallas",D1296/(800*24),E1296="Materia Prima",0)</f>
        <v>0</v>
      </c>
      <c r="H1296" s="5" t="n">
        <f aca="false">IF(WEEKDAY(B1296,2)=7,B1296+1,B1296)</f>
        <v>40572</v>
      </c>
      <c r="I1296" s="6" t="n">
        <f aca="false">IF(WEEKDAY(H1296+1)=7,H1296+2,H1296+1)</f>
        <v>40573</v>
      </c>
    </row>
    <row r="1297" customFormat="false" ht="13.8" hidden="false" customHeight="false" outlineLevel="0" collapsed="false">
      <c r="A1297" s="1" t="n">
        <v>1000017694</v>
      </c>
      <c r="B1297" s="2" t="n">
        <v>40572</v>
      </c>
      <c r="C1297" s="1" t="n">
        <v>156</v>
      </c>
      <c r="D1297" s="1" t="n">
        <v>156</v>
      </c>
      <c r="E1297" s="1" t="s">
        <v>9</v>
      </c>
      <c r="F1297" s="1" t="s">
        <v>18</v>
      </c>
      <c r="G1297" s="1" t="n">
        <f aca="false">_xlfn.IFS(E1297="Figurado",D1297/(2600*24),E1297="Mallas",D1297/(800*24),E1297="Materia Prima",0)</f>
        <v>0.0025</v>
      </c>
      <c r="H1297" s="5" t="n">
        <f aca="false">IF(WEEKDAY(B1297,2)=7,B1297+1,B1297)</f>
        <v>40572</v>
      </c>
      <c r="I1297" s="6" t="n">
        <f aca="false">IF(WEEKDAY(H1297+1)=7,H1297+2,H1297+1)</f>
        <v>40573</v>
      </c>
    </row>
    <row r="1298" customFormat="false" ht="13.8" hidden="false" customHeight="false" outlineLevel="0" collapsed="false">
      <c r="A1298" s="1" t="n">
        <v>1000017694</v>
      </c>
      <c r="B1298" s="2" t="n">
        <v>40572</v>
      </c>
      <c r="C1298" s="1" t="n">
        <v>3104.6</v>
      </c>
      <c r="D1298" s="1" t="n">
        <v>3104.6</v>
      </c>
      <c r="E1298" s="1" t="s">
        <v>9</v>
      </c>
      <c r="F1298" s="1" t="s">
        <v>11</v>
      </c>
      <c r="G1298" s="1" t="n">
        <f aca="false">_xlfn.IFS(E1298="Figurado",D1298/(2600*24),E1298="Mallas",D1298/(800*24),E1298="Materia Prima",0)</f>
        <v>0.0497532051282051</v>
      </c>
      <c r="H1298" s="5" t="n">
        <f aca="false">IF(WEEKDAY(B1298,2)=7,B1298+1,B1298)</f>
        <v>40572</v>
      </c>
      <c r="I1298" s="6" t="n">
        <f aca="false">IF(WEEKDAY(H1298+1)=7,H1298+2,H1298+1)</f>
        <v>40573</v>
      </c>
    </row>
    <row r="1299" customFormat="false" ht="13.8" hidden="false" customHeight="false" outlineLevel="0" collapsed="false">
      <c r="A1299" s="1" t="n">
        <v>1000017695</v>
      </c>
      <c r="B1299" s="2" t="n">
        <v>40572</v>
      </c>
      <c r="C1299" s="1" t="n">
        <v>7565.8</v>
      </c>
      <c r="D1299" s="1" t="n">
        <v>7565.8</v>
      </c>
      <c r="E1299" s="1" t="s">
        <v>9</v>
      </c>
      <c r="F1299" s="1" t="s">
        <v>11</v>
      </c>
      <c r="G1299" s="1" t="n">
        <f aca="false">_xlfn.IFS(E1299="Figurado",D1299/(2600*24),E1299="Mallas",D1299/(800*24),E1299="Materia Prima",0)</f>
        <v>0.121246794871795</v>
      </c>
      <c r="H1299" s="5" t="n">
        <f aca="false">IF(WEEKDAY(B1299,2)=7,B1299+1,B1299)</f>
        <v>40572</v>
      </c>
      <c r="I1299" s="6" t="n">
        <f aca="false">IF(WEEKDAY(H1299+1)=7,H1299+2,H1299+1)</f>
        <v>40573</v>
      </c>
    </row>
    <row r="1300" customFormat="false" ht="13.8" hidden="false" customHeight="false" outlineLevel="0" collapsed="false">
      <c r="A1300" s="1" t="n">
        <v>1000017696</v>
      </c>
      <c r="B1300" s="2" t="n">
        <v>40572</v>
      </c>
      <c r="C1300" s="1" t="n">
        <v>108</v>
      </c>
      <c r="D1300" s="1" t="n">
        <v>108</v>
      </c>
      <c r="E1300" s="1" t="s">
        <v>14</v>
      </c>
      <c r="F1300" s="1" t="s">
        <v>15</v>
      </c>
      <c r="G1300" s="1" t="n">
        <f aca="false">_xlfn.IFS(E1300="Figurado",D1300/(2600*24),E1300="Mallas",D1300/(800*24),E1300="Materia Prima",0)</f>
        <v>0</v>
      </c>
      <c r="H1300" s="5" t="n">
        <f aca="false">IF(WEEKDAY(B1300,2)=7,B1300+1,B1300)</f>
        <v>40572</v>
      </c>
      <c r="I1300" s="6" t="n">
        <f aca="false">IF(WEEKDAY(H1300+1)=7,H1300+2,H1300+1)</f>
        <v>40573</v>
      </c>
    </row>
    <row r="1301" customFormat="false" ht="13.8" hidden="false" customHeight="false" outlineLevel="0" collapsed="false">
      <c r="A1301" s="1" t="n">
        <v>1000017697</v>
      </c>
      <c r="B1301" s="2" t="n">
        <v>40572</v>
      </c>
      <c r="C1301" s="1" t="n">
        <v>108</v>
      </c>
      <c r="D1301" s="1" t="n">
        <v>108</v>
      </c>
      <c r="E1301" s="1" t="s">
        <v>14</v>
      </c>
      <c r="F1301" s="1" t="s">
        <v>15</v>
      </c>
      <c r="G1301" s="1" t="n">
        <f aca="false">_xlfn.IFS(E1301="Figurado",D1301/(2600*24),E1301="Mallas",D1301/(800*24),E1301="Materia Prima",0)</f>
        <v>0</v>
      </c>
      <c r="H1301" s="5" t="n">
        <f aca="false">IF(WEEKDAY(B1301,2)=7,B1301+1,B1301)</f>
        <v>40572</v>
      </c>
      <c r="I1301" s="6" t="n">
        <f aca="false">IF(WEEKDAY(H1301+1)=7,H1301+2,H1301+1)</f>
        <v>40573</v>
      </c>
    </row>
    <row r="1302" customFormat="false" ht="13.8" hidden="false" customHeight="false" outlineLevel="0" collapsed="false">
      <c r="A1302" s="1" t="n">
        <v>1000017697</v>
      </c>
      <c r="B1302" s="2" t="n">
        <v>40572</v>
      </c>
      <c r="C1302" s="1" t="n">
        <v>10453.6</v>
      </c>
      <c r="D1302" s="1" t="n">
        <v>10453.6</v>
      </c>
      <c r="E1302" s="1" t="s">
        <v>9</v>
      </c>
      <c r="F1302" s="1" t="s">
        <v>11</v>
      </c>
      <c r="G1302" s="1" t="n">
        <f aca="false">_xlfn.IFS(E1302="Figurado",D1302/(2600*24),E1302="Mallas",D1302/(800*24),E1302="Materia Prima",0)</f>
        <v>0.167525641025641</v>
      </c>
      <c r="H1302" s="5" t="n">
        <f aca="false">IF(WEEKDAY(B1302,2)=7,B1302+1,B1302)</f>
        <v>40572</v>
      </c>
      <c r="I1302" s="6" t="n">
        <f aca="false">IF(WEEKDAY(H1302+1)=7,H1302+2,H1302+1)</f>
        <v>40573</v>
      </c>
    </row>
    <row r="1303" customFormat="false" ht="13.8" hidden="false" customHeight="false" outlineLevel="0" collapsed="false">
      <c r="A1303" s="1" t="n">
        <v>1000017698</v>
      </c>
      <c r="B1303" s="2" t="n">
        <v>40572</v>
      </c>
      <c r="C1303" s="1" t="n">
        <v>121</v>
      </c>
      <c r="D1303" s="1" t="n">
        <v>121</v>
      </c>
      <c r="E1303" s="1" t="s">
        <v>14</v>
      </c>
      <c r="F1303" s="1" t="s">
        <v>26</v>
      </c>
      <c r="G1303" s="1" t="n">
        <f aca="false">_xlfn.IFS(E1303="Figurado",D1303/(2600*24),E1303="Mallas",D1303/(800*24),E1303="Materia Prima",0)</f>
        <v>0</v>
      </c>
      <c r="H1303" s="5" t="n">
        <f aca="false">IF(WEEKDAY(B1303,2)=7,B1303+1,B1303)</f>
        <v>40572</v>
      </c>
      <c r="I1303" s="6" t="n">
        <f aca="false">IF(WEEKDAY(H1303+1)=7,H1303+2,H1303+1)</f>
        <v>40573</v>
      </c>
    </row>
    <row r="1304" customFormat="false" ht="13.8" hidden="false" customHeight="false" outlineLevel="0" collapsed="false">
      <c r="A1304" s="1" t="n">
        <v>1000017698</v>
      </c>
      <c r="B1304" s="2" t="n">
        <v>40572</v>
      </c>
      <c r="C1304" s="1" t="n">
        <v>564</v>
      </c>
      <c r="D1304" s="1" t="n">
        <v>564</v>
      </c>
      <c r="E1304" s="1" t="s">
        <v>14</v>
      </c>
      <c r="F1304" s="1" t="s">
        <v>19</v>
      </c>
      <c r="G1304" s="1" t="n">
        <f aca="false">_xlfn.IFS(E1304="Figurado",D1304/(2600*24),E1304="Mallas",D1304/(800*24),E1304="Materia Prima",0)</f>
        <v>0</v>
      </c>
      <c r="H1304" s="5" t="n">
        <f aca="false">IF(WEEKDAY(B1304,2)=7,B1304+1,B1304)</f>
        <v>40572</v>
      </c>
      <c r="I1304" s="6" t="n">
        <f aca="false">IF(WEEKDAY(H1304+1)=7,H1304+2,H1304+1)</f>
        <v>40573</v>
      </c>
    </row>
    <row r="1305" customFormat="false" ht="13.8" hidden="false" customHeight="false" outlineLevel="0" collapsed="false">
      <c r="A1305" s="1" t="n">
        <v>1000017698</v>
      </c>
      <c r="B1305" s="2" t="n">
        <v>40572</v>
      </c>
      <c r="C1305" s="1" t="n">
        <v>228.8</v>
      </c>
      <c r="D1305" s="1" t="n">
        <v>228.8</v>
      </c>
      <c r="E1305" s="1" t="s">
        <v>9</v>
      </c>
      <c r="F1305" s="1" t="s">
        <v>18</v>
      </c>
      <c r="G1305" s="1" t="n">
        <f aca="false">_xlfn.IFS(E1305="Figurado",D1305/(2600*24),E1305="Mallas",D1305/(800*24),E1305="Materia Prima",0)</f>
        <v>0.00366666666666667</v>
      </c>
      <c r="H1305" s="5" t="n">
        <f aca="false">IF(WEEKDAY(B1305,2)=7,B1305+1,B1305)</f>
        <v>40572</v>
      </c>
      <c r="I1305" s="6" t="n">
        <f aca="false">IF(WEEKDAY(H1305+1)=7,H1305+2,H1305+1)</f>
        <v>40573</v>
      </c>
    </row>
    <row r="1306" customFormat="false" ht="13.8" hidden="false" customHeight="false" outlineLevel="0" collapsed="false">
      <c r="A1306" s="1" t="n">
        <v>1000017698</v>
      </c>
      <c r="B1306" s="2" t="n">
        <v>40572</v>
      </c>
      <c r="C1306" s="1" t="n">
        <v>188.1</v>
      </c>
      <c r="D1306" s="1" t="n">
        <v>188.1</v>
      </c>
      <c r="E1306" s="1" t="s">
        <v>9</v>
      </c>
      <c r="F1306" s="1" t="s">
        <v>10</v>
      </c>
      <c r="G1306" s="1" t="n">
        <f aca="false">_xlfn.IFS(E1306="Figurado",D1306/(2600*24),E1306="Mallas",D1306/(800*24),E1306="Materia Prima",0)</f>
        <v>0.00301442307692308</v>
      </c>
      <c r="H1306" s="5" t="n">
        <f aca="false">IF(WEEKDAY(B1306,2)=7,B1306+1,B1306)</f>
        <v>40572</v>
      </c>
      <c r="I1306" s="6" t="n">
        <f aca="false">IF(WEEKDAY(H1306+1)=7,H1306+2,H1306+1)</f>
        <v>40573</v>
      </c>
    </row>
    <row r="1307" customFormat="false" ht="13.8" hidden="false" customHeight="false" outlineLevel="0" collapsed="false">
      <c r="A1307" s="1" t="n">
        <v>1000017699</v>
      </c>
      <c r="B1307" s="2" t="n">
        <v>40572</v>
      </c>
      <c r="C1307" s="1" t="n">
        <v>678.7</v>
      </c>
      <c r="D1307" s="1" t="n">
        <v>678.7</v>
      </c>
      <c r="E1307" s="1" t="s">
        <v>14</v>
      </c>
      <c r="F1307" s="1" t="s">
        <v>26</v>
      </c>
      <c r="G1307" s="1" t="n">
        <f aca="false">_xlfn.IFS(E1307="Figurado",D1307/(2600*24),E1307="Mallas",D1307/(800*24),E1307="Materia Prima",0)</f>
        <v>0</v>
      </c>
      <c r="H1307" s="5" t="n">
        <f aca="false">IF(WEEKDAY(B1307,2)=7,B1307+1,B1307)</f>
        <v>40572</v>
      </c>
      <c r="I1307" s="6" t="n">
        <f aca="false">IF(WEEKDAY(H1307+1)=7,H1307+2,H1307+1)</f>
        <v>40573</v>
      </c>
    </row>
    <row r="1308" customFormat="false" ht="13.8" hidden="false" customHeight="false" outlineLevel="0" collapsed="false">
      <c r="A1308" s="1" t="n">
        <v>1000017699</v>
      </c>
      <c r="B1308" s="2" t="n">
        <v>40572</v>
      </c>
      <c r="C1308" s="1" t="n">
        <v>74.9</v>
      </c>
      <c r="D1308" s="1" t="n">
        <v>74.9</v>
      </c>
      <c r="E1308" s="1" t="s">
        <v>14</v>
      </c>
      <c r="F1308" s="1" t="s">
        <v>31</v>
      </c>
      <c r="G1308" s="1" t="n">
        <f aca="false">_xlfn.IFS(E1308="Figurado",D1308/(2600*24),E1308="Mallas",D1308/(800*24),E1308="Materia Prima",0)</f>
        <v>0</v>
      </c>
      <c r="H1308" s="5" t="n">
        <f aca="false">IF(WEEKDAY(B1308,2)=7,B1308+1,B1308)</f>
        <v>40572</v>
      </c>
      <c r="I1308" s="6" t="n">
        <f aca="false">IF(WEEKDAY(H1308+1)=7,H1308+2,H1308+1)</f>
        <v>40573</v>
      </c>
    </row>
    <row r="1309" customFormat="false" ht="13.8" hidden="false" customHeight="false" outlineLevel="0" collapsed="false">
      <c r="A1309" s="1" t="n">
        <v>1000017699</v>
      </c>
      <c r="B1309" s="2" t="n">
        <v>40572</v>
      </c>
      <c r="C1309" s="1" t="n">
        <v>108</v>
      </c>
      <c r="D1309" s="1" t="n">
        <v>108</v>
      </c>
      <c r="E1309" s="1" t="s">
        <v>14</v>
      </c>
      <c r="F1309" s="1" t="s">
        <v>15</v>
      </c>
      <c r="G1309" s="1" t="n">
        <f aca="false">_xlfn.IFS(E1309="Figurado",D1309/(2600*24),E1309="Mallas",D1309/(800*24),E1309="Materia Prima",0)</f>
        <v>0</v>
      </c>
      <c r="H1309" s="5" t="n">
        <f aca="false">IF(WEEKDAY(B1309,2)=7,B1309+1,B1309)</f>
        <v>40572</v>
      </c>
      <c r="I1309" s="6" t="n">
        <f aca="false">IF(WEEKDAY(H1309+1)=7,H1309+2,H1309+1)</f>
        <v>40573</v>
      </c>
    </row>
    <row r="1310" customFormat="false" ht="13.8" hidden="false" customHeight="false" outlineLevel="0" collapsed="false">
      <c r="A1310" s="1" t="n">
        <v>1000017699</v>
      </c>
      <c r="B1310" s="2" t="n">
        <v>40572</v>
      </c>
      <c r="C1310" s="1" t="n">
        <v>70.4</v>
      </c>
      <c r="D1310" s="1" t="n">
        <v>70.4</v>
      </c>
      <c r="E1310" s="1" t="s">
        <v>9</v>
      </c>
      <c r="F1310" s="1" t="s">
        <v>12</v>
      </c>
      <c r="G1310" s="1" t="n">
        <f aca="false">_xlfn.IFS(E1310="Figurado",D1310/(2600*24),E1310="Mallas",D1310/(800*24),E1310="Materia Prima",0)</f>
        <v>0.00112820512820513</v>
      </c>
      <c r="H1310" s="5" t="n">
        <f aca="false">IF(WEEKDAY(B1310,2)=7,B1310+1,B1310)</f>
        <v>40572</v>
      </c>
      <c r="I1310" s="6" t="n">
        <f aca="false">IF(WEEKDAY(H1310+1)=7,H1310+2,H1310+1)</f>
        <v>40573</v>
      </c>
    </row>
    <row r="1311" customFormat="false" ht="13.8" hidden="false" customHeight="false" outlineLevel="0" collapsed="false">
      <c r="A1311" s="1" t="n">
        <v>1000017700</v>
      </c>
      <c r="B1311" s="2" t="n">
        <v>40572</v>
      </c>
      <c r="C1311" s="1" t="n">
        <v>672</v>
      </c>
      <c r="D1311" s="1" t="n">
        <v>672</v>
      </c>
      <c r="E1311" s="1" t="s">
        <v>14</v>
      </c>
      <c r="F1311" s="1" t="s">
        <v>26</v>
      </c>
      <c r="G1311" s="1" t="n">
        <f aca="false">_xlfn.IFS(E1311="Figurado",D1311/(2600*24),E1311="Mallas",D1311/(800*24),E1311="Materia Prima",0)</f>
        <v>0</v>
      </c>
      <c r="H1311" s="5" t="n">
        <f aca="false">IF(WEEKDAY(B1311,2)=7,B1311+1,B1311)</f>
        <v>40572</v>
      </c>
      <c r="I1311" s="6" t="n">
        <f aca="false">IF(WEEKDAY(H1311+1)=7,H1311+2,H1311+1)</f>
        <v>40573</v>
      </c>
    </row>
    <row r="1312" customFormat="false" ht="13.8" hidden="false" customHeight="false" outlineLevel="0" collapsed="false">
      <c r="A1312" s="1" t="n">
        <v>1000017318</v>
      </c>
      <c r="B1312" s="2" t="n">
        <v>40561</v>
      </c>
      <c r="C1312" s="1" t="n">
        <v>432.3</v>
      </c>
      <c r="D1312" s="1" t="n">
        <v>432.3</v>
      </c>
      <c r="E1312" s="1" t="s">
        <v>9</v>
      </c>
      <c r="F1312" s="1" t="s">
        <v>17</v>
      </c>
      <c r="G1312" s="1" t="n">
        <f aca="false">_xlfn.IFS(E1312="Figurado",D1312/(2600*24),E1312="Mallas",D1312/(800*24),E1312="Materia Prima",0)</f>
        <v>0.00692788461538462</v>
      </c>
      <c r="H1312" s="5" t="n">
        <f aca="false">IF(WEEKDAY(B1312,2)=7,B1312+1,B1312)</f>
        <v>40561</v>
      </c>
      <c r="I1312" s="6" t="n">
        <f aca="false">IF(WEEKDAY(H1312+1)=7,H1312+2,H1312+1)</f>
        <v>40562</v>
      </c>
    </row>
    <row r="1313" customFormat="false" ht="13.8" hidden="false" customHeight="false" outlineLevel="0" collapsed="false">
      <c r="A1313" s="1" t="n">
        <v>1000017318</v>
      </c>
      <c r="B1313" s="2" t="n">
        <v>40561</v>
      </c>
      <c r="C1313" s="1" t="n">
        <v>1788.8</v>
      </c>
      <c r="D1313" s="1" t="n">
        <v>1788.8</v>
      </c>
      <c r="E1313" s="1" t="s">
        <v>9</v>
      </c>
      <c r="F1313" s="1" t="s">
        <v>18</v>
      </c>
      <c r="G1313" s="1" t="n">
        <f aca="false">_xlfn.IFS(E1313="Figurado",D1313/(2600*24),E1313="Mallas",D1313/(800*24),E1313="Materia Prima",0)</f>
        <v>0.0286666666666667</v>
      </c>
      <c r="H1313" s="5" t="n">
        <f aca="false">IF(WEEKDAY(B1313,2)=7,B1313+1,B1313)</f>
        <v>40561</v>
      </c>
      <c r="I1313" s="6" t="n">
        <f aca="false">IF(WEEKDAY(H1313+1)=7,H1313+2,H1313+1)</f>
        <v>40562</v>
      </c>
    </row>
    <row r="1314" customFormat="false" ht="13.8" hidden="false" customHeight="false" outlineLevel="0" collapsed="false">
      <c r="A1314" s="1" t="n">
        <v>1000017325</v>
      </c>
      <c r="B1314" s="2" t="n">
        <v>40561</v>
      </c>
      <c r="C1314" s="1" t="n">
        <v>3126</v>
      </c>
      <c r="D1314" s="1" t="n">
        <v>3126</v>
      </c>
      <c r="E1314" s="1" t="s">
        <v>9</v>
      </c>
      <c r="F1314" s="1" t="s">
        <v>18</v>
      </c>
      <c r="G1314" s="1" t="n">
        <f aca="false">_xlfn.IFS(E1314="Figurado",D1314/(2600*24),E1314="Mallas",D1314/(800*24),E1314="Materia Prima",0)</f>
        <v>0.0500961538461538</v>
      </c>
      <c r="H1314" s="5" t="n">
        <f aca="false">IF(WEEKDAY(B1314,2)=7,B1314+1,B1314)</f>
        <v>40561</v>
      </c>
      <c r="I1314" s="6" t="n">
        <f aca="false">IF(WEEKDAY(H1314+1)=7,H1314+2,H1314+1)</f>
        <v>40562</v>
      </c>
    </row>
    <row r="1315" customFormat="false" ht="13.8" hidden="false" customHeight="false" outlineLevel="0" collapsed="false">
      <c r="A1315" s="1" t="n">
        <v>1000017552</v>
      </c>
      <c r="B1315" s="2" t="n">
        <v>40569</v>
      </c>
      <c r="C1315" s="1" t="n">
        <v>11108.2</v>
      </c>
      <c r="D1315" s="1" t="n">
        <v>11108.2</v>
      </c>
      <c r="E1315" s="1" t="s">
        <v>9</v>
      </c>
      <c r="F1315" s="1" t="s">
        <v>11</v>
      </c>
      <c r="G1315" s="1" t="n">
        <f aca="false">_xlfn.IFS(E1315="Figurado",D1315/(2600*24),E1315="Mallas",D1315/(800*24),E1315="Materia Prima",0)</f>
        <v>0.178016025641026</v>
      </c>
      <c r="H1315" s="5" t="n">
        <f aca="false">IF(WEEKDAY(B1315,2)=7,B1315+1,B1315)</f>
        <v>40569</v>
      </c>
      <c r="I1315" s="6" t="n">
        <f aca="false">IF(WEEKDAY(H1315+1)=7,H1315+2,H1315+1)</f>
        <v>40570</v>
      </c>
    </row>
    <row r="1316" customFormat="false" ht="13.8" hidden="false" customHeight="false" outlineLevel="0" collapsed="false">
      <c r="A1316" s="1" t="n">
        <v>1000017629</v>
      </c>
      <c r="B1316" s="2" t="n">
        <v>40571</v>
      </c>
      <c r="C1316" s="1" t="n">
        <v>80.6</v>
      </c>
      <c r="D1316" s="1" t="n">
        <v>80.6</v>
      </c>
      <c r="E1316" s="1" t="s">
        <v>14</v>
      </c>
      <c r="F1316" s="1" t="s">
        <v>26</v>
      </c>
      <c r="G1316" s="1" t="n">
        <f aca="false">_xlfn.IFS(E1316="Figurado",D1316/(2600*24),E1316="Mallas",D1316/(800*24),E1316="Materia Prima",0)</f>
        <v>0</v>
      </c>
      <c r="H1316" s="5" t="n">
        <f aca="false">IF(WEEKDAY(B1316,2)=7,B1316+1,B1316)</f>
        <v>40571</v>
      </c>
      <c r="I1316" s="6" t="n">
        <f aca="false">IF(WEEKDAY(H1316+1)=7,H1316+2,H1316+1)</f>
        <v>40573</v>
      </c>
    </row>
    <row r="1317" customFormat="false" ht="13.8" hidden="false" customHeight="false" outlineLevel="0" collapsed="false">
      <c r="A1317" s="1" t="n">
        <v>1000017629</v>
      </c>
      <c r="B1317" s="2" t="n">
        <v>40571</v>
      </c>
      <c r="C1317" s="1" t="n">
        <v>2344.8</v>
      </c>
      <c r="D1317" s="1" t="n">
        <v>2344.8</v>
      </c>
      <c r="E1317" s="1" t="s">
        <v>9</v>
      </c>
      <c r="F1317" s="1" t="s">
        <v>17</v>
      </c>
      <c r="G1317" s="1" t="n">
        <f aca="false">_xlfn.IFS(E1317="Figurado",D1317/(2600*24),E1317="Mallas",D1317/(800*24),E1317="Materia Prima",0)</f>
        <v>0.0375769230769231</v>
      </c>
      <c r="H1317" s="5" t="n">
        <f aca="false">IF(WEEKDAY(B1317,2)=7,B1317+1,B1317)</f>
        <v>40571</v>
      </c>
      <c r="I1317" s="6" t="n">
        <f aca="false">IF(WEEKDAY(H1317+1)=7,H1317+2,H1317+1)</f>
        <v>40573</v>
      </c>
    </row>
    <row r="1318" customFormat="false" ht="13.8" hidden="false" customHeight="false" outlineLevel="0" collapsed="false">
      <c r="A1318" s="1" t="n">
        <v>1000017630</v>
      </c>
      <c r="B1318" s="2" t="n">
        <v>40571</v>
      </c>
      <c r="C1318" s="1" t="n">
        <v>428.2</v>
      </c>
      <c r="D1318" s="1" t="n">
        <v>428.2</v>
      </c>
      <c r="E1318" s="1" t="s">
        <v>9</v>
      </c>
      <c r="F1318" s="1" t="s">
        <v>17</v>
      </c>
      <c r="G1318" s="1" t="n">
        <f aca="false">_xlfn.IFS(E1318="Figurado",D1318/(2600*24),E1318="Mallas",D1318/(800*24),E1318="Materia Prima",0)</f>
        <v>0.00686217948717949</v>
      </c>
      <c r="H1318" s="5" t="n">
        <f aca="false">IF(WEEKDAY(B1318,2)=7,B1318+1,B1318)</f>
        <v>40571</v>
      </c>
      <c r="I1318" s="6" t="n">
        <f aca="false">IF(WEEKDAY(H1318+1)=7,H1318+2,H1318+1)</f>
        <v>40573</v>
      </c>
    </row>
    <row r="1319" customFormat="false" ht="13.8" hidden="false" customHeight="false" outlineLevel="0" collapsed="false">
      <c r="A1319" s="1" t="n">
        <v>1000017631</v>
      </c>
      <c r="B1319" s="2" t="n">
        <v>40571</v>
      </c>
      <c r="C1319" s="1" t="n">
        <v>637.7</v>
      </c>
      <c r="D1319" s="1" t="n">
        <v>637.7</v>
      </c>
      <c r="E1319" s="1" t="s">
        <v>9</v>
      </c>
      <c r="F1319" s="1" t="s">
        <v>17</v>
      </c>
      <c r="G1319" s="1" t="n">
        <f aca="false">_xlfn.IFS(E1319="Figurado",D1319/(2600*24),E1319="Mallas",D1319/(800*24),E1319="Materia Prima",0)</f>
        <v>0.0102195512820513</v>
      </c>
      <c r="H1319" s="5" t="n">
        <f aca="false">IF(WEEKDAY(B1319,2)=7,B1319+1,B1319)</f>
        <v>40571</v>
      </c>
      <c r="I1319" s="6" t="n">
        <f aca="false">IF(WEEKDAY(H1319+1)=7,H1319+2,H1319+1)</f>
        <v>40573</v>
      </c>
    </row>
    <row r="1320" customFormat="false" ht="13.8" hidden="false" customHeight="false" outlineLevel="0" collapsed="false">
      <c r="A1320" s="1" t="n">
        <v>1000017632</v>
      </c>
      <c r="B1320" s="2" t="n">
        <v>40571</v>
      </c>
      <c r="C1320" s="1" t="n">
        <v>1008</v>
      </c>
      <c r="D1320" s="1" t="n">
        <v>1008</v>
      </c>
      <c r="E1320" s="1" t="s">
        <v>9</v>
      </c>
      <c r="F1320" s="1" t="s">
        <v>17</v>
      </c>
      <c r="G1320" s="1" t="n">
        <f aca="false">_xlfn.IFS(E1320="Figurado",D1320/(2600*24),E1320="Mallas",D1320/(800*24),E1320="Materia Prima",0)</f>
        <v>0.0161538461538462</v>
      </c>
      <c r="H1320" s="5" t="n">
        <f aca="false">IF(WEEKDAY(B1320,2)=7,B1320+1,B1320)</f>
        <v>40571</v>
      </c>
      <c r="I1320" s="6" t="n">
        <f aca="false">IF(WEEKDAY(H1320+1)=7,H1320+2,H1320+1)</f>
        <v>40573</v>
      </c>
    </row>
    <row r="1321" customFormat="false" ht="13.8" hidden="false" customHeight="false" outlineLevel="0" collapsed="false">
      <c r="A1321" s="1" t="n">
        <v>1000017633</v>
      </c>
      <c r="B1321" s="2" t="n">
        <v>40571</v>
      </c>
      <c r="C1321" s="1" t="n">
        <v>161.3</v>
      </c>
      <c r="D1321" s="1" t="n">
        <v>161.3</v>
      </c>
      <c r="E1321" s="1" t="s">
        <v>14</v>
      </c>
      <c r="F1321" s="1" t="s">
        <v>26</v>
      </c>
      <c r="G1321" s="1" t="n">
        <f aca="false">_xlfn.IFS(E1321="Figurado",D1321/(2600*24),E1321="Mallas",D1321/(800*24),E1321="Materia Prima",0)</f>
        <v>0</v>
      </c>
      <c r="H1321" s="5" t="n">
        <f aca="false">IF(WEEKDAY(B1321,2)=7,B1321+1,B1321)</f>
        <v>40571</v>
      </c>
      <c r="I1321" s="6" t="n">
        <f aca="false">IF(WEEKDAY(H1321+1)=7,H1321+2,H1321+1)</f>
        <v>40573</v>
      </c>
    </row>
    <row r="1322" customFormat="false" ht="13.8" hidden="false" customHeight="false" outlineLevel="0" collapsed="false">
      <c r="A1322" s="1" t="n">
        <v>1000017633</v>
      </c>
      <c r="B1322" s="2" t="n">
        <v>40571</v>
      </c>
      <c r="C1322" s="1" t="n">
        <v>2744.7</v>
      </c>
      <c r="D1322" s="1" t="n">
        <v>2744.7</v>
      </c>
      <c r="E1322" s="1" t="s">
        <v>9</v>
      </c>
      <c r="F1322" s="1" t="s">
        <v>17</v>
      </c>
      <c r="G1322" s="1" t="n">
        <f aca="false">_xlfn.IFS(E1322="Figurado",D1322/(2600*24),E1322="Mallas",D1322/(800*24),E1322="Materia Prima",0)</f>
        <v>0.0439855769230769</v>
      </c>
      <c r="H1322" s="5" t="n">
        <f aca="false">IF(WEEKDAY(B1322,2)=7,B1322+1,B1322)</f>
        <v>40571</v>
      </c>
      <c r="I1322" s="6" t="n">
        <f aca="false">IF(WEEKDAY(H1322+1)=7,H1322+2,H1322+1)</f>
        <v>40573</v>
      </c>
    </row>
    <row r="1323" customFormat="false" ht="13.8" hidden="false" customHeight="false" outlineLevel="0" collapsed="false">
      <c r="A1323" s="1" t="n">
        <v>1000017643</v>
      </c>
      <c r="B1323" s="2" t="n">
        <v>40571</v>
      </c>
      <c r="C1323" s="1" t="n">
        <v>401.6</v>
      </c>
      <c r="D1323" s="1" t="n">
        <v>401.6</v>
      </c>
      <c r="E1323" s="1" t="s">
        <v>9</v>
      </c>
      <c r="F1323" s="1" t="s">
        <v>30</v>
      </c>
      <c r="G1323" s="1" t="n">
        <f aca="false">_xlfn.IFS(E1323="Figurado",D1323/(2600*24),E1323="Mallas",D1323/(800*24),E1323="Materia Prima",0)</f>
        <v>0.00643589743589744</v>
      </c>
      <c r="H1323" s="5" t="n">
        <f aca="false">IF(WEEKDAY(B1323,2)=7,B1323+1,B1323)</f>
        <v>40571</v>
      </c>
      <c r="I1323" s="6" t="n">
        <f aca="false">IF(WEEKDAY(H1323+1)=7,H1323+2,H1323+1)</f>
        <v>40573</v>
      </c>
    </row>
    <row r="1324" customFormat="false" ht="13.8" hidden="false" customHeight="false" outlineLevel="0" collapsed="false">
      <c r="A1324" s="1" t="n">
        <v>1000017644</v>
      </c>
      <c r="B1324" s="2" t="n">
        <v>40571</v>
      </c>
      <c r="C1324" s="1" t="n">
        <v>390.5</v>
      </c>
      <c r="D1324" s="1" t="n">
        <v>390.5</v>
      </c>
      <c r="E1324" s="1" t="s">
        <v>9</v>
      </c>
      <c r="F1324" s="1" t="s">
        <v>30</v>
      </c>
      <c r="G1324" s="1" t="n">
        <f aca="false">_xlfn.IFS(E1324="Figurado",D1324/(2600*24),E1324="Mallas",D1324/(800*24),E1324="Materia Prima",0)</f>
        <v>0.00625801282051282</v>
      </c>
      <c r="H1324" s="5" t="n">
        <f aca="false">IF(WEEKDAY(B1324,2)=7,B1324+1,B1324)</f>
        <v>40571</v>
      </c>
      <c r="I1324" s="6" t="n">
        <f aca="false">IF(WEEKDAY(H1324+1)=7,H1324+2,H1324+1)</f>
        <v>40573</v>
      </c>
    </row>
    <row r="1325" customFormat="false" ht="13.8" hidden="false" customHeight="false" outlineLevel="0" collapsed="false">
      <c r="A1325" s="1" t="n">
        <v>1000017645</v>
      </c>
      <c r="B1325" s="2" t="n">
        <v>40571</v>
      </c>
      <c r="C1325" s="1" t="n">
        <v>494.3</v>
      </c>
      <c r="D1325" s="1" t="n">
        <v>494.3</v>
      </c>
      <c r="E1325" s="1" t="s">
        <v>9</v>
      </c>
      <c r="F1325" s="1" t="s">
        <v>30</v>
      </c>
      <c r="G1325" s="1" t="n">
        <f aca="false">_xlfn.IFS(E1325="Figurado",D1325/(2600*24),E1325="Mallas",D1325/(800*24),E1325="Materia Prima",0)</f>
        <v>0.00792147435897436</v>
      </c>
      <c r="H1325" s="5" t="n">
        <f aca="false">IF(WEEKDAY(B1325,2)=7,B1325+1,B1325)</f>
        <v>40571</v>
      </c>
      <c r="I1325" s="6" t="n">
        <f aca="false">IF(WEEKDAY(H1325+1)=7,H1325+2,H1325+1)</f>
        <v>40573</v>
      </c>
    </row>
    <row r="1326" customFormat="false" ht="13.8" hidden="false" customHeight="false" outlineLevel="0" collapsed="false">
      <c r="A1326" s="1" t="n">
        <v>1000017659</v>
      </c>
      <c r="B1326" s="2" t="n">
        <v>40571</v>
      </c>
      <c r="C1326" s="1" t="n">
        <v>936</v>
      </c>
      <c r="D1326" s="1" t="n">
        <v>936</v>
      </c>
      <c r="E1326" s="1" t="s">
        <v>14</v>
      </c>
      <c r="F1326" s="1" t="s">
        <v>31</v>
      </c>
      <c r="G1326" s="1" t="n">
        <f aca="false">_xlfn.IFS(E1326="Figurado",D1326/(2600*24),E1326="Mallas",D1326/(800*24),E1326="Materia Prima",0)</f>
        <v>0</v>
      </c>
      <c r="H1326" s="5" t="n">
        <f aca="false">IF(WEEKDAY(B1326,2)=7,B1326+1,B1326)</f>
        <v>40571</v>
      </c>
      <c r="I1326" s="6" t="n">
        <f aca="false">IF(WEEKDAY(H1326+1)=7,H1326+2,H1326+1)</f>
        <v>40573</v>
      </c>
    </row>
    <row r="1327" customFormat="false" ht="13.8" hidden="false" customHeight="false" outlineLevel="0" collapsed="false">
      <c r="A1327" s="1" t="n">
        <v>1000017659</v>
      </c>
      <c r="B1327" s="2" t="n">
        <v>40571</v>
      </c>
      <c r="C1327" s="1" t="n">
        <v>2672.7</v>
      </c>
      <c r="D1327" s="1" t="n">
        <v>2672.7</v>
      </c>
      <c r="E1327" s="1" t="s">
        <v>9</v>
      </c>
      <c r="F1327" s="1" t="s">
        <v>10</v>
      </c>
      <c r="G1327" s="1" t="n">
        <f aca="false">_xlfn.IFS(E1327="Figurado",D1327/(2600*24),E1327="Mallas",D1327/(800*24),E1327="Materia Prima",0)</f>
        <v>0.0428317307692308</v>
      </c>
      <c r="H1327" s="5" t="n">
        <f aca="false">IF(WEEKDAY(B1327,2)=7,B1327+1,B1327)</f>
        <v>40571</v>
      </c>
      <c r="I1327" s="6" t="n">
        <f aca="false">IF(WEEKDAY(H1327+1)=7,H1327+2,H1327+1)</f>
        <v>40573</v>
      </c>
    </row>
    <row r="1328" customFormat="false" ht="13.8" hidden="false" customHeight="false" outlineLevel="0" collapsed="false">
      <c r="A1328" s="1" t="n">
        <v>1000017660</v>
      </c>
      <c r="B1328" s="2" t="n">
        <v>40571</v>
      </c>
      <c r="C1328" s="1" t="n">
        <v>367.2</v>
      </c>
      <c r="D1328" s="1" t="n">
        <v>367.2</v>
      </c>
      <c r="E1328" s="1" t="s">
        <v>14</v>
      </c>
      <c r="F1328" s="1" t="s">
        <v>16</v>
      </c>
      <c r="G1328" s="1" t="n">
        <f aca="false">_xlfn.IFS(E1328="Figurado",D1328/(2600*24),E1328="Mallas",D1328/(800*24),E1328="Materia Prima",0)</f>
        <v>0</v>
      </c>
      <c r="H1328" s="5" t="n">
        <f aca="false">IF(WEEKDAY(B1328,2)=7,B1328+1,B1328)</f>
        <v>40571</v>
      </c>
      <c r="I1328" s="6" t="n">
        <f aca="false">IF(WEEKDAY(H1328+1)=7,H1328+2,H1328+1)</f>
        <v>40573</v>
      </c>
    </row>
    <row r="1329" customFormat="false" ht="13.8" hidden="false" customHeight="false" outlineLevel="0" collapsed="false">
      <c r="A1329" s="1" t="n">
        <v>1000017660</v>
      </c>
      <c r="B1329" s="2" t="n">
        <v>40571</v>
      </c>
      <c r="C1329" s="1" t="n">
        <v>342</v>
      </c>
      <c r="D1329" s="1" t="n">
        <v>342</v>
      </c>
      <c r="E1329" s="1" t="s">
        <v>9</v>
      </c>
      <c r="F1329" s="1" t="s">
        <v>13</v>
      </c>
      <c r="G1329" s="1" t="n">
        <f aca="false">_xlfn.IFS(E1329="Figurado",D1329/(2600*24),E1329="Mallas",D1329/(800*24),E1329="Materia Prima",0)</f>
        <v>0.00548076923076923</v>
      </c>
      <c r="H1329" s="5" t="n">
        <f aca="false">IF(WEEKDAY(B1329,2)=7,B1329+1,B1329)</f>
        <v>40571</v>
      </c>
      <c r="I1329" s="6" t="n">
        <f aca="false">IF(WEEKDAY(H1329+1)=7,H1329+2,H1329+1)</f>
        <v>40573</v>
      </c>
    </row>
    <row r="1330" customFormat="false" ht="13.8" hidden="false" customHeight="false" outlineLevel="0" collapsed="false">
      <c r="A1330" s="1" t="n">
        <v>1000017661</v>
      </c>
      <c r="B1330" s="2" t="n">
        <v>40571</v>
      </c>
      <c r="C1330" s="1" t="n">
        <v>194.5</v>
      </c>
      <c r="D1330" s="1" t="n">
        <v>194.5</v>
      </c>
      <c r="E1330" s="1" t="s">
        <v>9</v>
      </c>
      <c r="F1330" s="1" t="s">
        <v>10</v>
      </c>
      <c r="G1330" s="1" t="n">
        <f aca="false">_xlfn.IFS(E1330="Figurado",D1330/(2600*24),E1330="Mallas",D1330/(800*24),E1330="Materia Prima",0)</f>
        <v>0.00311698717948718</v>
      </c>
      <c r="H1330" s="5" t="n">
        <f aca="false">IF(WEEKDAY(B1330,2)=7,B1330+1,B1330)</f>
        <v>40571</v>
      </c>
      <c r="I1330" s="6" t="n">
        <f aca="false">IF(WEEKDAY(H1330+1)=7,H1330+2,H1330+1)</f>
        <v>40573</v>
      </c>
    </row>
    <row r="1331" customFormat="false" ht="13.8" hidden="false" customHeight="false" outlineLevel="0" collapsed="false">
      <c r="A1331" s="1" t="n">
        <v>1000017661</v>
      </c>
      <c r="B1331" s="2" t="n">
        <v>40571</v>
      </c>
      <c r="C1331" s="1" t="n">
        <v>366.3</v>
      </c>
      <c r="D1331" s="1" t="n">
        <v>366.3</v>
      </c>
      <c r="E1331" s="1" t="s">
        <v>9</v>
      </c>
      <c r="F1331" s="1" t="s">
        <v>11</v>
      </c>
      <c r="G1331" s="1" t="n">
        <f aca="false">_xlfn.IFS(E1331="Figurado",D1331/(2600*24),E1331="Mallas",D1331/(800*24),E1331="Materia Prima",0)</f>
        <v>0.00587019230769231</v>
      </c>
      <c r="H1331" s="5" t="n">
        <f aca="false">IF(WEEKDAY(B1331,2)=7,B1331+1,B1331)</f>
        <v>40571</v>
      </c>
      <c r="I1331" s="6" t="n">
        <f aca="false">IF(WEEKDAY(H1331+1)=7,H1331+2,H1331+1)</f>
        <v>40573</v>
      </c>
    </row>
    <row r="1332" customFormat="false" ht="13.8" hidden="false" customHeight="false" outlineLevel="0" collapsed="false">
      <c r="A1332" s="1" t="n">
        <v>1000017661</v>
      </c>
      <c r="B1332" s="2" t="n">
        <v>40571</v>
      </c>
      <c r="C1332" s="1" t="n">
        <v>352.5</v>
      </c>
      <c r="D1332" s="1" t="n">
        <v>352.5</v>
      </c>
      <c r="E1332" s="1" t="s">
        <v>9</v>
      </c>
      <c r="F1332" s="1" t="s">
        <v>12</v>
      </c>
      <c r="G1332" s="1" t="n">
        <f aca="false">_xlfn.IFS(E1332="Figurado",D1332/(2600*24),E1332="Mallas",D1332/(800*24),E1332="Materia Prima",0)</f>
        <v>0.00564903846153846</v>
      </c>
      <c r="H1332" s="5" t="n">
        <f aca="false">IF(WEEKDAY(B1332,2)=7,B1332+1,B1332)</f>
        <v>40571</v>
      </c>
      <c r="I1332" s="6" t="n">
        <f aca="false">IF(WEEKDAY(H1332+1)=7,H1332+2,H1332+1)</f>
        <v>40573</v>
      </c>
    </row>
    <row r="1333" customFormat="false" ht="13.8" hidden="false" customHeight="false" outlineLevel="0" collapsed="false">
      <c r="A1333" s="1" t="n">
        <v>1000017661</v>
      </c>
      <c r="B1333" s="2" t="n">
        <v>40571</v>
      </c>
      <c r="C1333" s="1" t="n">
        <v>724.8</v>
      </c>
      <c r="D1333" s="1" t="n">
        <v>724.8</v>
      </c>
      <c r="E1333" s="1" t="s">
        <v>9</v>
      </c>
      <c r="F1333" s="1" t="s">
        <v>13</v>
      </c>
      <c r="G1333" s="1" t="n">
        <f aca="false">_xlfn.IFS(E1333="Figurado",D1333/(2600*24),E1333="Mallas",D1333/(800*24),E1333="Materia Prima",0)</f>
        <v>0.0116153846153846</v>
      </c>
      <c r="H1333" s="5" t="n">
        <f aca="false">IF(WEEKDAY(B1333,2)=7,B1333+1,B1333)</f>
        <v>40571</v>
      </c>
      <c r="I1333" s="6" t="n">
        <f aca="false">IF(WEEKDAY(H1333+1)=7,H1333+2,H1333+1)</f>
        <v>40573</v>
      </c>
    </row>
    <row r="1334" customFormat="false" ht="13.8" hidden="false" customHeight="false" outlineLevel="0" collapsed="false">
      <c r="A1334" s="1" t="n">
        <v>1000017668</v>
      </c>
      <c r="B1334" s="2" t="n">
        <v>40572</v>
      </c>
      <c r="C1334" s="1" t="n">
        <v>1344</v>
      </c>
      <c r="D1334" s="1" t="n">
        <v>1344</v>
      </c>
      <c r="E1334" s="1" t="s">
        <v>14</v>
      </c>
      <c r="F1334" s="1" t="s">
        <v>26</v>
      </c>
      <c r="G1334" s="1" t="n">
        <f aca="false">_xlfn.IFS(E1334="Figurado",D1334/(2600*24),E1334="Mallas",D1334/(800*24),E1334="Materia Prima",0)</f>
        <v>0</v>
      </c>
      <c r="H1334" s="5" t="n">
        <f aca="false">IF(WEEKDAY(B1334,2)=7,B1334+1,B1334)</f>
        <v>40572</v>
      </c>
      <c r="I1334" s="6" t="n">
        <f aca="false">IF(WEEKDAY(H1334+1)=7,H1334+2,H1334+1)</f>
        <v>40573</v>
      </c>
    </row>
    <row r="1335" customFormat="false" ht="13.8" hidden="false" customHeight="false" outlineLevel="0" collapsed="false">
      <c r="A1335" s="1" t="n">
        <v>1000017669</v>
      </c>
      <c r="B1335" s="2" t="n">
        <v>40572</v>
      </c>
      <c r="C1335" s="1" t="n">
        <v>336</v>
      </c>
      <c r="D1335" s="1" t="n">
        <v>336</v>
      </c>
      <c r="E1335" s="1" t="s">
        <v>14</v>
      </c>
      <c r="F1335" s="1" t="s">
        <v>26</v>
      </c>
      <c r="G1335" s="1" t="n">
        <f aca="false">_xlfn.IFS(E1335="Figurado",D1335/(2600*24),E1335="Mallas",D1335/(800*24),E1335="Materia Prima",0)</f>
        <v>0</v>
      </c>
      <c r="H1335" s="5" t="n">
        <f aca="false">IF(WEEKDAY(B1335,2)=7,B1335+1,B1335)</f>
        <v>40572</v>
      </c>
      <c r="I1335" s="6" t="n">
        <f aca="false">IF(WEEKDAY(H1335+1)=7,H1335+2,H1335+1)</f>
        <v>40573</v>
      </c>
    </row>
    <row r="1336" customFormat="false" ht="13.8" hidden="false" customHeight="false" outlineLevel="0" collapsed="false">
      <c r="A1336" s="1" t="n">
        <v>1000017669</v>
      </c>
      <c r="B1336" s="2" t="n">
        <v>40572</v>
      </c>
      <c r="C1336" s="1" t="n">
        <v>240</v>
      </c>
      <c r="D1336" s="1" t="n">
        <v>240</v>
      </c>
      <c r="E1336" s="1" t="s">
        <v>14</v>
      </c>
      <c r="F1336" s="1" t="s">
        <v>19</v>
      </c>
      <c r="G1336" s="1" t="n">
        <f aca="false">_xlfn.IFS(E1336="Figurado",D1336/(2600*24),E1336="Mallas",D1336/(800*24),E1336="Materia Prima",0)</f>
        <v>0</v>
      </c>
      <c r="H1336" s="5" t="n">
        <f aca="false">IF(WEEKDAY(B1336,2)=7,B1336+1,B1336)</f>
        <v>40572</v>
      </c>
      <c r="I1336" s="6" t="n">
        <f aca="false">IF(WEEKDAY(H1336+1)=7,H1336+2,H1336+1)</f>
        <v>40573</v>
      </c>
    </row>
    <row r="1337" customFormat="false" ht="13.8" hidden="false" customHeight="false" outlineLevel="0" collapsed="false">
      <c r="A1337" s="1" t="n">
        <v>1000017669</v>
      </c>
      <c r="B1337" s="2" t="n">
        <v>40572</v>
      </c>
      <c r="C1337" s="1" t="n">
        <v>810</v>
      </c>
      <c r="D1337" s="1" t="n">
        <v>810</v>
      </c>
      <c r="E1337" s="1" t="s">
        <v>14</v>
      </c>
      <c r="F1337" s="1" t="s">
        <v>15</v>
      </c>
      <c r="G1337" s="1" t="n">
        <f aca="false">_xlfn.IFS(E1337="Figurado",D1337/(2600*24),E1337="Mallas",D1337/(800*24),E1337="Materia Prima",0)</f>
        <v>0</v>
      </c>
      <c r="H1337" s="5" t="n">
        <f aca="false">IF(WEEKDAY(B1337,2)=7,B1337+1,B1337)</f>
        <v>40572</v>
      </c>
      <c r="I1337" s="6" t="n">
        <f aca="false">IF(WEEKDAY(H1337+1)=7,H1337+2,H1337+1)</f>
        <v>40573</v>
      </c>
    </row>
    <row r="1338" customFormat="false" ht="13.8" hidden="false" customHeight="false" outlineLevel="0" collapsed="false">
      <c r="A1338" s="1" t="n">
        <v>1000017670</v>
      </c>
      <c r="B1338" s="2" t="n">
        <v>40572</v>
      </c>
      <c r="C1338" s="1" t="n">
        <v>792</v>
      </c>
      <c r="D1338" s="1" t="n">
        <v>792</v>
      </c>
      <c r="E1338" s="1" t="s">
        <v>14</v>
      </c>
      <c r="F1338" s="1" t="s">
        <v>19</v>
      </c>
      <c r="G1338" s="1" t="n">
        <f aca="false">_xlfn.IFS(E1338="Figurado",D1338/(2600*24),E1338="Mallas",D1338/(800*24),E1338="Materia Prima",0)</f>
        <v>0</v>
      </c>
      <c r="H1338" s="5" t="n">
        <f aca="false">IF(WEEKDAY(B1338,2)=7,B1338+1,B1338)</f>
        <v>40572</v>
      </c>
      <c r="I1338" s="6" t="n">
        <f aca="false">IF(WEEKDAY(H1338+1)=7,H1338+2,H1338+1)</f>
        <v>40573</v>
      </c>
    </row>
    <row r="1339" customFormat="false" ht="13.8" hidden="false" customHeight="false" outlineLevel="0" collapsed="false">
      <c r="A1339" s="1" t="n">
        <v>1000017685</v>
      </c>
      <c r="B1339" s="2" t="n">
        <v>40572</v>
      </c>
      <c r="C1339" s="1" t="n">
        <v>6501.6</v>
      </c>
      <c r="D1339" s="1" t="n">
        <v>6501.6</v>
      </c>
      <c r="E1339" s="1" t="s">
        <v>9</v>
      </c>
      <c r="F1339" s="1" t="s">
        <v>17</v>
      </c>
      <c r="G1339" s="1" t="n">
        <f aca="false">_xlfn.IFS(E1339="Figurado",D1339/(2600*24),E1339="Mallas",D1339/(800*24),E1339="Materia Prima",0)</f>
        <v>0.104192307692308</v>
      </c>
      <c r="H1339" s="5" t="n">
        <f aca="false">IF(WEEKDAY(B1339,2)=7,B1339+1,B1339)</f>
        <v>40572</v>
      </c>
      <c r="I1339" s="6" t="n">
        <f aca="false">IF(WEEKDAY(H1339+1)=7,H1339+2,H1339+1)</f>
        <v>40573</v>
      </c>
    </row>
    <row r="1340" customFormat="false" ht="13.8" hidden="false" customHeight="false" outlineLevel="0" collapsed="false">
      <c r="A1340" s="1" t="n">
        <v>1000017686</v>
      </c>
      <c r="B1340" s="2" t="n">
        <v>40572</v>
      </c>
      <c r="C1340" s="1" t="n">
        <v>7660.1</v>
      </c>
      <c r="D1340" s="1" t="n">
        <v>7660.1</v>
      </c>
      <c r="E1340" s="1" t="s">
        <v>9</v>
      </c>
      <c r="F1340" s="1" t="s">
        <v>17</v>
      </c>
      <c r="G1340" s="1" t="n">
        <f aca="false">_xlfn.IFS(E1340="Figurado",D1340/(2600*24),E1340="Mallas",D1340/(800*24),E1340="Materia Prima",0)</f>
        <v>0.122758012820513</v>
      </c>
      <c r="H1340" s="5" t="n">
        <f aca="false">IF(WEEKDAY(B1340,2)=7,B1340+1,B1340)</f>
        <v>40572</v>
      </c>
      <c r="I1340" s="6" t="n">
        <f aca="false">IF(WEEKDAY(H1340+1)=7,H1340+2,H1340+1)</f>
        <v>40573</v>
      </c>
    </row>
    <row r="1341" customFormat="false" ht="13.8" hidden="false" customHeight="false" outlineLevel="0" collapsed="false">
      <c r="A1341" s="1" t="n">
        <v>1000017687</v>
      </c>
      <c r="B1341" s="2" t="n">
        <v>40572</v>
      </c>
      <c r="C1341" s="1" t="n">
        <v>2016</v>
      </c>
      <c r="D1341" s="1" t="n">
        <v>2016</v>
      </c>
      <c r="E1341" s="1" t="s">
        <v>14</v>
      </c>
      <c r="F1341" s="1" t="s">
        <v>26</v>
      </c>
      <c r="G1341" s="1" t="n">
        <f aca="false">_xlfn.IFS(E1341="Figurado",D1341/(2600*24),E1341="Mallas",D1341/(800*24),E1341="Materia Prima",0)</f>
        <v>0</v>
      </c>
      <c r="H1341" s="5" t="n">
        <f aca="false">IF(WEEKDAY(B1341,2)=7,B1341+1,B1341)</f>
        <v>40572</v>
      </c>
      <c r="I1341" s="6" t="n">
        <f aca="false">IF(WEEKDAY(H1341+1)=7,H1341+2,H1341+1)</f>
        <v>40573</v>
      </c>
    </row>
    <row r="1342" customFormat="false" ht="13.8" hidden="false" customHeight="false" outlineLevel="0" collapsed="false">
      <c r="A1342" s="1" t="n">
        <v>1000017687</v>
      </c>
      <c r="B1342" s="2" t="n">
        <v>40572</v>
      </c>
      <c r="C1342" s="1" t="n">
        <v>179.3</v>
      </c>
      <c r="D1342" s="1" t="n">
        <v>179.3</v>
      </c>
      <c r="E1342" s="1" t="s">
        <v>9</v>
      </c>
      <c r="F1342" s="1" t="s">
        <v>30</v>
      </c>
      <c r="G1342" s="1" t="n">
        <f aca="false">_xlfn.IFS(E1342="Figurado",D1342/(2600*24),E1342="Mallas",D1342/(800*24),E1342="Materia Prima",0)</f>
        <v>0.00287339743589744</v>
      </c>
      <c r="H1342" s="5" t="n">
        <f aca="false">IF(WEEKDAY(B1342,2)=7,B1342+1,B1342)</f>
        <v>40572</v>
      </c>
      <c r="I1342" s="6" t="n">
        <f aca="false">IF(WEEKDAY(H1342+1)=7,H1342+2,H1342+1)</f>
        <v>40573</v>
      </c>
    </row>
    <row r="1343" customFormat="false" ht="13.8" hidden="false" customHeight="false" outlineLevel="0" collapsed="false">
      <c r="A1343" s="1" t="n">
        <v>1000017687</v>
      </c>
      <c r="B1343" s="2" t="n">
        <v>40572</v>
      </c>
      <c r="C1343" s="1" t="n">
        <v>717.6</v>
      </c>
      <c r="D1343" s="1" t="n">
        <v>717.6</v>
      </c>
      <c r="E1343" s="1" t="s">
        <v>9</v>
      </c>
      <c r="F1343" s="1" t="s">
        <v>17</v>
      </c>
      <c r="G1343" s="1" t="n">
        <f aca="false">_xlfn.IFS(E1343="Figurado",D1343/(2600*24),E1343="Mallas",D1343/(800*24),E1343="Materia Prima",0)</f>
        <v>0.0115</v>
      </c>
      <c r="H1343" s="5" t="n">
        <f aca="false">IF(WEEKDAY(B1343,2)=7,B1343+1,B1343)</f>
        <v>40572</v>
      </c>
      <c r="I1343" s="6" t="n">
        <f aca="false">IF(WEEKDAY(H1343+1)=7,H1343+2,H1343+1)</f>
        <v>40573</v>
      </c>
    </row>
    <row r="1344" customFormat="false" ht="13.8" hidden="false" customHeight="false" outlineLevel="0" collapsed="false">
      <c r="A1344" s="1" t="n">
        <v>1000017688</v>
      </c>
      <c r="B1344" s="2" t="n">
        <v>40572</v>
      </c>
      <c r="C1344" s="1" t="n">
        <v>517.4</v>
      </c>
      <c r="D1344" s="1" t="n">
        <v>517.4</v>
      </c>
      <c r="E1344" s="1" t="s">
        <v>14</v>
      </c>
      <c r="F1344" s="1" t="s">
        <v>26</v>
      </c>
      <c r="G1344" s="1" t="n">
        <f aca="false">_xlfn.IFS(E1344="Figurado",D1344/(2600*24),E1344="Mallas",D1344/(800*24),E1344="Materia Prima",0)</f>
        <v>0</v>
      </c>
      <c r="H1344" s="5" t="n">
        <f aca="false">IF(WEEKDAY(B1344,2)=7,B1344+1,B1344)</f>
        <v>40572</v>
      </c>
      <c r="I1344" s="6" t="n">
        <f aca="false">IF(WEEKDAY(H1344+1)=7,H1344+2,H1344+1)</f>
        <v>40573</v>
      </c>
    </row>
    <row r="1345" customFormat="false" ht="13.8" hidden="false" customHeight="false" outlineLevel="0" collapsed="false">
      <c r="A1345" s="1" t="n">
        <v>1000017688</v>
      </c>
      <c r="B1345" s="2" t="n">
        <v>40572</v>
      </c>
      <c r="C1345" s="1" t="n">
        <v>444</v>
      </c>
      <c r="D1345" s="1" t="n">
        <v>444</v>
      </c>
      <c r="E1345" s="1" t="s">
        <v>14</v>
      </c>
      <c r="F1345" s="1" t="s">
        <v>19</v>
      </c>
      <c r="G1345" s="1" t="n">
        <f aca="false">_xlfn.IFS(E1345="Figurado",D1345/(2600*24),E1345="Mallas",D1345/(800*24),E1345="Materia Prima",0)</f>
        <v>0</v>
      </c>
      <c r="H1345" s="5" t="n">
        <f aca="false">IF(WEEKDAY(B1345,2)=7,B1345+1,B1345)</f>
        <v>40572</v>
      </c>
      <c r="I1345" s="6" t="n">
        <f aca="false">IF(WEEKDAY(H1345+1)=7,H1345+2,H1345+1)</f>
        <v>40573</v>
      </c>
    </row>
    <row r="1346" customFormat="false" ht="13.8" hidden="false" customHeight="false" outlineLevel="0" collapsed="false">
      <c r="A1346" s="1" t="n">
        <v>1000017688</v>
      </c>
      <c r="B1346" s="2" t="n">
        <v>40572</v>
      </c>
      <c r="C1346" s="1" t="n">
        <v>272.4</v>
      </c>
      <c r="D1346" s="1" t="n">
        <v>234.9</v>
      </c>
      <c r="E1346" s="1" t="s">
        <v>9</v>
      </c>
      <c r="F1346" s="1" t="s">
        <v>30</v>
      </c>
      <c r="G1346" s="1" t="n">
        <f aca="false">_xlfn.IFS(E1346="Figurado",D1346/(2600*24),E1346="Mallas",D1346/(800*24),E1346="Materia Prima",0)</f>
        <v>0.00376442307692308</v>
      </c>
      <c r="H1346" s="5" t="n">
        <f aca="false">IF(WEEKDAY(B1346,2)=7,B1346+1,B1346)</f>
        <v>40572</v>
      </c>
      <c r="I1346" s="6" t="n">
        <f aca="false">IF(WEEKDAY(H1346+1)=7,H1346+2,H1346+1)</f>
        <v>40573</v>
      </c>
    </row>
    <row r="1347" customFormat="false" ht="13.8" hidden="false" customHeight="false" outlineLevel="0" collapsed="false">
      <c r="A1347" s="1" t="n">
        <v>1000017688</v>
      </c>
      <c r="B1347" s="2" t="n">
        <v>40572</v>
      </c>
      <c r="C1347" s="1" t="n">
        <v>395.7</v>
      </c>
      <c r="D1347" s="1" t="n">
        <v>395.7</v>
      </c>
      <c r="E1347" s="1" t="s">
        <v>9</v>
      </c>
      <c r="F1347" s="1" t="s">
        <v>17</v>
      </c>
      <c r="G1347" s="1" t="n">
        <f aca="false">_xlfn.IFS(E1347="Figurado",D1347/(2600*24),E1347="Mallas",D1347/(800*24),E1347="Materia Prima",0)</f>
        <v>0.00634134615384615</v>
      </c>
      <c r="H1347" s="5" t="n">
        <f aca="false">IF(WEEKDAY(B1347,2)=7,B1347+1,B1347)</f>
        <v>40572</v>
      </c>
      <c r="I1347" s="6" t="n">
        <f aca="false">IF(WEEKDAY(H1347+1)=7,H1347+2,H1347+1)</f>
        <v>40573</v>
      </c>
    </row>
    <row r="1348" customFormat="false" ht="13.8" hidden="false" customHeight="false" outlineLevel="0" collapsed="false">
      <c r="A1348" s="1" t="n">
        <v>1000017688</v>
      </c>
      <c r="B1348" s="2" t="n">
        <v>40572</v>
      </c>
      <c r="C1348" s="1" t="n">
        <v>1072.8</v>
      </c>
      <c r="D1348" s="1" t="n">
        <v>1072.8</v>
      </c>
      <c r="E1348" s="1" t="s">
        <v>9</v>
      </c>
      <c r="F1348" s="1" t="s">
        <v>18</v>
      </c>
      <c r="G1348" s="1" t="n">
        <f aca="false">_xlfn.IFS(E1348="Figurado",D1348/(2600*24),E1348="Mallas",D1348/(800*24),E1348="Materia Prima",0)</f>
        <v>0.0171923076923077</v>
      </c>
      <c r="H1348" s="5" t="n">
        <f aca="false">IF(WEEKDAY(B1348,2)=7,B1348+1,B1348)</f>
        <v>40572</v>
      </c>
      <c r="I1348" s="6" t="n">
        <f aca="false">IF(WEEKDAY(H1348+1)=7,H1348+2,H1348+1)</f>
        <v>40573</v>
      </c>
    </row>
    <row r="1349" customFormat="false" ht="13.8" hidden="false" customHeight="false" outlineLevel="0" collapsed="false">
      <c r="A1349" s="1" t="n">
        <v>1000017689</v>
      </c>
      <c r="B1349" s="2" t="n">
        <v>40572</v>
      </c>
      <c r="C1349" s="1" t="n">
        <v>418.4</v>
      </c>
      <c r="D1349" s="1" t="n">
        <v>418.4</v>
      </c>
      <c r="E1349" s="1" t="s">
        <v>9</v>
      </c>
      <c r="F1349" s="1" t="s">
        <v>17</v>
      </c>
      <c r="G1349" s="1" t="n">
        <f aca="false">_xlfn.IFS(E1349="Figurado",D1349/(2600*24),E1349="Mallas",D1349/(800*24),E1349="Materia Prima",0)</f>
        <v>0.00670512820512821</v>
      </c>
      <c r="H1349" s="5" t="n">
        <f aca="false">IF(WEEKDAY(B1349,2)=7,B1349+1,B1349)</f>
        <v>40572</v>
      </c>
      <c r="I1349" s="6" t="n">
        <f aca="false">IF(WEEKDAY(H1349+1)=7,H1349+2,H1349+1)</f>
        <v>40573</v>
      </c>
    </row>
    <row r="1350" customFormat="false" ht="13.8" hidden="false" customHeight="false" outlineLevel="0" collapsed="false">
      <c r="A1350" s="1" t="n">
        <v>1000017690</v>
      </c>
      <c r="B1350" s="2" t="n">
        <v>40572</v>
      </c>
      <c r="C1350" s="1" t="n">
        <v>33.6</v>
      </c>
      <c r="D1350" s="1" t="n">
        <v>33.6</v>
      </c>
      <c r="E1350" s="1" t="s">
        <v>14</v>
      </c>
      <c r="F1350" s="1" t="s">
        <v>26</v>
      </c>
      <c r="G1350" s="1" t="n">
        <f aca="false">_xlfn.IFS(E1350="Figurado",D1350/(2600*24),E1350="Mallas",D1350/(800*24),E1350="Materia Prima",0)</f>
        <v>0</v>
      </c>
      <c r="H1350" s="5" t="n">
        <f aca="false">IF(WEEKDAY(B1350,2)=7,B1350+1,B1350)</f>
        <v>40572</v>
      </c>
      <c r="I1350" s="6" t="n">
        <f aca="false">IF(WEEKDAY(H1350+1)=7,H1350+2,H1350+1)</f>
        <v>40573</v>
      </c>
    </row>
    <row r="1351" customFormat="false" ht="13.8" hidden="false" customHeight="false" outlineLevel="0" collapsed="false">
      <c r="A1351" s="1" t="n">
        <v>1000017690</v>
      </c>
      <c r="B1351" s="2" t="n">
        <v>40572</v>
      </c>
      <c r="C1351" s="1" t="n">
        <v>24</v>
      </c>
      <c r="D1351" s="1" t="n">
        <v>24</v>
      </c>
      <c r="E1351" s="1" t="s">
        <v>14</v>
      </c>
      <c r="F1351" s="1" t="s">
        <v>19</v>
      </c>
      <c r="G1351" s="1" t="n">
        <f aca="false">_xlfn.IFS(E1351="Figurado",D1351/(2600*24),E1351="Mallas",D1351/(800*24),E1351="Materia Prima",0)</f>
        <v>0</v>
      </c>
      <c r="H1351" s="5" t="n">
        <f aca="false">IF(WEEKDAY(B1351,2)=7,B1351+1,B1351)</f>
        <v>40572</v>
      </c>
      <c r="I1351" s="6" t="n">
        <f aca="false">IF(WEEKDAY(H1351+1)=7,H1351+2,H1351+1)</f>
        <v>40573</v>
      </c>
    </row>
    <row r="1352" customFormat="false" ht="13.8" hidden="false" customHeight="false" outlineLevel="0" collapsed="false">
      <c r="A1352" s="1" t="n">
        <v>1000017690</v>
      </c>
      <c r="B1352" s="2" t="n">
        <v>40572</v>
      </c>
      <c r="C1352" s="1" t="n">
        <v>102.9</v>
      </c>
      <c r="D1352" s="1" t="n">
        <v>102.9</v>
      </c>
      <c r="E1352" s="1" t="s">
        <v>9</v>
      </c>
      <c r="F1352" s="1" t="s">
        <v>30</v>
      </c>
      <c r="G1352" s="1" t="n">
        <f aca="false">_xlfn.IFS(E1352="Figurado",D1352/(2600*24),E1352="Mallas",D1352/(800*24),E1352="Materia Prima",0)</f>
        <v>0.00164903846153846</v>
      </c>
      <c r="H1352" s="5" t="n">
        <f aca="false">IF(WEEKDAY(B1352,2)=7,B1352+1,B1352)</f>
        <v>40572</v>
      </c>
      <c r="I1352" s="6" t="n">
        <f aca="false">IF(WEEKDAY(H1352+1)=7,H1352+2,H1352+1)</f>
        <v>40573</v>
      </c>
    </row>
    <row r="1353" customFormat="false" ht="13.8" hidden="false" customHeight="false" outlineLevel="0" collapsed="false">
      <c r="A1353" s="1" t="n">
        <v>1000017690</v>
      </c>
      <c r="B1353" s="2" t="n">
        <v>40572</v>
      </c>
      <c r="C1353" s="1" t="n">
        <v>805.5</v>
      </c>
      <c r="D1353" s="1" t="n">
        <v>805.5</v>
      </c>
      <c r="E1353" s="1" t="s">
        <v>9</v>
      </c>
      <c r="F1353" s="1" t="s">
        <v>17</v>
      </c>
      <c r="G1353" s="1" t="n">
        <f aca="false">_xlfn.IFS(E1353="Figurado",D1353/(2600*24),E1353="Mallas",D1353/(800*24),E1353="Materia Prima",0)</f>
        <v>0.0129086538461538</v>
      </c>
      <c r="H1353" s="5" t="n">
        <f aca="false">IF(WEEKDAY(B1353,2)=7,B1353+1,B1353)</f>
        <v>40572</v>
      </c>
      <c r="I1353" s="6" t="n">
        <f aca="false">IF(WEEKDAY(H1353+1)=7,H1353+2,H1353+1)</f>
        <v>40573</v>
      </c>
    </row>
    <row r="1354" customFormat="false" ht="13.8" hidden="false" customHeight="false" outlineLevel="0" collapsed="false">
      <c r="A1354" s="1" t="n">
        <v>1000017690</v>
      </c>
      <c r="B1354" s="2" t="n">
        <v>40572</v>
      </c>
      <c r="C1354" s="1" t="n">
        <v>1007.4</v>
      </c>
      <c r="D1354" s="1" t="n">
        <v>1007.4</v>
      </c>
      <c r="E1354" s="1" t="s">
        <v>9</v>
      </c>
      <c r="F1354" s="1" t="s">
        <v>18</v>
      </c>
      <c r="G1354" s="1" t="n">
        <f aca="false">_xlfn.IFS(E1354="Figurado",D1354/(2600*24),E1354="Mallas",D1354/(800*24),E1354="Materia Prima",0)</f>
        <v>0.0161442307692308</v>
      </c>
      <c r="H1354" s="5" t="n">
        <f aca="false">IF(WEEKDAY(B1354,2)=7,B1354+1,B1354)</f>
        <v>40572</v>
      </c>
      <c r="I1354" s="6" t="n">
        <f aca="false">IF(WEEKDAY(H1354+1)=7,H1354+2,H1354+1)</f>
        <v>40573</v>
      </c>
    </row>
    <row r="1355" customFormat="false" ht="13.8" hidden="false" customHeight="false" outlineLevel="0" collapsed="false">
      <c r="A1355" s="1" t="n">
        <v>1000017690</v>
      </c>
      <c r="B1355" s="2" t="n">
        <v>40572</v>
      </c>
      <c r="C1355" s="1" t="n">
        <v>231.1</v>
      </c>
      <c r="D1355" s="1" t="n">
        <v>231.1</v>
      </c>
      <c r="E1355" s="1" t="s">
        <v>9</v>
      </c>
      <c r="F1355" s="1" t="s">
        <v>10</v>
      </c>
      <c r="G1355" s="1" t="n">
        <f aca="false">_xlfn.IFS(E1355="Figurado",D1355/(2600*24),E1355="Mallas",D1355/(800*24),E1355="Materia Prima",0)</f>
        <v>0.00370352564102564</v>
      </c>
      <c r="H1355" s="5" t="n">
        <f aca="false">IF(WEEKDAY(B1355,2)=7,B1355+1,B1355)</f>
        <v>40572</v>
      </c>
      <c r="I1355" s="6" t="n">
        <f aca="false">IF(WEEKDAY(H1355+1)=7,H1355+2,H1355+1)</f>
        <v>40573</v>
      </c>
    </row>
    <row r="1356" customFormat="false" ht="13.8" hidden="false" customHeight="false" outlineLevel="0" collapsed="false">
      <c r="A1356" s="1" t="n">
        <v>1000017690</v>
      </c>
      <c r="B1356" s="2" t="n">
        <v>40572</v>
      </c>
      <c r="C1356" s="1" t="n">
        <v>180.6</v>
      </c>
      <c r="D1356" s="1" t="n">
        <v>180.6</v>
      </c>
      <c r="E1356" s="1" t="s">
        <v>9</v>
      </c>
      <c r="F1356" s="1" t="s">
        <v>11</v>
      </c>
      <c r="G1356" s="1" t="n">
        <f aca="false">_xlfn.IFS(E1356="Figurado",D1356/(2600*24),E1356="Mallas",D1356/(800*24),E1356="Materia Prima",0)</f>
        <v>0.00289423076923077</v>
      </c>
      <c r="H1356" s="5" t="n">
        <f aca="false">IF(WEEKDAY(B1356,2)=7,B1356+1,B1356)</f>
        <v>40572</v>
      </c>
      <c r="I1356" s="6" t="n">
        <f aca="false">IF(WEEKDAY(H1356+1)=7,H1356+2,H1356+1)</f>
        <v>40573</v>
      </c>
    </row>
    <row r="1357" customFormat="false" ht="13.8" hidden="false" customHeight="false" outlineLevel="0" collapsed="false">
      <c r="A1357" s="1" t="n">
        <v>1000017691</v>
      </c>
      <c r="B1357" s="2" t="n">
        <v>40572</v>
      </c>
      <c r="C1357" s="1" t="n">
        <v>434.3</v>
      </c>
      <c r="D1357" s="1" t="n">
        <v>434.3</v>
      </c>
      <c r="E1357" s="1" t="s">
        <v>9</v>
      </c>
      <c r="F1357" s="1" t="s">
        <v>30</v>
      </c>
      <c r="G1357" s="1" t="n">
        <f aca="false">_xlfn.IFS(E1357="Figurado",D1357/(2600*24),E1357="Mallas",D1357/(800*24),E1357="Materia Prima",0)</f>
        <v>0.0069599358974359</v>
      </c>
      <c r="H1357" s="5" t="n">
        <f aca="false">IF(WEEKDAY(B1357,2)=7,B1357+1,B1357)</f>
        <v>40572</v>
      </c>
      <c r="I1357" s="6" t="n">
        <f aca="false">IF(WEEKDAY(H1357+1)=7,H1357+2,H1357+1)</f>
        <v>40573</v>
      </c>
    </row>
    <row r="1358" customFormat="false" ht="13.8" hidden="false" customHeight="false" outlineLevel="0" collapsed="false">
      <c r="A1358" s="1" t="n">
        <v>1000017692</v>
      </c>
      <c r="B1358" s="2" t="n">
        <v>40572</v>
      </c>
      <c r="C1358" s="1" t="n">
        <v>13.4</v>
      </c>
      <c r="D1358" s="1" t="n">
        <v>13.4</v>
      </c>
      <c r="E1358" s="1" t="s">
        <v>9</v>
      </c>
      <c r="F1358" s="1" t="s">
        <v>17</v>
      </c>
      <c r="G1358" s="1" t="n">
        <f aca="false">_xlfn.IFS(E1358="Figurado",D1358/(2600*24),E1358="Mallas",D1358/(800*24),E1358="Materia Prima",0)</f>
        <v>0.00021474358974359</v>
      </c>
      <c r="H1358" s="5" t="n">
        <f aca="false">IF(WEEKDAY(B1358,2)=7,B1358+1,B1358)</f>
        <v>40572</v>
      </c>
      <c r="I1358" s="6" t="n">
        <f aca="false">IF(WEEKDAY(H1358+1)=7,H1358+2,H1358+1)</f>
        <v>40573</v>
      </c>
    </row>
    <row r="1359" customFormat="false" ht="13.8" hidden="false" customHeight="false" outlineLevel="0" collapsed="false">
      <c r="A1359" s="1" t="n">
        <v>1000017693</v>
      </c>
      <c r="B1359" s="2" t="n">
        <v>40572</v>
      </c>
      <c r="C1359" s="1" t="n">
        <v>106</v>
      </c>
      <c r="D1359" s="1" t="n">
        <v>106</v>
      </c>
      <c r="E1359" s="1" t="s">
        <v>9</v>
      </c>
      <c r="F1359" s="1" t="s">
        <v>17</v>
      </c>
      <c r="G1359" s="1" t="n">
        <f aca="false">_xlfn.IFS(E1359="Figurado",D1359/(2600*24),E1359="Mallas",D1359/(800*24),E1359="Materia Prima",0)</f>
        <v>0.00169871794871795</v>
      </c>
      <c r="H1359" s="5" t="n">
        <f aca="false">IF(WEEKDAY(B1359,2)=7,B1359+1,B1359)</f>
        <v>40572</v>
      </c>
      <c r="I1359" s="6" t="n">
        <f aca="false">IF(WEEKDAY(H1359+1)=7,H1359+2,H1359+1)</f>
        <v>40573</v>
      </c>
    </row>
    <row r="1360" customFormat="false" ht="13.8" hidden="false" customHeight="false" outlineLevel="0" collapsed="false">
      <c r="A1360" s="1" t="n">
        <v>1000017705</v>
      </c>
      <c r="B1360" s="2" t="n">
        <v>40573</v>
      </c>
      <c r="C1360" s="1" t="n">
        <v>4560</v>
      </c>
      <c r="D1360" s="1" t="n">
        <v>30643.2</v>
      </c>
      <c r="E1360" s="1" t="s">
        <v>14</v>
      </c>
      <c r="F1360" s="1" t="s">
        <v>57</v>
      </c>
      <c r="G1360" s="1" t="n">
        <f aca="false">_xlfn.IFS(E1360="Figurado",D1360/(2600*24),E1360="Mallas",D1360/(800*24),E1360="Materia Prima",0)</f>
        <v>0</v>
      </c>
      <c r="H1360" s="5" t="n">
        <f aca="false">IF(WEEKDAY(B1360,2)=7,B1360+1,B1360)</f>
        <v>40574</v>
      </c>
      <c r="I1360" s="6" t="n">
        <f aca="false">IF(WEEKDAY(H1360+1)=7,H1360+2,H1360+1)</f>
        <v>40575</v>
      </c>
    </row>
    <row r="1361" customFormat="false" ht="13.8" hidden="false" customHeight="false" outlineLevel="0" collapsed="false">
      <c r="A1361" s="1" t="n">
        <v>1000017705</v>
      </c>
      <c r="B1361" s="2" t="n">
        <v>40573</v>
      </c>
      <c r="C1361" s="1" t="n">
        <v>522</v>
      </c>
      <c r="D1361" s="1" t="n">
        <v>6264</v>
      </c>
      <c r="E1361" s="1" t="s">
        <v>14</v>
      </c>
      <c r="F1361" s="1" t="s">
        <v>32</v>
      </c>
      <c r="G1361" s="1" t="n">
        <f aca="false">_xlfn.IFS(E1361="Figurado",D1361/(2600*24),E1361="Mallas",D1361/(800*24),E1361="Materia Prima",0)</f>
        <v>0</v>
      </c>
      <c r="H1361" s="5" t="n">
        <f aca="false">IF(WEEKDAY(B1361,2)=7,B1361+1,B1361)</f>
        <v>40574</v>
      </c>
      <c r="I1361" s="6" t="n">
        <f aca="false">IF(WEEKDAY(H1361+1)=7,H1361+2,H1361+1)</f>
        <v>40575</v>
      </c>
    </row>
    <row r="1362" customFormat="false" ht="13.8" hidden="false" customHeight="false" outlineLevel="0" collapsed="false">
      <c r="A1362" s="1" t="n">
        <v>1000017709</v>
      </c>
      <c r="B1362" s="2" t="n">
        <v>40575</v>
      </c>
      <c r="C1362" s="1" t="n">
        <v>9889.5</v>
      </c>
      <c r="D1362" s="1" t="n">
        <v>9889.5</v>
      </c>
      <c r="E1362" s="1" t="s">
        <v>9</v>
      </c>
      <c r="F1362" s="1" t="s">
        <v>18</v>
      </c>
      <c r="G1362" s="1" t="n">
        <f aca="false">_xlfn.IFS(E1362="Figurado",D1362/(2600*24),E1362="Mallas",D1362/(800*24),E1362="Materia Prima",0)</f>
        <v>0.158485576923077</v>
      </c>
      <c r="H1362" s="5" t="n">
        <f aca="false">IF(WEEKDAY(B1362,2)=7,B1362+1,B1362)</f>
        <v>40575</v>
      </c>
      <c r="I1362" s="6" t="n">
        <f aca="false">IF(WEEKDAY(H1362+1)=7,H1362+2,H1362+1)</f>
        <v>40576</v>
      </c>
    </row>
    <row r="1363" customFormat="false" ht="13.8" hidden="false" customHeight="false" outlineLevel="0" collapsed="false">
      <c r="A1363" s="1" t="n">
        <v>1000017710</v>
      </c>
      <c r="B1363" s="2" t="n">
        <v>40575</v>
      </c>
      <c r="C1363" s="1" t="n">
        <v>257.2</v>
      </c>
      <c r="D1363" s="1" t="n">
        <v>257.2</v>
      </c>
      <c r="E1363" s="1" t="s">
        <v>9</v>
      </c>
      <c r="F1363" s="1" t="s">
        <v>17</v>
      </c>
      <c r="G1363" s="1" t="n">
        <f aca="false">_xlfn.IFS(E1363="Figurado",D1363/(2600*24),E1363="Mallas",D1363/(800*24),E1363="Materia Prima",0)</f>
        <v>0.00412179487179487</v>
      </c>
      <c r="H1363" s="5" t="n">
        <f aca="false">IF(WEEKDAY(B1363,2)=7,B1363+1,B1363)</f>
        <v>40575</v>
      </c>
      <c r="I1363" s="6" t="n">
        <f aca="false">IF(WEEKDAY(H1363+1)=7,H1363+2,H1363+1)</f>
        <v>40576</v>
      </c>
    </row>
    <row r="1364" customFormat="false" ht="13.8" hidden="false" customHeight="false" outlineLevel="0" collapsed="false">
      <c r="A1364" s="1" t="n">
        <v>1000017710</v>
      </c>
      <c r="B1364" s="2" t="n">
        <v>40575</v>
      </c>
      <c r="C1364" s="1" t="n">
        <v>1494.3</v>
      </c>
      <c r="D1364" s="1" t="n">
        <v>1494.3</v>
      </c>
      <c r="E1364" s="1" t="s">
        <v>9</v>
      </c>
      <c r="F1364" s="1" t="s">
        <v>18</v>
      </c>
      <c r="G1364" s="1" t="n">
        <f aca="false">_xlfn.IFS(E1364="Figurado",D1364/(2600*24),E1364="Mallas",D1364/(800*24),E1364="Materia Prima",0)</f>
        <v>0.0239471153846154</v>
      </c>
      <c r="H1364" s="5" t="n">
        <f aca="false">IF(WEEKDAY(B1364,2)=7,B1364+1,B1364)</f>
        <v>40575</v>
      </c>
      <c r="I1364" s="6" t="n">
        <f aca="false">IF(WEEKDAY(H1364+1)=7,H1364+2,H1364+1)</f>
        <v>40576</v>
      </c>
    </row>
    <row r="1365" customFormat="false" ht="13.8" hidden="false" customHeight="false" outlineLevel="0" collapsed="false">
      <c r="A1365" s="1" t="n">
        <v>1000017711</v>
      </c>
      <c r="B1365" s="2" t="n">
        <v>40575</v>
      </c>
      <c r="C1365" s="1" t="n">
        <v>1008</v>
      </c>
      <c r="D1365" s="1" t="n">
        <v>1008</v>
      </c>
      <c r="E1365" s="1" t="s">
        <v>14</v>
      </c>
      <c r="F1365" s="1" t="s">
        <v>26</v>
      </c>
      <c r="G1365" s="1" t="n">
        <f aca="false">_xlfn.IFS(E1365="Figurado",D1365/(2600*24),E1365="Mallas",D1365/(800*24),E1365="Materia Prima",0)</f>
        <v>0</v>
      </c>
      <c r="H1365" s="5" t="n">
        <f aca="false">IF(WEEKDAY(B1365,2)=7,B1365+1,B1365)</f>
        <v>40575</v>
      </c>
      <c r="I1365" s="6" t="n">
        <f aca="false">IF(WEEKDAY(H1365+1)=7,H1365+2,H1365+1)</f>
        <v>40576</v>
      </c>
    </row>
    <row r="1366" customFormat="false" ht="13.8" hidden="false" customHeight="false" outlineLevel="0" collapsed="false">
      <c r="A1366" s="1" t="n">
        <v>1000017711</v>
      </c>
      <c r="B1366" s="2" t="n">
        <v>40575</v>
      </c>
      <c r="C1366" s="1" t="n">
        <v>1800</v>
      </c>
      <c r="D1366" s="1" t="n">
        <v>1800</v>
      </c>
      <c r="E1366" s="1" t="s">
        <v>14</v>
      </c>
      <c r="F1366" s="1" t="s">
        <v>19</v>
      </c>
      <c r="G1366" s="1" t="n">
        <f aca="false">_xlfn.IFS(E1366="Figurado",D1366/(2600*24),E1366="Mallas",D1366/(800*24),E1366="Materia Prima",0)</f>
        <v>0</v>
      </c>
      <c r="H1366" s="5" t="n">
        <f aca="false">IF(WEEKDAY(B1366,2)=7,B1366+1,B1366)</f>
        <v>40575</v>
      </c>
      <c r="I1366" s="6" t="n">
        <f aca="false">IF(WEEKDAY(H1366+1)=7,H1366+2,H1366+1)</f>
        <v>40576</v>
      </c>
    </row>
    <row r="1367" customFormat="false" ht="13.8" hidden="false" customHeight="false" outlineLevel="0" collapsed="false">
      <c r="A1367" s="1" t="n">
        <v>1000017711</v>
      </c>
      <c r="B1367" s="2" t="n">
        <v>40575</v>
      </c>
      <c r="C1367" s="1" t="n">
        <v>4050</v>
      </c>
      <c r="D1367" s="1" t="n">
        <v>4050</v>
      </c>
      <c r="E1367" s="1" t="s">
        <v>14</v>
      </c>
      <c r="F1367" s="1" t="s">
        <v>15</v>
      </c>
      <c r="G1367" s="1" t="n">
        <f aca="false">_xlfn.IFS(E1367="Figurado",D1367/(2600*24),E1367="Mallas",D1367/(800*24),E1367="Materia Prima",0)</f>
        <v>0</v>
      </c>
      <c r="H1367" s="5" t="n">
        <f aca="false">IF(WEEKDAY(B1367,2)=7,B1367+1,B1367)</f>
        <v>40575</v>
      </c>
      <c r="I1367" s="6" t="n">
        <f aca="false">IF(WEEKDAY(H1367+1)=7,H1367+2,H1367+1)</f>
        <v>40576</v>
      </c>
    </row>
    <row r="1368" customFormat="false" ht="13.8" hidden="false" customHeight="false" outlineLevel="0" collapsed="false">
      <c r="A1368" s="1" t="n">
        <v>1000017712</v>
      </c>
      <c r="B1368" s="2" t="n">
        <v>40575</v>
      </c>
      <c r="C1368" s="1" t="n">
        <v>143.7</v>
      </c>
      <c r="D1368" s="1" t="n">
        <v>143.7</v>
      </c>
      <c r="E1368" s="1" t="s">
        <v>9</v>
      </c>
      <c r="F1368" s="1" t="s">
        <v>17</v>
      </c>
      <c r="G1368" s="1" t="n">
        <f aca="false">_xlfn.IFS(E1368="Figurado",D1368/(2600*24),E1368="Mallas",D1368/(800*24),E1368="Materia Prima",0)</f>
        <v>0.00230288461538462</v>
      </c>
      <c r="H1368" s="5" t="n">
        <f aca="false">IF(WEEKDAY(B1368,2)=7,B1368+1,B1368)</f>
        <v>40575</v>
      </c>
      <c r="I1368" s="6" t="n">
        <f aca="false">IF(WEEKDAY(H1368+1)=7,H1368+2,H1368+1)</f>
        <v>40576</v>
      </c>
    </row>
    <row r="1369" customFormat="false" ht="13.8" hidden="false" customHeight="false" outlineLevel="0" collapsed="false">
      <c r="A1369" s="1" t="n">
        <v>1000017713</v>
      </c>
      <c r="B1369" s="2" t="n">
        <v>40575</v>
      </c>
      <c r="C1369" s="1" t="n">
        <v>45.6</v>
      </c>
      <c r="D1369" s="1" t="n">
        <v>45.6</v>
      </c>
      <c r="E1369" s="1" t="s">
        <v>9</v>
      </c>
      <c r="F1369" s="1" t="s">
        <v>17</v>
      </c>
      <c r="G1369" s="1" t="n">
        <f aca="false">_xlfn.IFS(E1369="Figurado",D1369/(2600*24),E1369="Mallas",D1369/(800*24),E1369="Materia Prima",0)</f>
        <v>0.000730769230769231</v>
      </c>
      <c r="H1369" s="5" t="n">
        <f aca="false">IF(WEEKDAY(B1369,2)=7,B1369+1,B1369)</f>
        <v>40575</v>
      </c>
      <c r="I1369" s="6" t="n">
        <f aca="false">IF(WEEKDAY(H1369+1)=7,H1369+2,H1369+1)</f>
        <v>40576</v>
      </c>
    </row>
    <row r="1370" customFormat="false" ht="13.8" hidden="false" customHeight="false" outlineLevel="0" collapsed="false">
      <c r="A1370" s="1" t="n">
        <v>1000017713</v>
      </c>
      <c r="B1370" s="2" t="n">
        <v>40575</v>
      </c>
      <c r="C1370" s="1" t="n">
        <v>146.8</v>
      </c>
      <c r="D1370" s="1" t="n">
        <v>146.8</v>
      </c>
      <c r="E1370" s="1" t="s">
        <v>9</v>
      </c>
      <c r="F1370" s="1" t="s">
        <v>18</v>
      </c>
      <c r="G1370" s="1" t="n">
        <f aca="false">_xlfn.IFS(E1370="Figurado",D1370/(2600*24),E1370="Mallas",D1370/(800*24),E1370="Materia Prima",0)</f>
        <v>0.0023525641025641</v>
      </c>
      <c r="H1370" s="5" t="n">
        <f aca="false">IF(WEEKDAY(B1370,2)=7,B1370+1,B1370)</f>
        <v>40575</v>
      </c>
      <c r="I1370" s="6" t="n">
        <f aca="false">IF(WEEKDAY(H1370+1)=7,H1370+2,H1370+1)</f>
        <v>40576</v>
      </c>
    </row>
    <row r="1371" customFormat="false" ht="13.8" hidden="false" customHeight="false" outlineLevel="0" collapsed="false">
      <c r="A1371" s="1" t="n">
        <v>1000017714</v>
      </c>
      <c r="B1371" s="2" t="n">
        <v>40575</v>
      </c>
      <c r="C1371" s="1" t="n">
        <v>3127.7</v>
      </c>
      <c r="D1371" s="1" t="n">
        <v>3127.7</v>
      </c>
      <c r="E1371" s="1" t="s">
        <v>9</v>
      </c>
      <c r="F1371" s="1" t="s">
        <v>17</v>
      </c>
      <c r="G1371" s="1" t="n">
        <f aca="false">_xlfn.IFS(E1371="Figurado",D1371/(2600*24),E1371="Mallas",D1371/(800*24),E1371="Materia Prima",0)</f>
        <v>0.0501233974358974</v>
      </c>
      <c r="H1371" s="5" t="n">
        <f aca="false">IF(WEEKDAY(B1371,2)=7,B1371+1,B1371)</f>
        <v>40575</v>
      </c>
      <c r="I1371" s="6" t="n">
        <f aca="false">IF(WEEKDAY(H1371+1)=7,H1371+2,H1371+1)</f>
        <v>40576</v>
      </c>
    </row>
    <row r="1372" customFormat="false" ht="13.8" hidden="false" customHeight="false" outlineLevel="0" collapsed="false">
      <c r="A1372" s="1" t="n">
        <v>1000017714</v>
      </c>
      <c r="B1372" s="2" t="n">
        <v>40575</v>
      </c>
      <c r="C1372" s="1" t="n">
        <v>1193.7</v>
      </c>
      <c r="D1372" s="1" t="n">
        <v>1193.7</v>
      </c>
      <c r="E1372" s="1" t="s">
        <v>9</v>
      </c>
      <c r="F1372" s="1" t="s">
        <v>18</v>
      </c>
      <c r="G1372" s="1" t="n">
        <f aca="false">_xlfn.IFS(E1372="Figurado",D1372/(2600*24),E1372="Mallas",D1372/(800*24),E1372="Materia Prima",0)</f>
        <v>0.0191298076923077</v>
      </c>
      <c r="H1372" s="5" t="n">
        <f aca="false">IF(WEEKDAY(B1372,2)=7,B1372+1,B1372)</f>
        <v>40575</v>
      </c>
      <c r="I1372" s="6" t="n">
        <f aca="false">IF(WEEKDAY(H1372+1)=7,H1372+2,H1372+1)</f>
        <v>40576</v>
      </c>
    </row>
    <row r="1373" customFormat="false" ht="13.8" hidden="false" customHeight="false" outlineLevel="0" collapsed="false">
      <c r="A1373" s="1" t="n">
        <v>1000017714</v>
      </c>
      <c r="B1373" s="2" t="n">
        <v>40575</v>
      </c>
      <c r="C1373" s="1" t="n">
        <v>1695.7</v>
      </c>
      <c r="D1373" s="1" t="n">
        <v>1695.7</v>
      </c>
      <c r="E1373" s="1" t="s">
        <v>9</v>
      </c>
      <c r="F1373" s="1" t="s">
        <v>10</v>
      </c>
      <c r="G1373" s="1" t="n">
        <f aca="false">_xlfn.IFS(E1373="Figurado",D1373/(2600*24),E1373="Mallas",D1373/(800*24),E1373="Materia Prima",0)</f>
        <v>0.0271746794871795</v>
      </c>
      <c r="H1373" s="5" t="n">
        <f aca="false">IF(WEEKDAY(B1373,2)=7,B1373+1,B1373)</f>
        <v>40575</v>
      </c>
      <c r="I1373" s="6" t="n">
        <f aca="false">IF(WEEKDAY(H1373+1)=7,H1373+2,H1373+1)</f>
        <v>40576</v>
      </c>
    </row>
    <row r="1374" customFormat="false" ht="13.8" hidden="false" customHeight="false" outlineLevel="0" collapsed="false">
      <c r="A1374" s="1" t="n">
        <v>1000017714</v>
      </c>
      <c r="B1374" s="2" t="n">
        <v>40575</v>
      </c>
      <c r="C1374" s="1" t="n">
        <v>137.7</v>
      </c>
      <c r="D1374" s="1" t="n">
        <v>137.7</v>
      </c>
      <c r="E1374" s="1" t="s">
        <v>9</v>
      </c>
      <c r="F1374" s="1" t="s">
        <v>11</v>
      </c>
      <c r="G1374" s="1" t="n">
        <f aca="false">_xlfn.IFS(E1374="Figurado",D1374/(2600*24),E1374="Mallas",D1374/(800*24),E1374="Materia Prima",0)</f>
        <v>0.00220673076923077</v>
      </c>
      <c r="H1374" s="5" t="n">
        <f aca="false">IF(WEEKDAY(B1374,2)=7,B1374+1,B1374)</f>
        <v>40575</v>
      </c>
      <c r="I1374" s="6" t="n">
        <f aca="false">IF(WEEKDAY(H1374+1)=7,H1374+2,H1374+1)</f>
        <v>40576</v>
      </c>
    </row>
    <row r="1375" customFormat="false" ht="13.8" hidden="false" customHeight="false" outlineLevel="0" collapsed="false">
      <c r="A1375" s="1" t="n">
        <v>1000017714</v>
      </c>
      <c r="B1375" s="2" t="n">
        <v>40575</v>
      </c>
      <c r="C1375" s="1" t="n">
        <v>168.9</v>
      </c>
      <c r="D1375" s="1" t="n">
        <v>168.9</v>
      </c>
      <c r="E1375" s="1" t="s">
        <v>9</v>
      </c>
      <c r="F1375" s="1" t="s">
        <v>12</v>
      </c>
      <c r="G1375" s="1" t="n">
        <f aca="false">_xlfn.IFS(E1375="Figurado",D1375/(2600*24),E1375="Mallas",D1375/(800*24),E1375="Materia Prima",0)</f>
        <v>0.00270673076923077</v>
      </c>
      <c r="H1375" s="5" t="n">
        <f aca="false">IF(WEEKDAY(B1375,2)=7,B1375+1,B1375)</f>
        <v>40575</v>
      </c>
      <c r="I1375" s="6" t="n">
        <f aca="false">IF(WEEKDAY(H1375+1)=7,H1375+2,H1375+1)</f>
        <v>40576</v>
      </c>
    </row>
    <row r="1376" customFormat="false" ht="13.8" hidden="false" customHeight="false" outlineLevel="0" collapsed="false">
      <c r="A1376" s="1" t="n">
        <v>1000017714</v>
      </c>
      <c r="B1376" s="2" t="n">
        <v>40575</v>
      </c>
      <c r="C1376" s="1" t="n">
        <v>153.6</v>
      </c>
      <c r="D1376" s="1" t="n">
        <v>153.6</v>
      </c>
      <c r="E1376" s="1" t="s">
        <v>9</v>
      </c>
      <c r="F1376" s="1" t="s">
        <v>13</v>
      </c>
      <c r="G1376" s="1" t="n">
        <f aca="false">_xlfn.IFS(E1376="Figurado",D1376/(2600*24),E1376="Mallas",D1376/(800*24),E1376="Materia Prima",0)</f>
        <v>0.00246153846153846</v>
      </c>
      <c r="H1376" s="5" t="n">
        <f aca="false">IF(WEEKDAY(B1376,2)=7,B1376+1,B1376)</f>
        <v>40575</v>
      </c>
      <c r="I1376" s="6" t="n">
        <f aca="false">IF(WEEKDAY(H1376+1)=7,H1376+2,H1376+1)</f>
        <v>40576</v>
      </c>
    </row>
    <row r="1377" customFormat="false" ht="13.8" hidden="false" customHeight="false" outlineLevel="0" collapsed="false">
      <c r="A1377" s="1" t="n">
        <v>1000017715</v>
      </c>
      <c r="B1377" s="2" t="n">
        <v>40575</v>
      </c>
      <c r="C1377" s="1" t="n">
        <v>39.9</v>
      </c>
      <c r="D1377" s="1" t="n">
        <v>39.9</v>
      </c>
      <c r="E1377" s="1" t="s">
        <v>9</v>
      </c>
      <c r="F1377" s="1" t="s">
        <v>30</v>
      </c>
      <c r="G1377" s="1" t="n">
        <f aca="false">_xlfn.IFS(E1377="Figurado",D1377/(2600*24),E1377="Mallas",D1377/(800*24),E1377="Materia Prima",0)</f>
        <v>0.000639423076923077</v>
      </c>
      <c r="H1377" s="5" t="n">
        <f aca="false">IF(WEEKDAY(B1377,2)=7,B1377+1,B1377)</f>
        <v>40575</v>
      </c>
      <c r="I1377" s="6" t="n">
        <f aca="false">IF(WEEKDAY(H1377+1)=7,H1377+2,H1377+1)</f>
        <v>40576</v>
      </c>
    </row>
    <row r="1378" customFormat="false" ht="13.8" hidden="false" customHeight="false" outlineLevel="0" collapsed="false">
      <c r="A1378" s="1" t="n">
        <v>1000017715</v>
      </c>
      <c r="B1378" s="2" t="n">
        <v>40575</v>
      </c>
      <c r="C1378" s="1" t="n">
        <v>139.1</v>
      </c>
      <c r="D1378" s="1" t="n">
        <v>139.1</v>
      </c>
      <c r="E1378" s="1" t="s">
        <v>9</v>
      </c>
      <c r="F1378" s="1" t="s">
        <v>17</v>
      </c>
      <c r="G1378" s="1" t="n">
        <f aca="false">_xlfn.IFS(E1378="Figurado",D1378/(2600*24),E1378="Mallas",D1378/(800*24),E1378="Materia Prima",0)</f>
        <v>0.00222916666666667</v>
      </c>
      <c r="H1378" s="5" t="n">
        <f aca="false">IF(WEEKDAY(B1378,2)=7,B1378+1,B1378)</f>
        <v>40575</v>
      </c>
      <c r="I1378" s="6" t="n">
        <f aca="false">IF(WEEKDAY(H1378+1)=7,H1378+2,H1378+1)</f>
        <v>40576</v>
      </c>
    </row>
    <row r="1379" customFormat="false" ht="13.8" hidden="false" customHeight="false" outlineLevel="0" collapsed="false">
      <c r="A1379" s="1" t="n">
        <v>1000017715</v>
      </c>
      <c r="B1379" s="2" t="n">
        <v>40575</v>
      </c>
      <c r="C1379" s="1" t="n">
        <v>1433.3</v>
      </c>
      <c r="D1379" s="1" t="n">
        <v>1433.3</v>
      </c>
      <c r="E1379" s="1" t="s">
        <v>9</v>
      </c>
      <c r="F1379" s="1" t="s">
        <v>18</v>
      </c>
      <c r="G1379" s="1" t="n">
        <f aca="false">_xlfn.IFS(E1379="Figurado",D1379/(2600*24),E1379="Mallas",D1379/(800*24),E1379="Materia Prima",0)</f>
        <v>0.0229695512820513</v>
      </c>
      <c r="H1379" s="5" t="n">
        <f aca="false">IF(WEEKDAY(B1379,2)=7,B1379+1,B1379)</f>
        <v>40575</v>
      </c>
      <c r="I1379" s="6" t="n">
        <f aca="false">IF(WEEKDAY(H1379+1)=7,H1379+2,H1379+1)</f>
        <v>40576</v>
      </c>
    </row>
    <row r="1380" customFormat="false" ht="13.8" hidden="false" customHeight="false" outlineLevel="0" collapsed="false">
      <c r="A1380" s="1" t="n">
        <v>1000017716</v>
      </c>
      <c r="B1380" s="2" t="n">
        <v>40575</v>
      </c>
      <c r="C1380" s="1" t="n">
        <v>192.1</v>
      </c>
      <c r="D1380" s="1" t="n">
        <v>192.1</v>
      </c>
      <c r="E1380" s="1" t="s">
        <v>9</v>
      </c>
      <c r="F1380" s="1" t="s">
        <v>18</v>
      </c>
      <c r="G1380" s="1" t="n">
        <f aca="false">_xlfn.IFS(E1380="Figurado",D1380/(2600*24),E1380="Mallas",D1380/(800*24),E1380="Materia Prima",0)</f>
        <v>0.00307852564102564</v>
      </c>
      <c r="H1380" s="5" t="n">
        <f aca="false">IF(WEEKDAY(B1380,2)=7,B1380+1,B1380)</f>
        <v>40575</v>
      </c>
      <c r="I1380" s="6" t="n">
        <f aca="false">IF(WEEKDAY(H1380+1)=7,H1380+2,H1380+1)</f>
        <v>40576</v>
      </c>
    </row>
    <row r="1381" customFormat="false" ht="13.8" hidden="false" customHeight="false" outlineLevel="0" collapsed="false">
      <c r="A1381" s="1" t="n">
        <v>1000017717</v>
      </c>
      <c r="B1381" s="2" t="n">
        <v>40575</v>
      </c>
      <c r="C1381" s="1" t="n">
        <v>2494.5</v>
      </c>
      <c r="D1381" s="1" t="n">
        <v>2494.5</v>
      </c>
      <c r="E1381" s="1" t="s">
        <v>9</v>
      </c>
      <c r="F1381" s="1" t="s">
        <v>17</v>
      </c>
      <c r="G1381" s="1" t="n">
        <f aca="false">_xlfn.IFS(E1381="Figurado",D1381/(2600*24),E1381="Mallas",D1381/(800*24),E1381="Materia Prima",0)</f>
        <v>0.0399759615384615</v>
      </c>
      <c r="H1381" s="5" t="n">
        <f aca="false">IF(WEEKDAY(B1381,2)=7,B1381+1,B1381)</f>
        <v>40575</v>
      </c>
      <c r="I1381" s="6" t="n">
        <f aca="false">IF(WEEKDAY(H1381+1)=7,H1381+2,H1381+1)</f>
        <v>40576</v>
      </c>
    </row>
    <row r="1382" customFormat="false" ht="13.8" hidden="false" customHeight="false" outlineLevel="0" collapsed="false">
      <c r="A1382" s="1" t="n">
        <v>1000017717</v>
      </c>
      <c r="B1382" s="2" t="n">
        <v>40575</v>
      </c>
      <c r="C1382" s="1" t="n">
        <v>4132.3</v>
      </c>
      <c r="D1382" s="1" t="n">
        <v>4132.3</v>
      </c>
      <c r="E1382" s="1" t="s">
        <v>9</v>
      </c>
      <c r="F1382" s="1" t="s">
        <v>18</v>
      </c>
      <c r="G1382" s="1" t="n">
        <f aca="false">_xlfn.IFS(E1382="Figurado",D1382/(2600*24),E1382="Mallas",D1382/(800*24),E1382="Materia Prima",0)</f>
        <v>0.0662227564102564</v>
      </c>
      <c r="H1382" s="5" t="n">
        <f aca="false">IF(WEEKDAY(B1382,2)=7,B1382+1,B1382)</f>
        <v>40575</v>
      </c>
      <c r="I1382" s="6" t="n">
        <f aca="false">IF(WEEKDAY(H1382+1)=7,H1382+2,H1382+1)</f>
        <v>40576</v>
      </c>
    </row>
    <row r="1383" customFormat="false" ht="13.8" hidden="false" customHeight="false" outlineLevel="0" collapsed="false">
      <c r="A1383" s="1" t="n">
        <v>1000017717</v>
      </c>
      <c r="B1383" s="2" t="n">
        <v>40575</v>
      </c>
      <c r="C1383" s="1" t="n">
        <v>2280.1</v>
      </c>
      <c r="D1383" s="1" t="n">
        <v>2280.1</v>
      </c>
      <c r="E1383" s="1" t="s">
        <v>9</v>
      </c>
      <c r="F1383" s="1" t="s">
        <v>10</v>
      </c>
      <c r="G1383" s="1" t="n">
        <f aca="false">_xlfn.IFS(E1383="Figurado",D1383/(2600*24),E1383="Mallas",D1383/(800*24),E1383="Materia Prima",0)</f>
        <v>0.0365400641025641</v>
      </c>
      <c r="H1383" s="5" t="n">
        <f aca="false">IF(WEEKDAY(B1383,2)=7,B1383+1,B1383)</f>
        <v>40575</v>
      </c>
      <c r="I1383" s="6" t="n">
        <f aca="false">IF(WEEKDAY(H1383+1)=7,H1383+2,H1383+1)</f>
        <v>40576</v>
      </c>
    </row>
    <row r="1384" customFormat="false" ht="13.8" hidden="false" customHeight="false" outlineLevel="0" collapsed="false">
      <c r="A1384" s="1" t="n">
        <v>1000017718</v>
      </c>
      <c r="B1384" s="2" t="n">
        <v>40575</v>
      </c>
      <c r="C1384" s="1" t="n">
        <v>425.6</v>
      </c>
      <c r="D1384" s="1" t="n">
        <v>425.6</v>
      </c>
      <c r="E1384" s="1" t="s">
        <v>9</v>
      </c>
      <c r="F1384" s="1" t="s">
        <v>17</v>
      </c>
      <c r="G1384" s="1" t="n">
        <f aca="false">_xlfn.IFS(E1384="Figurado",D1384/(2600*24),E1384="Mallas",D1384/(800*24),E1384="Materia Prima",0)</f>
        <v>0.00682051282051282</v>
      </c>
      <c r="H1384" s="5" t="n">
        <f aca="false">IF(WEEKDAY(B1384,2)=7,B1384+1,B1384)</f>
        <v>40575</v>
      </c>
      <c r="I1384" s="6" t="n">
        <f aca="false">IF(WEEKDAY(H1384+1)=7,H1384+2,H1384+1)</f>
        <v>40576</v>
      </c>
    </row>
    <row r="1385" customFormat="false" ht="13.8" hidden="false" customHeight="false" outlineLevel="0" collapsed="false">
      <c r="A1385" s="1" t="n">
        <v>1000017718</v>
      </c>
      <c r="B1385" s="2" t="n">
        <v>40575</v>
      </c>
      <c r="C1385" s="1" t="n">
        <v>3208</v>
      </c>
      <c r="D1385" s="1" t="n">
        <v>3208</v>
      </c>
      <c r="E1385" s="1" t="s">
        <v>9</v>
      </c>
      <c r="F1385" s="1" t="s">
        <v>18</v>
      </c>
      <c r="G1385" s="1" t="n">
        <f aca="false">_xlfn.IFS(E1385="Figurado",D1385/(2600*24),E1385="Mallas",D1385/(800*24),E1385="Materia Prima",0)</f>
        <v>0.0514102564102564</v>
      </c>
      <c r="H1385" s="5" t="n">
        <f aca="false">IF(WEEKDAY(B1385,2)=7,B1385+1,B1385)</f>
        <v>40575</v>
      </c>
      <c r="I1385" s="6" t="n">
        <f aca="false">IF(WEEKDAY(H1385+1)=7,H1385+2,H1385+1)</f>
        <v>40576</v>
      </c>
    </row>
    <row r="1386" customFormat="false" ht="13.8" hidden="false" customHeight="false" outlineLevel="0" collapsed="false">
      <c r="A1386" s="1" t="n">
        <v>1000017719</v>
      </c>
      <c r="B1386" s="2" t="n">
        <v>40575</v>
      </c>
      <c r="C1386" s="1" t="n">
        <v>40.3</v>
      </c>
      <c r="D1386" s="1" t="n">
        <v>40.3</v>
      </c>
      <c r="E1386" s="1" t="s">
        <v>14</v>
      </c>
      <c r="F1386" s="1" t="s">
        <v>26</v>
      </c>
      <c r="G1386" s="1" t="n">
        <f aca="false">_xlfn.IFS(E1386="Figurado",D1386/(2600*24),E1386="Mallas",D1386/(800*24),E1386="Materia Prima",0)</f>
        <v>0</v>
      </c>
      <c r="H1386" s="5" t="n">
        <f aca="false">IF(WEEKDAY(B1386,2)=7,B1386+1,B1386)</f>
        <v>40575</v>
      </c>
      <c r="I1386" s="6" t="n">
        <f aca="false">IF(WEEKDAY(H1386+1)=7,H1386+2,H1386+1)</f>
        <v>40576</v>
      </c>
    </row>
    <row r="1387" customFormat="false" ht="13.8" hidden="false" customHeight="false" outlineLevel="0" collapsed="false">
      <c r="A1387" s="1" t="n">
        <v>1000017719</v>
      </c>
      <c r="B1387" s="2" t="n">
        <v>40575</v>
      </c>
      <c r="C1387" s="1" t="n">
        <v>127.7</v>
      </c>
      <c r="D1387" s="1" t="n">
        <v>127.7</v>
      </c>
      <c r="E1387" s="1" t="s">
        <v>9</v>
      </c>
      <c r="F1387" s="1" t="s">
        <v>17</v>
      </c>
      <c r="G1387" s="1" t="n">
        <f aca="false">_xlfn.IFS(E1387="Figurado",D1387/(2600*24),E1387="Mallas",D1387/(800*24),E1387="Materia Prima",0)</f>
        <v>0.00204647435897436</v>
      </c>
      <c r="H1387" s="5" t="n">
        <f aca="false">IF(WEEKDAY(B1387,2)=7,B1387+1,B1387)</f>
        <v>40575</v>
      </c>
      <c r="I1387" s="6" t="n">
        <f aca="false">IF(WEEKDAY(H1387+1)=7,H1387+2,H1387+1)</f>
        <v>40576</v>
      </c>
    </row>
    <row r="1388" customFormat="false" ht="13.8" hidden="false" customHeight="false" outlineLevel="0" collapsed="false">
      <c r="A1388" s="1" t="n">
        <v>1000017719</v>
      </c>
      <c r="B1388" s="2" t="n">
        <v>40575</v>
      </c>
      <c r="C1388" s="1" t="n">
        <v>966</v>
      </c>
      <c r="D1388" s="1" t="n">
        <v>966</v>
      </c>
      <c r="E1388" s="1" t="s">
        <v>9</v>
      </c>
      <c r="F1388" s="1" t="s">
        <v>18</v>
      </c>
      <c r="G1388" s="1" t="n">
        <f aca="false">_xlfn.IFS(E1388="Figurado",D1388/(2600*24),E1388="Mallas",D1388/(800*24),E1388="Materia Prima",0)</f>
        <v>0.0154807692307692</v>
      </c>
      <c r="H1388" s="5" t="n">
        <f aca="false">IF(WEEKDAY(B1388,2)=7,B1388+1,B1388)</f>
        <v>40575</v>
      </c>
      <c r="I1388" s="6" t="n">
        <f aca="false">IF(WEEKDAY(H1388+1)=7,H1388+2,H1388+1)</f>
        <v>40576</v>
      </c>
    </row>
    <row r="1389" customFormat="false" ht="13.8" hidden="false" customHeight="false" outlineLevel="0" collapsed="false">
      <c r="A1389" s="1" t="n">
        <v>1000017720</v>
      </c>
      <c r="B1389" s="2" t="n">
        <v>40575</v>
      </c>
      <c r="C1389" s="1" t="n">
        <v>255.4</v>
      </c>
      <c r="D1389" s="1" t="n">
        <v>255.4</v>
      </c>
      <c r="E1389" s="1" t="s">
        <v>9</v>
      </c>
      <c r="F1389" s="1" t="s">
        <v>17</v>
      </c>
      <c r="G1389" s="1" t="n">
        <f aca="false">_xlfn.IFS(E1389="Figurado",D1389/(2600*24),E1389="Mallas",D1389/(800*24),E1389="Materia Prima",0)</f>
        <v>0.00409294871794872</v>
      </c>
      <c r="H1389" s="5" t="n">
        <f aca="false">IF(WEEKDAY(B1389,2)=7,B1389+1,B1389)</f>
        <v>40575</v>
      </c>
      <c r="I1389" s="6" t="n">
        <f aca="false">IF(WEEKDAY(H1389+1)=7,H1389+2,H1389+1)</f>
        <v>40576</v>
      </c>
    </row>
    <row r="1390" customFormat="false" ht="13.8" hidden="false" customHeight="false" outlineLevel="0" collapsed="false">
      <c r="A1390" s="1" t="n">
        <v>1000017720</v>
      </c>
      <c r="B1390" s="2" t="n">
        <v>40575</v>
      </c>
      <c r="C1390" s="1" t="n">
        <v>2052</v>
      </c>
      <c r="D1390" s="1" t="n">
        <v>2052</v>
      </c>
      <c r="E1390" s="1" t="s">
        <v>9</v>
      </c>
      <c r="F1390" s="1" t="s">
        <v>18</v>
      </c>
      <c r="G1390" s="1" t="n">
        <f aca="false">_xlfn.IFS(E1390="Figurado",D1390/(2600*24),E1390="Mallas",D1390/(800*24),E1390="Materia Prima",0)</f>
        <v>0.0328846153846154</v>
      </c>
      <c r="H1390" s="5" t="n">
        <f aca="false">IF(WEEKDAY(B1390,2)=7,B1390+1,B1390)</f>
        <v>40575</v>
      </c>
      <c r="I1390" s="6" t="n">
        <f aca="false">IF(WEEKDAY(H1390+1)=7,H1390+2,H1390+1)</f>
        <v>40576</v>
      </c>
    </row>
    <row r="1391" customFormat="false" ht="13.8" hidden="false" customHeight="false" outlineLevel="0" collapsed="false">
      <c r="A1391" s="1" t="n">
        <v>1000017720</v>
      </c>
      <c r="B1391" s="2" t="n">
        <v>40575</v>
      </c>
      <c r="C1391" s="1" t="n">
        <v>232.1</v>
      </c>
      <c r="D1391" s="1" t="n">
        <v>232.1</v>
      </c>
      <c r="E1391" s="1" t="s">
        <v>9</v>
      </c>
      <c r="F1391" s="1" t="s">
        <v>10</v>
      </c>
      <c r="G1391" s="1" t="n">
        <f aca="false">_xlfn.IFS(E1391="Figurado",D1391/(2600*24),E1391="Mallas",D1391/(800*24),E1391="Materia Prima",0)</f>
        <v>0.00371955128205128</v>
      </c>
      <c r="H1391" s="5" t="n">
        <f aca="false">IF(WEEKDAY(B1391,2)=7,B1391+1,B1391)</f>
        <v>40575</v>
      </c>
      <c r="I1391" s="6" t="n">
        <f aca="false">IF(WEEKDAY(H1391+1)=7,H1391+2,H1391+1)</f>
        <v>40576</v>
      </c>
    </row>
    <row r="1392" customFormat="false" ht="13.8" hidden="false" customHeight="false" outlineLevel="0" collapsed="false">
      <c r="A1392" s="1" t="n">
        <v>1000017721</v>
      </c>
      <c r="B1392" s="2" t="n">
        <v>40575</v>
      </c>
      <c r="C1392" s="1" t="n">
        <v>255.4</v>
      </c>
      <c r="D1392" s="1" t="n">
        <v>255.4</v>
      </c>
      <c r="E1392" s="1" t="s">
        <v>9</v>
      </c>
      <c r="F1392" s="1" t="s">
        <v>17</v>
      </c>
      <c r="G1392" s="1" t="n">
        <f aca="false">_xlfn.IFS(E1392="Figurado",D1392/(2600*24),E1392="Mallas",D1392/(800*24),E1392="Materia Prima",0)</f>
        <v>0.00409294871794872</v>
      </c>
      <c r="H1392" s="5" t="n">
        <f aca="false">IF(WEEKDAY(B1392,2)=7,B1392+1,B1392)</f>
        <v>40575</v>
      </c>
      <c r="I1392" s="6" t="n">
        <f aca="false">IF(WEEKDAY(H1392+1)=7,H1392+2,H1392+1)</f>
        <v>40576</v>
      </c>
    </row>
    <row r="1393" customFormat="false" ht="13.8" hidden="false" customHeight="false" outlineLevel="0" collapsed="false">
      <c r="A1393" s="1" t="n">
        <v>1000017721</v>
      </c>
      <c r="B1393" s="2" t="n">
        <v>40575</v>
      </c>
      <c r="C1393" s="1" t="n">
        <v>1596</v>
      </c>
      <c r="D1393" s="1" t="n">
        <v>1596</v>
      </c>
      <c r="E1393" s="1" t="s">
        <v>9</v>
      </c>
      <c r="F1393" s="1" t="s">
        <v>18</v>
      </c>
      <c r="G1393" s="1" t="n">
        <f aca="false">_xlfn.IFS(E1393="Figurado",D1393/(2600*24),E1393="Mallas",D1393/(800*24),E1393="Materia Prima",0)</f>
        <v>0.0255769230769231</v>
      </c>
      <c r="H1393" s="5" t="n">
        <f aca="false">IF(WEEKDAY(B1393,2)=7,B1393+1,B1393)</f>
        <v>40575</v>
      </c>
      <c r="I1393" s="6" t="n">
        <f aca="false">IF(WEEKDAY(H1393+1)=7,H1393+2,H1393+1)</f>
        <v>40576</v>
      </c>
    </row>
    <row r="1394" customFormat="false" ht="13.8" hidden="false" customHeight="false" outlineLevel="0" collapsed="false">
      <c r="A1394" s="1" t="n">
        <v>1000017721</v>
      </c>
      <c r="B1394" s="2" t="n">
        <v>40575</v>
      </c>
      <c r="C1394" s="1" t="n">
        <v>1005.9</v>
      </c>
      <c r="D1394" s="1" t="n">
        <v>1005.9</v>
      </c>
      <c r="E1394" s="1" t="s">
        <v>9</v>
      </c>
      <c r="F1394" s="1" t="s">
        <v>10</v>
      </c>
      <c r="G1394" s="1" t="n">
        <f aca="false">_xlfn.IFS(E1394="Figurado",D1394/(2600*24),E1394="Mallas",D1394/(800*24),E1394="Materia Prima",0)</f>
        <v>0.0161201923076923</v>
      </c>
      <c r="H1394" s="5" t="n">
        <f aca="false">IF(WEEKDAY(B1394,2)=7,B1394+1,B1394)</f>
        <v>40575</v>
      </c>
      <c r="I1394" s="6" t="n">
        <f aca="false">IF(WEEKDAY(H1394+1)=7,H1394+2,H1394+1)</f>
        <v>40576</v>
      </c>
    </row>
    <row r="1395" customFormat="false" ht="13.8" hidden="false" customHeight="false" outlineLevel="0" collapsed="false">
      <c r="A1395" s="1" t="n">
        <v>1000017722</v>
      </c>
      <c r="B1395" s="2" t="n">
        <v>40575</v>
      </c>
      <c r="C1395" s="1" t="n">
        <v>349.4</v>
      </c>
      <c r="D1395" s="1" t="n">
        <v>349.4</v>
      </c>
      <c r="E1395" s="1" t="s">
        <v>14</v>
      </c>
      <c r="F1395" s="1" t="s">
        <v>26</v>
      </c>
      <c r="G1395" s="1" t="n">
        <f aca="false">_xlfn.IFS(E1395="Figurado",D1395/(2600*24),E1395="Mallas",D1395/(800*24),E1395="Materia Prima",0)</f>
        <v>0</v>
      </c>
      <c r="H1395" s="5" t="n">
        <f aca="false">IF(WEEKDAY(B1395,2)=7,B1395+1,B1395)</f>
        <v>40575</v>
      </c>
      <c r="I1395" s="6" t="n">
        <f aca="false">IF(WEEKDAY(H1395+1)=7,H1395+2,H1395+1)</f>
        <v>40576</v>
      </c>
    </row>
    <row r="1396" customFormat="false" ht="13.8" hidden="false" customHeight="false" outlineLevel="0" collapsed="false">
      <c r="A1396" s="1" t="n">
        <v>1000017722</v>
      </c>
      <c r="B1396" s="2" t="n">
        <v>40575</v>
      </c>
      <c r="C1396" s="1" t="n">
        <v>324</v>
      </c>
      <c r="D1396" s="1" t="n">
        <v>324</v>
      </c>
      <c r="E1396" s="1" t="s">
        <v>14</v>
      </c>
      <c r="F1396" s="1" t="s">
        <v>15</v>
      </c>
      <c r="G1396" s="1" t="n">
        <f aca="false">_xlfn.IFS(E1396="Figurado",D1396/(2600*24),E1396="Mallas",D1396/(800*24),E1396="Materia Prima",0)</f>
        <v>0</v>
      </c>
      <c r="H1396" s="5" t="n">
        <f aca="false">IF(WEEKDAY(B1396,2)=7,B1396+1,B1396)</f>
        <v>40575</v>
      </c>
      <c r="I1396" s="6" t="n">
        <f aca="false">IF(WEEKDAY(H1396+1)=7,H1396+2,H1396+1)</f>
        <v>40576</v>
      </c>
    </row>
    <row r="1397" customFormat="false" ht="13.8" hidden="false" customHeight="false" outlineLevel="0" collapsed="false">
      <c r="A1397" s="1" t="n">
        <v>1000017732</v>
      </c>
      <c r="B1397" s="2" t="n">
        <v>40575</v>
      </c>
      <c r="C1397" s="1" t="n">
        <v>31.4</v>
      </c>
      <c r="D1397" s="1" t="n">
        <v>31.4</v>
      </c>
      <c r="E1397" s="1" t="s">
        <v>9</v>
      </c>
      <c r="F1397" s="1" t="s">
        <v>17</v>
      </c>
      <c r="G1397" s="1" t="n">
        <f aca="false">_xlfn.IFS(E1397="Figurado",D1397/(2600*24),E1397="Mallas",D1397/(800*24),E1397="Materia Prima",0)</f>
        <v>0.000503205128205128</v>
      </c>
      <c r="H1397" s="5" t="n">
        <f aca="false">IF(WEEKDAY(B1397,2)=7,B1397+1,B1397)</f>
        <v>40575</v>
      </c>
      <c r="I1397" s="6" t="n">
        <f aca="false">IF(WEEKDAY(H1397+1)=7,H1397+2,H1397+1)</f>
        <v>40576</v>
      </c>
    </row>
    <row r="1398" customFormat="false" ht="13.8" hidden="false" customHeight="false" outlineLevel="0" collapsed="false">
      <c r="A1398" s="1" t="n">
        <v>1000017733</v>
      </c>
      <c r="B1398" s="2" t="n">
        <v>40575</v>
      </c>
      <c r="C1398" s="1" t="n">
        <v>243.4</v>
      </c>
      <c r="D1398" s="1" t="n">
        <v>243.4</v>
      </c>
      <c r="E1398" s="1" t="s">
        <v>14</v>
      </c>
      <c r="F1398" s="1" t="s">
        <v>31</v>
      </c>
      <c r="G1398" s="1" t="n">
        <f aca="false">_xlfn.IFS(E1398="Figurado",D1398/(2600*24),E1398="Mallas",D1398/(800*24),E1398="Materia Prima",0)</f>
        <v>0</v>
      </c>
      <c r="H1398" s="5" t="n">
        <f aca="false">IF(WEEKDAY(B1398,2)=7,B1398+1,B1398)</f>
        <v>40575</v>
      </c>
      <c r="I1398" s="6" t="n">
        <f aca="false">IF(WEEKDAY(H1398+1)=7,H1398+2,H1398+1)</f>
        <v>40576</v>
      </c>
    </row>
    <row r="1399" customFormat="false" ht="13.8" hidden="false" customHeight="false" outlineLevel="0" collapsed="false">
      <c r="A1399" s="1" t="n">
        <v>1000017733</v>
      </c>
      <c r="B1399" s="2" t="n">
        <v>40575</v>
      </c>
      <c r="C1399" s="1" t="n">
        <v>148</v>
      </c>
      <c r="D1399" s="1" t="n">
        <v>148</v>
      </c>
      <c r="E1399" s="1" t="s">
        <v>9</v>
      </c>
      <c r="F1399" s="1" t="s">
        <v>30</v>
      </c>
      <c r="G1399" s="1" t="n">
        <f aca="false">_xlfn.IFS(E1399="Figurado",D1399/(2600*24),E1399="Mallas",D1399/(800*24),E1399="Materia Prima",0)</f>
        <v>0.00237179487179487</v>
      </c>
      <c r="H1399" s="5" t="n">
        <f aca="false">IF(WEEKDAY(B1399,2)=7,B1399+1,B1399)</f>
        <v>40575</v>
      </c>
      <c r="I1399" s="6" t="n">
        <f aca="false">IF(WEEKDAY(H1399+1)=7,H1399+2,H1399+1)</f>
        <v>40576</v>
      </c>
    </row>
    <row r="1400" customFormat="false" ht="13.8" hidden="false" customHeight="false" outlineLevel="0" collapsed="false">
      <c r="A1400" s="1" t="n">
        <v>1000017733</v>
      </c>
      <c r="B1400" s="2" t="n">
        <v>40575</v>
      </c>
      <c r="C1400" s="1" t="n">
        <v>5447.1</v>
      </c>
      <c r="D1400" s="1" t="n">
        <v>5447.1</v>
      </c>
      <c r="E1400" s="1" t="s">
        <v>9</v>
      </c>
      <c r="F1400" s="1" t="s">
        <v>17</v>
      </c>
      <c r="G1400" s="1" t="n">
        <f aca="false">_xlfn.IFS(E1400="Figurado",D1400/(2600*24),E1400="Mallas",D1400/(800*24),E1400="Materia Prima",0)</f>
        <v>0.0872932692307692</v>
      </c>
      <c r="H1400" s="5" t="n">
        <f aca="false">IF(WEEKDAY(B1400,2)=7,B1400+1,B1400)</f>
        <v>40575</v>
      </c>
      <c r="I1400" s="6" t="n">
        <f aca="false">IF(WEEKDAY(H1400+1)=7,H1400+2,H1400+1)</f>
        <v>40576</v>
      </c>
    </row>
    <row r="1401" customFormat="false" ht="13.8" hidden="false" customHeight="false" outlineLevel="0" collapsed="false">
      <c r="A1401" s="1" t="n">
        <v>1000017734</v>
      </c>
      <c r="B1401" s="2" t="n">
        <v>40575</v>
      </c>
      <c r="C1401" s="1" t="n">
        <v>1674</v>
      </c>
      <c r="D1401" s="1" t="n">
        <v>1674</v>
      </c>
      <c r="E1401" s="1" t="s">
        <v>14</v>
      </c>
      <c r="F1401" s="1" t="s">
        <v>15</v>
      </c>
      <c r="G1401" s="1" t="n">
        <f aca="false">_xlfn.IFS(E1401="Figurado",D1401/(2600*24),E1401="Mallas",D1401/(800*24),E1401="Materia Prima",0)</f>
        <v>0</v>
      </c>
      <c r="H1401" s="5" t="n">
        <f aca="false">IF(WEEKDAY(B1401,2)=7,B1401+1,B1401)</f>
        <v>40575</v>
      </c>
      <c r="I1401" s="6" t="n">
        <f aca="false">IF(WEEKDAY(H1401+1)=7,H1401+2,H1401+1)</f>
        <v>40576</v>
      </c>
    </row>
    <row r="1402" customFormat="false" ht="13.8" hidden="false" customHeight="false" outlineLevel="0" collapsed="false">
      <c r="A1402" s="1" t="n">
        <v>1000017734</v>
      </c>
      <c r="B1402" s="2" t="n">
        <v>40575</v>
      </c>
      <c r="C1402" s="1" t="n">
        <v>835.4</v>
      </c>
      <c r="D1402" s="1" t="n">
        <v>835.4</v>
      </c>
      <c r="E1402" s="1" t="s">
        <v>9</v>
      </c>
      <c r="F1402" s="1" t="s">
        <v>12</v>
      </c>
      <c r="G1402" s="1" t="n">
        <f aca="false">_xlfn.IFS(E1402="Figurado",D1402/(2600*24),E1402="Mallas",D1402/(800*24),E1402="Materia Prima",0)</f>
        <v>0.0133878205128205</v>
      </c>
      <c r="H1402" s="5" t="n">
        <f aca="false">IF(WEEKDAY(B1402,2)=7,B1402+1,B1402)</f>
        <v>40575</v>
      </c>
      <c r="I1402" s="6" t="n">
        <f aca="false">IF(WEEKDAY(H1402+1)=7,H1402+2,H1402+1)</f>
        <v>40576</v>
      </c>
    </row>
    <row r="1403" customFormat="false" ht="13.8" hidden="false" customHeight="false" outlineLevel="0" collapsed="false">
      <c r="A1403" s="1" t="n">
        <v>1000017735</v>
      </c>
      <c r="B1403" s="2" t="n">
        <v>40575</v>
      </c>
      <c r="C1403" s="1" t="n">
        <v>144</v>
      </c>
      <c r="D1403" s="1" t="n">
        <v>144</v>
      </c>
      <c r="E1403" s="1" t="s">
        <v>14</v>
      </c>
      <c r="F1403" s="1" t="s">
        <v>19</v>
      </c>
      <c r="G1403" s="1" t="n">
        <f aca="false">_xlfn.IFS(E1403="Figurado",D1403/(2600*24),E1403="Mallas",D1403/(800*24),E1403="Materia Prima",0)</f>
        <v>0</v>
      </c>
      <c r="H1403" s="5" t="n">
        <f aca="false">IF(WEEKDAY(B1403,2)=7,B1403+1,B1403)</f>
        <v>40575</v>
      </c>
      <c r="I1403" s="6" t="n">
        <f aca="false">IF(WEEKDAY(H1403+1)=7,H1403+2,H1403+1)</f>
        <v>40576</v>
      </c>
    </row>
    <row r="1404" customFormat="false" ht="13.8" hidden="false" customHeight="false" outlineLevel="0" collapsed="false">
      <c r="A1404" s="1" t="n">
        <v>1000017735</v>
      </c>
      <c r="B1404" s="2" t="n">
        <v>40575</v>
      </c>
      <c r="C1404" s="1" t="n">
        <v>1359.7</v>
      </c>
      <c r="D1404" s="1" t="n">
        <v>1359.7</v>
      </c>
      <c r="E1404" s="1" t="s">
        <v>9</v>
      </c>
      <c r="F1404" s="1" t="s">
        <v>17</v>
      </c>
      <c r="G1404" s="1" t="n">
        <f aca="false">_xlfn.IFS(E1404="Figurado",D1404/(2600*24),E1404="Mallas",D1404/(800*24),E1404="Materia Prima",0)</f>
        <v>0.0217900641025641</v>
      </c>
      <c r="H1404" s="5" t="n">
        <f aca="false">IF(WEEKDAY(B1404,2)=7,B1404+1,B1404)</f>
        <v>40575</v>
      </c>
      <c r="I1404" s="6" t="n">
        <f aca="false">IF(WEEKDAY(H1404+1)=7,H1404+2,H1404+1)</f>
        <v>40576</v>
      </c>
    </row>
    <row r="1405" customFormat="false" ht="13.8" hidden="false" customHeight="false" outlineLevel="0" collapsed="false">
      <c r="A1405" s="1" t="n">
        <v>1000017735</v>
      </c>
      <c r="B1405" s="2" t="n">
        <v>40575</v>
      </c>
      <c r="C1405" s="1" t="n">
        <v>1611.6</v>
      </c>
      <c r="D1405" s="1" t="n">
        <v>1611.6</v>
      </c>
      <c r="E1405" s="1" t="s">
        <v>9</v>
      </c>
      <c r="F1405" s="1" t="s">
        <v>18</v>
      </c>
      <c r="G1405" s="1" t="n">
        <f aca="false">_xlfn.IFS(E1405="Figurado",D1405/(2600*24),E1405="Mallas",D1405/(800*24),E1405="Materia Prima",0)</f>
        <v>0.0258269230769231</v>
      </c>
      <c r="H1405" s="5" t="n">
        <f aca="false">IF(WEEKDAY(B1405,2)=7,B1405+1,B1405)</f>
        <v>40575</v>
      </c>
      <c r="I1405" s="6" t="n">
        <f aca="false">IF(WEEKDAY(H1405+1)=7,H1405+2,H1405+1)</f>
        <v>40576</v>
      </c>
    </row>
    <row r="1406" customFormat="false" ht="13.8" hidden="false" customHeight="false" outlineLevel="0" collapsed="false">
      <c r="A1406" s="1" t="n">
        <v>1000017736</v>
      </c>
      <c r="B1406" s="2" t="n">
        <v>40575</v>
      </c>
      <c r="C1406" s="1" t="n">
        <v>72</v>
      </c>
      <c r="D1406" s="1" t="n">
        <v>72</v>
      </c>
      <c r="E1406" s="1" t="s">
        <v>14</v>
      </c>
      <c r="F1406" s="1" t="s">
        <v>19</v>
      </c>
      <c r="G1406" s="1" t="n">
        <f aca="false">_xlfn.IFS(E1406="Figurado",D1406/(2600*24),E1406="Mallas",D1406/(800*24),E1406="Materia Prima",0)</f>
        <v>0</v>
      </c>
      <c r="H1406" s="5" t="n">
        <f aca="false">IF(WEEKDAY(B1406,2)=7,B1406+1,B1406)</f>
        <v>40575</v>
      </c>
      <c r="I1406" s="6" t="n">
        <f aca="false">IF(WEEKDAY(H1406+1)=7,H1406+2,H1406+1)</f>
        <v>40576</v>
      </c>
    </row>
    <row r="1407" customFormat="false" ht="13.8" hidden="false" customHeight="false" outlineLevel="0" collapsed="false">
      <c r="A1407" s="1" t="n">
        <v>1000017736</v>
      </c>
      <c r="B1407" s="2" t="n">
        <v>40575</v>
      </c>
      <c r="C1407" s="1" t="n">
        <v>1145.4</v>
      </c>
      <c r="D1407" s="1" t="n">
        <v>1145.4</v>
      </c>
      <c r="E1407" s="1" t="s">
        <v>9</v>
      </c>
      <c r="F1407" s="1" t="s">
        <v>17</v>
      </c>
      <c r="G1407" s="1" t="n">
        <f aca="false">_xlfn.IFS(E1407="Figurado",D1407/(2600*24),E1407="Mallas",D1407/(800*24),E1407="Materia Prima",0)</f>
        <v>0.0183557692307692</v>
      </c>
      <c r="H1407" s="5" t="n">
        <f aca="false">IF(WEEKDAY(B1407,2)=7,B1407+1,B1407)</f>
        <v>40575</v>
      </c>
      <c r="I1407" s="6" t="n">
        <f aca="false">IF(WEEKDAY(H1407+1)=7,H1407+2,H1407+1)</f>
        <v>40576</v>
      </c>
    </row>
    <row r="1408" customFormat="false" ht="13.8" hidden="false" customHeight="false" outlineLevel="0" collapsed="false">
      <c r="A1408" s="1" t="n">
        <v>1000017736</v>
      </c>
      <c r="B1408" s="2" t="n">
        <v>40575</v>
      </c>
      <c r="C1408" s="1" t="n">
        <v>1395</v>
      </c>
      <c r="D1408" s="1" t="n">
        <v>1395</v>
      </c>
      <c r="E1408" s="1" t="s">
        <v>9</v>
      </c>
      <c r="F1408" s="1" t="s">
        <v>18</v>
      </c>
      <c r="G1408" s="1" t="n">
        <f aca="false">_xlfn.IFS(E1408="Figurado",D1408/(2600*24),E1408="Mallas",D1408/(800*24),E1408="Materia Prima",0)</f>
        <v>0.0223557692307692</v>
      </c>
      <c r="H1408" s="5" t="n">
        <f aca="false">IF(WEEKDAY(B1408,2)=7,B1408+1,B1408)</f>
        <v>40575</v>
      </c>
      <c r="I1408" s="6" t="n">
        <f aca="false">IF(WEEKDAY(H1408+1)=7,H1408+2,H1408+1)</f>
        <v>40576</v>
      </c>
    </row>
    <row r="1409" customFormat="false" ht="13.8" hidden="false" customHeight="false" outlineLevel="0" collapsed="false">
      <c r="A1409" s="1" t="n">
        <v>1000017737</v>
      </c>
      <c r="B1409" s="2" t="n">
        <v>40575</v>
      </c>
      <c r="C1409" s="1" t="n">
        <v>144</v>
      </c>
      <c r="D1409" s="1" t="n">
        <v>144</v>
      </c>
      <c r="E1409" s="1" t="s">
        <v>14</v>
      </c>
      <c r="F1409" s="1" t="s">
        <v>19</v>
      </c>
      <c r="G1409" s="1" t="n">
        <f aca="false">_xlfn.IFS(E1409="Figurado",D1409/(2600*24),E1409="Mallas",D1409/(800*24),E1409="Materia Prima",0)</f>
        <v>0</v>
      </c>
      <c r="H1409" s="5" t="n">
        <f aca="false">IF(WEEKDAY(B1409,2)=7,B1409+1,B1409)</f>
        <v>40575</v>
      </c>
      <c r="I1409" s="6" t="n">
        <f aca="false">IF(WEEKDAY(H1409+1)=7,H1409+2,H1409+1)</f>
        <v>40576</v>
      </c>
    </row>
    <row r="1410" customFormat="false" ht="13.8" hidden="false" customHeight="false" outlineLevel="0" collapsed="false">
      <c r="A1410" s="1" t="n">
        <v>1000017737</v>
      </c>
      <c r="B1410" s="2" t="n">
        <v>40575</v>
      </c>
      <c r="C1410" s="1" t="n">
        <v>1382.8</v>
      </c>
      <c r="D1410" s="1" t="n">
        <v>1382.8</v>
      </c>
      <c r="E1410" s="1" t="s">
        <v>9</v>
      </c>
      <c r="F1410" s="1" t="s">
        <v>17</v>
      </c>
      <c r="G1410" s="1" t="n">
        <f aca="false">_xlfn.IFS(E1410="Figurado",D1410/(2600*24),E1410="Mallas",D1410/(800*24),E1410="Materia Prima",0)</f>
        <v>0.0221602564102564</v>
      </c>
      <c r="H1410" s="5" t="n">
        <f aca="false">IF(WEEKDAY(B1410,2)=7,B1410+1,B1410)</f>
        <v>40575</v>
      </c>
      <c r="I1410" s="6" t="n">
        <f aca="false">IF(WEEKDAY(H1410+1)=7,H1410+2,H1410+1)</f>
        <v>40576</v>
      </c>
    </row>
    <row r="1411" customFormat="false" ht="13.8" hidden="false" customHeight="false" outlineLevel="0" collapsed="false">
      <c r="A1411" s="1" t="n">
        <v>1000017737</v>
      </c>
      <c r="B1411" s="2" t="n">
        <v>40575</v>
      </c>
      <c r="C1411" s="1" t="n">
        <v>1610.2</v>
      </c>
      <c r="D1411" s="1" t="n">
        <v>1610.2</v>
      </c>
      <c r="E1411" s="1" t="s">
        <v>9</v>
      </c>
      <c r="F1411" s="1" t="s">
        <v>18</v>
      </c>
      <c r="G1411" s="1" t="n">
        <f aca="false">_xlfn.IFS(E1411="Figurado",D1411/(2600*24),E1411="Mallas",D1411/(800*24),E1411="Materia Prima",0)</f>
        <v>0.0258044871794872</v>
      </c>
      <c r="H1411" s="5" t="n">
        <f aca="false">IF(WEEKDAY(B1411,2)=7,B1411+1,B1411)</f>
        <v>40575</v>
      </c>
      <c r="I1411" s="6" t="n">
        <f aca="false">IF(WEEKDAY(H1411+1)=7,H1411+2,H1411+1)</f>
        <v>40576</v>
      </c>
    </row>
    <row r="1412" customFormat="false" ht="13.8" hidden="false" customHeight="false" outlineLevel="0" collapsed="false">
      <c r="A1412" s="1" t="n">
        <v>1000017738</v>
      </c>
      <c r="B1412" s="2" t="n">
        <v>40575</v>
      </c>
      <c r="C1412" s="1" t="n">
        <v>891</v>
      </c>
      <c r="D1412" s="1" t="n">
        <v>891</v>
      </c>
      <c r="E1412" s="1" t="s">
        <v>14</v>
      </c>
      <c r="F1412" s="1" t="s">
        <v>15</v>
      </c>
      <c r="G1412" s="1" t="n">
        <f aca="false">_xlfn.IFS(E1412="Figurado",D1412/(2600*24),E1412="Mallas",D1412/(800*24),E1412="Materia Prima",0)</f>
        <v>0</v>
      </c>
      <c r="H1412" s="5" t="n">
        <f aca="false">IF(WEEKDAY(B1412,2)=7,B1412+1,B1412)</f>
        <v>40575</v>
      </c>
      <c r="I1412" s="6" t="n">
        <f aca="false">IF(WEEKDAY(H1412+1)=7,H1412+2,H1412+1)</f>
        <v>40576</v>
      </c>
    </row>
    <row r="1413" customFormat="false" ht="13.8" hidden="false" customHeight="false" outlineLevel="0" collapsed="false">
      <c r="A1413" s="1" t="n">
        <v>1000017741</v>
      </c>
      <c r="B1413" s="2" t="n">
        <v>40575</v>
      </c>
      <c r="C1413" s="1" t="n">
        <v>101.1</v>
      </c>
      <c r="D1413" s="1" t="n">
        <v>101.1</v>
      </c>
      <c r="E1413" s="1" t="s">
        <v>9</v>
      </c>
      <c r="F1413" s="1" t="s">
        <v>17</v>
      </c>
      <c r="G1413" s="1" t="n">
        <f aca="false">_xlfn.IFS(E1413="Figurado",D1413/(2600*24),E1413="Mallas",D1413/(800*24),E1413="Materia Prima",0)</f>
        <v>0.00162019230769231</v>
      </c>
      <c r="H1413" s="5" t="n">
        <f aca="false">IF(WEEKDAY(B1413,2)=7,B1413+1,B1413)</f>
        <v>40575</v>
      </c>
      <c r="I1413" s="6" t="n">
        <f aca="false">IF(WEEKDAY(H1413+1)=7,H1413+2,H1413+1)</f>
        <v>40576</v>
      </c>
    </row>
    <row r="1414" customFormat="false" ht="13.8" hidden="false" customHeight="false" outlineLevel="0" collapsed="false">
      <c r="A1414" s="1" t="n">
        <v>1000017742</v>
      </c>
      <c r="B1414" s="2" t="n">
        <v>40575</v>
      </c>
      <c r="C1414" s="1" t="n">
        <v>120</v>
      </c>
      <c r="D1414" s="1" t="n">
        <v>120</v>
      </c>
      <c r="E1414" s="1" t="s">
        <v>14</v>
      </c>
      <c r="F1414" s="1" t="s">
        <v>19</v>
      </c>
      <c r="G1414" s="1" t="n">
        <f aca="false">_xlfn.IFS(E1414="Figurado",D1414/(2600*24),E1414="Mallas",D1414/(800*24),E1414="Materia Prima",0)</f>
        <v>0</v>
      </c>
      <c r="H1414" s="5" t="n">
        <f aca="false">IF(WEEKDAY(B1414,2)=7,B1414+1,B1414)</f>
        <v>40575</v>
      </c>
      <c r="I1414" s="6" t="n">
        <f aca="false">IF(WEEKDAY(H1414+1)=7,H1414+2,H1414+1)</f>
        <v>40576</v>
      </c>
    </row>
    <row r="1415" customFormat="false" ht="13.8" hidden="false" customHeight="false" outlineLevel="0" collapsed="false">
      <c r="A1415" s="1" t="n">
        <v>1000017742</v>
      </c>
      <c r="B1415" s="2" t="n">
        <v>40575</v>
      </c>
      <c r="C1415" s="1" t="n">
        <v>383.8</v>
      </c>
      <c r="D1415" s="1" t="n">
        <v>383.8</v>
      </c>
      <c r="E1415" s="1" t="s">
        <v>9</v>
      </c>
      <c r="F1415" s="1" t="s">
        <v>30</v>
      </c>
      <c r="G1415" s="1" t="n">
        <f aca="false">_xlfn.IFS(E1415="Figurado",D1415/(2600*24),E1415="Mallas",D1415/(800*24),E1415="Materia Prima",0)</f>
        <v>0.00615064102564103</v>
      </c>
      <c r="H1415" s="5" t="n">
        <f aca="false">IF(WEEKDAY(B1415,2)=7,B1415+1,B1415)</f>
        <v>40575</v>
      </c>
      <c r="I1415" s="6" t="n">
        <f aca="false">IF(WEEKDAY(H1415+1)=7,H1415+2,H1415+1)</f>
        <v>40576</v>
      </c>
    </row>
    <row r="1416" customFormat="false" ht="13.8" hidden="false" customHeight="false" outlineLevel="0" collapsed="false">
      <c r="A1416" s="1" t="n">
        <v>1000017742</v>
      </c>
      <c r="B1416" s="2" t="n">
        <v>40575</v>
      </c>
      <c r="C1416" s="1" t="n">
        <v>36.3</v>
      </c>
      <c r="D1416" s="1" t="n">
        <v>36.3</v>
      </c>
      <c r="E1416" s="1" t="s">
        <v>9</v>
      </c>
      <c r="F1416" s="1" t="s">
        <v>17</v>
      </c>
      <c r="G1416" s="1" t="n">
        <f aca="false">_xlfn.IFS(E1416="Figurado",D1416/(2600*24),E1416="Mallas",D1416/(800*24),E1416="Materia Prima",0)</f>
        <v>0.000581730769230769</v>
      </c>
      <c r="H1416" s="5" t="n">
        <f aca="false">IF(WEEKDAY(B1416,2)=7,B1416+1,B1416)</f>
        <v>40575</v>
      </c>
      <c r="I1416" s="6" t="n">
        <f aca="false">IF(WEEKDAY(H1416+1)=7,H1416+2,H1416+1)</f>
        <v>40576</v>
      </c>
    </row>
    <row r="1417" customFormat="false" ht="13.8" hidden="false" customHeight="false" outlineLevel="0" collapsed="false">
      <c r="A1417" s="1" t="n">
        <v>1000017742</v>
      </c>
      <c r="B1417" s="2" t="n">
        <v>40575</v>
      </c>
      <c r="C1417" s="1" t="n">
        <v>332.8</v>
      </c>
      <c r="D1417" s="1" t="n">
        <v>332.8</v>
      </c>
      <c r="E1417" s="1" t="s">
        <v>9</v>
      </c>
      <c r="F1417" s="1" t="s">
        <v>18</v>
      </c>
      <c r="G1417" s="1" t="n">
        <f aca="false">_xlfn.IFS(E1417="Figurado",D1417/(2600*24),E1417="Mallas",D1417/(800*24),E1417="Materia Prima",0)</f>
        <v>0.00533333333333333</v>
      </c>
      <c r="H1417" s="5" t="n">
        <f aca="false">IF(WEEKDAY(B1417,2)=7,B1417+1,B1417)</f>
        <v>40575</v>
      </c>
      <c r="I1417" s="6" t="n">
        <f aca="false">IF(WEEKDAY(H1417+1)=7,H1417+2,H1417+1)</f>
        <v>40576</v>
      </c>
    </row>
    <row r="1418" customFormat="false" ht="13.8" hidden="false" customHeight="false" outlineLevel="0" collapsed="false">
      <c r="A1418" s="1" t="n">
        <v>1000017742</v>
      </c>
      <c r="B1418" s="2" t="n">
        <v>40575</v>
      </c>
      <c r="C1418" s="1" t="n">
        <v>408</v>
      </c>
      <c r="D1418" s="1" t="n">
        <v>408</v>
      </c>
      <c r="E1418" s="1" t="s">
        <v>9</v>
      </c>
      <c r="F1418" s="1" t="s">
        <v>10</v>
      </c>
      <c r="G1418" s="1" t="n">
        <f aca="false">_xlfn.IFS(E1418="Figurado",D1418/(2600*24),E1418="Mallas",D1418/(800*24),E1418="Materia Prima",0)</f>
        <v>0.00653846153846154</v>
      </c>
      <c r="H1418" s="5" t="n">
        <f aca="false">IF(WEEKDAY(B1418,2)=7,B1418+1,B1418)</f>
        <v>40575</v>
      </c>
      <c r="I1418" s="6" t="n">
        <f aca="false">IF(WEEKDAY(H1418+1)=7,H1418+2,H1418+1)</f>
        <v>40576</v>
      </c>
    </row>
    <row r="1419" customFormat="false" ht="13.8" hidden="false" customHeight="false" outlineLevel="0" collapsed="false">
      <c r="A1419" s="1" t="n">
        <v>1000017742</v>
      </c>
      <c r="B1419" s="2" t="n">
        <v>40575</v>
      </c>
      <c r="C1419" s="1" t="n">
        <v>296.1</v>
      </c>
      <c r="D1419" s="1" t="n">
        <v>296.1</v>
      </c>
      <c r="E1419" s="1" t="s">
        <v>9</v>
      </c>
      <c r="F1419" s="1" t="s">
        <v>11</v>
      </c>
      <c r="G1419" s="1" t="n">
        <f aca="false">_xlfn.IFS(E1419="Figurado",D1419/(2600*24),E1419="Mallas",D1419/(800*24),E1419="Materia Prima",0)</f>
        <v>0.00474519230769231</v>
      </c>
      <c r="H1419" s="5" t="n">
        <f aca="false">IF(WEEKDAY(B1419,2)=7,B1419+1,B1419)</f>
        <v>40575</v>
      </c>
      <c r="I1419" s="6" t="n">
        <f aca="false">IF(WEEKDAY(H1419+1)=7,H1419+2,H1419+1)</f>
        <v>40576</v>
      </c>
    </row>
    <row r="1420" customFormat="false" ht="13.8" hidden="false" customHeight="false" outlineLevel="0" collapsed="false">
      <c r="A1420" s="1" t="n">
        <v>1000017742</v>
      </c>
      <c r="B1420" s="2" t="n">
        <v>40575</v>
      </c>
      <c r="C1420" s="1" t="n">
        <v>100.7</v>
      </c>
      <c r="D1420" s="1" t="n">
        <v>100.7</v>
      </c>
      <c r="E1420" s="1" t="s">
        <v>9</v>
      </c>
      <c r="F1420" s="1" t="s">
        <v>12</v>
      </c>
      <c r="G1420" s="1" t="n">
        <f aca="false">_xlfn.IFS(E1420="Figurado",D1420/(2600*24),E1420="Mallas",D1420/(800*24),E1420="Materia Prima",0)</f>
        <v>0.00161378205128205</v>
      </c>
      <c r="H1420" s="5" t="n">
        <f aca="false">IF(WEEKDAY(B1420,2)=7,B1420+1,B1420)</f>
        <v>40575</v>
      </c>
      <c r="I1420" s="6" t="n">
        <f aca="false">IF(WEEKDAY(H1420+1)=7,H1420+2,H1420+1)</f>
        <v>40576</v>
      </c>
    </row>
    <row r="1421" customFormat="false" ht="13.8" hidden="false" customHeight="false" outlineLevel="0" collapsed="false">
      <c r="A1421" s="1" t="n">
        <v>1000017744</v>
      </c>
      <c r="B1421" s="2" t="n">
        <v>40575</v>
      </c>
      <c r="C1421" s="1" t="n">
        <v>1273.8</v>
      </c>
      <c r="D1421" s="1" t="n">
        <v>1273.8</v>
      </c>
      <c r="E1421" s="1" t="s">
        <v>9</v>
      </c>
      <c r="F1421" s="1" t="s">
        <v>17</v>
      </c>
      <c r="G1421" s="1" t="n">
        <f aca="false">_xlfn.IFS(E1421="Figurado",D1421/(2600*24),E1421="Mallas",D1421/(800*24),E1421="Materia Prima",0)</f>
        <v>0.0204134615384615</v>
      </c>
      <c r="H1421" s="5" t="n">
        <f aca="false">IF(WEEKDAY(B1421,2)=7,B1421+1,B1421)</f>
        <v>40575</v>
      </c>
      <c r="I1421" s="6" t="n">
        <f aca="false">IF(WEEKDAY(H1421+1)=7,H1421+2,H1421+1)</f>
        <v>40576</v>
      </c>
    </row>
    <row r="1422" customFormat="false" ht="13.8" hidden="false" customHeight="false" outlineLevel="0" collapsed="false">
      <c r="A1422" s="1" t="n">
        <v>1000017744</v>
      </c>
      <c r="B1422" s="2" t="n">
        <v>40575</v>
      </c>
      <c r="C1422" s="1" t="n">
        <v>664.4</v>
      </c>
      <c r="D1422" s="1" t="n">
        <v>664.4</v>
      </c>
      <c r="E1422" s="1" t="s">
        <v>9</v>
      </c>
      <c r="F1422" s="1" t="s">
        <v>18</v>
      </c>
      <c r="G1422" s="1" t="n">
        <f aca="false">_xlfn.IFS(E1422="Figurado",D1422/(2600*24),E1422="Mallas",D1422/(800*24),E1422="Materia Prima",0)</f>
        <v>0.0106474358974359</v>
      </c>
      <c r="H1422" s="5" t="n">
        <f aca="false">IF(WEEKDAY(B1422,2)=7,B1422+1,B1422)</f>
        <v>40575</v>
      </c>
      <c r="I1422" s="6" t="n">
        <f aca="false">IF(WEEKDAY(H1422+1)=7,H1422+2,H1422+1)</f>
        <v>40576</v>
      </c>
    </row>
    <row r="1423" customFormat="false" ht="13.8" hidden="false" customHeight="false" outlineLevel="0" collapsed="false">
      <c r="A1423" s="1" t="n">
        <v>1000017744</v>
      </c>
      <c r="B1423" s="2" t="n">
        <v>40575</v>
      </c>
      <c r="C1423" s="1" t="n">
        <v>511.8</v>
      </c>
      <c r="D1423" s="1" t="n">
        <v>511.8</v>
      </c>
      <c r="E1423" s="1" t="s">
        <v>9</v>
      </c>
      <c r="F1423" s="1" t="s">
        <v>10</v>
      </c>
      <c r="G1423" s="1" t="n">
        <f aca="false">_xlfn.IFS(E1423="Figurado",D1423/(2600*24),E1423="Mallas",D1423/(800*24),E1423="Materia Prima",0)</f>
        <v>0.00820192307692308</v>
      </c>
      <c r="H1423" s="5" t="n">
        <f aca="false">IF(WEEKDAY(B1423,2)=7,B1423+1,B1423)</f>
        <v>40575</v>
      </c>
      <c r="I1423" s="6" t="n">
        <f aca="false">IF(WEEKDAY(H1423+1)=7,H1423+2,H1423+1)</f>
        <v>40576</v>
      </c>
    </row>
    <row r="1424" customFormat="false" ht="13.8" hidden="false" customHeight="false" outlineLevel="0" collapsed="false">
      <c r="A1424" s="1" t="n">
        <v>1000017744</v>
      </c>
      <c r="B1424" s="2" t="n">
        <v>40575</v>
      </c>
      <c r="C1424" s="1" t="n">
        <v>281.7</v>
      </c>
      <c r="D1424" s="1" t="n">
        <v>281.7</v>
      </c>
      <c r="E1424" s="1" t="s">
        <v>9</v>
      </c>
      <c r="F1424" s="1" t="s">
        <v>11</v>
      </c>
      <c r="G1424" s="1" t="n">
        <f aca="false">_xlfn.IFS(E1424="Figurado",D1424/(2600*24),E1424="Mallas",D1424/(800*24),E1424="Materia Prima",0)</f>
        <v>0.00451442307692308</v>
      </c>
      <c r="H1424" s="5" t="n">
        <f aca="false">IF(WEEKDAY(B1424,2)=7,B1424+1,B1424)</f>
        <v>40575</v>
      </c>
      <c r="I1424" s="6" t="n">
        <f aca="false">IF(WEEKDAY(H1424+1)=7,H1424+2,H1424+1)</f>
        <v>40576</v>
      </c>
    </row>
    <row r="1425" customFormat="false" ht="13.8" hidden="false" customHeight="false" outlineLevel="0" collapsed="false">
      <c r="A1425" s="1" t="n">
        <v>1000017744</v>
      </c>
      <c r="B1425" s="2" t="n">
        <v>40575</v>
      </c>
      <c r="C1425" s="1" t="n">
        <v>44.1</v>
      </c>
      <c r="D1425" s="1" t="n">
        <v>44.1</v>
      </c>
      <c r="E1425" s="1" t="s">
        <v>9</v>
      </c>
      <c r="F1425" s="1" t="s">
        <v>12</v>
      </c>
      <c r="G1425" s="1" t="n">
        <f aca="false">_xlfn.IFS(E1425="Figurado",D1425/(2600*24),E1425="Mallas",D1425/(800*24),E1425="Materia Prima",0)</f>
        <v>0.000706730769230769</v>
      </c>
      <c r="H1425" s="5" t="n">
        <f aca="false">IF(WEEKDAY(B1425,2)=7,B1425+1,B1425)</f>
        <v>40575</v>
      </c>
      <c r="I1425" s="6" t="n">
        <f aca="false">IF(WEEKDAY(H1425+1)=7,H1425+2,H1425+1)</f>
        <v>40576</v>
      </c>
    </row>
    <row r="1426" customFormat="false" ht="13.8" hidden="false" customHeight="false" outlineLevel="0" collapsed="false">
      <c r="A1426" s="1" t="n">
        <v>1000017744</v>
      </c>
      <c r="B1426" s="2" t="n">
        <v>40575</v>
      </c>
      <c r="C1426" s="1" t="n">
        <v>139.2</v>
      </c>
      <c r="D1426" s="1" t="n">
        <v>139.2</v>
      </c>
      <c r="E1426" s="1" t="s">
        <v>9</v>
      </c>
      <c r="F1426" s="1" t="s">
        <v>13</v>
      </c>
      <c r="G1426" s="1" t="n">
        <f aca="false">_xlfn.IFS(E1426="Figurado",D1426/(2600*24),E1426="Mallas",D1426/(800*24),E1426="Materia Prima",0)</f>
        <v>0.00223076923076923</v>
      </c>
      <c r="H1426" s="5" t="n">
        <f aca="false">IF(WEEKDAY(B1426,2)=7,B1426+1,B1426)</f>
        <v>40575</v>
      </c>
      <c r="I1426" s="6" t="n">
        <f aca="false">IF(WEEKDAY(H1426+1)=7,H1426+2,H1426+1)</f>
        <v>40576</v>
      </c>
    </row>
    <row r="1427" customFormat="false" ht="13.8" hidden="false" customHeight="false" outlineLevel="0" collapsed="false">
      <c r="A1427" s="1" t="n">
        <v>1000017745</v>
      </c>
      <c r="B1427" s="2" t="n">
        <v>40575</v>
      </c>
      <c r="C1427" s="1" t="n">
        <v>120</v>
      </c>
      <c r="D1427" s="1" t="n">
        <v>120</v>
      </c>
      <c r="E1427" s="1" t="s">
        <v>14</v>
      </c>
      <c r="F1427" s="1" t="s">
        <v>19</v>
      </c>
      <c r="G1427" s="1" t="n">
        <f aca="false">_xlfn.IFS(E1427="Figurado",D1427/(2600*24),E1427="Mallas",D1427/(800*24),E1427="Materia Prima",0)</f>
        <v>0</v>
      </c>
      <c r="H1427" s="5" t="n">
        <f aca="false">IF(WEEKDAY(B1427,2)=7,B1427+1,B1427)</f>
        <v>40575</v>
      </c>
      <c r="I1427" s="6" t="n">
        <f aca="false">IF(WEEKDAY(H1427+1)=7,H1427+2,H1427+1)</f>
        <v>40576</v>
      </c>
    </row>
    <row r="1428" customFormat="false" ht="13.8" hidden="false" customHeight="false" outlineLevel="0" collapsed="false">
      <c r="A1428" s="1" t="n">
        <v>1000017745</v>
      </c>
      <c r="B1428" s="2" t="n">
        <v>40575</v>
      </c>
      <c r="C1428" s="1" t="n">
        <v>166.9</v>
      </c>
      <c r="D1428" s="1" t="n">
        <v>166.9</v>
      </c>
      <c r="E1428" s="1" t="s">
        <v>9</v>
      </c>
      <c r="F1428" s="1" t="s">
        <v>30</v>
      </c>
      <c r="G1428" s="1" t="n">
        <f aca="false">_xlfn.IFS(E1428="Figurado",D1428/(2600*24),E1428="Mallas",D1428/(800*24),E1428="Materia Prima",0)</f>
        <v>0.00267467948717949</v>
      </c>
      <c r="H1428" s="5" t="n">
        <f aca="false">IF(WEEKDAY(B1428,2)=7,B1428+1,B1428)</f>
        <v>40575</v>
      </c>
      <c r="I1428" s="6" t="n">
        <f aca="false">IF(WEEKDAY(H1428+1)=7,H1428+2,H1428+1)</f>
        <v>40576</v>
      </c>
    </row>
    <row r="1429" customFormat="false" ht="13.8" hidden="false" customHeight="false" outlineLevel="0" collapsed="false">
      <c r="A1429" s="1" t="n">
        <v>1000017745</v>
      </c>
      <c r="B1429" s="2" t="n">
        <v>40575</v>
      </c>
      <c r="C1429" s="1" t="n">
        <v>10.1</v>
      </c>
      <c r="D1429" s="1" t="n">
        <v>10.1</v>
      </c>
      <c r="E1429" s="1" t="s">
        <v>9</v>
      </c>
      <c r="F1429" s="1" t="s">
        <v>17</v>
      </c>
      <c r="G1429" s="1" t="n">
        <f aca="false">_xlfn.IFS(E1429="Figurado",D1429/(2600*24),E1429="Mallas",D1429/(800*24),E1429="Materia Prima",0)</f>
        <v>0.000161858974358974</v>
      </c>
      <c r="H1429" s="5" t="n">
        <f aca="false">IF(WEEKDAY(B1429,2)=7,B1429+1,B1429)</f>
        <v>40575</v>
      </c>
      <c r="I1429" s="6" t="n">
        <f aca="false">IF(WEEKDAY(H1429+1)=7,H1429+2,H1429+1)</f>
        <v>40576</v>
      </c>
    </row>
    <row r="1430" customFormat="false" ht="13.8" hidden="false" customHeight="false" outlineLevel="0" collapsed="false">
      <c r="A1430" s="1" t="n">
        <v>1000017745</v>
      </c>
      <c r="B1430" s="2" t="n">
        <v>40575</v>
      </c>
      <c r="C1430" s="1" t="n">
        <v>48.4</v>
      </c>
      <c r="D1430" s="1" t="n">
        <v>48.4</v>
      </c>
      <c r="E1430" s="1" t="s">
        <v>9</v>
      </c>
      <c r="F1430" s="1" t="s">
        <v>18</v>
      </c>
      <c r="G1430" s="1" t="n">
        <f aca="false">_xlfn.IFS(E1430="Figurado",D1430/(2600*24),E1430="Mallas",D1430/(800*24),E1430="Materia Prima",0)</f>
        <v>0.000775641025641026</v>
      </c>
      <c r="H1430" s="5" t="n">
        <f aca="false">IF(WEEKDAY(B1430,2)=7,B1430+1,B1430)</f>
        <v>40575</v>
      </c>
      <c r="I1430" s="6" t="n">
        <f aca="false">IF(WEEKDAY(H1430+1)=7,H1430+2,H1430+1)</f>
        <v>40576</v>
      </c>
    </row>
    <row r="1431" customFormat="false" ht="13.8" hidden="false" customHeight="false" outlineLevel="0" collapsed="false">
      <c r="A1431" s="1" t="n">
        <v>1000017745</v>
      </c>
      <c r="B1431" s="2" t="n">
        <v>40575</v>
      </c>
      <c r="C1431" s="1" t="n">
        <v>351.2</v>
      </c>
      <c r="D1431" s="1" t="n">
        <v>351.2</v>
      </c>
      <c r="E1431" s="1" t="s">
        <v>9</v>
      </c>
      <c r="F1431" s="1" t="s">
        <v>10</v>
      </c>
      <c r="G1431" s="1" t="n">
        <f aca="false">_xlfn.IFS(E1431="Figurado",D1431/(2600*24),E1431="Mallas",D1431/(800*24),E1431="Materia Prima",0)</f>
        <v>0.00562820512820513</v>
      </c>
      <c r="H1431" s="5" t="n">
        <f aca="false">IF(WEEKDAY(B1431,2)=7,B1431+1,B1431)</f>
        <v>40575</v>
      </c>
      <c r="I1431" s="6" t="n">
        <f aca="false">IF(WEEKDAY(H1431+1)=7,H1431+2,H1431+1)</f>
        <v>40576</v>
      </c>
    </row>
    <row r="1432" customFormat="false" ht="13.8" hidden="false" customHeight="false" outlineLevel="0" collapsed="false">
      <c r="A1432" s="1" t="n">
        <v>1000017745</v>
      </c>
      <c r="B1432" s="2" t="n">
        <v>40575</v>
      </c>
      <c r="C1432" s="1" t="n">
        <v>51.3</v>
      </c>
      <c r="D1432" s="1" t="n">
        <v>51.3</v>
      </c>
      <c r="E1432" s="1" t="s">
        <v>9</v>
      </c>
      <c r="F1432" s="1" t="s">
        <v>11</v>
      </c>
      <c r="G1432" s="1" t="n">
        <f aca="false">_xlfn.IFS(E1432="Figurado",D1432/(2600*24),E1432="Mallas",D1432/(800*24),E1432="Materia Prima",0)</f>
        <v>0.000822115384615385</v>
      </c>
      <c r="H1432" s="5" t="n">
        <f aca="false">IF(WEEKDAY(B1432,2)=7,B1432+1,B1432)</f>
        <v>40575</v>
      </c>
      <c r="I1432" s="6" t="n">
        <f aca="false">IF(WEEKDAY(H1432+1)=7,H1432+2,H1432+1)</f>
        <v>40576</v>
      </c>
    </row>
    <row r="1433" customFormat="false" ht="13.8" hidden="false" customHeight="false" outlineLevel="0" collapsed="false">
      <c r="A1433" s="1" t="n">
        <v>1000017745</v>
      </c>
      <c r="B1433" s="2" t="n">
        <v>40575</v>
      </c>
      <c r="C1433" s="1" t="n">
        <v>116.3</v>
      </c>
      <c r="D1433" s="1" t="n">
        <v>116.3</v>
      </c>
      <c r="E1433" s="1" t="s">
        <v>9</v>
      </c>
      <c r="F1433" s="1" t="s">
        <v>12</v>
      </c>
      <c r="G1433" s="1" t="n">
        <f aca="false">_xlfn.IFS(E1433="Figurado",D1433/(2600*24),E1433="Mallas",D1433/(800*24),E1433="Materia Prima",0)</f>
        <v>0.00186378205128205</v>
      </c>
      <c r="H1433" s="5" t="n">
        <f aca="false">IF(WEEKDAY(B1433,2)=7,B1433+1,B1433)</f>
        <v>40575</v>
      </c>
      <c r="I1433" s="6" t="n">
        <f aca="false">IF(WEEKDAY(H1433+1)=7,H1433+2,H1433+1)</f>
        <v>40576</v>
      </c>
    </row>
    <row r="1434" customFormat="false" ht="13.8" hidden="false" customHeight="false" outlineLevel="0" collapsed="false">
      <c r="A1434" s="1" t="n">
        <v>1000017746</v>
      </c>
      <c r="B1434" s="2" t="n">
        <v>40575</v>
      </c>
      <c r="C1434" s="1" t="n">
        <v>201.6</v>
      </c>
      <c r="D1434" s="1" t="n">
        <v>201.6</v>
      </c>
      <c r="E1434" s="1" t="s">
        <v>14</v>
      </c>
      <c r="F1434" s="1" t="s">
        <v>26</v>
      </c>
      <c r="G1434" s="1" t="n">
        <f aca="false">_xlfn.IFS(E1434="Figurado",D1434/(2600*24),E1434="Mallas",D1434/(800*24),E1434="Materia Prima",0)</f>
        <v>0</v>
      </c>
      <c r="H1434" s="5" t="n">
        <f aca="false">IF(WEEKDAY(B1434,2)=7,B1434+1,B1434)</f>
        <v>40575</v>
      </c>
      <c r="I1434" s="6" t="n">
        <f aca="false">IF(WEEKDAY(H1434+1)=7,H1434+2,H1434+1)</f>
        <v>40576</v>
      </c>
    </row>
    <row r="1435" customFormat="false" ht="13.8" hidden="false" customHeight="false" outlineLevel="0" collapsed="false">
      <c r="A1435" s="1" t="n">
        <v>1000017746</v>
      </c>
      <c r="B1435" s="2" t="n">
        <v>40575</v>
      </c>
      <c r="C1435" s="1" t="n">
        <v>360</v>
      </c>
      <c r="D1435" s="1" t="n">
        <v>360</v>
      </c>
      <c r="E1435" s="1" t="s">
        <v>14</v>
      </c>
      <c r="F1435" s="1" t="s">
        <v>19</v>
      </c>
      <c r="G1435" s="1" t="n">
        <f aca="false">_xlfn.IFS(E1435="Figurado",D1435/(2600*24),E1435="Mallas",D1435/(800*24),E1435="Materia Prima",0)</f>
        <v>0</v>
      </c>
      <c r="H1435" s="5" t="n">
        <f aca="false">IF(WEEKDAY(B1435,2)=7,B1435+1,B1435)</f>
        <v>40575</v>
      </c>
      <c r="I1435" s="6" t="n">
        <f aca="false">IF(WEEKDAY(H1435+1)=7,H1435+2,H1435+1)</f>
        <v>40576</v>
      </c>
    </row>
    <row r="1436" customFormat="false" ht="13.8" hidden="false" customHeight="false" outlineLevel="0" collapsed="false">
      <c r="A1436" s="1" t="n">
        <v>1000017746</v>
      </c>
      <c r="B1436" s="2" t="n">
        <v>40575</v>
      </c>
      <c r="C1436" s="1" t="n">
        <v>187.2</v>
      </c>
      <c r="D1436" s="1" t="n">
        <v>187.2</v>
      </c>
      <c r="E1436" s="1" t="s">
        <v>14</v>
      </c>
      <c r="F1436" s="1" t="s">
        <v>31</v>
      </c>
      <c r="G1436" s="1" t="n">
        <f aca="false">_xlfn.IFS(E1436="Figurado",D1436/(2600*24),E1436="Mallas",D1436/(800*24),E1436="Materia Prima",0)</f>
        <v>0</v>
      </c>
      <c r="H1436" s="5" t="n">
        <f aca="false">IF(WEEKDAY(B1436,2)=7,B1436+1,B1436)</f>
        <v>40575</v>
      </c>
      <c r="I1436" s="6" t="n">
        <f aca="false">IF(WEEKDAY(H1436+1)=7,H1436+2,H1436+1)</f>
        <v>40576</v>
      </c>
    </row>
    <row r="1437" customFormat="false" ht="13.8" hidden="false" customHeight="false" outlineLevel="0" collapsed="false">
      <c r="A1437" s="1" t="n">
        <v>1000017746</v>
      </c>
      <c r="B1437" s="2" t="n">
        <v>40575</v>
      </c>
      <c r="C1437" s="1" t="n">
        <v>270</v>
      </c>
      <c r="D1437" s="1" t="n">
        <v>270</v>
      </c>
      <c r="E1437" s="1" t="s">
        <v>14</v>
      </c>
      <c r="F1437" s="1" t="s">
        <v>15</v>
      </c>
      <c r="G1437" s="1" t="n">
        <f aca="false">_xlfn.IFS(E1437="Figurado",D1437/(2600*24),E1437="Mallas",D1437/(800*24),E1437="Materia Prima",0)</f>
        <v>0</v>
      </c>
      <c r="H1437" s="5" t="n">
        <f aca="false">IF(WEEKDAY(B1437,2)=7,B1437+1,B1437)</f>
        <v>40575</v>
      </c>
      <c r="I1437" s="6" t="n">
        <f aca="false">IF(WEEKDAY(H1437+1)=7,H1437+2,H1437+1)</f>
        <v>40576</v>
      </c>
    </row>
    <row r="1438" customFormat="false" ht="13.8" hidden="false" customHeight="false" outlineLevel="0" collapsed="false">
      <c r="A1438" s="1" t="n">
        <v>1000017748</v>
      </c>
      <c r="B1438" s="2" t="n">
        <v>40576</v>
      </c>
      <c r="C1438" s="1" t="n">
        <v>1254.5</v>
      </c>
      <c r="D1438" s="1" t="n">
        <v>1254.5</v>
      </c>
      <c r="E1438" s="1" t="s">
        <v>9</v>
      </c>
      <c r="F1438" s="1" t="s">
        <v>17</v>
      </c>
      <c r="G1438" s="1" t="n">
        <f aca="false">_xlfn.IFS(E1438="Figurado",D1438/(2600*24),E1438="Mallas",D1438/(800*24),E1438="Materia Prima",0)</f>
        <v>0.0201041666666667</v>
      </c>
      <c r="H1438" s="5" t="n">
        <f aca="false">IF(WEEKDAY(B1438,2)=7,B1438+1,B1438)</f>
        <v>40576</v>
      </c>
      <c r="I1438" s="6" t="n">
        <f aca="false">IF(WEEKDAY(H1438+1)=7,H1438+2,H1438+1)</f>
        <v>40577</v>
      </c>
    </row>
    <row r="1439" customFormat="false" ht="13.8" hidden="false" customHeight="false" outlineLevel="0" collapsed="false">
      <c r="A1439" s="1" t="n">
        <v>1000017748</v>
      </c>
      <c r="B1439" s="2" t="n">
        <v>40576</v>
      </c>
      <c r="C1439" s="1" t="n">
        <v>355.4</v>
      </c>
      <c r="D1439" s="1" t="n">
        <v>355.4</v>
      </c>
      <c r="E1439" s="1" t="s">
        <v>9</v>
      </c>
      <c r="F1439" s="1" t="s">
        <v>18</v>
      </c>
      <c r="G1439" s="1" t="n">
        <f aca="false">_xlfn.IFS(E1439="Figurado",D1439/(2600*24),E1439="Mallas",D1439/(800*24),E1439="Materia Prima",0)</f>
        <v>0.00569551282051282</v>
      </c>
      <c r="H1439" s="5" t="n">
        <f aca="false">IF(WEEKDAY(B1439,2)=7,B1439+1,B1439)</f>
        <v>40576</v>
      </c>
      <c r="I1439" s="6" t="n">
        <f aca="false">IF(WEEKDAY(H1439+1)=7,H1439+2,H1439+1)</f>
        <v>40577</v>
      </c>
    </row>
    <row r="1440" customFormat="false" ht="13.8" hidden="false" customHeight="false" outlineLevel="0" collapsed="false">
      <c r="A1440" s="1" t="n">
        <v>1000017748</v>
      </c>
      <c r="B1440" s="2" t="n">
        <v>40576</v>
      </c>
      <c r="C1440" s="1" t="n">
        <v>1713.4</v>
      </c>
      <c r="D1440" s="1" t="n">
        <v>1713.4</v>
      </c>
      <c r="E1440" s="1" t="s">
        <v>9</v>
      </c>
      <c r="F1440" s="1" t="s">
        <v>10</v>
      </c>
      <c r="G1440" s="1" t="n">
        <f aca="false">_xlfn.IFS(E1440="Figurado",D1440/(2600*24),E1440="Mallas",D1440/(800*24),E1440="Materia Prima",0)</f>
        <v>0.0274583333333333</v>
      </c>
      <c r="H1440" s="5" t="n">
        <f aca="false">IF(WEEKDAY(B1440,2)=7,B1440+1,B1440)</f>
        <v>40576</v>
      </c>
      <c r="I1440" s="6" t="n">
        <f aca="false">IF(WEEKDAY(H1440+1)=7,H1440+2,H1440+1)</f>
        <v>40577</v>
      </c>
    </row>
    <row r="1441" customFormat="false" ht="13.8" hidden="false" customHeight="false" outlineLevel="0" collapsed="false">
      <c r="A1441" s="1" t="n">
        <v>1000017748</v>
      </c>
      <c r="B1441" s="2" t="n">
        <v>40576</v>
      </c>
      <c r="C1441" s="1" t="n">
        <v>1563.5</v>
      </c>
      <c r="D1441" s="1" t="n">
        <v>1563.5</v>
      </c>
      <c r="E1441" s="1" t="s">
        <v>9</v>
      </c>
      <c r="F1441" s="1" t="s">
        <v>11</v>
      </c>
      <c r="G1441" s="1" t="n">
        <f aca="false">_xlfn.IFS(E1441="Figurado",D1441/(2600*24),E1441="Mallas",D1441/(800*24),E1441="Materia Prima",0)</f>
        <v>0.0250560897435897</v>
      </c>
      <c r="H1441" s="5" t="n">
        <f aca="false">IF(WEEKDAY(B1441,2)=7,B1441+1,B1441)</f>
        <v>40576</v>
      </c>
      <c r="I1441" s="6" t="n">
        <f aca="false">IF(WEEKDAY(H1441+1)=7,H1441+2,H1441+1)</f>
        <v>40577</v>
      </c>
    </row>
    <row r="1442" customFormat="false" ht="13.8" hidden="false" customHeight="false" outlineLevel="0" collapsed="false">
      <c r="A1442" s="1" t="n">
        <v>1000017748</v>
      </c>
      <c r="B1442" s="2" t="n">
        <v>40576</v>
      </c>
      <c r="C1442" s="1" t="n">
        <v>372.1</v>
      </c>
      <c r="D1442" s="1" t="n">
        <v>372.1</v>
      </c>
      <c r="E1442" s="1" t="s">
        <v>9</v>
      </c>
      <c r="F1442" s="1" t="s">
        <v>12</v>
      </c>
      <c r="G1442" s="1" t="n">
        <f aca="false">_xlfn.IFS(E1442="Figurado",D1442/(2600*24),E1442="Mallas",D1442/(800*24),E1442="Materia Prima",0)</f>
        <v>0.00596314102564103</v>
      </c>
      <c r="H1442" s="5" t="n">
        <f aca="false">IF(WEEKDAY(B1442,2)=7,B1442+1,B1442)</f>
        <v>40576</v>
      </c>
      <c r="I1442" s="6" t="n">
        <f aca="false">IF(WEEKDAY(H1442+1)=7,H1442+2,H1442+1)</f>
        <v>40577</v>
      </c>
    </row>
    <row r="1443" customFormat="false" ht="13.8" hidden="false" customHeight="false" outlineLevel="0" collapsed="false">
      <c r="A1443" s="1" t="n">
        <v>1000017748</v>
      </c>
      <c r="B1443" s="2" t="n">
        <v>40576</v>
      </c>
      <c r="C1443" s="1" t="n">
        <v>55.2</v>
      </c>
      <c r="D1443" s="1" t="n">
        <v>55.2</v>
      </c>
      <c r="E1443" s="1" t="s">
        <v>9</v>
      </c>
      <c r="F1443" s="1" t="s">
        <v>13</v>
      </c>
      <c r="G1443" s="1" t="n">
        <f aca="false">_xlfn.IFS(E1443="Figurado",D1443/(2600*24),E1443="Mallas",D1443/(800*24),E1443="Materia Prima",0)</f>
        <v>0.000884615384615385</v>
      </c>
      <c r="H1443" s="5" t="n">
        <f aca="false">IF(WEEKDAY(B1443,2)=7,B1443+1,B1443)</f>
        <v>40576</v>
      </c>
      <c r="I1443" s="6" t="n">
        <f aca="false">IF(WEEKDAY(H1443+1)=7,H1443+2,H1443+1)</f>
        <v>40577</v>
      </c>
    </row>
    <row r="1444" customFormat="false" ht="13.8" hidden="false" customHeight="false" outlineLevel="0" collapsed="false">
      <c r="A1444" s="1" t="n">
        <v>1000017749</v>
      </c>
      <c r="B1444" s="2" t="n">
        <v>40576</v>
      </c>
      <c r="C1444" s="1" t="n">
        <v>221.2</v>
      </c>
      <c r="D1444" s="1" t="n">
        <v>221.2</v>
      </c>
      <c r="E1444" s="1" t="s">
        <v>9</v>
      </c>
      <c r="F1444" s="1" t="s">
        <v>17</v>
      </c>
      <c r="G1444" s="1" t="n">
        <f aca="false">_xlfn.IFS(E1444="Figurado",D1444/(2600*24),E1444="Mallas",D1444/(800*24),E1444="Materia Prima",0)</f>
        <v>0.00354487179487179</v>
      </c>
      <c r="H1444" s="5" t="n">
        <f aca="false">IF(WEEKDAY(B1444,2)=7,B1444+1,B1444)</f>
        <v>40576</v>
      </c>
      <c r="I1444" s="6" t="n">
        <f aca="false">IF(WEEKDAY(H1444+1)=7,H1444+2,H1444+1)</f>
        <v>40577</v>
      </c>
    </row>
    <row r="1445" customFormat="false" ht="13.8" hidden="false" customHeight="false" outlineLevel="0" collapsed="false">
      <c r="A1445" s="1" t="n">
        <v>1000017749</v>
      </c>
      <c r="B1445" s="2" t="n">
        <v>40576</v>
      </c>
      <c r="C1445" s="1" t="n">
        <v>36.3</v>
      </c>
      <c r="D1445" s="1" t="n">
        <v>36.3</v>
      </c>
      <c r="E1445" s="1" t="s">
        <v>9</v>
      </c>
      <c r="F1445" s="1" t="s">
        <v>18</v>
      </c>
      <c r="G1445" s="1" t="n">
        <f aca="false">_xlfn.IFS(E1445="Figurado",D1445/(2600*24),E1445="Mallas",D1445/(800*24),E1445="Materia Prima",0)</f>
        <v>0.000581730769230769</v>
      </c>
      <c r="H1445" s="5" t="n">
        <f aca="false">IF(WEEKDAY(B1445,2)=7,B1445+1,B1445)</f>
        <v>40576</v>
      </c>
      <c r="I1445" s="6" t="n">
        <f aca="false">IF(WEEKDAY(H1445+1)=7,H1445+2,H1445+1)</f>
        <v>40577</v>
      </c>
    </row>
    <row r="1446" customFormat="false" ht="13.8" hidden="false" customHeight="false" outlineLevel="0" collapsed="false">
      <c r="A1446" s="1" t="n">
        <v>1000017750</v>
      </c>
      <c r="B1446" s="2" t="n">
        <v>40576</v>
      </c>
      <c r="C1446" s="1" t="n">
        <v>67.2</v>
      </c>
      <c r="D1446" s="1" t="n">
        <v>67.2</v>
      </c>
      <c r="E1446" s="1" t="s">
        <v>14</v>
      </c>
      <c r="F1446" s="1" t="s">
        <v>26</v>
      </c>
      <c r="G1446" s="1" t="n">
        <f aca="false">_xlfn.IFS(E1446="Figurado",D1446/(2600*24),E1446="Mallas",D1446/(800*24),E1446="Materia Prima",0)</f>
        <v>0</v>
      </c>
      <c r="H1446" s="5" t="n">
        <f aca="false">IF(WEEKDAY(B1446,2)=7,B1446+1,B1446)</f>
        <v>40576</v>
      </c>
      <c r="I1446" s="6" t="n">
        <f aca="false">IF(WEEKDAY(H1446+1)=7,H1446+2,H1446+1)</f>
        <v>40577</v>
      </c>
    </row>
    <row r="1447" customFormat="false" ht="13.8" hidden="false" customHeight="false" outlineLevel="0" collapsed="false">
      <c r="A1447" s="1" t="n">
        <v>1000017751</v>
      </c>
      <c r="B1447" s="2" t="n">
        <v>40576</v>
      </c>
      <c r="C1447" s="1" t="n">
        <v>179.2</v>
      </c>
      <c r="D1447" s="1" t="n">
        <v>179.2</v>
      </c>
      <c r="E1447" s="1" t="s">
        <v>9</v>
      </c>
      <c r="F1447" s="1" t="s">
        <v>17</v>
      </c>
      <c r="G1447" s="1" t="n">
        <f aca="false">_xlfn.IFS(E1447="Figurado",D1447/(2600*24),E1447="Mallas",D1447/(800*24),E1447="Materia Prima",0)</f>
        <v>0.00287179487179487</v>
      </c>
      <c r="H1447" s="5" t="n">
        <f aca="false">IF(WEEKDAY(B1447,2)=7,B1447+1,B1447)</f>
        <v>40576</v>
      </c>
      <c r="I1447" s="6" t="n">
        <f aca="false">IF(WEEKDAY(H1447+1)=7,H1447+2,H1447+1)</f>
        <v>40577</v>
      </c>
    </row>
    <row r="1448" customFormat="false" ht="13.8" hidden="false" customHeight="false" outlineLevel="0" collapsed="false">
      <c r="A1448" s="1" t="n">
        <v>1000017752</v>
      </c>
      <c r="B1448" s="2" t="n">
        <v>40576</v>
      </c>
      <c r="C1448" s="1" t="n">
        <v>1735.6</v>
      </c>
      <c r="D1448" s="1" t="n">
        <v>1735.6</v>
      </c>
      <c r="E1448" s="1" t="s">
        <v>9</v>
      </c>
      <c r="F1448" s="1" t="s">
        <v>17</v>
      </c>
      <c r="G1448" s="1" t="n">
        <f aca="false">_xlfn.IFS(E1448="Figurado",D1448/(2600*24),E1448="Mallas",D1448/(800*24),E1448="Materia Prima",0)</f>
        <v>0.0278141025641026</v>
      </c>
      <c r="H1448" s="5" t="n">
        <f aca="false">IF(WEEKDAY(B1448,2)=7,B1448+1,B1448)</f>
        <v>40576</v>
      </c>
      <c r="I1448" s="6" t="n">
        <f aca="false">IF(WEEKDAY(H1448+1)=7,H1448+2,H1448+1)</f>
        <v>40577</v>
      </c>
    </row>
    <row r="1449" customFormat="false" ht="13.8" hidden="false" customHeight="false" outlineLevel="0" collapsed="false">
      <c r="A1449" s="1" t="n">
        <v>1000017753</v>
      </c>
      <c r="B1449" s="2" t="n">
        <v>40576</v>
      </c>
      <c r="C1449" s="1" t="n">
        <v>662.7</v>
      </c>
      <c r="D1449" s="1" t="n">
        <v>662.7</v>
      </c>
      <c r="E1449" s="1" t="s">
        <v>9</v>
      </c>
      <c r="F1449" s="1" t="s">
        <v>17</v>
      </c>
      <c r="G1449" s="1" t="n">
        <f aca="false">_xlfn.IFS(E1449="Figurado",D1449/(2600*24),E1449="Mallas",D1449/(800*24),E1449="Materia Prima",0)</f>
        <v>0.0106201923076923</v>
      </c>
      <c r="H1449" s="5" t="n">
        <f aca="false">IF(WEEKDAY(B1449,2)=7,B1449+1,B1449)</f>
        <v>40576</v>
      </c>
      <c r="I1449" s="6" t="n">
        <f aca="false">IF(WEEKDAY(H1449+1)=7,H1449+2,H1449+1)</f>
        <v>40577</v>
      </c>
    </row>
    <row r="1450" customFormat="false" ht="13.8" hidden="false" customHeight="false" outlineLevel="0" collapsed="false">
      <c r="A1450" s="1" t="n">
        <v>1000017753</v>
      </c>
      <c r="B1450" s="2" t="n">
        <v>40576</v>
      </c>
      <c r="C1450" s="1" t="n">
        <v>848.3</v>
      </c>
      <c r="D1450" s="1" t="n">
        <v>848.3</v>
      </c>
      <c r="E1450" s="1" t="s">
        <v>9</v>
      </c>
      <c r="F1450" s="1" t="s">
        <v>11</v>
      </c>
      <c r="G1450" s="1" t="n">
        <f aca="false">_xlfn.IFS(E1450="Figurado",D1450/(2600*24),E1450="Mallas",D1450/(800*24),E1450="Materia Prima",0)</f>
        <v>0.0135945512820513</v>
      </c>
      <c r="H1450" s="5" t="n">
        <f aca="false">IF(WEEKDAY(B1450,2)=7,B1450+1,B1450)</f>
        <v>40576</v>
      </c>
      <c r="I1450" s="6" t="n">
        <f aca="false">IF(WEEKDAY(H1450+1)=7,H1450+2,H1450+1)</f>
        <v>40577</v>
      </c>
    </row>
    <row r="1451" customFormat="false" ht="13.8" hidden="false" customHeight="false" outlineLevel="0" collapsed="false">
      <c r="A1451" s="1" t="n">
        <v>1000017767</v>
      </c>
      <c r="B1451" s="2" t="n">
        <v>40576</v>
      </c>
      <c r="C1451" s="1" t="n">
        <v>2436.9</v>
      </c>
      <c r="D1451" s="1" t="n">
        <v>2436.9</v>
      </c>
      <c r="E1451" s="1" t="s">
        <v>9</v>
      </c>
      <c r="F1451" s="1" t="s">
        <v>18</v>
      </c>
      <c r="G1451" s="1" t="n">
        <f aca="false">_xlfn.IFS(E1451="Figurado",D1451/(2600*24),E1451="Mallas",D1451/(800*24),E1451="Materia Prima",0)</f>
        <v>0.0390528846153846</v>
      </c>
      <c r="H1451" s="5" t="n">
        <f aca="false">IF(WEEKDAY(B1451,2)=7,B1451+1,B1451)</f>
        <v>40576</v>
      </c>
      <c r="I1451" s="6" t="n">
        <f aca="false">IF(WEEKDAY(H1451+1)=7,H1451+2,H1451+1)</f>
        <v>40577</v>
      </c>
    </row>
    <row r="1452" customFormat="false" ht="13.8" hidden="false" customHeight="false" outlineLevel="0" collapsed="false">
      <c r="A1452" s="1" t="n">
        <v>1000017767</v>
      </c>
      <c r="B1452" s="2" t="n">
        <v>40576</v>
      </c>
      <c r="C1452" s="1" t="n">
        <v>1175.4</v>
      </c>
      <c r="D1452" s="1" t="n">
        <v>1175.4</v>
      </c>
      <c r="E1452" s="1" t="s">
        <v>9</v>
      </c>
      <c r="F1452" s="1" t="s">
        <v>10</v>
      </c>
      <c r="G1452" s="1" t="n">
        <f aca="false">_xlfn.IFS(E1452="Figurado",D1452/(2600*24),E1452="Mallas",D1452/(800*24),E1452="Materia Prima",0)</f>
        <v>0.0188365384615385</v>
      </c>
      <c r="H1452" s="5" t="n">
        <f aca="false">IF(WEEKDAY(B1452,2)=7,B1452+1,B1452)</f>
        <v>40576</v>
      </c>
      <c r="I1452" s="6" t="n">
        <f aca="false">IF(WEEKDAY(H1452+1)=7,H1452+2,H1452+1)</f>
        <v>40577</v>
      </c>
    </row>
    <row r="1453" customFormat="false" ht="13.8" hidden="false" customHeight="false" outlineLevel="0" collapsed="false">
      <c r="A1453" s="1" t="n">
        <v>1000017767</v>
      </c>
      <c r="B1453" s="2" t="n">
        <v>40576</v>
      </c>
      <c r="C1453" s="1" t="n">
        <v>101.7</v>
      </c>
      <c r="D1453" s="1" t="n">
        <v>101.7</v>
      </c>
      <c r="E1453" s="1" t="s">
        <v>9</v>
      </c>
      <c r="F1453" s="1" t="s">
        <v>11</v>
      </c>
      <c r="G1453" s="1" t="n">
        <f aca="false">_xlfn.IFS(E1453="Figurado",D1453/(2600*24),E1453="Mallas",D1453/(800*24),E1453="Materia Prima",0)</f>
        <v>0.00162980769230769</v>
      </c>
      <c r="H1453" s="5" t="n">
        <f aca="false">IF(WEEKDAY(B1453,2)=7,B1453+1,B1453)</f>
        <v>40576</v>
      </c>
      <c r="I1453" s="6" t="n">
        <f aca="false">IF(WEEKDAY(H1453+1)=7,H1453+2,H1453+1)</f>
        <v>40577</v>
      </c>
    </row>
    <row r="1454" customFormat="false" ht="13.8" hidden="false" customHeight="false" outlineLevel="0" collapsed="false">
      <c r="A1454" s="1" t="n">
        <v>1000017767</v>
      </c>
      <c r="B1454" s="2" t="n">
        <v>40576</v>
      </c>
      <c r="C1454" s="1" t="n">
        <v>200.4</v>
      </c>
      <c r="D1454" s="1" t="n">
        <v>200.4</v>
      </c>
      <c r="E1454" s="1" t="s">
        <v>9</v>
      </c>
      <c r="F1454" s="1" t="s">
        <v>12</v>
      </c>
      <c r="G1454" s="1" t="n">
        <f aca="false">_xlfn.IFS(E1454="Figurado",D1454/(2600*24),E1454="Mallas",D1454/(800*24),E1454="Materia Prima",0)</f>
        <v>0.00321153846153846</v>
      </c>
      <c r="H1454" s="5" t="n">
        <f aca="false">IF(WEEKDAY(B1454,2)=7,B1454+1,B1454)</f>
        <v>40576</v>
      </c>
      <c r="I1454" s="6" t="n">
        <f aca="false">IF(WEEKDAY(H1454+1)=7,H1454+2,H1454+1)</f>
        <v>40577</v>
      </c>
    </row>
    <row r="1455" customFormat="false" ht="13.8" hidden="false" customHeight="false" outlineLevel="0" collapsed="false">
      <c r="A1455" s="1" t="n">
        <v>1000017768</v>
      </c>
      <c r="B1455" s="2" t="n">
        <v>40576</v>
      </c>
      <c r="C1455" s="1" t="n">
        <v>470.4</v>
      </c>
      <c r="D1455" s="1" t="n">
        <v>470.4</v>
      </c>
      <c r="E1455" s="1" t="s">
        <v>14</v>
      </c>
      <c r="F1455" s="1" t="s">
        <v>26</v>
      </c>
      <c r="G1455" s="1" t="n">
        <f aca="false">_xlfn.IFS(E1455="Figurado",D1455/(2600*24),E1455="Mallas",D1455/(800*24),E1455="Materia Prima",0)</f>
        <v>0</v>
      </c>
      <c r="H1455" s="5" t="n">
        <f aca="false">IF(WEEKDAY(B1455,2)=7,B1455+1,B1455)</f>
        <v>40576</v>
      </c>
      <c r="I1455" s="6" t="n">
        <f aca="false">IF(WEEKDAY(H1455+1)=7,H1455+2,H1455+1)</f>
        <v>40577</v>
      </c>
    </row>
    <row r="1456" customFormat="false" ht="13.8" hidden="false" customHeight="false" outlineLevel="0" collapsed="false">
      <c r="A1456" s="1" t="n">
        <v>1000017768</v>
      </c>
      <c r="B1456" s="2" t="n">
        <v>40576</v>
      </c>
      <c r="C1456" s="1" t="n">
        <v>528</v>
      </c>
      <c r="D1456" s="1" t="n">
        <v>528</v>
      </c>
      <c r="E1456" s="1" t="s">
        <v>14</v>
      </c>
      <c r="F1456" s="1" t="s">
        <v>19</v>
      </c>
      <c r="G1456" s="1" t="n">
        <f aca="false">_xlfn.IFS(E1456="Figurado",D1456/(2600*24),E1456="Mallas",D1456/(800*24),E1456="Materia Prima",0)</f>
        <v>0</v>
      </c>
      <c r="H1456" s="5" t="n">
        <f aca="false">IF(WEEKDAY(B1456,2)=7,B1456+1,B1456)</f>
        <v>40576</v>
      </c>
      <c r="I1456" s="6" t="n">
        <f aca="false">IF(WEEKDAY(H1456+1)=7,H1456+2,H1456+1)</f>
        <v>40577</v>
      </c>
    </row>
    <row r="1457" customFormat="false" ht="13.8" hidden="false" customHeight="false" outlineLevel="0" collapsed="false">
      <c r="A1457" s="1" t="n">
        <v>1000017768</v>
      </c>
      <c r="B1457" s="2" t="n">
        <v>40576</v>
      </c>
      <c r="C1457" s="1" t="n">
        <v>779.7</v>
      </c>
      <c r="D1457" s="1" t="n">
        <v>779.7</v>
      </c>
      <c r="E1457" s="1" t="s">
        <v>9</v>
      </c>
      <c r="F1457" s="1" t="s">
        <v>10</v>
      </c>
      <c r="G1457" s="1" t="n">
        <f aca="false">_xlfn.IFS(E1457="Figurado",D1457/(2600*24),E1457="Mallas",D1457/(800*24),E1457="Materia Prima",0)</f>
        <v>0.0124951923076923</v>
      </c>
      <c r="H1457" s="5" t="n">
        <f aca="false">IF(WEEKDAY(B1457,2)=7,B1457+1,B1457)</f>
        <v>40576</v>
      </c>
      <c r="I1457" s="6" t="n">
        <f aca="false">IF(WEEKDAY(H1457+1)=7,H1457+2,H1457+1)</f>
        <v>40577</v>
      </c>
    </row>
    <row r="1458" customFormat="false" ht="13.8" hidden="false" customHeight="false" outlineLevel="0" collapsed="false">
      <c r="A1458" s="1" t="n">
        <v>1000017768</v>
      </c>
      <c r="B1458" s="2" t="n">
        <v>40576</v>
      </c>
      <c r="C1458" s="1" t="n">
        <v>3010.3</v>
      </c>
      <c r="D1458" s="1" t="n">
        <v>3010.3</v>
      </c>
      <c r="E1458" s="1" t="s">
        <v>9</v>
      </c>
      <c r="F1458" s="1" t="s">
        <v>11</v>
      </c>
      <c r="G1458" s="1" t="n">
        <f aca="false">_xlfn.IFS(E1458="Figurado",D1458/(2600*24),E1458="Mallas",D1458/(800*24),E1458="Materia Prima",0)</f>
        <v>0.0482419871794872</v>
      </c>
      <c r="H1458" s="5" t="n">
        <f aca="false">IF(WEEKDAY(B1458,2)=7,B1458+1,B1458)</f>
        <v>40576</v>
      </c>
      <c r="I1458" s="6" t="n">
        <f aca="false">IF(WEEKDAY(H1458+1)=7,H1458+2,H1458+1)</f>
        <v>40577</v>
      </c>
    </row>
    <row r="1459" customFormat="false" ht="13.8" hidden="false" customHeight="false" outlineLevel="0" collapsed="false">
      <c r="A1459" s="1" t="n">
        <v>1000017771</v>
      </c>
      <c r="B1459" s="2" t="n">
        <v>40576</v>
      </c>
      <c r="C1459" s="1" t="n">
        <v>336</v>
      </c>
      <c r="D1459" s="1" t="n">
        <v>336</v>
      </c>
      <c r="E1459" s="1" t="s">
        <v>14</v>
      </c>
      <c r="F1459" s="1" t="s">
        <v>26</v>
      </c>
      <c r="G1459" s="1" t="n">
        <f aca="false">_xlfn.IFS(E1459="Figurado",D1459/(2600*24),E1459="Mallas",D1459/(800*24),E1459="Materia Prima",0)</f>
        <v>0</v>
      </c>
      <c r="H1459" s="5" t="n">
        <f aca="false">IF(WEEKDAY(B1459,2)=7,B1459+1,B1459)</f>
        <v>40576</v>
      </c>
      <c r="I1459" s="6" t="n">
        <f aca="false">IF(WEEKDAY(H1459+1)=7,H1459+2,H1459+1)</f>
        <v>40577</v>
      </c>
    </row>
    <row r="1460" customFormat="false" ht="13.8" hidden="false" customHeight="false" outlineLevel="0" collapsed="false">
      <c r="A1460" s="1" t="n">
        <v>1000017771</v>
      </c>
      <c r="B1460" s="2" t="n">
        <v>40576</v>
      </c>
      <c r="C1460" s="1" t="n">
        <v>120</v>
      </c>
      <c r="D1460" s="1" t="n">
        <v>120</v>
      </c>
      <c r="E1460" s="1" t="s">
        <v>14</v>
      </c>
      <c r="F1460" s="1" t="s">
        <v>19</v>
      </c>
      <c r="G1460" s="1" t="n">
        <f aca="false">_xlfn.IFS(E1460="Figurado",D1460/(2600*24),E1460="Mallas",D1460/(800*24),E1460="Materia Prima",0)</f>
        <v>0</v>
      </c>
      <c r="H1460" s="5" t="n">
        <f aca="false">IF(WEEKDAY(B1460,2)=7,B1460+1,B1460)</f>
        <v>40576</v>
      </c>
      <c r="I1460" s="6" t="n">
        <f aca="false">IF(WEEKDAY(H1460+1)=7,H1460+2,H1460+1)</f>
        <v>40577</v>
      </c>
    </row>
    <row r="1461" customFormat="false" ht="13.8" hidden="false" customHeight="false" outlineLevel="0" collapsed="false">
      <c r="A1461" s="1" t="n">
        <v>1000017771</v>
      </c>
      <c r="B1461" s="2" t="n">
        <v>40576</v>
      </c>
      <c r="C1461" s="1" t="n">
        <v>67.2</v>
      </c>
      <c r="D1461" s="1" t="n">
        <v>67.2</v>
      </c>
      <c r="E1461" s="1" t="s">
        <v>9</v>
      </c>
      <c r="F1461" s="1" t="s">
        <v>30</v>
      </c>
      <c r="G1461" s="1" t="n">
        <f aca="false">_xlfn.IFS(E1461="Figurado",D1461/(2600*24),E1461="Mallas",D1461/(800*24),E1461="Materia Prima",0)</f>
        <v>0.00107692307692308</v>
      </c>
      <c r="H1461" s="5" t="n">
        <f aca="false">IF(WEEKDAY(B1461,2)=7,B1461+1,B1461)</f>
        <v>40576</v>
      </c>
      <c r="I1461" s="6" t="n">
        <f aca="false">IF(WEEKDAY(H1461+1)=7,H1461+2,H1461+1)</f>
        <v>40577</v>
      </c>
    </row>
    <row r="1462" customFormat="false" ht="13.8" hidden="false" customHeight="false" outlineLevel="0" collapsed="false">
      <c r="A1462" s="1" t="n">
        <v>1000017771</v>
      </c>
      <c r="B1462" s="2" t="n">
        <v>40576</v>
      </c>
      <c r="C1462" s="1" t="n">
        <v>1827.2</v>
      </c>
      <c r="D1462" s="1" t="n">
        <v>1827.2</v>
      </c>
      <c r="E1462" s="1" t="s">
        <v>9</v>
      </c>
      <c r="F1462" s="1" t="s">
        <v>17</v>
      </c>
      <c r="G1462" s="1" t="n">
        <f aca="false">_xlfn.IFS(E1462="Figurado",D1462/(2600*24),E1462="Mallas",D1462/(800*24),E1462="Materia Prima",0)</f>
        <v>0.0292820512820513</v>
      </c>
      <c r="H1462" s="5" t="n">
        <f aca="false">IF(WEEKDAY(B1462,2)=7,B1462+1,B1462)</f>
        <v>40576</v>
      </c>
      <c r="I1462" s="6" t="n">
        <f aca="false">IF(WEEKDAY(H1462+1)=7,H1462+2,H1462+1)</f>
        <v>40577</v>
      </c>
    </row>
    <row r="1463" customFormat="false" ht="13.8" hidden="false" customHeight="false" outlineLevel="0" collapsed="false">
      <c r="A1463" s="1" t="n">
        <v>1000017771</v>
      </c>
      <c r="B1463" s="2" t="n">
        <v>40576</v>
      </c>
      <c r="C1463" s="1" t="n">
        <v>1721.4</v>
      </c>
      <c r="D1463" s="1" t="n">
        <v>1721.4</v>
      </c>
      <c r="E1463" s="1" t="s">
        <v>9</v>
      </c>
      <c r="F1463" s="1" t="s">
        <v>18</v>
      </c>
      <c r="G1463" s="1" t="n">
        <f aca="false">_xlfn.IFS(E1463="Figurado",D1463/(2600*24),E1463="Mallas",D1463/(800*24),E1463="Materia Prima",0)</f>
        <v>0.0275865384615385</v>
      </c>
      <c r="H1463" s="5" t="n">
        <f aca="false">IF(WEEKDAY(B1463,2)=7,B1463+1,B1463)</f>
        <v>40576</v>
      </c>
      <c r="I1463" s="6" t="n">
        <f aca="false">IF(WEEKDAY(H1463+1)=7,H1463+2,H1463+1)</f>
        <v>40577</v>
      </c>
    </row>
    <row r="1464" customFormat="false" ht="13.8" hidden="false" customHeight="false" outlineLevel="0" collapsed="false">
      <c r="A1464" s="1" t="n">
        <v>1000017771</v>
      </c>
      <c r="B1464" s="2" t="n">
        <v>40576</v>
      </c>
      <c r="C1464" s="1" t="n">
        <v>149.1</v>
      </c>
      <c r="D1464" s="1" t="n">
        <v>149.1</v>
      </c>
      <c r="E1464" s="1" t="s">
        <v>9</v>
      </c>
      <c r="F1464" s="1" t="s">
        <v>10</v>
      </c>
      <c r="G1464" s="1" t="n">
        <f aca="false">_xlfn.IFS(E1464="Figurado",D1464/(2600*24),E1464="Mallas",D1464/(800*24),E1464="Materia Prima",0)</f>
        <v>0.00238942307692308</v>
      </c>
      <c r="H1464" s="5" t="n">
        <f aca="false">IF(WEEKDAY(B1464,2)=7,B1464+1,B1464)</f>
        <v>40576</v>
      </c>
      <c r="I1464" s="6" t="n">
        <f aca="false">IF(WEEKDAY(H1464+1)=7,H1464+2,H1464+1)</f>
        <v>40577</v>
      </c>
    </row>
    <row r="1465" customFormat="false" ht="13.8" hidden="false" customHeight="false" outlineLevel="0" collapsed="false">
      <c r="A1465" s="1" t="n">
        <v>1000017771</v>
      </c>
      <c r="B1465" s="2" t="n">
        <v>40576</v>
      </c>
      <c r="C1465" s="1" t="n">
        <v>36</v>
      </c>
      <c r="D1465" s="1" t="n">
        <v>36</v>
      </c>
      <c r="E1465" s="1" t="s">
        <v>9</v>
      </c>
      <c r="F1465" s="1" t="s">
        <v>11</v>
      </c>
      <c r="G1465" s="1" t="n">
        <f aca="false">_xlfn.IFS(E1465="Figurado",D1465/(2600*24),E1465="Mallas",D1465/(800*24),E1465="Materia Prima",0)</f>
        <v>0.000576923076923077</v>
      </c>
      <c r="H1465" s="5" t="n">
        <f aca="false">IF(WEEKDAY(B1465,2)=7,B1465+1,B1465)</f>
        <v>40576</v>
      </c>
      <c r="I1465" s="6" t="n">
        <f aca="false">IF(WEEKDAY(H1465+1)=7,H1465+2,H1465+1)</f>
        <v>40577</v>
      </c>
    </row>
    <row r="1466" customFormat="false" ht="13.8" hidden="false" customHeight="false" outlineLevel="0" collapsed="false">
      <c r="A1466" s="1" t="n">
        <v>1000017771</v>
      </c>
      <c r="B1466" s="2" t="n">
        <v>40576</v>
      </c>
      <c r="C1466" s="1" t="n">
        <v>120</v>
      </c>
      <c r="D1466" s="1" t="n">
        <v>120</v>
      </c>
      <c r="E1466" s="1" t="s">
        <v>9</v>
      </c>
      <c r="F1466" s="1" t="s">
        <v>12</v>
      </c>
      <c r="G1466" s="1" t="n">
        <f aca="false">_xlfn.IFS(E1466="Figurado",D1466/(2600*24),E1466="Mallas",D1466/(800*24),E1466="Materia Prima",0)</f>
        <v>0.00192307692307692</v>
      </c>
      <c r="H1466" s="5" t="n">
        <f aca="false">IF(WEEKDAY(B1466,2)=7,B1466+1,B1466)</f>
        <v>40576</v>
      </c>
      <c r="I1466" s="6" t="n">
        <f aca="false">IF(WEEKDAY(H1466+1)=7,H1466+2,H1466+1)</f>
        <v>40577</v>
      </c>
    </row>
    <row r="1467" customFormat="false" ht="13.8" hidden="false" customHeight="false" outlineLevel="0" collapsed="false">
      <c r="A1467" s="1" t="n">
        <v>1000017771</v>
      </c>
      <c r="B1467" s="2" t="n">
        <v>40576</v>
      </c>
      <c r="C1467" s="1" t="n">
        <v>217.6</v>
      </c>
      <c r="D1467" s="1" t="n">
        <v>217.6</v>
      </c>
      <c r="E1467" s="1" t="s">
        <v>9</v>
      </c>
      <c r="F1467" s="1" t="s">
        <v>13</v>
      </c>
      <c r="G1467" s="1" t="n">
        <f aca="false">_xlfn.IFS(E1467="Figurado",D1467/(2600*24),E1467="Mallas",D1467/(800*24),E1467="Materia Prima",0)</f>
        <v>0.00348717948717949</v>
      </c>
      <c r="H1467" s="5" t="n">
        <f aca="false">IF(WEEKDAY(B1467,2)=7,B1467+1,B1467)</f>
        <v>40576</v>
      </c>
      <c r="I1467" s="6" t="n">
        <f aca="false">IF(WEEKDAY(H1467+1)=7,H1467+2,H1467+1)</f>
        <v>40577</v>
      </c>
    </row>
    <row r="1468" customFormat="false" ht="13.8" hidden="false" customHeight="false" outlineLevel="0" collapsed="false">
      <c r="A1468" s="1" t="n">
        <v>1000017772</v>
      </c>
      <c r="B1468" s="2" t="n">
        <v>40576</v>
      </c>
      <c r="C1468" s="1" t="n">
        <v>2200</v>
      </c>
      <c r="D1468" s="1" t="n">
        <v>2200</v>
      </c>
      <c r="E1468" s="1" t="s">
        <v>14</v>
      </c>
      <c r="F1468" s="1" t="s">
        <v>46</v>
      </c>
      <c r="G1468" s="1" t="n">
        <f aca="false">_xlfn.IFS(E1468="Figurado",D1468/(2600*24),E1468="Mallas",D1468/(800*24),E1468="Materia Prima",0)</f>
        <v>0</v>
      </c>
      <c r="H1468" s="5" t="n">
        <f aca="false">IF(WEEKDAY(B1468,2)=7,B1468+1,B1468)</f>
        <v>40576</v>
      </c>
      <c r="I1468" s="6" t="n">
        <f aca="false">IF(WEEKDAY(H1468+1)=7,H1468+2,H1468+1)</f>
        <v>40577</v>
      </c>
    </row>
    <row r="1469" customFormat="false" ht="13.8" hidden="false" customHeight="false" outlineLevel="0" collapsed="false">
      <c r="A1469" s="1" t="n">
        <v>1000017772</v>
      </c>
      <c r="B1469" s="2" t="n">
        <v>40576</v>
      </c>
      <c r="C1469" s="1" t="n">
        <v>848</v>
      </c>
      <c r="D1469" s="1" t="n">
        <v>848</v>
      </c>
      <c r="E1469" s="1" t="s">
        <v>9</v>
      </c>
      <c r="F1469" s="1" t="s">
        <v>18</v>
      </c>
      <c r="G1469" s="1" t="n">
        <f aca="false">_xlfn.IFS(E1469="Figurado",D1469/(2600*24),E1469="Mallas",D1469/(800*24),E1469="Materia Prima",0)</f>
        <v>0.0135897435897436</v>
      </c>
      <c r="H1469" s="5" t="n">
        <f aca="false">IF(WEEKDAY(B1469,2)=7,B1469+1,B1469)</f>
        <v>40576</v>
      </c>
      <c r="I1469" s="6" t="n">
        <f aca="false">IF(WEEKDAY(H1469+1)=7,H1469+2,H1469+1)</f>
        <v>40577</v>
      </c>
    </row>
    <row r="1470" customFormat="false" ht="13.8" hidden="false" customHeight="false" outlineLevel="0" collapsed="false">
      <c r="A1470" s="1" t="n">
        <v>1000017780</v>
      </c>
      <c r="B1470" s="2" t="n">
        <v>40576</v>
      </c>
      <c r="C1470" s="1" t="n">
        <v>7140.2</v>
      </c>
      <c r="D1470" s="1" t="n">
        <v>7140.2</v>
      </c>
      <c r="E1470" s="1" t="s">
        <v>9</v>
      </c>
      <c r="F1470" s="1" t="s">
        <v>11</v>
      </c>
      <c r="G1470" s="1" t="n">
        <f aca="false">_xlfn.IFS(E1470="Figurado",D1470/(2600*24),E1470="Mallas",D1470/(800*24),E1470="Materia Prima",0)</f>
        <v>0.114426282051282</v>
      </c>
      <c r="H1470" s="5" t="n">
        <f aca="false">IF(WEEKDAY(B1470,2)=7,B1470+1,B1470)</f>
        <v>40576</v>
      </c>
      <c r="I1470" s="6" t="n">
        <f aca="false">IF(WEEKDAY(H1470+1)=7,H1470+2,H1470+1)</f>
        <v>40577</v>
      </c>
    </row>
    <row r="1471" customFormat="false" ht="13.8" hidden="false" customHeight="false" outlineLevel="0" collapsed="false">
      <c r="A1471" s="1" t="n">
        <v>1000017780</v>
      </c>
      <c r="B1471" s="2" t="n">
        <v>40576</v>
      </c>
      <c r="C1471" s="1" t="n">
        <v>4385.6</v>
      </c>
      <c r="D1471" s="1" t="n">
        <v>4385.6</v>
      </c>
      <c r="E1471" s="1" t="s">
        <v>9</v>
      </c>
      <c r="F1471" s="1" t="s">
        <v>12</v>
      </c>
      <c r="G1471" s="1" t="n">
        <f aca="false">_xlfn.IFS(E1471="Figurado",D1471/(2600*24),E1471="Mallas",D1471/(800*24),E1471="Materia Prima",0)</f>
        <v>0.0702820512820513</v>
      </c>
      <c r="H1471" s="5" t="n">
        <f aca="false">IF(WEEKDAY(B1471,2)=7,B1471+1,B1471)</f>
        <v>40576</v>
      </c>
      <c r="I1471" s="6" t="n">
        <f aca="false">IF(WEEKDAY(H1471+1)=7,H1471+2,H1471+1)</f>
        <v>40577</v>
      </c>
    </row>
    <row r="1472" customFormat="false" ht="13.8" hidden="false" customHeight="false" outlineLevel="0" collapsed="false">
      <c r="A1472" s="1" t="n">
        <v>1000017780</v>
      </c>
      <c r="B1472" s="2" t="n">
        <v>40576</v>
      </c>
      <c r="C1472" s="1" t="n">
        <v>1401.6</v>
      </c>
      <c r="D1472" s="1" t="n">
        <v>1401.6</v>
      </c>
      <c r="E1472" s="1" t="s">
        <v>9</v>
      </c>
      <c r="F1472" s="1" t="s">
        <v>13</v>
      </c>
      <c r="G1472" s="1" t="n">
        <f aca="false">_xlfn.IFS(E1472="Figurado",D1472/(2600*24),E1472="Mallas",D1472/(800*24),E1472="Materia Prima",0)</f>
        <v>0.0224615384615385</v>
      </c>
      <c r="H1472" s="5" t="n">
        <f aca="false">IF(WEEKDAY(B1472,2)=7,B1472+1,B1472)</f>
        <v>40576</v>
      </c>
      <c r="I1472" s="6" t="n">
        <f aca="false">IF(WEEKDAY(H1472+1)=7,H1472+2,H1472+1)</f>
        <v>40577</v>
      </c>
    </row>
    <row r="1473" customFormat="false" ht="13.8" hidden="false" customHeight="false" outlineLevel="0" collapsed="false">
      <c r="A1473" s="1" t="n">
        <v>1000017782</v>
      </c>
      <c r="B1473" s="2" t="n">
        <v>40576</v>
      </c>
      <c r="C1473" s="1" t="n">
        <v>846.1</v>
      </c>
      <c r="D1473" s="1" t="n">
        <v>846.1</v>
      </c>
      <c r="E1473" s="1" t="s">
        <v>9</v>
      </c>
      <c r="F1473" s="1" t="s">
        <v>10</v>
      </c>
      <c r="G1473" s="1" t="n">
        <f aca="false">_xlfn.IFS(E1473="Figurado",D1473/(2600*24),E1473="Mallas",D1473/(800*24),E1473="Materia Prima",0)</f>
        <v>0.0135592948717949</v>
      </c>
      <c r="H1473" s="5" t="n">
        <f aca="false">IF(WEEKDAY(B1473,2)=7,B1473+1,B1473)</f>
        <v>40576</v>
      </c>
      <c r="I1473" s="6" t="n">
        <f aca="false">IF(WEEKDAY(H1473+1)=7,H1473+2,H1473+1)</f>
        <v>40577</v>
      </c>
    </row>
    <row r="1474" customFormat="false" ht="13.8" hidden="false" customHeight="false" outlineLevel="0" collapsed="false">
      <c r="A1474" s="1" t="n">
        <v>1000017783</v>
      </c>
      <c r="B1474" s="2" t="n">
        <v>40576</v>
      </c>
      <c r="C1474" s="1" t="n">
        <v>161.3</v>
      </c>
      <c r="D1474" s="1" t="n">
        <v>161.3</v>
      </c>
      <c r="E1474" s="1" t="s">
        <v>14</v>
      </c>
      <c r="F1474" s="1" t="s">
        <v>26</v>
      </c>
      <c r="G1474" s="1" t="n">
        <f aca="false">_xlfn.IFS(E1474="Figurado",D1474/(2600*24),E1474="Mallas",D1474/(800*24),E1474="Materia Prima",0)</f>
        <v>0</v>
      </c>
      <c r="H1474" s="5" t="n">
        <f aca="false">IF(WEEKDAY(B1474,2)=7,B1474+1,B1474)</f>
        <v>40576</v>
      </c>
      <c r="I1474" s="6" t="n">
        <f aca="false">IF(WEEKDAY(H1474+1)=7,H1474+2,H1474+1)</f>
        <v>40577</v>
      </c>
    </row>
    <row r="1475" customFormat="false" ht="13.8" hidden="false" customHeight="false" outlineLevel="0" collapsed="false">
      <c r="A1475" s="1" t="n">
        <v>1000017783</v>
      </c>
      <c r="B1475" s="2" t="n">
        <v>40576</v>
      </c>
      <c r="C1475" s="1" t="n">
        <v>316.8</v>
      </c>
      <c r="D1475" s="1" t="n">
        <v>316.8</v>
      </c>
      <c r="E1475" s="1" t="s">
        <v>9</v>
      </c>
      <c r="F1475" s="1" t="s">
        <v>30</v>
      </c>
      <c r="G1475" s="1" t="n">
        <f aca="false">_xlfn.IFS(E1475="Figurado",D1475/(2600*24),E1475="Mallas",D1475/(800*24),E1475="Materia Prima",0)</f>
        <v>0.00507692307692308</v>
      </c>
      <c r="H1475" s="5" t="n">
        <f aca="false">IF(WEEKDAY(B1475,2)=7,B1475+1,B1475)</f>
        <v>40576</v>
      </c>
      <c r="I1475" s="6" t="n">
        <f aca="false">IF(WEEKDAY(H1475+1)=7,H1475+2,H1475+1)</f>
        <v>40577</v>
      </c>
    </row>
    <row r="1476" customFormat="false" ht="13.8" hidden="false" customHeight="false" outlineLevel="0" collapsed="false">
      <c r="A1476" s="1" t="n">
        <v>1000017783</v>
      </c>
      <c r="B1476" s="2" t="n">
        <v>40576</v>
      </c>
      <c r="C1476" s="1" t="n">
        <v>6.7</v>
      </c>
      <c r="D1476" s="1" t="n">
        <v>6.7</v>
      </c>
      <c r="E1476" s="1" t="s">
        <v>9</v>
      </c>
      <c r="F1476" s="1" t="s">
        <v>17</v>
      </c>
      <c r="G1476" s="1" t="n">
        <f aca="false">_xlfn.IFS(E1476="Figurado",D1476/(2600*24),E1476="Mallas",D1476/(800*24),E1476="Materia Prima",0)</f>
        <v>0.000107371794871795</v>
      </c>
      <c r="H1476" s="5" t="n">
        <f aca="false">IF(WEEKDAY(B1476,2)=7,B1476+1,B1476)</f>
        <v>40576</v>
      </c>
      <c r="I1476" s="6" t="n">
        <f aca="false">IF(WEEKDAY(H1476+1)=7,H1476+2,H1476+1)</f>
        <v>40577</v>
      </c>
    </row>
    <row r="1477" customFormat="false" ht="13.8" hidden="false" customHeight="false" outlineLevel="0" collapsed="false">
      <c r="A1477" s="1" t="n">
        <v>1000017783</v>
      </c>
      <c r="B1477" s="2" t="n">
        <v>40576</v>
      </c>
      <c r="C1477" s="1" t="n">
        <v>12</v>
      </c>
      <c r="D1477" s="1" t="n">
        <v>12</v>
      </c>
      <c r="E1477" s="1" t="s">
        <v>9</v>
      </c>
      <c r="F1477" s="1" t="s">
        <v>18</v>
      </c>
      <c r="G1477" s="1" t="n">
        <f aca="false">_xlfn.IFS(E1477="Figurado",D1477/(2600*24),E1477="Mallas",D1477/(800*24),E1477="Materia Prima",0)</f>
        <v>0.000192307692307692</v>
      </c>
      <c r="H1477" s="5" t="n">
        <f aca="false">IF(WEEKDAY(B1477,2)=7,B1477+1,B1477)</f>
        <v>40576</v>
      </c>
      <c r="I1477" s="6" t="n">
        <f aca="false">IF(WEEKDAY(H1477+1)=7,H1477+2,H1477+1)</f>
        <v>40577</v>
      </c>
    </row>
    <row r="1478" customFormat="false" ht="13.8" hidden="false" customHeight="false" outlineLevel="0" collapsed="false">
      <c r="A1478" s="1" t="n">
        <v>1000017787</v>
      </c>
      <c r="B1478" s="2" t="n">
        <v>40576</v>
      </c>
      <c r="C1478" s="1" t="n">
        <v>683.4</v>
      </c>
      <c r="D1478" s="1" t="n">
        <v>683.4</v>
      </c>
      <c r="E1478" s="1" t="s">
        <v>9</v>
      </c>
      <c r="F1478" s="1" t="s">
        <v>17</v>
      </c>
      <c r="G1478" s="1" t="n">
        <f aca="false">_xlfn.IFS(E1478="Figurado",D1478/(2600*24),E1478="Mallas",D1478/(800*24),E1478="Materia Prima",0)</f>
        <v>0.0109519230769231</v>
      </c>
      <c r="H1478" s="5" t="n">
        <f aca="false">IF(WEEKDAY(B1478,2)=7,B1478+1,B1478)</f>
        <v>40576</v>
      </c>
      <c r="I1478" s="6" t="n">
        <f aca="false">IF(WEEKDAY(H1478+1)=7,H1478+2,H1478+1)</f>
        <v>40577</v>
      </c>
    </row>
    <row r="1479" customFormat="false" ht="13.8" hidden="false" customHeight="false" outlineLevel="0" collapsed="false">
      <c r="A1479" s="1" t="n">
        <v>1000017787</v>
      </c>
      <c r="B1479" s="2" t="n">
        <v>40576</v>
      </c>
      <c r="C1479" s="1" t="n">
        <v>263.7</v>
      </c>
      <c r="D1479" s="1" t="n">
        <v>263.7</v>
      </c>
      <c r="E1479" s="1" t="s">
        <v>9</v>
      </c>
      <c r="F1479" s="1" t="s">
        <v>18</v>
      </c>
      <c r="G1479" s="1" t="n">
        <f aca="false">_xlfn.IFS(E1479="Figurado",D1479/(2600*24),E1479="Mallas",D1479/(800*24),E1479="Materia Prima",0)</f>
        <v>0.00422596153846154</v>
      </c>
      <c r="H1479" s="5" t="n">
        <f aca="false">IF(WEEKDAY(B1479,2)=7,B1479+1,B1479)</f>
        <v>40576</v>
      </c>
      <c r="I1479" s="6" t="n">
        <f aca="false">IF(WEEKDAY(H1479+1)=7,H1479+2,H1479+1)</f>
        <v>40577</v>
      </c>
    </row>
    <row r="1480" customFormat="false" ht="13.8" hidden="false" customHeight="false" outlineLevel="0" collapsed="false">
      <c r="A1480" s="1" t="n">
        <v>1000017787</v>
      </c>
      <c r="B1480" s="2" t="n">
        <v>40576</v>
      </c>
      <c r="C1480" s="1" t="n">
        <v>1043.3</v>
      </c>
      <c r="D1480" s="1" t="n">
        <v>1043.3</v>
      </c>
      <c r="E1480" s="1" t="s">
        <v>9</v>
      </c>
      <c r="F1480" s="1" t="s">
        <v>10</v>
      </c>
      <c r="G1480" s="1" t="n">
        <f aca="false">_xlfn.IFS(E1480="Figurado",D1480/(2600*24),E1480="Mallas",D1480/(800*24),E1480="Materia Prima",0)</f>
        <v>0.0167195512820513</v>
      </c>
      <c r="H1480" s="5" t="n">
        <f aca="false">IF(WEEKDAY(B1480,2)=7,B1480+1,B1480)</f>
        <v>40576</v>
      </c>
      <c r="I1480" s="6" t="n">
        <f aca="false">IF(WEEKDAY(H1480+1)=7,H1480+2,H1480+1)</f>
        <v>40577</v>
      </c>
    </row>
    <row r="1481" customFormat="false" ht="13.8" hidden="false" customHeight="false" outlineLevel="0" collapsed="false">
      <c r="A1481" s="1" t="n">
        <v>1000017787</v>
      </c>
      <c r="B1481" s="2" t="n">
        <v>40576</v>
      </c>
      <c r="C1481" s="1" t="n">
        <v>416.7</v>
      </c>
      <c r="D1481" s="1" t="n">
        <v>416.7</v>
      </c>
      <c r="E1481" s="1" t="s">
        <v>9</v>
      </c>
      <c r="F1481" s="1" t="s">
        <v>11</v>
      </c>
      <c r="G1481" s="1" t="n">
        <f aca="false">_xlfn.IFS(E1481="Figurado",D1481/(2600*24),E1481="Mallas",D1481/(800*24),E1481="Materia Prima",0)</f>
        <v>0.00667788461538462</v>
      </c>
      <c r="H1481" s="5" t="n">
        <f aca="false">IF(WEEKDAY(B1481,2)=7,B1481+1,B1481)</f>
        <v>40576</v>
      </c>
      <c r="I1481" s="6" t="n">
        <f aca="false">IF(WEEKDAY(H1481+1)=7,H1481+2,H1481+1)</f>
        <v>40577</v>
      </c>
    </row>
    <row r="1482" customFormat="false" ht="13.8" hidden="false" customHeight="false" outlineLevel="0" collapsed="false">
      <c r="A1482" s="1" t="n">
        <v>1000017787</v>
      </c>
      <c r="B1482" s="2" t="n">
        <v>40576</v>
      </c>
      <c r="C1482" s="1" t="n">
        <v>1559.4</v>
      </c>
      <c r="D1482" s="1" t="n">
        <v>1559.4</v>
      </c>
      <c r="E1482" s="1" t="s">
        <v>9</v>
      </c>
      <c r="F1482" s="1" t="s">
        <v>12</v>
      </c>
      <c r="G1482" s="1" t="n">
        <f aca="false">_xlfn.IFS(E1482="Figurado",D1482/(2600*24),E1482="Mallas",D1482/(800*24),E1482="Materia Prima",0)</f>
        <v>0.0249903846153846</v>
      </c>
      <c r="H1482" s="5" t="n">
        <f aca="false">IF(WEEKDAY(B1482,2)=7,B1482+1,B1482)</f>
        <v>40576</v>
      </c>
      <c r="I1482" s="6" t="n">
        <f aca="false">IF(WEEKDAY(H1482+1)=7,H1482+2,H1482+1)</f>
        <v>40577</v>
      </c>
    </row>
    <row r="1483" customFormat="false" ht="13.8" hidden="false" customHeight="false" outlineLevel="0" collapsed="false">
      <c r="A1483" s="1" t="n">
        <v>1000017787</v>
      </c>
      <c r="B1483" s="2" t="n">
        <v>40576</v>
      </c>
      <c r="C1483" s="1" t="n">
        <v>43.6</v>
      </c>
      <c r="D1483" s="1" t="n">
        <v>43.6</v>
      </c>
      <c r="E1483" s="1" t="s">
        <v>9</v>
      </c>
      <c r="F1483" s="1" t="s">
        <v>13</v>
      </c>
      <c r="G1483" s="1" t="n">
        <f aca="false">_xlfn.IFS(E1483="Figurado",D1483/(2600*24),E1483="Mallas",D1483/(800*24),E1483="Materia Prima",0)</f>
        <v>0.000698717948717949</v>
      </c>
      <c r="H1483" s="5" t="n">
        <f aca="false">IF(WEEKDAY(B1483,2)=7,B1483+1,B1483)</f>
        <v>40576</v>
      </c>
      <c r="I1483" s="6" t="n">
        <f aca="false">IF(WEEKDAY(H1483+1)=7,H1483+2,H1483+1)</f>
        <v>40577</v>
      </c>
    </row>
    <row r="1484" customFormat="false" ht="13.8" hidden="false" customHeight="false" outlineLevel="0" collapsed="false">
      <c r="A1484" s="1" t="n">
        <v>1000017788</v>
      </c>
      <c r="B1484" s="2" t="n">
        <v>40576</v>
      </c>
      <c r="C1484" s="1" t="n">
        <v>334.1</v>
      </c>
      <c r="D1484" s="1" t="n">
        <v>334.1</v>
      </c>
      <c r="E1484" s="1" t="s">
        <v>9</v>
      </c>
      <c r="F1484" s="1" t="s">
        <v>18</v>
      </c>
      <c r="G1484" s="1" t="n">
        <f aca="false">_xlfn.IFS(E1484="Figurado",D1484/(2600*24),E1484="Mallas",D1484/(800*24),E1484="Materia Prima",0)</f>
        <v>0.00535416666666667</v>
      </c>
      <c r="H1484" s="5" t="n">
        <f aca="false">IF(WEEKDAY(B1484,2)=7,B1484+1,B1484)</f>
        <v>40576</v>
      </c>
      <c r="I1484" s="6" t="n">
        <f aca="false">IF(WEEKDAY(H1484+1)=7,H1484+2,H1484+1)</f>
        <v>40577</v>
      </c>
    </row>
    <row r="1485" customFormat="false" ht="13.8" hidden="false" customHeight="false" outlineLevel="0" collapsed="false">
      <c r="A1485" s="1" t="n">
        <v>1000017788</v>
      </c>
      <c r="B1485" s="2" t="n">
        <v>40576</v>
      </c>
      <c r="C1485" s="1" t="n">
        <v>683</v>
      </c>
      <c r="D1485" s="1" t="n">
        <v>683</v>
      </c>
      <c r="E1485" s="1" t="s">
        <v>9</v>
      </c>
      <c r="F1485" s="1" t="s">
        <v>10</v>
      </c>
      <c r="G1485" s="1" t="n">
        <f aca="false">_xlfn.IFS(E1485="Figurado",D1485/(2600*24),E1485="Mallas",D1485/(800*24),E1485="Materia Prima",0)</f>
        <v>0.0109455128205128</v>
      </c>
      <c r="H1485" s="5" t="n">
        <f aca="false">IF(WEEKDAY(B1485,2)=7,B1485+1,B1485)</f>
        <v>40576</v>
      </c>
      <c r="I1485" s="6" t="n">
        <f aca="false">IF(WEEKDAY(H1485+1)=7,H1485+2,H1485+1)</f>
        <v>40577</v>
      </c>
    </row>
    <row r="1486" customFormat="false" ht="13.8" hidden="false" customHeight="false" outlineLevel="0" collapsed="false">
      <c r="A1486" s="1" t="n">
        <v>1000017788</v>
      </c>
      <c r="B1486" s="2" t="n">
        <v>40576</v>
      </c>
      <c r="C1486" s="1" t="n">
        <v>416.7</v>
      </c>
      <c r="D1486" s="1" t="n">
        <v>416.7</v>
      </c>
      <c r="E1486" s="1" t="s">
        <v>9</v>
      </c>
      <c r="F1486" s="1" t="s">
        <v>11</v>
      </c>
      <c r="G1486" s="1" t="n">
        <f aca="false">_xlfn.IFS(E1486="Figurado",D1486/(2600*24),E1486="Mallas",D1486/(800*24),E1486="Materia Prima",0)</f>
        <v>0.00667788461538462</v>
      </c>
      <c r="H1486" s="5" t="n">
        <f aca="false">IF(WEEKDAY(B1486,2)=7,B1486+1,B1486)</f>
        <v>40576</v>
      </c>
      <c r="I1486" s="6" t="n">
        <f aca="false">IF(WEEKDAY(H1486+1)=7,H1486+2,H1486+1)</f>
        <v>40577</v>
      </c>
    </row>
    <row r="1487" customFormat="false" ht="13.8" hidden="false" customHeight="false" outlineLevel="0" collapsed="false">
      <c r="A1487" s="1" t="n">
        <v>1000017788</v>
      </c>
      <c r="B1487" s="2" t="n">
        <v>40576</v>
      </c>
      <c r="C1487" s="1" t="n">
        <v>1045.3</v>
      </c>
      <c r="D1487" s="1" t="n">
        <v>1045.3</v>
      </c>
      <c r="E1487" s="1" t="s">
        <v>9</v>
      </c>
      <c r="F1487" s="1" t="s">
        <v>12</v>
      </c>
      <c r="G1487" s="1" t="n">
        <f aca="false">_xlfn.IFS(E1487="Figurado",D1487/(2600*24),E1487="Mallas",D1487/(800*24),E1487="Materia Prima",0)</f>
        <v>0.0167516025641026</v>
      </c>
      <c r="H1487" s="5" t="n">
        <f aca="false">IF(WEEKDAY(B1487,2)=7,B1487+1,B1487)</f>
        <v>40576</v>
      </c>
      <c r="I1487" s="6" t="n">
        <f aca="false">IF(WEEKDAY(H1487+1)=7,H1487+2,H1487+1)</f>
        <v>40577</v>
      </c>
    </row>
    <row r="1488" customFormat="false" ht="13.8" hidden="false" customHeight="false" outlineLevel="0" collapsed="false">
      <c r="A1488" s="1" t="n">
        <v>1000017788</v>
      </c>
      <c r="B1488" s="2" t="n">
        <v>40576</v>
      </c>
      <c r="C1488" s="1" t="n">
        <v>43.6</v>
      </c>
      <c r="D1488" s="1" t="n">
        <v>43.6</v>
      </c>
      <c r="E1488" s="1" t="s">
        <v>9</v>
      </c>
      <c r="F1488" s="1" t="s">
        <v>13</v>
      </c>
      <c r="G1488" s="1" t="n">
        <f aca="false">_xlfn.IFS(E1488="Figurado",D1488/(2600*24),E1488="Mallas",D1488/(800*24),E1488="Materia Prima",0)</f>
        <v>0.000698717948717949</v>
      </c>
      <c r="H1488" s="5" t="n">
        <f aca="false">IF(WEEKDAY(B1488,2)=7,B1488+1,B1488)</f>
        <v>40576</v>
      </c>
      <c r="I1488" s="6" t="n">
        <f aca="false">IF(WEEKDAY(H1488+1)=7,H1488+2,H1488+1)</f>
        <v>40577</v>
      </c>
    </row>
    <row r="1489" customFormat="false" ht="13.8" hidden="false" customHeight="false" outlineLevel="0" collapsed="false">
      <c r="A1489" s="1" t="n">
        <v>1000017789</v>
      </c>
      <c r="B1489" s="2" t="n">
        <v>40576</v>
      </c>
      <c r="C1489" s="1" t="n">
        <v>65.2</v>
      </c>
      <c r="D1489" s="1" t="n">
        <v>65.2</v>
      </c>
      <c r="E1489" s="1" t="s">
        <v>9</v>
      </c>
      <c r="F1489" s="1" t="s">
        <v>17</v>
      </c>
      <c r="G1489" s="1" t="n">
        <f aca="false">_xlfn.IFS(E1489="Figurado",D1489/(2600*24),E1489="Mallas",D1489/(800*24),E1489="Materia Prima",0)</f>
        <v>0.00104487179487179</v>
      </c>
      <c r="H1489" s="5" t="n">
        <f aca="false">IF(WEEKDAY(B1489,2)=7,B1489+1,B1489)</f>
        <v>40576</v>
      </c>
      <c r="I1489" s="6" t="n">
        <f aca="false">IF(WEEKDAY(H1489+1)=7,H1489+2,H1489+1)</f>
        <v>40577</v>
      </c>
    </row>
    <row r="1490" customFormat="false" ht="13.8" hidden="false" customHeight="false" outlineLevel="0" collapsed="false">
      <c r="A1490" s="1" t="n">
        <v>1000017795</v>
      </c>
      <c r="B1490" s="2" t="n">
        <v>40576</v>
      </c>
      <c r="C1490" s="1" t="n">
        <v>53.8</v>
      </c>
      <c r="D1490" s="1" t="n">
        <v>53.8</v>
      </c>
      <c r="E1490" s="1" t="s">
        <v>14</v>
      </c>
      <c r="F1490" s="1" t="s">
        <v>26</v>
      </c>
      <c r="G1490" s="1" t="n">
        <f aca="false">_xlfn.IFS(E1490="Figurado",D1490/(2600*24),E1490="Mallas",D1490/(800*24),E1490="Materia Prima",0)</f>
        <v>0</v>
      </c>
      <c r="H1490" s="5" t="n">
        <f aca="false">IF(WEEKDAY(B1490,2)=7,B1490+1,B1490)</f>
        <v>40576</v>
      </c>
      <c r="I1490" s="6" t="n">
        <f aca="false">IF(WEEKDAY(H1490+1)=7,H1490+2,H1490+1)</f>
        <v>40577</v>
      </c>
    </row>
    <row r="1491" customFormat="false" ht="13.8" hidden="false" customHeight="false" outlineLevel="0" collapsed="false">
      <c r="A1491" s="1" t="n">
        <v>1000017795</v>
      </c>
      <c r="B1491" s="2" t="n">
        <v>40576</v>
      </c>
      <c r="C1491" s="1" t="n">
        <v>2.7</v>
      </c>
      <c r="D1491" s="1" t="n">
        <v>2.7</v>
      </c>
      <c r="E1491" s="1" t="s">
        <v>9</v>
      </c>
      <c r="F1491" s="1" t="s">
        <v>17</v>
      </c>
      <c r="G1491" s="1" t="n">
        <f aca="false">_xlfn.IFS(E1491="Figurado",D1491/(2600*24),E1491="Mallas",D1491/(800*24),E1491="Materia Prima",0)</f>
        <v>4.32692307692308E-005</v>
      </c>
      <c r="H1491" s="5" t="n">
        <f aca="false">IF(WEEKDAY(B1491,2)=7,B1491+1,B1491)</f>
        <v>40576</v>
      </c>
      <c r="I1491" s="6" t="n">
        <f aca="false">IF(WEEKDAY(H1491+1)=7,H1491+2,H1491+1)</f>
        <v>40577</v>
      </c>
    </row>
    <row r="1492" customFormat="false" ht="13.8" hidden="false" customHeight="false" outlineLevel="0" collapsed="false">
      <c r="A1492" s="1" t="n">
        <v>1000017795</v>
      </c>
      <c r="B1492" s="2" t="n">
        <v>40576</v>
      </c>
      <c r="C1492" s="1" t="n">
        <v>362.8</v>
      </c>
      <c r="D1492" s="1" t="n">
        <v>362.8</v>
      </c>
      <c r="E1492" s="1" t="s">
        <v>9</v>
      </c>
      <c r="F1492" s="1" t="s">
        <v>18</v>
      </c>
      <c r="G1492" s="1" t="n">
        <f aca="false">_xlfn.IFS(E1492="Figurado",D1492/(2600*24),E1492="Mallas",D1492/(800*24),E1492="Materia Prima",0)</f>
        <v>0.00581410256410256</v>
      </c>
      <c r="H1492" s="5" t="n">
        <f aca="false">IF(WEEKDAY(B1492,2)=7,B1492+1,B1492)</f>
        <v>40576</v>
      </c>
      <c r="I1492" s="6" t="n">
        <f aca="false">IF(WEEKDAY(H1492+1)=7,H1492+2,H1492+1)</f>
        <v>40577</v>
      </c>
    </row>
    <row r="1493" customFormat="false" ht="13.8" hidden="false" customHeight="false" outlineLevel="0" collapsed="false">
      <c r="A1493" s="1" t="n">
        <v>1000017795</v>
      </c>
      <c r="B1493" s="2" t="n">
        <v>40576</v>
      </c>
      <c r="C1493" s="1" t="n">
        <v>7.5</v>
      </c>
      <c r="D1493" s="1" t="n">
        <v>7.5</v>
      </c>
      <c r="E1493" s="1" t="s">
        <v>9</v>
      </c>
      <c r="F1493" s="1" t="s">
        <v>10</v>
      </c>
      <c r="G1493" s="1" t="n">
        <f aca="false">_xlfn.IFS(E1493="Figurado",D1493/(2600*24),E1493="Mallas",D1493/(800*24),E1493="Materia Prima",0)</f>
        <v>0.000120192307692308</v>
      </c>
      <c r="H1493" s="5" t="n">
        <f aca="false">IF(WEEKDAY(B1493,2)=7,B1493+1,B1493)</f>
        <v>40576</v>
      </c>
      <c r="I1493" s="6" t="n">
        <f aca="false">IF(WEEKDAY(H1493+1)=7,H1493+2,H1493+1)</f>
        <v>40577</v>
      </c>
    </row>
    <row r="1494" customFormat="false" ht="13.8" hidden="false" customHeight="false" outlineLevel="0" collapsed="false">
      <c r="A1494" s="1" t="n">
        <v>1000017795</v>
      </c>
      <c r="B1494" s="2" t="n">
        <v>40576</v>
      </c>
      <c r="C1494" s="1" t="n">
        <v>10.8</v>
      </c>
      <c r="D1494" s="1" t="n">
        <v>10.8</v>
      </c>
      <c r="E1494" s="1" t="s">
        <v>9</v>
      </c>
      <c r="F1494" s="1" t="s">
        <v>11</v>
      </c>
      <c r="G1494" s="1" t="n">
        <f aca="false">_xlfn.IFS(E1494="Figurado",D1494/(2600*24),E1494="Mallas",D1494/(800*24),E1494="Materia Prima",0)</f>
        <v>0.000173076923076923</v>
      </c>
      <c r="H1494" s="5" t="n">
        <f aca="false">IF(WEEKDAY(B1494,2)=7,B1494+1,B1494)</f>
        <v>40576</v>
      </c>
      <c r="I1494" s="6" t="n">
        <f aca="false">IF(WEEKDAY(H1494+1)=7,H1494+2,H1494+1)</f>
        <v>40577</v>
      </c>
    </row>
    <row r="1495" customFormat="false" ht="13.8" hidden="false" customHeight="false" outlineLevel="0" collapsed="false">
      <c r="A1495" s="1" t="n">
        <v>1000017795</v>
      </c>
      <c r="B1495" s="2" t="n">
        <v>40576</v>
      </c>
      <c r="C1495" s="1" t="n">
        <v>14.7</v>
      </c>
      <c r="D1495" s="1" t="n">
        <v>14.7</v>
      </c>
      <c r="E1495" s="1" t="s">
        <v>9</v>
      </c>
      <c r="F1495" s="1" t="s">
        <v>12</v>
      </c>
      <c r="G1495" s="1" t="n">
        <f aca="false">_xlfn.IFS(E1495="Figurado",D1495/(2600*24),E1495="Mallas",D1495/(800*24),E1495="Materia Prima",0)</f>
        <v>0.000235576923076923</v>
      </c>
      <c r="H1495" s="5" t="n">
        <f aca="false">IF(WEEKDAY(B1495,2)=7,B1495+1,B1495)</f>
        <v>40576</v>
      </c>
      <c r="I1495" s="6" t="n">
        <f aca="false">IF(WEEKDAY(H1495+1)=7,H1495+2,H1495+1)</f>
        <v>40577</v>
      </c>
    </row>
    <row r="1496" customFormat="false" ht="13.8" hidden="false" customHeight="false" outlineLevel="0" collapsed="false">
      <c r="A1496" s="1" t="n">
        <v>1000017795</v>
      </c>
      <c r="B1496" s="2" t="n">
        <v>40576</v>
      </c>
      <c r="C1496" s="1" t="n">
        <v>19.2</v>
      </c>
      <c r="D1496" s="1" t="n">
        <v>19.2</v>
      </c>
      <c r="E1496" s="1" t="s">
        <v>9</v>
      </c>
      <c r="F1496" s="1" t="s">
        <v>13</v>
      </c>
      <c r="G1496" s="1" t="n">
        <f aca="false">_xlfn.IFS(E1496="Figurado",D1496/(2600*24),E1496="Mallas",D1496/(800*24),E1496="Materia Prima",0)</f>
        <v>0.000307692307692308</v>
      </c>
      <c r="H1496" s="5" t="n">
        <f aca="false">IF(WEEKDAY(B1496,2)=7,B1496+1,B1496)</f>
        <v>40576</v>
      </c>
      <c r="I1496" s="6" t="n">
        <f aca="false">IF(WEEKDAY(H1496+1)=7,H1496+2,H1496+1)</f>
        <v>40577</v>
      </c>
    </row>
    <row r="1497" customFormat="false" ht="13.8" hidden="false" customHeight="false" outlineLevel="0" collapsed="false">
      <c r="A1497" s="1" t="n">
        <v>1000017796</v>
      </c>
      <c r="B1497" s="2" t="n">
        <v>40576</v>
      </c>
      <c r="C1497" s="1" t="n">
        <v>1288.8</v>
      </c>
      <c r="D1497" s="1" t="n">
        <v>1288.8</v>
      </c>
      <c r="E1497" s="1" t="s">
        <v>9</v>
      </c>
      <c r="F1497" s="1" t="s">
        <v>18</v>
      </c>
      <c r="G1497" s="1" t="n">
        <f aca="false">_xlfn.IFS(E1497="Figurado",D1497/(2600*24),E1497="Mallas",D1497/(800*24),E1497="Materia Prima",0)</f>
        <v>0.0206538461538462</v>
      </c>
      <c r="H1497" s="5" t="n">
        <f aca="false">IF(WEEKDAY(B1497,2)=7,B1497+1,B1497)</f>
        <v>40576</v>
      </c>
      <c r="I1497" s="6" t="n">
        <f aca="false">IF(WEEKDAY(H1497+1)=7,H1497+2,H1497+1)</f>
        <v>40577</v>
      </c>
    </row>
    <row r="1498" customFormat="false" ht="13.8" hidden="false" customHeight="false" outlineLevel="0" collapsed="false">
      <c r="A1498" s="1" t="n">
        <v>1000017796</v>
      </c>
      <c r="B1498" s="2" t="n">
        <v>40576</v>
      </c>
      <c r="C1498" s="1" t="n">
        <v>53.4</v>
      </c>
      <c r="D1498" s="1" t="n">
        <v>53.4</v>
      </c>
      <c r="E1498" s="1" t="s">
        <v>9</v>
      </c>
      <c r="F1498" s="1" t="s">
        <v>10</v>
      </c>
      <c r="G1498" s="1" t="n">
        <f aca="false">_xlfn.IFS(E1498="Figurado",D1498/(2600*24),E1498="Mallas",D1498/(800*24),E1498="Materia Prima",0)</f>
        <v>0.000855769230769231</v>
      </c>
      <c r="H1498" s="5" t="n">
        <f aca="false">IF(WEEKDAY(B1498,2)=7,B1498+1,B1498)</f>
        <v>40576</v>
      </c>
      <c r="I1498" s="6" t="n">
        <f aca="false">IF(WEEKDAY(H1498+1)=7,H1498+2,H1498+1)</f>
        <v>40577</v>
      </c>
    </row>
    <row r="1499" customFormat="false" ht="13.8" hidden="false" customHeight="false" outlineLevel="0" collapsed="false">
      <c r="A1499" s="1" t="n">
        <v>1000017797</v>
      </c>
      <c r="B1499" s="2" t="n">
        <v>40576</v>
      </c>
      <c r="C1499" s="1" t="n">
        <v>954.8</v>
      </c>
      <c r="D1499" s="1" t="n">
        <v>954.8</v>
      </c>
      <c r="E1499" s="1" t="s">
        <v>9</v>
      </c>
      <c r="F1499" s="1" t="s">
        <v>17</v>
      </c>
      <c r="G1499" s="1" t="n">
        <f aca="false">_xlfn.IFS(E1499="Figurado",D1499/(2600*24),E1499="Mallas",D1499/(800*24),E1499="Materia Prima",0)</f>
        <v>0.0153012820512821</v>
      </c>
      <c r="H1499" s="5" t="n">
        <f aca="false">IF(WEEKDAY(B1499,2)=7,B1499+1,B1499)</f>
        <v>40576</v>
      </c>
      <c r="I1499" s="6" t="n">
        <f aca="false">IF(WEEKDAY(H1499+1)=7,H1499+2,H1499+1)</f>
        <v>40577</v>
      </c>
    </row>
    <row r="1500" customFormat="false" ht="13.8" hidden="false" customHeight="false" outlineLevel="0" collapsed="false">
      <c r="A1500" s="1" t="n">
        <v>1000017798</v>
      </c>
      <c r="B1500" s="2" t="n">
        <v>40576</v>
      </c>
      <c r="C1500" s="1" t="n">
        <v>1624</v>
      </c>
      <c r="D1500" s="1" t="n">
        <v>1624</v>
      </c>
      <c r="E1500" s="1" t="s">
        <v>9</v>
      </c>
      <c r="F1500" s="1" t="s">
        <v>17</v>
      </c>
      <c r="G1500" s="1" t="n">
        <f aca="false">_xlfn.IFS(E1500="Figurado",D1500/(2600*24),E1500="Mallas",D1500/(800*24),E1500="Materia Prima",0)</f>
        <v>0.026025641025641</v>
      </c>
      <c r="H1500" s="5" t="n">
        <f aca="false">IF(WEEKDAY(B1500,2)=7,B1500+1,B1500)</f>
        <v>40576</v>
      </c>
      <c r="I1500" s="6" t="n">
        <f aca="false">IF(WEEKDAY(H1500+1)=7,H1500+2,H1500+1)</f>
        <v>40577</v>
      </c>
    </row>
    <row r="1501" customFormat="false" ht="13.8" hidden="false" customHeight="false" outlineLevel="0" collapsed="false">
      <c r="A1501" s="1" t="n">
        <v>1000017799</v>
      </c>
      <c r="B1501" s="2" t="n">
        <v>40576</v>
      </c>
      <c r="C1501" s="1" t="n">
        <v>44.4</v>
      </c>
      <c r="D1501" s="1" t="n">
        <v>44.4</v>
      </c>
      <c r="E1501" s="1" t="s">
        <v>9</v>
      </c>
      <c r="F1501" s="1" t="s">
        <v>17</v>
      </c>
      <c r="G1501" s="1" t="n">
        <f aca="false">_xlfn.IFS(E1501="Figurado",D1501/(2600*24),E1501="Mallas",D1501/(800*24),E1501="Materia Prima",0)</f>
        <v>0.000711538461538462</v>
      </c>
      <c r="H1501" s="5" t="n">
        <f aca="false">IF(WEEKDAY(B1501,2)=7,B1501+1,B1501)</f>
        <v>40576</v>
      </c>
      <c r="I1501" s="6" t="n">
        <f aca="false">IF(WEEKDAY(H1501+1)=7,H1501+2,H1501+1)</f>
        <v>40577</v>
      </c>
    </row>
    <row r="1502" customFormat="false" ht="13.8" hidden="false" customHeight="false" outlineLevel="0" collapsed="false">
      <c r="A1502" s="1" t="n">
        <v>1000017800</v>
      </c>
      <c r="B1502" s="2" t="n">
        <v>40576</v>
      </c>
      <c r="C1502" s="1" t="n">
        <v>799.7</v>
      </c>
      <c r="D1502" s="1" t="n">
        <v>799.7</v>
      </c>
      <c r="E1502" s="1" t="s">
        <v>14</v>
      </c>
      <c r="F1502" s="1" t="s">
        <v>26</v>
      </c>
      <c r="G1502" s="1" t="n">
        <f aca="false">_xlfn.IFS(E1502="Figurado",D1502/(2600*24),E1502="Mallas",D1502/(800*24),E1502="Materia Prima",0)</f>
        <v>0</v>
      </c>
      <c r="H1502" s="5" t="n">
        <f aca="false">IF(WEEKDAY(B1502,2)=7,B1502+1,B1502)</f>
        <v>40576</v>
      </c>
      <c r="I1502" s="6" t="n">
        <f aca="false">IF(WEEKDAY(H1502+1)=7,H1502+2,H1502+1)</f>
        <v>40577</v>
      </c>
    </row>
    <row r="1503" customFormat="false" ht="13.8" hidden="false" customHeight="false" outlineLevel="0" collapsed="false">
      <c r="A1503" s="1" t="n">
        <v>1000017800</v>
      </c>
      <c r="B1503" s="2" t="n">
        <v>40576</v>
      </c>
      <c r="C1503" s="1" t="n">
        <v>443.5</v>
      </c>
      <c r="D1503" s="1" t="n">
        <v>443.5</v>
      </c>
      <c r="E1503" s="1" t="s">
        <v>9</v>
      </c>
      <c r="F1503" s="1" t="s">
        <v>17</v>
      </c>
      <c r="G1503" s="1" t="n">
        <f aca="false">_xlfn.IFS(E1503="Figurado",D1503/(2600*24),E1503="Mallas",D1503/(800*24),E1503="Materia Prima",0)</f>
        <v>0.0071073717948718</v>
      </c>
      <c r="H1503" s="5" t="n">
        <f aca="false">IF(WEEKDAY(B1503,2)=7,B1503+1,B1503)</f>
        <v>40576</v>
      </c>
      <c r="I1503" s="6" t="n">
        <f aca="false">IF(WEEKDAY(H1503+1)=7,H1503+2,H1503+1)</f>
        <v>40577</v>
      </c>
    </row>
    <row r="1504" customFormat="false" ht="13.8" hidden="false" customHeight="false" outlineLevel="0" collapsed="false">
      <c r="A1504" s="1" t="n">
        <v>1000017800</v>
      </c>
      <c r="B1504" s="2" t="n">
        <v>40576</v>
      </c>
      <c r="C1504" s="1" t="n">
        <v>2491</v>
      </c>
      <c r="D1504" s="1" t="n">
        <v>2491</v>
      </c>
      <c r="E1504" s="1" t="s">
        <v>9</v>
      </c>
      <c r="F1504" s="1" t="s">
        <v>18</v>
      </c>
      <c r="G1504" s="1" t="n">
        <f aca="false">_xlfn.IFS(E1504="Figurado",D1504/(2600*24),E1504="Mallas",D1504/(800*24),E1504="Materia Prima",0)</f>
        <v>0.0399198717948718</v>
      </c>
      <c r="H1504" s="5" t="n">
        <f aca="false">IF(WEEKDAY(B1504,2)=7,B1504+1,B1504)</f>
        <v>40576</v>
      </c>
      <c r="I1504" s="6" t="n">
        <f aca="false">IF(WEEKDAY(H1504+1)=7,H1504+2,H1504+1)</f>
        <v>40577</v>
      </c>
    </row>
    <row r="1505" customFormat="false" ht="13.8" hidden="false" customHeight="false" outlineLevel="0" collapsed="false">
      <c r="A1505" s="1" t="n">
        <v>1000017801</v>
      </c>
      <c r="B1505" s="2" t="n">
        <v>40576</v>
      </c>
      <c r="C1505" s="1" t="n">
        <v>241.9</v>
      </c>
      <c r="D1505" s="1" t="n">
        <v>241.9</v>
      </c>
      <c r="E1505" s="1" t="s">
        <v>14</v>
      </c>
      <c r="F1505" s="1" t="s">
        <v>26</v>
      </c>
      <c r="G1505" s="1" t="n">
        <f aca="false">_xlfn.IFS(E1505="Figurado",D1505/(2600*24),E1505="Mallas",D1505/(800*24),E1505="Materia Prima",0)</f>
        <v>0</v>
      </c>
      <c r="H1505" s="5" t="n">
        <f aca="false">IF(WEEKDAY(B1505,2)=7,B1505+1,B1505)</f>
        <v>40576</v>
      </c>
      <c r="I1505" s="6" t="n">
        <f aca="false">IF(WEEKDAY(H1505+1)=7,H1505+2,H1505+1)</f>
        <v>40577</v>
      </c>
    </row>
    <row r="1506" customFormat="false" ht="13.8" hidden="false" customHeight="false" outlineLevel="0" collapsed="false">
      <c r="A1506" s="1" t="n">
        <v>1000017801</v>
      </c>
      <c r="B1506" s="2" t="n">
        <v>40576</v>
      </c>
      <c r="C1506" s="1" t="n">
        <v>473.1</v>
      </c>
      <c r="D1506" s="1" t="n">
        <v>473.1</v>
      </c>
      <c r="E1506" s="1" t="s">
        <v>9</v>
      </c>
      <c r="F1506" s="1" t="s">
        <v>17</v>
      </c>
      <c r="G1506" s="1" t="n">
        <f aca="false">_xlfn.IFS(E1506="Figurado",D1506/(2600*24),E1506="Mallas",D1506/(800*24),E1506="Materia Prima",0)</f>
        <v>0.00758173076923077</v>
      </c>
      <c r="H1506" s="5" t="n">
        <f aca="false">IF(WEEKDAY(B1506,2)=7,B1506+1,B1506)</f>
        <v>40576</v>
      </c>
      <c r="I1506" s="6" t="n">
        <f aca="false">IF(WEEKDAY(H1506+1)=7,H1506+2,H1506+1)</f>
        <v>40577</v>
      </c>
    </row>
    <row r="1507" customFormat="false" ht="13.8" hidden="false" customHeight="false" outlineLevel="0" collapsed="false">
      <c r="A1507" s="1" t="n">
        <v>1000017801</v>
      </c>
      <c r="B1507" s="2" t="n">
        <v>40576</v>
      </c>
      <c r="C1507" s="1" t="n">
        <v>564.8</v>
      </c>
      <c r="D1507" s="1" t="n">
        <v>564.8</v>
      </c>
      <c r="E1507" s="1" t="s">
        <v>9</v>
      </c>
      <c r="F1507" s="1" t="s">
        <v>11</v>
      </c>
      <c r="G1507" s="1" t="n">
        <f aca="false">_xlfn.IFS(E1507="Figurado",D1507/(2600*24),E1507="Mallas",D1507/(800*24),E1507="Materia Prima",0)</f>
        <v>0.00905128205128205</v>
      </c>
      <c r="H1507" s="5" t="n">
        <f aca="false">IF(WEEKDAY(B1507,2)=7,B1507+1,B1507)</f>
        <v>40576</v>
      </c>
      <c r="I1507" s="6" t="n">
        <f aca="false">IF(WEEKDAY(H1507+1)=7,H1507+2,H1507+1)</f>
        <v>40577</v>
      </c>
    </row>
    <row r="1508" customFormat="false" ht="13.8" hidden="false" customHeight="false" outlineLevel="0" collapsed="false">
      <c r="A1508" s="1" t="n">
        <v>1000017801</v>
      </c>
      <c r="B1508" s="2" t="n">
        <v>40576</v>
      </c>
      <c r="C1508" s="1" t="n">
        <v>667.7</v>
      </c>
      <c r="D1508" s="1" t="n">
        <v>667.7</v>
      </c>
      <c r="E1508" s="1" t="s">
        <v>9</v>
      </c>
      <c r="F1508" s="1" t="s">
        <v>12</v>
      </c>
      <c r="G1508" s="1" t="n">
        <f aca="false">_xlfn.IFS(E1508="Figurado",D1508/(2600*24),E1508="Mallas",D1508/(800*24),E1508="Materia Prima",0)</f>
        <v>0.0107003205128205</v>
      </c>
      <c r="H1508" s="5" t="n">
        <f aca="false">IF(WEEKDAY(B1508,2)=7,B1508+1,B1508)</f>
        <v>40576</v>
      </c>
      <c r="I1508" s="6" t="n">
        <f aca="false">IF(WEEKDAY(H1508+1)=7,H1508+2,H1508+1)</f>
        <v>40577</v>
      </c>
    </row>
    <row r="1509" customFormat="false" ht="13.8" hidden="false" customHeight="false" outlineLevel="0" collapsed="false">
      <c r="A1509" s="1" t="n">
        <v>1000017802</v>
      </c>
      <c r="B1509" s="2" t="n">
        <v>40576</v>
      </c>
      <c r="C1509" s="1" t="n">
        <v>747.9</v>
      </c>
      <c r="D1509" s="1" t="n">
        <v>747.9</v>
      </c>
      <c r="E1509" s="1" t="s">
        <v>9</v>
      </c>
      <c r="F1509" s="1" t="s">
        <v>18</v>
      </c>
      <c r="G1509" s="1" t="n">
        <f aca="false">_xlfn.IFS(E1509="Figurado",D1509/(2600*24),E1509="Mallas",D1509/(800*24),E1509="Materia Prima",0)</f>
        <v>0.0119855769230769</v>
      </c>
      <c r="H1509" s="5" t="n">
        <f aca="false">IF(WEEKDAY(B1509,2)=7,B1509+1,B1509)</f>
        <v>40576</v>
      </c>
      <c r="I1509" s="6" t="n">
        <f aca="false">IF(WEEKDAY(H1509+1)=7,H1509+2,H1509+1)</f>
        <v>40577</v>
      </c>
    </row>
    <row r="1510" customFormat="false" ht="13.8" hidden="false" customHeight="false" outlineLevel="0" collapsed="false">
      <c r="A1510" s="1" t="n">
        <v>1000017803</v>
      </c>
      <c r="B1510" s="2" t="n">
        <v>40576</v>
      </c>
      <c r="C1510" s="1" t="n">
        <v>979.2</v>
      </c>
      <c r="D1510" s="1" t="n">
        <v>979.2</v>
      </c>
      <c r="E1510" s="1" t="s">
        <v>9</v>
      </c>
      <c r="F1510" s="1" t="s">
        <v>17</v>
      </c>
      <c r="G1510" s="1" t="n">
        <f aca="false">_xlfn.IFS(E1510="Figurado",D1510/(2600*24),E1510="Mallas",D1510/(800*24),E1510="Materia Prima",0)</f>
        <v>0.0156923076923077</v>
      </c>
      <c r="H1510" s="5" t="n">
        <f aca="false">IF(WEEKDAY(B1510,2)=7,B1510+1,B1510)</f>
        <v>40576</v>
      </c>
      <c r="I1510" s="6" t="n">
        <f aca="false">IF(WEEKDAY(H1510+1)=7,H1510+2,H1510+1)</f>
        <v>40577</v>
      </c>
    </row>
    <row r="1511" customFormat="false" ht="13.8" hidden="false" customHeight="false" outlineLevel="0" collapsed="false">
      <c r="A1511" s="1" t="n">
        <v>1000017803</v>
      </c>
      <c r="B1511" s="2" t="n">
        <v>40576</v>
      </c>
      <c r="C1511" s="1" t="n">
        <v>640.8</v>
      </c>
      <c r="D1511" s="1" t="n">
        <v>640.8</v>
      </c>
      <c r="E1511" s="1" t="s">
        <v>9</v>
      </c>
      <c r="F1511" s="1" t="s">
        <v>11</v>
      </c>
      <c r="G1511" s="1" t="n">
        <f aca="false">_xlfn.IFS(E1511="Figurado",D1511/(2600*24),E1511="Mallas",D1511/(800*24),E1511="Materia Prima",0)</f>
        <v>0.0102692307692308</v>
      </c>
      <c r="H1511" s="5" t="n">
        <f aca="false">IF(WEEKDAY(B1511,2)=7,B1511+1,B1511)</f>
        <v>40576</v>
      </c>
      <c r="I1511" s="6" t="n">
        <f aca="false">IF(WEEKDAY(H1511+1)=7,H1511+2,H1511+1)</f>
        <v>40577</v>
      </c>
    </row>
    <row r="1512" customFormat="false" ht="13.8" hidden="false" customHeight="false" outlineLevel="0" collapsed="false">
      <c r="A1512" s="1" t="n">
        <v>1000017803</v>
      </c>
      <c r="B1512" s="2" t="n">
        <v>40576</v>
      </c>
      <c r="C1512" s="1" t="n">
        <v>445.5</v>
      </c>
      <c r="D1512" s="1" t="n">
        <v>445.5</v>
      </c>
      <c r="E1512" s="1" t="s">
        <v>9</v>
      </c>
      <c r="F1512" s="1" t="s">
        <v>12</v>
      </c>
      <c r="G1512" s="1" t="n">
        <f aca="false">_xlfn.IFS(E1512="Figurado",D1512/(2600*24),E1512="Mallas",D1512/(800*24),E1512="Materia Prima",0)</f>
        <v>0.00713942307692308</v>
      </c>
      <c r="H1512" s="5" t="n">
        <f aca="false">IF(WEEKDAY(B1512,2)=7,B1512+1,B1512)</f>
        <v>40576</v>
      </c>
      <c r="I1512" s="6" t="n">
        <f aca="false">IF(WEEKDAY(H1512+1)=7,H1512+2,H1512+1)</f>
        <v>40577</v>
      </c>
    </row>
    <row r="1513" customFormat="false" ht="13.8" hidden="false" customHeight="false" outlineLevel="0" collapsed="false">
      <c r="A1513" s="1" t="n">
        <v>1000017803</v>
      </c>
      <c r="B1513" s="2" t="n">
        <v>40576</v>
      </c>
      <c r="C1513" s="1" t="n">
        <v>223.2</v>
      </c>
      <c r="D1513" s="1" t="n">
        <v>223.2</v>
      </c>
      <c r="E1513" s="1" t="s">
        <v>9</v>
      </c>
      <c r="F1513" s="1" t="s">
        <v>13</v>
      </c>
      <c r="G1513" s="1" t="n">
        <f aca="false">_xlfn.IFS(E1513="Figurado",D1513/(2600*24),E1513="Mallas",D1513/(800*24),E1513="Materia Prima",0)</f>
        <v>0.00357692307692308</v>
      </c>
      <c r="H1513" s="5" t="n">
        <f aca="false">IF(WEEKDAY(B1513,2)=7,B1513+1,B1513)</f>
        <v>40576</v>
      </c>
      <c r="I1513" s="6" t="n">
        <f aca="false">IF(WEEKDAY(H1513+1)=7,H1513+2,H1513+1)</f>
        <v>40577</v>
      </c>
    </row>
    <row r="1514" customFormat="false" ht="13.8" hidden="false" customHeight="false" outlineLevel="0" collapsed="false">
      <c r="A1514" s="1" t="n">
        <v>1000017805</v>
      </c>
      <c r="B1514" s="2" t="n">
        <v>40576</v>
      </c>
      <c r="C1514" s="1" t="n">
        <v>4288.7</v>
      </c>
      <c r="D1514" s="1" t="n">
        <v>4288.7</v>
      </c>
      <c r="E1514" s="1" t="s">
        <v>9</v>
      </c>
      <c r="F1514" s="1" t="s">
        <v>17</v>
      </c>
      <c r="G1514" s="1" t="n">
        <f aca="false">_xlfn.IFS(E1514="Figurado",D1514/(2600*24),E1514="Mallas",D1514/(800*24),E1514="Materia Prima",0)</f>
        <v>0.0687291666666667</v>
      </c>
      <c r="H1514" s="5" t="n">
        <f aca="false">IF(WEEKDAY(B1514,2)=7,B1514+1,B1514)</f>
        <v>40576</v>
      </c>
      <c r="I1514" s="6" t="n">
        <f aca="false">IF(WEEKDAY(H1514+1)=7,H1514+2,H1514+1)</f>
        <v>40577</v>
      </c>
    </row>
    <row r="1515" customFormat="false" ht="13.8" hidden="false" customHeight="false" outlineLevel="0" collapsed="false">
      <c r="A1515" s="1" t="n">
        <v>1000017806</v>
      </c>
      <c r="B1515" s="2" t="n">
        <v>40576</v>
      </c>
      <c r="C1515" s="1" t="n">
        <v>2616.4</v>
      </c>
      <c r="D1515" s="1" t="n">
        <v>2616.4</v>
      </c>
      <c r="E1515" s="1" t="s">
        <v>9</v>
      </c>
      <c r="F1515" s="1" t="s">
        <v>17</v>
      </c>
      <c r="G1515" s="1" t="n">
        <f aca="false">_xlfn.IFS(E1515="Figurado",D1515/(2600*24),E1515="Mallas",D1515/(800*24),E1515="Materia Prima",0)</f>
        <v>0.0419294871794872</v>
      </c>
      <c r="H1515" s="5" t="n">
        <f aca="false">IF(WEEKDAY(B1515,2)=7,B1515+1,B1515)</f>
        <v>40576</v>
      </c>
      <c r="I1515" s="6" t="n">
        <f aca="false">IF(WEEKDAY(H1515+1)=7,H1515+2,H1515+1)</f>
        <v>40577</v>
      </c>
    </row>
    <row r="1516" customFormat="false" ht="13.8" hidden="false" customHeight="false" outlineLevel="0" collapsed="false">
      <c r="A1516" s="1" t="n">
        <v>1000017807</v>
      </c>
      <c r="B1516" s="2" t="n">
        <v>40577</v>
      </c>
      <c r="C1516" s="1" t="n">
        <v>384</v>
      </c>
      <c r="D1516" s="1" t="n">
        <v>384</v>
      </c>
      <c r="E1516" s="1" t="s">
        <v>14</v>
      </c>
      <c r="F1516" s="1" t="s">
        <v>19</v>
      </c>
      <c r="G1516" s="1" t="n">
        <f aca="false">_xlfn.IFS(E1516="Figurado",D1516/(2600*24),E1516="Mallas",D1516/(800*24),E1516="Materia Prima",0)</f>
        <v>0</v>
      </c>
      <c r="H1516" s="5" t="n">
        <f aca="false">IF(WEEKDAY(B1516,2)=7,B1516+1,B1516)</f>
        <v>40577</v>
      </c>
      <c r="I1516" s="6" t="n">
        <f aca="false">IF(WEEKDAY(H1516+1)=7,H1516+2,H1516+1)</f>
        <v>40578</v>
      </c>
    </row>
    <row r="1517" customFormat="false" ht="13.8" hidden="false" customHeight="false" outlineLevel="0" collapsed="false">
      <c r="A1517" s="1" t="n">
        <v>1000017807</v>
      </c>
      <c r="B1517" s="2" t="n">
        <v>40577</v>
      </c>
      <c r="C1517" s="1" t="n">
        <v>2675.6</v>
      </c>
      <c r="D1517" s="1" t="n">
        <v>2675.6</v>
      </c>
      <c r="E1517" s="1" t="s">
        <v>9</v>
      </c>
      <c r="F1517" s="1" t="s">
        <v>18</v>
      </c>
      <c r="G1517" s="1" t="n">
        <f aca="false">_xlfn.IFS(E1517="Figurado",D1517/(2600*24),E1517="Mallas",D1517/(800*24),E1517="Materia Prima",0)</f>
        <v>0.0428782051282051</v>
      </c>
      <c r="H1517" s="5" t="n">
        <f aca="false">IF(WEEKDAY(B1517,2)=7,B1517+1,B1517)</f>
        <v>40577</v>
      </c>
      <c r="I1517" s="6" t="n">
        <f aca="false">IF(WEEKDAY(H1517+1)=7,H1517+2,H1517+1)</f>
        <v>40578</v>
      </c>
    </row>
    <row r="1518" customFormat="false" ht="13.8" hidden="false" customHeight="false" outlineLevel="0" collapsed="false">
      <c r="A1518" s="1" t="n">
        <v>1000017813</v>
      </c>
      <c r="B1518" s="2" t="n">
        <v>40577</v>
      </c>
      <c r="C1518" s="1" t="n">
        <v>916.8</v>
      </c>
      <c r="D1518" s="1" t="n">
        <v>916.8</v>
      </c>
      <c r="E1518" s="1" t="s">
        <v>9</v>
      </c>
      <c r="F1518" s="1" t="s">
        <v>17</v>
      </c>
      <c r="G1518" s="1" t="n">
        <f aca="false">_xlfn.IFS(E1518="Figurado",D1518/(2600*24),E1518="Mallas",D1518/(800*24),E1518="Materia Prima",0)</f>
        <v>0.0146923076923077</v>
      </c>
      <c r="H1518" s="5" t="n">
        <f aca="false">IF(WEEKDAY(B1518,2)=7,B1518+1,B1518)</f>
        <v>40577</v>
      </c>
      <c r="I1518" s="6" t="n">
        <f aca="false">IF(WEEKDAY(H1518+1)=7,H1518+2,H1518+1)</f>
        <v>40578</v>
      </c>
    </row>
    <row r="1519" customFormat="false" ht="13.8" hidden="false" customHeight="false" outlineLevel="0" collapsed="false">
      <c r="A1519" s="1" t="n">
        <v>1000017813</v>
      </c>
      <c r="B1519" s="2" t="n">
        <v>40577</v>
      </c>
      <c r="C1519" s="1" t="n">
        <v>16</v>
      </c>
      <c r="D1519" s="1" t="n">
        <v>16</v>
      </c>
      <c r="E1519" s="1" t="s">
        <v>9</v>
      </c>
      <c r="F1519" s="1" t="s">
        <v>18</v>
      </c>
      <c r="G1519" s="1" t="n">
        <f aca="false">_xlfn.IFS(E1519="Figurado",D1519/(2600*24),E1519="Mallas",D1519/(800*24),E1519="Materia Prima",0)</f>
        <v>0.000256410256410256</v>
      </c>
      <c r="H1519" s="5" t="n">
        <f aca="false">IF(WEEKDAY(B1519,2)=7,B1519+1,B1519)</f>
        <v>40577</v>
      </c>
      <c r="I1519" s="6" t="n">
        <f aca="false">IF(WEEKDAY(H1519+1)=7,H1519+2,H1519+1)</f>
        <v>40578</v>
      </c>
    </row>
    <row r="1520" customFormat="false" ht="13.8" hidden="false" customHeight="false" outlineLevel="0" collapsed="false">
      <c r="A1520" s="1" t="n">
        <v>1000017813</v>
      </c>
      <c r="B1520" s="2" t="n">
        <v>40577</v>
      </c>
      <c r="C1520" s="1" t="n">
        <v>105.5</v>
      </c>
      <c r="D1520" s="1" t="n">
        <v>105.5</v>
      </c>
      <c r="E1520" s="1" t="s">
        <v>9</v>
      </c>
      <c r="F1520" s="1" t="s">
        <v>10</v>
      </c>
      <c r="G1520" s="1" t="n">
        <f aca="false">_xlfn.IFS(E1520="Figurado",D1520/(2600*24),E1520="Mallas",D1520/(800*24),E1520="Materia Prima",0)</f>
        <v>0.00169070512820513</v>
      </c>
      <c r="H1520" s="5" t="n">
        <f aca="false">IF(WEEKDAY(B1520,2)=7,B1520+1,B1520)</f>
        <v>40577</v>
      </c>
      <c r="I1520" s="6" t="n">
        <f aca="false">IF(WEEKDAY(H1520+1)=7,H1520+2,H1520+1)</f>
        <v>40578</v>
      </c>
    </row>
    <row r="1521" customFormat="false" ht="13.8" hidden="false" customHeight="false" outlineLevel="0" collapsed="false">
      <c r="A1521" s="1" t="n">
        <v>1000017815</v>
      </c>
      <c r="B1521" s="2" t="n">
        <v>40577</v>
      </c>
      <c r="C1521" s="1" t="n">
        <v>286</v>
      </c>
      <c r="D1521" s="1" t="n">
        <v>286</v>
      </c>
      <c r="E1521" s="1" t="s">
        <v>9</v>
      </c>
      <c r="F1521" s="1" t="s">
        <v>17</v>
      </c>
      <c r="G1521" s="1" t="n">
        <f aca="false">_xlfn.IFS(E1521="Figurado",D1521/(2600*24),E1521="Mallas",D1521/(800*24),E1521="Materia Prima",0)</f>
        <v>0.00458333333333333</v>
      </c>
      <c r="H1521" s="5" t="n">
        <f aca="false">IF(WEEKDAY(B1521,2)=7,B1521+1,B1521)</f>
        <v>40577</v>
      </c>
      <c r="I1521" s="6" t="n">
        <f aca="false">IF(WEEKDAY(H1521+1)=7,H1521+2,H1521+1)</f>
        <v>40578</v>
      </c>
    </row>
    <row r="1522" customFormat="false" ht="13.8" hidden="false" customHeight="false" outlineLevel="0" collapsed="false">
      <c r="A1522" s="1" t="n">
        <v>1000017815</v>
      </c>
      <c r="B1522" s="2" t="n">
        <v>40577</v>
      </c>
      <c r="C1522" s="1" t="n">
        <v>414.4</v>
      </c>
      <c r="D1522" s="1" t="n">
        <v>414.4</v>
      </c>
      <c r="E1522" s="1" t="s">
        <v>9</v>
      </c>
      <c r="F1522" s="1" t="s">
        <v>18</v>
      </c>
      <c r="G1522" s="1" t="n">
        <f aca="false">_xlfn.IFS(E1522="Figurado",D1522/(2600*24),E1522="Mallas",D1522/(800*24),E1522="Materia Prima",0)</f>
        <v>0.00664102564102564</v>
      </c>
      <c r="H1522" s="5" t="n">
        <f aca="false">IF(WEEKDAY(B1522,2)=7,B1522+1,B1522)</f>
        <v>40577</v>
      </c>
      <c r="I1522" s="6" t="n">
        <f aca="false">IF(WEEKDAY(H1522+1)=7,H1522+2,H1522+1)</f>
        <v>40578</v>
      </c>
    </row>
    <row r="1523" customFormat="false" ht="13.8" hidden="false" customHeight="false" outlineLevel="0" collapsed="false">
      <c r="A1523" s="1" t="n">
        <v>1000017816</v>
      </c>
      <c r="B1523" s="2" t="n">
        <v>40577</v>
      </c>
      <c r="C1523" s="1" t="n">
        <v>290</v>
      </c>
      <c r="D1523" s="1" t="n">
        <v>290</v>
      </c>
      <c r="E1523" s="1" t="s">
        <v>9</v>
      </c>
      <c r="F1523" s="1" t="s">
        <v>18</v>
      </c>
      <c r="G1523" s="1" t="n">
        <f aca="false">_xlfn.IFS(E1523="Figurado",D1523/(2600*24),E1523="Mallas",D1523/(800*24),E1523="Materia Prima",0)</f>
        <v>0.0046474358974359</v>
      </c>
      <c r="H1523" s="5" t="n">
        <f aca="false">IF(WEEKDAY(B1523,2)=7,B1523+1,B1523)</f>
        <v>40577</v>
      </c>
      <c r="I1523" s="6" t="n">
        <f aca="false">IF(WEEKDAY(H1523+1)=7,H1523+2,H1523+1)</f>
        <v>40578</v>
      </c>
    </row>
    <row r="1524" customFormat="false" ht="13.8" hidden="false" customHeight="false" outlineLevel="0" collapsed="false">
      <c r="A1524" s="1" t="n">
        <v>1000017816</v>
      </c>
      <c r="B1524" s="2" t="n">
        <v>40577</v>
      </c>
      <c r="C1524" s="1" t="n">
        <v>460.2</v>
      </c>
      <c r="D1524" s="1" t="n">
        <v>460.2</v>
      </c>
      <c r="E1524" s="1" t="s">
        <v>9</v>
      </c>
      <c r="F1524" s="1" t="s">
        <v>10</v>
      </c>
      <c r="G1524" s="1" t="n">
        <f aca="false">_xlfn.IFS(E1524="Figurado",D1524/(2600*24),E1524="Mallas",D1524/(800*24),E1524="Materia Prima",0)</f>
        <v>0.007375</v>
      </c>
      <c r="H1524" s="5" t="n">
        <f aca="false">IF(WEEKDAY(B1524,2)=7,B1524+1,B1524)</f>
        <v>40577</v>
      </c>
      <c r="I1524" s="6" t="n">
        <f aca="false">IF(WEEKDAY(H1524+1)=7,H1524+2,H1524+1)</f>
        <v>40578</v>
      </c>
    </row>
    <row r="1525" customFormat="false" ht="13.8" hidden="false" customHeight="false" outlineLevel="0" collapsed="false">
      <c r="A1525" s="1" t="n">
        <v>1000017817</v>
      </c>
      <c r="B1525" s="2" t="n">
        <v>40577</v>
      </c>
      <c r="C1525" s="1" t="n">
        <v>916.8</v>
      </c>
      <c r="D1525" s="1" t="n">
        <v>916.8</v>
      </c>
      <c r="E1525" s="1" t="s">
        <v>9</v>
      </c>
      <c r="F1525" s="1" t="s">
        <v>17</v>
      </c>
      <c r="G1525" s="1" t="n">
        <f aca="false">_xlfn.IFS(E1525="Figurado",D1525/(2600*24),E1525="Mallas",D1525/(800*24),E1525="Materia Prima",0)</f>
        <v>0.0146923076923077</v>
      </c>
      <c r="H1525" s="5" t="n">
        <f aca="false">IF(WEEKDAY(B1525,2)=7,B1525+1,B1525)</f>
        <v>40577</v>
      </c>
      <c r="I1525" s="6" t="n">
        <f aca="false">IF(WEEKDAY(H1525+1)=7,H1525+2,H1525+1)</f>
        <v>40578</v>
      </c>
    </row>
    <row r="1526" customFormat="false" ht="13.8" hidden="false" customHeight="false" outlineLevel="0" collapsed="false">
      <c r="A1526" s="1" t="n">
        <v>1000017817</v>
      </c>
      <c r="B1526" s="2" t="n">
        <v>40577</v>
      </c>
      <c r="C1526" s="1" t="n">
        <v>16</v>
      </c>
      <c r="D1526" s="1" t="n">
        <v>16</v>
      </c>
      <c r="E1526" s="1" t="s">
        <v>9</v>
      </c>
      <c r="F1526" s="1" t="s">
        <v>18</v>
      </c>
      <c r="G1526" s="1" t="n">
        <f aca="false">_xlfn.IFS(E1526="Figurado",D1526/(2600*24),E1526="Mallas",D1526/(800*24),E1526="Materia Prima",0)</f>
        <v>0.000256410256410256</v>
      </c>
      <c r="H1526" s="5" t="n">
        <f aca="false">IF(WEEKDAY(B1526,2)=7,B1526+1,B1526)</f>
        <v>40577</v>
      </c>
      <c r="I1526" s="6" t="n">
        <f aca="false">IF(WEEKDAY(H1526+1)=7,H1526+2,H1526+1)</f>
        <v>40578</v>
      </c>
    </row>
    <row r="1527" customFormat="false" ht="13.8" hidden="false" customHeight="false" outlineLevel="0" collapsed="false">
      <c r="A1527" s="1" t="n">
        <v>1000017817</v>
      </c>
      <c r="B1527" s="2" t="n">
        <v>40577</v>
      </c>
      <c r="C1527" s="1" t="n">
        <v>105.5</v>
      </c>
      <c r="D1527" s="1" t="n">
        <v>105.5</v>
      </c>
      <c r="E1527" s="1" t="s">
        <v>9</v>
      </c>
      <c r="F1527" s="1" t="s">
        <v>10</v>
      </c>
      <c r="G1527" s="1" t="n">
        <f aca="false">_xlfn.IFS(E1527="Figurado",D1527/(2600*24),E1527="Mallas",D1527/(800*24),E1527="Materia Prima",0)</f>
        <v>0.00169070512820513</v>
      </c>
      <c r="H1527" s="5" t="n">
        <f aca="false">IF(WEEKDAY(B1527,2)=7,B1527+1,B1527)</f>
        <v>40577</v>
      </c>
      <c r="I1527" s="6" t="n">
        <f aca="false">IF(WEEKDAY(H1527+1)=7,H1527+2,H1527+1)</f>
        <v>40578</v>
      </c>
    </row>
    <row r="1528" customFormat="false" ht="13.8" hidden="false" customHeight="false" outlineLevel="0" collapsed="false">
      <c r="A1528" s="1" t="n">
        <v>1000017818</v>
      </c>
      <c r="B1528" s="2" t="n">
        <v>40577</v>
      </c>
      <c r="C1528" s="1" t="n">
        <v>53.8</v>
      </c>
      <c r="D1528" s="1" t="n">
        <v>53.8</v>
      </c>
      <c r="E1528" s="1" t="s">
        <v>14</v>
      </c>
      <c r="F1528" s="1" t="s">
        <v>26</v>
      </c>
      <c r="G1528" s="1" t="n">
        <f aca="false">_xlfn.IFS(E1528="Figurado",D1528/(2600*24),E1528="Mallas",D1528/(800*24),E1528="Materia Prima",0)</f>
        <v>0</v>
      </c>
      <c r="H1528" s="5" t="n">
        <f aca="false">IF(WEEKDAY(B1528,2)=7,B1528+1,B1528)</f>
        <v>40577</v>
      </c>
      <c r="I1528" s="6" t="n">
        <f aca="false">IF(WEEKDAY(H1528+1)=7,H1528+2,H1528+1)</f>
        <v>40578</v>
      </c>
    </row>
    <row r="1529" customFormat="false" ht="13.8" hidden="false" customHeight="false" outlineLevel="0" collapsed="false">
      <c r="A1529" s="1" t="n">
        <v>1000017818</v>
      </c>
      <c r="B1529" s="2" t="n">
        <v>40577</v>
      </c>
      <c r="C1529" s="1" t="n">
        <v>4237.1</v>
      </c>
      <c r="D1529" s="1" t="n">
        <v>4237.1</v>
      </c>
      <c r="E1529" s="1" t="s">
        <v>9</v>
      </c>
      <c r="F1529" s="1" t="s">
        <v>17</v>
      </c>
      <c r="G1529" s="1" t="n">
        <f aca="false">_xlfn.IFS(E1529="Figurado",D1529/(2600*24),E1529="Mallas",D1529/(800*24),E1529="Materia Prima",0)</f>
        <v>0.0679022435897436</v>
      </c>
      <c r="H1529" s="5" t="n">
        <f aca="false">IF(WEEKDAY(B1529,2)=7,B1529+1,B1529)</f>
        <v>40577</v>
      </c>
      <c r="I1529" s="6" t="n">
        <f aca="false">IF(WEEKDAY(H1529+1)=7,H1529+2,H1529+1)</f>
        <v>40578</v>
      </c>
    </row>
    <row r="1530" customFormat="false" ht="13.8" hidden="false" customHeight="false" outlineLevel="0" collapsed="false">
      <c r="A1530" s="1" t="n">
        <v>1000017819</v>
      </c>
      <c r="B1530" s="2" t="n">
        <v>40577</v>
      </c>
      <c r="C1530" s="1" t="n">
        <v>762.7</v>
      </c>
      <c r="D1530" s="1" t="n">
        <v>762.7</v>
      </c>
      <c r="E1530" s="1" t="s">
        <v>9</v>
      </c>
      <c r="F1530" s="1" t="s">
        <v>17</v>
      </c>
      <c r="G1530" s="1" t="n">
        <f aca="false">_xlfn.IFS(E1530="Figurado",D1530/(2600*24),E1530="Mallas",D1530/(800*24),E1530="Materia Prima",0)</f>
        <v>0.0122227564102564</v>
      </c>
      <c r="H1530" s="5" t="n">
        <f aca="false">IF(WEEKDAY(B1530,2)=7,B1530+1,B1530)</f>
        <v>40577</v>
      </c>
      <c r="I1530" s="6" t="n">
        <f aca="false">IF(WEEKDAY(H1530+1)=7,H1530+2,H1530+1)</f>
        <v>40578</v>
      </c>
    </row>
    <row r="1531" customFormat="false" ht="13.8" hidden="false" customHeight="false" outlineLevel="0" collapsed="false">
      <c r="A1531" s="1" t="n">
        <v>1000017827</v>
      </c>
      <c r="B1531" s="2" t="n">
        <v>40577</v>
      </c>
      <c r="C1531" s="1" t="n">
        <v>4111.5</v>
      </c>
      <c r="D1531" s="1" t="n">
        <v>4111.5</v>
      </c>
      <c r="E1531" s="1" t="s">
        <v>9</v>
      </c>
      <c r="F1531" s="1" t="s">
        <v>17</v>
      </c>
      <c r="G1531" s="1" t="n">
        <f aca="false">_xlfn.IFS(E1531="Figurado",D1531/(2600*24),E1531="Mallas",D1531/(800*24),E1531="Materia Prima",0)</f>
        <v>0.0658894230769231</v>
      </c>
      <c r="H1531" s="5" t="n">
        <f aca="false">IF(WEEKDAY(B1531,2)=7,B1531+1,B1531)</f>
        <v>40577</v>
      </c>
      <c r="I1531" s="6" t="n">
        <f aca="false">IF(WEEKDAY(H1531+1)=7,H1531+2,H1531+1)</f>
        <v>40578</v>
      </c>
    </row>
    <row r="1532" customFormat="false" ht="13.8" hidden="false" customHeight="false" outlineLevel="0" collapsed="false">
      <c r="A1532" s="1" t="n">
        <v>1000017828</v>
      </c>
      <c r="B1532" s="2" t="n">
        <v>40577</v>
      </c>
      <c r="C1532" s="1" t="n">
        <v>1358</v>
      </c>
      <c r="D1532" s="1" t="n">
        <v>1358</v>
      </c>
      <c r="E1532" s="1" t="s">
        <v>9</v>
      </c>
      <c r="F1532" s="1" t="s">
        <v>17</v>
      </c>
      <c r="G1532" s="1" t="n">
        <f aca="false">_xlfn.IFS(E1532="Figurado",D1532/(2600*24),E1532="Mallas",D1532/(800*24),E1532="Materia Prima",0)</f>
        <v>0.0217628205128205</v>
      </c>
      <c r="H1532" s="5" t="n">
        <f aca="false">IF(WEEKDAY(B1532,2)=7,B1532+1,B1532)</f>
        <v>40577</v>
      </c>
      <c r="I1532" s="6" t="n">
        <f aca="false">IF(WEEKDAY(H1532+1)=7,H1532+2,H1532+1)</f>
        <v>40578</v>
      </c>
    </row>
    <row r="1533" customFormat="false" ht="13.8" hidden="false" customHeight="false" outlineLevel="0" collapsed="false">
      <c r="A1533" s="1" t="n">
        <v>1000017829</v>
      </c>
      <c r="B1533" s="2" t="n">
        <v>40577</v>
      </c>
      <c r="C1533" s="1" t="n">
        <v>402.6</v>
      </c>
      <c r="D1533" s="1" t="n">
        <v>402.6</v>
      </c>
      <c r="E1533" s="1" t="s">
        <v>9</v>
      </c>
      <c r="F1533" s="1" t="s">
        <v>17</v>
      </c>
      <c r="G1533" s="1" t="n">
        <f aca="false">_xlfn.IFS(E1533="Figurado",D1533/(2600*24),E1533="Mallas",D1533/(800*24),E1533="Materia Prima",0)</f>
        <v>0.00645192307692308</v>
      </c>
      <c r="H1533" s="5" t="n">
        <f aca="false">IF(WEEKDAY(B1533,2)=7,B1533+1,B1533)</f>
        <v>40577</v>
      </c>
      <c r="I1533" s="6" t="n">
        <f aca="false">IF(WEEKDAY(H1533+1)=7,H1533+2,H1533+1)</f>
        <v>40578</v>
      </c>
    </row>
    <row r="1534" customFormat="false" ht="13.8" hidden="false" customHeight="false" outlineLevel="0" collapsed="false">
      <c r="A1534" s="1" t="n">
        <v>1000017830</v>
      </c>
      <c r="B1534" s="2" t="n">
        <v>40577</v>
      </c>
      <c r="C1534" s="1" t="n">
        <v>704</v>
      </c>
      <c r="D1534" s="1" t="n">
        <v>704</v>
      </c>
      <c r="E1534" s="1" t="s">
        <v>9</v>
      </c>
      <c r="F1534" s="1" t="s">
        <v>13</v>
      </c>
      <c r="G1534" s="1" t="n">
        <f aca="false">_xlfn.IFS(E1534="Figurado",D1534/(2600*24),E1534="Mallas",D1534/(800*24),E1534="Materia Prima",0)</f>
        <v>0.0112820512820513</v>
      </c>
      <c r="H1534" s="5" t="n">
        <f aca="false">IF(WEEKDAY(B1534,2)=7,B1534+1,B1534)</f>
        <v>40577</v>
      </c>
      <c r="I1534" s="6" t="n">
        <f aca="false">IF(WEEKDAY(H1534+1)=7,H1534+2,H1534+1)</f>
        <v>40578</v>
      </c>
    </row>
    <row r="1535" customFormat="false" ht="13.8" hidden="false" customHeight="false" outlineLevel="0" collapsed="false">
      <c r="A1535" s="1" t="n">
        <v>1000017493</v>
      </c>
      <c r="B1535" s="2" t="n">
        <v>40568</v>
      </c>
      <c r="C1535" s="1" t="n">
        <v>46</v>
      </c>
      <c r="D1535" s="1" t="n">
        <v>3032.78</v>
      </c>
      <c r="E1535" s="1" t="s">
        <v>20</v>
      </c>
      <c r="F1535" s="1" t="s">
        <v>34</v>
      </c>
      <c r="G1535" s="1" t="n">
        <f aca="false">_xlfn.IFS(E1535="Figurado",D1535/(2600*24),E1535="Mallas",D1535/(800*24),E1535="Materia Prima",0)</f>
        <v>0.157957291666667</v>
      </c>
      <c r="H1535" s="5" t="n">
        <f aca="false">IF(WEEKDAY(B1535,2)=7,B1535+1,B1535)</f>
        <v>40568</v>
      </c>
      <c r="I1535" s="6" t="n">
        <f aca="false">IF(WEEKDAY(H1535+1)=7,H1535+2,H1535+1)</f>
        <v>40569</v>
      </c>
    </row>
    <row r="1536" customFormat="false" ht="13.8" hidden="false" customHeight="false" outlineLevel="0" collapsed="false">
      <c r="A1536" s="1" t="n">
        <v>1000017639</v>
      </c>
      <c r="B1536" s="2" t="n">
        <v>40571</v>
      </c>
      <c r="C1536" s="1" t="n">
        <v>68</v>
      </c>
      <c r="D1536" s="1" t="n">
        <v>959.48</v>
      </c>
      <c r="E1536" s="1" t="s">
        <v>20</v>
      </c>
      <c r="F1536" s="1" t="s">
        <v>33</v>
      </c>
      <c r="G1536" s="1" t="n">
        <f aca="false">_xlfn.IFS(E1536="Figurado",D1536/(2600*24),E1536="Mallas",D1536/(800*24),E1536="Materia Prima",0)</f>
        <v>0.0499729166666667</v>
      </c>
      <c r="H1536" s="5" t="n">
        <f aca="false">IF(WEEKDAY(B1536,2)=7,B1536+1,B1536)</f>
        <v>40571</v>
      </c>
      <c r="I1536" s="6" t="n">
        <f aca="false">IF(WEEKDAY(H1536+1)=7,H1536+2,H1536+1)</f>
        <v>40573</v>
      </c>
    </row>
    <row r="1537" customFormat="false" ht="13.8" hidden="false" customHeight="false" outlineLevel="0" collapsed="false">
      <c r="A1537" s="1" t="n">
        <v>1000017674</v>
      </c>
      <c r="B1537" s="2" t="n">
        <v>40572</v>
      </c>
      <c r="C1537" s="1" t="n">
        <v>926.23</v>
      </c>
      <c r="D1537" s="1" t="n">
        <v>926.23</v>
      </c>
      <c r="E1537" s="1" t="s">
        <v>20</v>
      </c>
      <c r="F1537" s="1" t="s">
        <v>27</v>
      </c>
      <c r="G1537" s="1" t="n">
        <f aca="false">_xlfn.IFS(E1537="Figurado",D1537/(2600*24),E1537="Mallas",D1537/(800*24),E1537="Materia Prima",0)</f>
        <v>0.0482411458333333</v>
      </c>
      <c r="H1537" s="5" t="n">
        <f aca="false">IF(WEEKDAY(B1537,2)=7,B1537+1,B1537)</f>
        <v>40572</v>
      </c>
      <c r="I1537" s="6" t="n">
        <f aca="false">IF(WEEKDAY(H1537+1)=7,H1537+2,H1537+1)</f>
        <v>40573</v>
      </c>
    </row>
    <row r="1538" customFormat="false" ht="13.8" hidden="false" customHeight="false" outlineLevel="0" collapsed="false">
      <c r="A1538" s="1" t="n">
        <v>1000017676</v>
      </c>
      <c r="B1538" s="2" t="n">
        <v>40572</v>
      </c>
      <c r="C1538" s="1" t="n">
        <v>1442.83</v>
      </c>
      <c r="D1538" s="1" t="n">
        <v>1442.83</v>
      </c>
      <c r="E1538" s="1" t="s">
        <v>20</v>
      </c>
      <c r="F1538" s="1" t="s">
        <v>27</v>
      </c>
      <c r="G1538" s="1" t="n">
        <f aca="false">_xlfn.IFS(E1538="Figurado",D1538/(2600*24),E1538="Mallas",D1538/(800*24),E1538="Materia Prima",0)</f>
        <v>0.0751473958333333</v>
      </c>
      <c r="H1538" s="5" t="n">
        <f aca="false">IF(WEEKDAY(B1538,2)=7,B1538+1,B1538)</f>
        <v>40572</v>
      </c>
      <c r="I1538" s="6" t="n">
        <f aca="false">IF(WEEKDAY(H1538+1)=7,H1538+2,H1538+1)</f>
        <v>40573</v>
      </c>
    </row>
    <row r="1539" customFormat="false" ht="13.8" hidden="false" customHeight="false" outlineLevel="0" collapsed="false">
      <c r="A1539" s="1" t="n">
        <v>1000017677</v>
      </c>
      <c r="B1539" s="2" t="n">
        <v>40572</v>
      </c>
      <c r="C1539" s="1" t="n">
        <v>718</v>
      </c>
      <c r="D1539" s="1" t="n">
        <v>976.48</v>
      </c>
      <c r="E1539" s="1" t="s">
        <v>20</v>
      </c>
      <c r="F1539" s="1" t="s">
        <v>49</v>
      </c>
      <c r="G1539" s="1" t="n">
        <f aca="false">_xlfn.IFS(E1539="Figurado",D1539/(2600*24),E1539="Mallas",D1539/(800*24),E1539="Materia Prima",0)</f>
        <v>0.0508583333333333</v>
      </c>
      <c r="H1539" s="5" t="n">
        <f aca="false">IF(WEEKDAY(B1539,2)=7,B1539+1,B1539)</f>
        <v>40572</v>
      </c>
      <c r="I1539" s="6" t="n">
        <f aca="false">IF(WEEKDAY(H1539+1)=7,H1539+2,H1539+1)</f>
        <v>40573</v>
      </c>
    </row>
    <row r="1540" customFormat="false" ht="13.8" hidden="false" customHeight="false" outlineLevel="0" collapsed="false">
      <c r="A1540" s="1" t="n">
        <v>1000017701</v>
      </c>
      <c r="B1540" s="2" t="n">
        <v>40574</v>
      </c>
      <c r="C1540" s="1" t="n">
        <v>20</v>
      </c>
      <c r="D1540" s="1" t="n">
        <v>11.84</v>
      </c>
      <c r="E1540" s="1" t="s">
        <v>14</v>
      </c>
      <c r="F1540" s="1" t="s">
        <v>53</v>
      </c>
      <c r="G1540" s="1" t="n">
        <f aca="false">_xlfn.IFS(E1540="Figurado",D1540/(2600*24),E1540="Mallas",D1540/(800*24),E1540="Materia Prima",0)</f>
        <v>0</v>
      </c>
      <c r="H1540" s="5" t="n">
        <f aca="false">IF(WEEKDAY(B1540,2)=7,B1540+1,B1540)</f>
        <v>40574</v>
      </c>
      <c r="I1540" s="6" t="n">
        <f aca="false">IF(WEEKDAY(H1540+1)=7,H1540+2,H1540+1)</f>
        <v>40575</v>
      </c>
    </row>
    <row r="1541" customFormat="false" ht="13.8" hidden="false" customHeight="false" outlineLevel="0" collapsed="false">
      <c r="A1541" s="1" t="n">
        <v>1000017701</v>
      </c>
      <c r="B1541" s="2" t="n">
        <v>40574</v>
      </c>
      <c r="C1541" s="1" t="n">
        <v>20</v>
      </c>
      <c r="D1541" s="1" t="n">
        <v>14.992</v>
      </c>
      <c r="E1541" s="1" t="s">
        <v>14</v>
      </c>
      <c r="F1541" s="1" t="s">
        <v>54</v>
      </c>
      <c r="G1541" s="1" t="n">
        <f aca="false">_xlfn.IFS(E1541="Figurado",D1541/(2600*24),E1541="Mallas",D1541/(800*24),E1541="Materia Prima",0)</f>
        <v>0</v>
      </c>
      <c r="H1541" s="5" t="n">
        <f aca="false">IF(WEEKDAY(B1541,2)=7,B1541+1,B1541)</f>
        <v>40574</v>
      </c>
      <c r="I1541" s="6" t="n">
        <f aca="false">IF(WEEKDAY(H1541+1)=7,H1541+2,H1541+1)</f>
        <v>40575</v>
      </c>
    </row>
    <row r="1542" customFormat="false" ht="13.8" hidden="false" customHeight="false" outlineLevel="0" collapsed="false">
      <c r="A1542" s="1" t="n">
        <v>1000017701</v>
      </c>
      <c r="B1542" s="2" t="n">
        <v>40574</v>
      </c>
      <c r="C1542" s="1" t="n">
        <v>20</v>
      </c>
      <c r="D1542" s="1" t="n">
        <v>18.51</v>
      </c>
      <c r="E1542" s="1" t="s">
        <v>14</v>
      </c>
      <c r="F1542" s="1" t="s">
        <v>55</v>
      </c>
      <c r="G1542" s="1" t="n">
        <f aca="false">_xlfn.IFS(E1542="Figurado",D1542/(2600*24),E1542="Mallas",D1542/(800*24),E1542="Materia Prima",0)</f>
        <v>0</v>
      </c>
      <c r="H1542" s="5" t="n">
        <f aca="false">IF(WEEKDAY(B1542,2)=7,B1542+1,B1542)</f>
        <v>40574</v>
      </c>
      <c r="I1542" s="6" t="n">
        <f aca="false">IF(WEEKDAY(H1542+1)=7,H1542+2,H1542+1)</f>
        <v>40575</v>
      </c>
    </row>
    <row r="1543" customFormat="false" ht="13.8" hidden="false" customHeight="false" outlineLevel="0" collapsed="false">
      <c r="A1543" s="1" t="n">
        <v>1000017701</v>
      </c>
      <c r="B1543" s="2" t="n">
        <v>40574</v>
      </c>
      <c r="C1543" s="1" t="n">
        <v>60</v>
      </c>
      <c r="D1543" s="1" t="n">
        <v>1755.6</v>
      </c>
      <c r="E1543" s="1" t="s">
        <v>20</v>
      </c>
      <c r="F1543" s="1" t="s">
        <v>56</v>
      </c>
      <c r="G1543" s="1" t="n">
        <f aca="false">_xlfn.IFS(E1543="Figurado",D1543/(2600*24),E1543="Mallas",D1543/(800*24),E1543="Materia Prima",0)</f>
        <v>0.0914375</v>
      </c>
      <c r="H1543" s="5" t="n">
        <f aca="false">IF(WEEKDAY(B1543,2)=7,B1543+1,B1543)</f>
        <v>40574</v>
      </c>
      <c r="I1543" s="6" t="n">
        <f aca="false">IF(WEEKDAY(H1543+1)=7,H1543+2,H1543+1)</f>
        <v>40575</v>
      </c>
    </row>
    <row r="1544" customFormat="false" ht="13.8" hidden="false" customHeight="false" outlineLevel="0" collapsed="false">
      <c r="A1544" s="1" t="n">
        <v>1000017701</v>
      </c>
      <c r="B1544" s="2" t="n">
        <v>40574</v>
      </c>
      <c r="C1544" s="1" t="n">
        <v>6</v>
      </c>
      <c r="D1544" s="1" t="n">
        <v>253.08</v>
      </c>
      <c r="E1544" s="1" t="s">
        <v>20</v>
      </c>
      <c r="F1544" s="1" t="s">
        <v>23</v>
      </c>
      <c r="G1544" s="1" t="n">
        <f aca="false">_xlfn.IFS(E1544="Figurado",D1544/(2600*24),E1544="Mallas",D1544/(800*24),E1544="Materia Prima",0)</f>
        <v>0.01318125</v>
      </c>
      <c r="H1544" s="5" t="n">
        <f aca="false">IF(WEEKDAY(B1544,2)=7,B1544+1,B1544)</f>
        <v>40574</v>
      </c>
      <c r="I1544" s="6" t="n">
        <f aca="false">IF(WEEKDAY(H1544+1)=7,H1544+2,H1544+1)</f>
        <v>40575</v>
      </c>
    </row>
    <row r="1545" customFormat="false" ht="13.8" hidden="false" customHeight="false" outlineLevel="0" collapsed="false">
      <c r="A1545" s="1" t="n">
        <v>1000017702</v>
      </c>
      <c r="B1545" s="2" t="n">
        <v>40574</v>
      </c>
      <c r="C1545" s="1" t="n">
        <v>15</v>
      </c>
      <c r="D1545" s="1" t="n">
        <v>13.8825</v>
      </c>
      <c r="E1545" s="1" t="s">
        <v>14</v>
      </c>
      <c r="F1545" s="1" t="s">
        <v>55</v>
      </c>
      <c r="G1545" s="1" t="n">
        <f aca="false">_xlfn.IFS(E1545="Figurado",D1545/(2600*24),E1545="Mallas",D1545/(800*24),E1545="Materia Prima",0)</f>
        <v>0</v>
      </c>
      <c r="H1545" s="5" t="n">
        <f aca="false">IF(WEEKDAY(B1545,2)=7,B1545+1,B1545)</f>
        <v>40574</v>
      </c>
      <c r="I1545" s="6" t="n">
        <f aca="false">IF(WEEKDAY(H1545+1)=7,H1545+2,H1545+1)</f>
        <v>40575</v>
      </c>
    </row>
    <row r="1546" customFormat="false" ht="13.8" hidden="false" customHeight="false" outlineLevel="0" collapsed="false">
      <c r="A1546" s="1" t="n">
        <v>1000017703</v>
      </c>
      <c r="B1546" s="2" t="n">
        <v>40574</v>
      </c>
      <c r="C1546" s="1" t="n">
        <v>20</v>
      </c>
      <c r="D1546" s="1" t="n">
        <v>11.84</v>
      </c>
      <c r="E1546" s="1" t="s">
        <v>14</v>
      </c>
      <c r="F1546" s="1" t="s">
        <v>53</v>
      </c>
      <c r="G1546" s="1" t="n">
        <f aca="false">_xlfn.IFS(E1546="Figurado",D1546/(2600*24),E1546="Mallas",D1546/(800*24),E1546="Materia Prima",0)</f>
        <v>0</v>
      </c>
      <c r="H1546" s="5" t="n">
        <f aca="false">IF(WEEKDAY(B1546,2)=7,B1546+1,B1546)</f>
        <v>40574</v>
      </c>
      <c r="I1546" s="6" t="n">
        <f aca="false">IF(WEEKDAY(H1546+1)=7,H1546+2,H1546+1)</f>
        <v>40575</v>
      </c>
    </row>
    <row r="1547" customFormat="false" ht="13.8" hidden="false" customHeight="false" outlineLevel="0" collapsed="false">
      <c r="A1547" s="1" t="n">
        <v>1000017703</v>
      </c>
      <c r="B1547" s="2" t="n">
        <v>40574</v>
      </c>
      <c r="C1547" s="1" t="n">
        <v>20</v>
      </c>
      <c r="D1547" s="1" t="n">
        <v>14.992</v>
      </c>
      <c r="E1547" s="1" t="s">
        <v>14</v>
      </c>
      <c r="F1547" s="1" t="s">
        <v>54</v>
      </c>
      <c r="G1547" s="1" t="n">
        <f aca="false">_xlfn.IFS(E1547="Figurado",D1547/(2600*24),E1547="Mallas",D1547/(800*24),E1547="Materia Prima",0)</f>
        <v>0</v>
      </c>
      <c r="H1547" s="5" t="n">
        <f aca="false">IF(WEEKDAY(B1547,2)=7,B1547+1,B1547)</f>
        <v>40574</v>
      </c>
      <c r="I1547" s="6" t="n">
        <f aca="false">IF(WEEKDAY(H1547+1)=7,H1547+2,H1547+1)</f>
        <v>40575</v>
      </c>
    </row>
    <row r="1548" customFormat="false" ht="13.8" hidden="false" customHeight="false" outlineLevel="0" collapsed="false">
      <c r="A1548" s="1" t="n">
        <v>1000017703</v>
      </c>
      <c r="B1548" s="2" t="n">
        <v>40574</v>
      </c>
      <c r="C1548" s="1" t="n">
        <v>20</v>
      </c>
      <c r="D1548" s="1" t="n">
        <v>18.51</v>
      </c>
      <c r="E1548" s="1" t="s">
        <v>14</v>
      </c>
      <c r="F1548" s="1" t="s">
        <v>55</v>
      </c>
      <c r="G1548" s="1" t="n">
        <f aca="false">_xlfn.IFS(E1548="Figurado",D1548/(2600*24),E1548="Mallas",D1548/(800*24),E1548="Materia Prima",0)</f>
        <v>0</v>
      </c>
      <c r="H1548" s="5" t="n">
        <f aca="false">IF(WEEKDAY(B1548,2)=7,B1548+1,B1548)</f>
        <v>40574</v>
      </c>
      <c r="I1548" s="6" t="n">
        <f aca="false">IF(WEEKDAY(H1548+1)=7,H1548+2,H1548+1)</f>
        <v>40575</v>
      </c>
    </row>
    <row r="1549" customFormat="false" ht="13.8" hidden="false" customHeight="false" outlineLevel="0" collapsed="false">
      <c r="A1549" s="1" t="n">
        <v>1000017703</v>
      </c>
      <c r="B1549" s="2" t="n">
        <v>40574</v>
      </c>
      <c r="C1549" s="1" t="n">
        <v>60</v>
      </c>
      <c r="D1549" s="1" t="n">
        <v>1755.6</v>
      </c>
      <c r="E1549" s="1" t="s">
        <v>20</v>
      </c>
      <c r="F1549" s="1" t="s">
        <v>56</v>
      </c>
      <c r="G1549" s="1" t="n">
        <f aca="false">_xlfn.IFS(E1549="Figurado",D1549/(2600*24),E1549="Mallas",D1549/(800*24),E1549="Materia Prima",0)</f>
        <v>0.0914375</v>
      </c>
      <c r="H1549" s="5" t="n">
        <f aca="false">IF(WEEKDAY(B1549,2)=7,B1549+1,B1549)</f>
        <v>40574</v>
      </c>
      <c r="I1549" s="6" t="n">
        <f aca="false">IF(WEEKDAY(H1549+1)=7,H1549+2,H1549+1)</f>
        <v>40575</v>
      </c>
    </row>
    <row r="1550" customFormat="false" ht="13.8" hidden="false" customHeight="false" outlineLevel="0" collapsed="false">
      <c r="A1550" s="1" t="n">
        <v>1000017703</v>
      </c>
      <c r="B1550" s="2" t="n">
        <v>40574</v>
      </c>
      <c r="C1550" s="1" t="n">
        <v>6</v>
      </c>
      <c r="D1550" s="1" t="n">
        <v>253.08</v>
      </c>
      <c r="E1550" s="1" t="s">
        <v>20</v>
      </c>
      <c r="F1550" s="1" t="s">
        <v>23</v>
      </c>
      <c r="G1550" s="1" t="n">
        <f aca="false">_xlfn.IFS(E1550="Figurado",D1550/(2600*24),E1550="Mallas",D1550/(800*24),E1550="Materia Prima",0)</f>
        <v>0.01318125</v>
      </c>
      <c r="H1550" s="5" t="n">
        <f aca="false">IF(WEEKDAY(B1550,2)=7,B1550+1,B1550)</f>
        <v>40574</v>
      </c>
      <c r="I1550" s="6" t="n">
        <f aca="false">IF(WEEKDAY(H1550+1)=7,H1550+2,H1550+1)</f>
        <v>40575</v>
      </c>
    </row>
    <row r="1551" customFormat="false" ht="13.8" hidden="false" customHeight="false" outlineLevel="0" collapsed="false">
      <c r="A1551" s="1" t="n">
        <v>1000017706</v>
      </c>
      <c r="B1551" s="2" t="n">
        <v>40574</v>
      </c>
      <c r="C1551" s="1" t="n">
        <v>7420</v>
      </c>
      <c r="D1551" s="1" t="n">
        <v>7420</v>
      </c>
      <c r="E1551" s="1" t="s">
        <v>20</v>
      </c>
      <c r="F1551" s="1" t="s">
        <v>27</v>
      </c>
      <c r="G1551" s="1" t="n">
        <f aca="false">_xlfn.IFS(E1551="Figurado",D1551/(2600*24),E1551="Mallas",D1551/(800*24),E1551="Materia Prima",0)</f>
        <v>0.386458333333333</v>
      </c>
      <c r="H1551" s="5" t="n">
        <f aca="false">IF(WEEKDAY(B1551,2)=7,B1551+1,B1551)</f>
        <v>40574</v>
      </c>
      <c r="I1551" s="6" t="n">
        <f aca="false">IF(WEEKDAY(H1551+1)=7,H1551+2,H1551+1)</f>
        <v>40575</v>
      </c>
    </row>
    <row r="1552" customFormat="false" ht="13.8" hidden="false" customHeight="false" outlineLevel="0" collapsed="false">
      <c r="A1552" s="1" t="n">
        <v>1000017723</v>
      </c>
      <c r="B1552" s="2" t="n">
        <v>40574</v>
      </c>
      <c r="C1552" s="1" t="n">
        <v>2100.17</v>
      </c>
      <c r="D1552" s="1" t="n">
        <v>2100.17</v>
      </c>
      <c r="E1552" s="1" t="s">
        <v>20</v>
      </c>
      <c r="F1552" s="1" t="s">
        <v>27</v>
      </c>
      <c r="G1552" s="1" t="n">
        <f aca="false">_xlfn.IFS(E1552="Figurado",D1552/(2600*24),E1552="Mallas",D1552/(800*24),E1552="Materia Prima",0)</f>
        <v>0.109383854166667</v>
      </c>
      <c r="H1552" s="5" t="n">
        <f aca="false">IF(WEEKDAY(B1552,2)=7,B1552+1,B1552)</f>
        <v>40574</v>
      </c>
      <c r="I1552" s="6" t="n">
        <f aca="false">IF(WEEKDAY(H1552+1)=7,H1552+2,H1552+1)</f>
        <v>40575</v>
      </c>
    </row>
    <row r="1553" customFormat="false" ht="13.8" hidden="false" customHeight="false" outlineLevel="0" collapsed="false">
      <c r="A1553" s="1" t="n">
        <v>1000017724</v>
      </c>
      <c r="B1553" s="2" t="n">
        <v>40574</v>
      </c>
      <c r="C1553" s="1" t="n">
        <v>2906.77</v>
      </c>
      <c r="D1553" s="1" t="n">
        <v>2906.77</v>
      </c>
      <c r="E1553" s="1" t="s">
        <v>20</v>
      </c>
      <c r="F1553" s="1" t="s">
        <v>27</v>
      </c>
      <c r="G1553" s="1" t="n">
        <f aca="false">_xlfn.IFS(E1553="Figurado",D1553/(2600*24),E1553="Mallas",D1553/(800*24),E1553="Materia Prima",0)</f>
        <v>0.151394270833333</v>
      </c>
      <c r="H1553" s="5" t="n">
        <f aca="false">IF(WEEKDAY(B1553,2)=7,B1553+1,B1553)</f>
        <v>40574</v>
      </c>
      <c r="I1553" s="6" t="n">
        <f aca="false">IF(WEEKDAY(H1553+1)=7,H1553+2,H1553+1)</f>
        <v>40575</v>
      </c>
    </row>
    <row r="1554" customFormat="false" ht="13.8" hidden="false" customHeight="false" outlineLevel="0" collapsed="false">
      <c r="A1554" s="1" t="n">
        <v>1000017725</v>
      </c>
      <c r="B1554" s="2" t="n">
        <v>40574</v>
      </c>
      <c r="C1554" s="1" t="n">
        <v>155</v>
      </c>
      <c r="D1554" s="1" t="n">
        <v>155</v>
      </c>
      <c r="E1554" s="1" t="s">
        <v>14</v>
      </c>
      <c r="F1554" s="1" t="s">
        <v>24</v>
      </c>
      <c r="G1554" s="1" t="n">
        <f aca="false">_xlfn.IFS(E1554="Figurado",D1554/(2600*24),E1554="Mallas",D1554/(800*24),E1554="Materia Prima",0)</f>
        <v>0</v>
      </c>
      <c r="H1554" s="5" t="n">
        <f aca="false">IF(WEEKDAY(B1554,2)=7,B1554+1,B1554)</f>
        <v>40574</v>
      </c>
      <c r="I1554" s="6" t="n">
        <f aca="false">IF(WEEKDAY(H1554+1)=7,H1554+2,H1554+1)</f>
        <v>40575</v>
      </c>
    </row>
    <row r="1555" customFormat="false" ht="13.8" hidden="false" customHeight="false" outlineLevel="0" collapsed="false">
      <c r="A1555" s="1" t="n">
        <v>1000017725</v>
      </c>
      <c r="B1555" s="2" t="n">
        <v>40574</v>
      </c>
      <c r="C1555" s="1" t="n">
        <v>41</v>
      </c>
      <c r="D1555" s="1" t="n">
        <v>973.75</v>
      </c>
      <c r="E1555" s="1" t="s">
        <v>20</v>
      </c>
      <c r="F1555" s="1" t="s">
        <v>25</v>
      </c>
      <c r="G1555" s="1" t="n">
        <f aca="false">_xlfn.IFS(E1555="Figurado",D1555/(2600*24),E1555="Mallas",D1555/(800*24),E1555="Materia Prima",0)</f>
        <v>0.0507161458333333</v>
      </c>
      <c r="H1555" s="5" t="n">
        <f aca="false">IF(WEEKDAY(B1555,2)=7,B1555+1,B1555)</f>
        <v>40574</v>
      </c>
      <c r="I1555" s="6" t="n">
        <f aca="false">IF(WEEKDAY(H1555+1)=7,H1555+2,H1555+1)</f>
        <v>40575</v>
      </c>
    </row>
    <row r="1556" customFormat="false" ht="13.8" hidden="false" customHeight="false" outlineLevel="0" collapsed="false">
      <c r="A1556" s="1" t="n">
        <v>1000017785</v>
      </c>
      <c r="B1556" s="2" t="n">
        <v>40574</v>
      </c>
      <c r="C1556" s="1" t="n">
        <v>35160</v>
      </c>
      <c r="D1556" s="1" t="n">
        <v>35160</v>
      </c>
      <c r="E1556" s="1" t="s">
        <v>14</v>
      </c>
      <c r="F1556" s="1" t="s">
        <v>24</v>
      </c>
      <c r="G1556" s="1" t="n">
        <f aca="false">_xlfn.IFS(E1556="Figurado",D1556/(2600*24),E1556="Mallas",D1556/(800*24),E1556="Materia Prima",0)</f>
        <v>0</v>
      </c>
      <c r="H1556" s="5" t="n">
        <f aca="false">IF(WEEKDAY(B1556,2)=7,B1556+1,B1556)</f>
        <v>40574</v>
      </c>
      <c r="I1556" s="6" t="n">
        <f aca="false">IF(WEEKDAY(H1556+1)=7,H1556+2,H1556+1)</f>
        <v>40575</v>
      </c>
    </row>
    <row r="1557" customFormat="false" ht="13.8" hidden="false" customHeight="false" outlineLevel="0" collapsed="false">
      <c r="A1557" s="1" t="n">
        <v>1000017360</v>
      </c>
      <c r="B1557" s="2" t="n">
        <v>40562</v>
      </c>
      <c r="C1557" s="1" t="n">
        <v>400</v>
      </c>
      <c r="D1557" s="1" t="n">
        <v>7524</v>
      </c>
      <c r="E1557" s="1" t="s">
        <v>20</v>
      </c>
      <c r="F1557" s="1" t="s">
        <v>22</v>
      </c>
      <c r="G1557" s="1" t="n">
        <f aca="false">_xlfn.IFS(E1557="Figurado",D1557/(2600*24),E1557="Mallas",D1557/(800*24),E1557="Materia Prima",0)</f>
        <v>0.391875</v>
      </c>
      <c r="H1557" s="5" t="n">
        <f aca="false">IF(WEEKDAY(B1557,2)=7,B1557+1,B1557)</f>
        <v>40562</v>
      </c>
      <c r="I1557" s="6" t="n">
        <f aca="false">IF(WEEKDAY(H1557+1)=7,H1557+2,H1557+1)</f>
        <v>40563</v>
      </c>
    </row>
    <row r="1558" customFormat="false" ht="13.8" hidden="false" customHeight="false" outlineLevel="0" collapsed="false">
      <c r="A1558" s="1" t="n">
        <v>1000017367</v>
      </c>
      <c r="B1558" s="2" t="n">
        <v>40563</v>
      </c>
      <c r="C1558" s="1" t="n">
        <v>49</v>
      </c>
      <c r="D1558" s="1" t="n">
        <v>29.008</v>
      </c>
      <c r="E1558" s="1" t="s">
        <v>14</v>
      </c>
      <c r="F1558" s="1" t="s">
        <v>53</v>
      </c>
      <c r="G1558" s="1" t="n">
        <f aca="false">_xlfn.IFS(E1558="Figurado",D1558/(2600*24),E1558="Mallas",D1558/(800*24),E1558="Materia Prima",0)</f>
        <v>0</v>
      </c>
      <c r="H1558" s="5" t="n">
        <f aca="false">IF(WEEKDAY(B1558,2)=7,B1558+1,B1558)</f>
        <v>40563</v>
      </c>
      <c r="I1558" s="6" t="n">
        <f aca="false">IF(WEEKDAY(H1558+1)=7,H1558+2,H1558+1)</f>
        <v>40564</v>
      </c>
    </row>
    <row r="1559" customFormat="false" ht="13.8" hidden="false" customHeight="false" outlineLevel="0" collapsed="false">
      <c r="A1559" s="1" t="n">
        <v>1000017367</v>
      </c>
      <c r="B1559" s="2" t="n">
        <v>40563</v>
      </c>
      <c r="C1559" s="1" t="n">
        <v>230</v>
      </c>
      <c r="D1559" s="1" t="n">
        <v>172.408</v>
      </c>
      <c r="E1559" s="1" t="s">
        <v>14</v>
      </c>
      <c r="F1559" s="1" t="s">
        <v>54</v>
      </c>
      <c r="G1559" s="1" t="n">
        <f aca="false">_xlfn.IFS(E1559="Figurado",D1559/(2600*24),E1559="Mallas",D1559/(800*24),E1559="Materia Prima",0)</f>
        <v>0</v>
      </c>
      <c r="H1559" s="5" t="n">
        <f aca="false">IF(WEEKDAY(B1559,2)=7,B1559+1,B1559)</f>
        <v>40563</v>
      </c>
      <c r="I1559" s="6" t="n">
        <f aca="false">IF(WEEKDAY(H1559+1)=7,H1559+2,H1559+1)</f>
        <v>40564</v>
      </c>
    </row>
    <row r="1560" customFormat="false" ht="13.8" hidden="false" customHeight="false" outlineLevel="0" collapsed="false">
      <c r="A1560" s="1" t="n">
        <v>1000017498</v>
      </c>
      <c r="B1560" s="2" t="n">
        <v>40568</v>
      </c>
      <c r="C1560" s="1" t="n">
        <v>616.2</v>
      </c>
      <c r="D1560" s="1" t="n">
        <v>616.2</v>
      </c>
      <c r="E1560" s="1" t="s">
        <v>9</v>
      </c>
      <c r="F1560" s="1" t="s">
        <v>17</v>
      </c>
      <c r="G1560" s="1" t="n">
        <f aca="false">_xlfn.IFS(E1560="Figurado",D1560/(2600*24),E1560="Mallas",D1560/(800*24),E1560="Materia Prima",0)</f>
        <v>0.009875</v>
      </c>
      <c r="H1560" s="5" t="n">
        <f aca="false">IF(WEEKDAY(B1560,2)=7,B1560+1,B1560)</f>
        <v>40568</v>
      </c>
      <c r="I1560" s="6" t="n">
        <f aca="false">IF(WEEKDAY(H1560+1)=7,H1560+2,H1560+1)</f>
        <v>40569</v>
      </c>
    </row>
    <row r="1561" customFormat="false" ht="13.8" hidden="false" customHeight="false" outlineLevel="0" collapsed="false">
      <c r="A1561" s="1" t="n">
        <v>1000017498</v>
      </c>
      <c r="B1561" s="2" t="n">
        <v>40568</v>
      </c>
      <c r="C1561" s="1" t="n">
        <v>566.7</v>
      </c>
      <c r="D1561" s="1" t="n">
        <v>566.7</v>
      </c>
      <c r="E1561" s="1" t="s">
        <v>9</v>
      </c>
      <c r="F1561" s="1" t="s">
        <v>11</v>
      </c>
      <c r="G1561" s="1" t="n">
        <f aca="false">_xlfn.IFS(E1561="Figurado",D1561/(2600*24),E1561="Mallas",D1561/(800*24),E1561="Materia Prima",0)</f>
        <v>0.00908173076923077</v>
      </c>
      <c r="H1561" s="5" t="n">
        <f aca="false">IF(WEEKDAY(B1561,2)=7,B1561+1,B1561)</f>
        <v>40568</v>
      </c>
      <c r="I1561" s="6" t="n">
        <f aca="false">IF(WEEKDAY(H1561+1)=7,H1561+2,H1561+1)</f>
        <v>40569</v>
      </c>
    </row>
    <row r="1562" customFormat="false" ht="13.8" hidden="false" customHeight="false" outlineLevel="0" collapsed="false">
      <c r="A1562" s="1" t="n">
        <v>1000017704</v>
      </c>
      <c r="B1562" s="2" t="n">
        <v>40574</v>
      </c>
      <c r="C1562" s="1" t="n">
        <v>899</v>
      </c>
      <c r="D1562" s="1" t="n">
        <v>1222.64</v>
      </c>
      <c r="E1562" s="1" t="s">
        <v>20</v>
      </c>
      <c r="F1562" s="1" t="s">
        <v>49</v>
      </c>
      <c r="G1562" s="1" t="n">
        <f aca="false">_xlfn.IFS(E1562="Figurado",D1562/(2600*24),E1562="Mallas",D1562/(800*24),E1562="Materia Prima",0)</f>
        <v>0.0636791666666667</v>
      </c>
      <c r="H1562" s="5" t="n">
        <f aca="false">IF(WEEKDAY(B1562,2)=7,B1562+1,B1562)</f>
        <v>40574</v>
      </c>
      <c r="I1562" s="6" t="n">
        <f aca="false">IF(WEEKDAY(H1562+1)=7,H1562+2,H1562+1)</f>
        <v>40575</v>
      </c>
    </row>
    <row r="1563" customFormat="false" ht="13.8" hidden="false" customHeight="false" outlineLevel="0" collapsed="false">
      <c r="A1563" s="1" t="n">
        <v>1000017708</v>
      </c>
      <c r="B1563" s="2" t="n">
        <v>40574</v>
      </c>
      <c r="C1563" s="1" t="n">
        <v>150</v>
      </c>
      <c r="D1563" s="1" t="n">
        <v>150</v>
      </c>
      <c r="E1563" s="1" t="s">
        <v>14</v>
      </c>
      <c r="F1563" s="1" t="s">
        <v>24</v>
      </c>
      <c r="G1563" s="1" t="n">
        <f aca="false">_xlfn.IFS(E1563="Figurado",D1563/(2600*24),E1563="Mallas",D1563/(800*24),E1563="Materia Prima",0)</f>
        <v>0</v>
      </c>
      <c r="H1563" s="5" t="n">
        <f aca="false">IF(WEEKDAY(B1563,2)=7,B1563+1,B1563)</f>
        <v>40574</v>
      </c>
      <c r="I1563" s="6" t="n">
        <f aca="false">IF(WEEKDAY(H1563+1)=7,H1563+2,H1563+1)</f>
        <v>40575</v>
      </c>
    </row>
    <row r="1564" customFormat="false" ht="13.8" hidden="false" customHeight="false" outlineLevel="0" collapsed="false">
      <c r="A1564" s="1" t="n">
        <v>1000017726</v>
      </c>
      <c r="B1564" s="2" t="n">
        <v>40574</v>
      </c>
      <c r="C1564" s="1" t="n">
        <v>4</v>
      </c>
      <c r="D1564" s="1" t="n">
        <v>197.6</v>
      </c>
      <c r="E1564" s="1" t="s">
        <v>20</v>
      </c>
      <c r="F1564" s="1" t="s">
        <v>36</v>
      </c>
      <c r="G1564" s="1" t="n">
        <f aca="false">_xlfn.IFS(E1564="Figurado",D1564/(2600*24),E1564="Mallas",D1564/(800*24),E1564="Materia Prima",0)</f>
        <v>0.0102916666666667</v>
      </c>
      <c r="H1564" s="5" t="n">
        <f aca="false">IF(WEEKDAY(B1564,2)=7,B1564+1,B1564)</f>
        <v>40574</v>
      </c>
      <c r="I1564" s="6" t="n">
        <f aca="false">IF(WEEKDAY(H1564+1)=7,H1564+2,H1564+1)</f>
        <v>40575</v>
      </c>
    </row>
    <row r="1565" customFormat="false" ht="13.8" hidden="false" customHeight="false" outlineLevel="0" collapsed="false">
      <c r="A1565" s="1" t="n">
        <v>1000017727</v>
      </c>
      <c r="B1565" s="2" t="n">
        <v>40574</v>
      </c>
      <c r="C1565" s="1" t="n">
        <v>37</v>
      </c>
      <c r="D1565" s="1" t="n">
        <v>1827.8</v>
      </c>
      <c r="E1565" s="1" t="s">
        <v>20</v>
      </c>
      <c r="F1565" s="1" t="s">
        <v>36</v>
      </c>
      <c r="G1565" s="1" t="n">
        <f aca="false">_xlfn.IFS(E1565="Figurado",D1565/(2600*24),E1565="Mallas",D1565/(800*24),E1565="Materia Prima",0)</f>
        <v>0.0951979166666667</v>
      </c>
      <c r="H1565" s="5" t="n">
        <f aca="false">IF(WEEKDAY(B1565,2)=7,B1565+1,B1565)</f>
        <v>40574</v>
      </c>
      <c r="I1565" s="6" t="n">
        <f aca="false">IF(WEEKDAY(H1565+1)=7,H1565+2,H1565+1)</f>
        <v>40575</v>
      </c>
    </row>
    <row r="1566" customFormat="false" ht="13.8" hidden="false" customHeight="false" outlineLevel="0" collapsed="false">
      <c r="A1566" s="1" t="n">
        <v>1000017728</v>
      </c>
      <c r="B1566" s="2" t="n">
        <v>40574</v>
      </c>
      <c r="C1566" s="1" t="n">
        <v>37</v>
      </c>
      <c r="D1566" s="1" t="n">
        <v>1827.8</v>
      </c>
      <c r="E1566" s="1" t="s">
        <v>20</v>
      </c>
      <c r="F1566" s="1" t="s">
        <v>36</v>
      </c>
      <c r="G1566" s="1" t="n">
        <f aca="false">_xlfn.IFS(E1566="Figurado",D1566/(2600*24),E1566="Mallas",D1566/(800*24),E1566="Materia Prima",0)</f>
        <v>0.0951979166666667</v>
      </c>
      <c r="H1566" s="5" t="n">
        <f aca="false">IF(WEEKDAY(B1566,2)=7,B1566+1,B1566)</f>
        <v>40574</v>
      </c>
      <c r="I1566" s="6" t="n">
        <f aca="false">IF(WEEKDAY(H1566+1)=7,H1566+2,H1566+1)</f>
        <v>40575</v>
      </c>
    </row>
    <row r="1567" customFormat="false" ht="13.8" hidden="false" customHeight="false" outlineLevel="0" collapsed="false">
      <c r="A1567" s="1" t="n">
        <v>1000017729</v>
      </c>
      <c r="B1567" s="2" t="n">
        <v>40574</v>
      </c>
      <c r="C1567" s="1" t="n">
        <v>35</v>
      </c>
      <c r="D1567" s="1" t="n">
        <v>1729</v>
      </c>
      <c r="E1567" s="1" t="s">
        <v>20</v>
      </c>
      <c r="F1567" s="1" t="s">
        <v>36</v>
      </c>
      <c r="G1567" s="1" t="n">
        <f aca="false">_xlfn.IFS(E1567="Figurado",D1567/(2600*24),E1567="Mallas",D1567/(800*24),E1567="Materia Prima",0)</f>
        <v>0.0900520833333333</v>
      </c>
      <c r="H1567" s="5" t="n">
        <f aca="false">IF(WEEKDAY(B1567,2)=7,B1567+1,B1567)</f>
        <v>40574</v>
      </c>
      <c r="I1567" s="6" t="n">
        <f aca="false">IF(WEEKDAY(H1567+1)=7,H1567+2,H1567+1)</f>
        <v>40575</v>
      </c>
    </row>
    <row r="1568" customFormat="false" ht="13.8" hidden="false" customHeight="false" outlineLevel="0" collapsed="false">
      <c r="A1568" s="1" t="n">
        <v>1000017730</v>
      </c>
      <c r="B1568" s="2" t="n">
        <v>40574</v>
      </c>
      <c r="C1568" s="1" t="n">
        <v>37</v>
      </c>
      <c r="D1568" s="1" t="n">
        <v>1827.8</v>
      </c>
      <c r="E1568" s="1" t="s">
        <v>20</v>
      </c>
      <c r="F1568" s="1" t="s">
        <v>36</v>
      </c>
      <c r="G1568" s="1" t="n">
        <f aca="false">_xlfn.IFS(E1568="Figurado",D1568/(2600*24),E1568="Mallas",D1568/(800*24),E1568="Materia Prima",0)</f>
        <v>0.0951979166666667</v>
      </c>
      <c r="H1568" s="5" t="n">
        <f aca="false">IF(WEEKDAY(B1568,2)=7,B1568+1,B1568)</f>
        <v>40574</v>
      </c>
      <c r="I1568" s="6" t="n">
        <f aca="false">IF(WEEKDAY(H1568+1)=7,H1568+2,H1568+1)</f>
        <v>40575</v>
      </c>
    </row>
    <row r="1569" customFormat="false" ht="13.8" hidden="false" customHeight="false" outlineLevel="0" collapsed="false">
      <c r="A1569" s="1" t="n">
        <v>1000017731</v>
      </c>
      <c r="B1569" s="2" t="n">
        <v>40574</v>
      </c>
      <c r="C1569" s="1" t="n">
        <v>37</v>
      </c>
      <c r="D1569" s="1" t="n">
        <v>1827.8</v>
      </c>
      <c r="E1569" s="1" t="s">
        <v>20</v>
      </c>
      <c r="F1569" s="1" t="s">
        <v>36</v>
      </c>
      <c r="G1569" s="1" t="n">
        <f aca="false">_xlfn.IFS(E1569="Figurado",D1569/(2600*24),E1569="Mallas",D1569/(800*24),E1569="Materia Prima",0)</f>
        <v>0.0951979166666667</v>
      </c>
      <c r="H1569" s="5" t="n">
        <f aca="false">IF(WEEKDAY(B1569,2)=7,B1569+1,B1569)</f>
        <v>40574</v>
      </c>
      <c r="I1569" s="6" t="n">
        <f aca="false">IF(WEEKDAY(H1569+1)=7,H1569+2,H1569+1)</f>
        <v>40575</v>
      </c>
    </row>
    <row r="1570" customFormat="false" ht="13.8" hidden="false" customHeight="false" outlineLevel="0" collapsed="false">
      <c r="A1570" s="1" t="n">
        <v>1000017739</v>
      </c>
      <c r="B1570" s="2" t="n">
        <v>40575</v>
      </c>
      <c r="C1570" s="1" t="n">
        <v>4668.6</v>
      </c>
      <c r="D1570" s="1" t="n">
        <v>4668.6</v>
      </c>
      <c r="E1570" s="1" t="s">
        <v>9</v>
      </c>
      <c r="F1570" s="1" t="s">
        <v>17</v>
      </c>
      <c r="G1570" s="1" t="n">
        <f aca="false">_xlfn.IFS(E1570="Figurado",D1570/(2600*24),E1570="Mallas",D1570/(800*24),E1570="Materia Prima",0)</f>
        <v>0.0748173076923077</v>
      </c>
      <c r="H1570" s="5" t="n">
        <f aca="false">IF(WEEKDAY(B1570,2)=7,B1570+1,B1570)</f>
        <v>40575</v>
      </c>
      <c r="I1570" s="6" t="n">
        <f aca="false">IF(WEEKDAY(H1570+1)=7,H1570+2,H1570+1)</f>
        <v>40576</v>
      </c>
    </row>
    <row r="1571" customFormat="false" ht="13.8" hidden="false" customHeight="false" outlineLevel="0" collapsed="false">
      <c r="A1571" s="1" t="n">
        <v>1000017754</v>
      </c>
      <c r="B1571" s="2" t="n">
        <v>40576</v>
      </c>
      <c r="C1571" s="1" t="n">
        <v>188</v>
      </c>
      <c r="D1571" s="1" t="n">
        <v>188</v>
      </c>
      <c r="E1571" s="1" t="s">
        <v>14</v>
      </c>
      <c r="F1571" s="1" t="s">
        <v>24</v>
      </c>
      <c r="G1571" s="1" t="n">
        <f aca="false">_xlfn.IFS(E1571="Figurado",D1571/(2600*24),E1571="Mallas",D1571/(800*24),E1571="Materia Prima",0)</f>
        <v>0</v>
      </c>
      <c r="H1571" s="5" t="n">
        <f aca="false">IF(WEEKDAY(B1571,2)=7,B1571+1,B1571)</f>
        <v>40576</v>
      </c>
      <c r="I1571" s="6" t="n">
        <f aca="false">IF(WEEKDAY(H1571+1)=7,H1571+2,H1571+1)</f>
        <v>40577</v>
      </c>
    </row>
    <row r="1572" customFormat="false" ht="13.8" hidden="false" customHeight="false" outlineLevel="0" collapsed="false">
      <c r="A1572" s="1" t="n">
        <v>1000017755</v>
      </c>
      <c r="B1572" s="2" t="n">
        <v>40576</v>
      </c>
      <c r="C1572" s="1" t="n">
        <v>66</v>
      </c>
      <c r="D1572" s="1" t="n">
        <v>3787.08</v>
      </c>
      <c r="E1572" s="1" t="s">
        <v>20</v>
      </c>
      <c r="F1572" s="1" t="s">
        <v>29</v>
      </c>
      <c r="G1572" s="1" t="n">
        <f aca="false">_xlfn.IFS(E1572="Figurado",D1572/(2600*24),E1572="Mallas",D1572/(800*24),E1572="Materia Prima",0)</f>
        <v>0.19724375</v>
      </c>
      <c r="H1572" s="5" t="n">
        <f aca="false">IF(WEEKDAY(B1572,2)=7,B1572+1,B1572)</f>
        <v>40576</v>
      </c>
      <c r="I1572" s="6" t="n">
        <f aca="false">IF(WEEKDAY(H1572+1)=7,H1572+2,H1572+1)</f>
        <v>40577</v>
      </c>
    </row>
    <row r="1573" customFormat="false" ht="13.8" hidden="false" customHeight="false" outlineLevel="0" collapsed="false">
      <c r="A1573" s="1" t="n">
        <v>1000017756</v>
      </c>
      <c r="B1573" s="2" t="n">
        <v>40576</v>
      </c>
      <c r="C1573" s="1" t="n">
        <v>66</v>
      </c>
      <c r="D1573" s="1" t="n">
        <v>3787.08</v>
      </c>
      <c r="E1573" s="1" t="s">
        <v>20</v>
      </c>
      <c r="F1573" s="1" t="s">
        <v>29</v>
      </c>
      <c r="G1573" s="1" t="n">
        <f aca="false">_xlfn.IFS(E1573="Figurado",D1573/(2600*24),E1573="Mallas",D1573/(800*24),E1573="Materia Prima",0)</f>
        <v>0.19724375</v>
      </c>
      <c r="H1573" s="5" t="n">
        <f aca="false">IF(WEEKDAY(B1573,2)=7,B1573+1,B1573)</f>
        <v>40576</v>
      </c>
      <c r="I1573" s="6" t="n">
        <f aca="false">IF(WEEKDAY(H1573+1)=7,H1573+2,H1573+1)</f>
        <v>40577</v>
      </c>
    </row>
    <row r="1574" customFormat="false" ht="13.8" hidden="false" customHeight="false" outlineLevel="0" collapsed="false">
      <c r="A1574" s="1" t="n">
        <v>1000017757</v>
      </c>
      <c r="B1574" s="2" t="n">
        <v>40576</v>
      </c>
      <c r="C1574" s="1" t="n">
        <v>66</v>
      </c>
      <c r="D1574" s="1" t="n">
        <v>3787.08</v>
      </c>
      <c r="E1574" s="1" t="s">
        <v>20</v>
      </c>
      <c r="F1574" s="1" t="s">
        <v>29</v>
      </c>
      <c r="G1574" s="1" t="n">
        <f aca="false">_xlfn.IFS(E1574="Figurado",D1574/(2600*24),E1574="Mallas",D1574/(800*24),E1574="Materia Prima",0)</f>
        <v>0.19724375</v>
      </c>
      <c r="H1574" s="5" t="n">
        <f aca="false">IF(WEEKDAY(B1574,2)=7,B1574+1,B1574)</f>
        <v>40576</v>
      </c>
      <c r="I1574" s="6" t="n">
        <f aca="false">IF(WEEKDAY(H1574+1)=7,H1574+2,H1574+1)</f>
        <v>40577</v>
      </c>
    </row>
    <row r="1575" customFormat="false" ht="13.8" hidden="false" customHeight="false" outlineLevel="0" collapsed="false">
      <c r="A1575" s="1" t="n">
        <v>1000017758</v>
      </c>
      <c r="B1575" s="2" t="n">
        <v>40576</v>
      </c>
      <c r="C1575" s="1" t="n">
        <v>33</v>
      </c>
      <c r="D1575" s="1" t="n">
        <v>379.5</v>
      </c>
      <c r="E1575" s="1" t="s">
        <v>20</v>
      </c>
      <c r="F1575" s="1" t="s">
        <v>21</v>
      </c>
      <c r="G1575" s="1" t="n">
        <f aca="false">_xlfn.IFS(E1575="Figurado",D1575/(2600*24),E1575="Mallas",D1575/(800*24),E1575="Materia Prima",0)</f>
        <v>0.019765625</v>
      </c>
      <c r="H1575" s="5" t="n">
        <f aca="false">IF(WEEKDAY(B1575,2)=7,B1575+1,B1575)</f>
        <v>40576</v>
      </c>
      <c r="I1575" s="6" t="n">
        <f aca="false">IF(WEEKDAY(H1575+1)=7,H1575+2,H1575+1)</f>
        <v>40577</v>
      </c>
    </row>
    <row r="1576" customFormat="false" ht="13.8" hidden="false" customHeight="false" outlineLevel="0" collapsed="false">
      <c r="A1576" s="1" t="n">
        <v>1000017758</v>
      </c>
      <c r="B1576" s="2" t="n">
        <v>40576</v>
      </c>
      <c r="C1576" s="1" t="n">
        <v>60</v>
      </c>
      <c r="D1576" s="1" t="n">
        <v>1128.6</v>
      </c>
      <c r="E1576" s="1" t="s">
        <v>20</v>
      </c>
      <c r="F1576" s="1" t="s">
        <v>22</v>
      </c>
      <c r="G1576" s="1" t="n">
        <f aca="false">_xlfn.IFS(E1576="Figurado",D1576/(2600*24),E1576="Mallas",D1576/(800*24),E1576="Materia Prima",0)</f>
        <v>0.05878125</v>
      </c>
      <c r="H1576" s="5" t="n">
        <f aca="false">IF(WEEKDAY(B1576,2)=7,B1576+1,B1576)</f>
        <v>40576</v>
      </c>
      <c r="I1576" s="6" t="n">
        <f aca="false">IF(WEEKDAY(H1576+1)=7,H1576+2,H1576+1)</f>
        <v>40577</v>
      </c>
    </row>
    <row r="1577" customFormat="false" ht="13.8" hidden="false" customHeight="false" outlineLevel="0" collapsed="false">
      <c r="A1577" s="1" t="n">
        <v>1000017759</v>
      </c>
      <c r="B1577" s="2" t="n">
        <v>40576</v>
      </c>
      <c r="C1577" s="1" t="n">
        <v>60</v>
      </c>
      <c r="D1577" s="1" t="n">
        <v>690</v>
      </c>
      <c r="E1577" s="1" t="s">
        <v>20</v>
      </c>
      <c r="F1577" s="1" t="s">
        <v>21</v>
      </c>
      <c r="G1577" s="1" t="n">
        <f aca="false">_xlfn.IFS(E1577="Figurado",D1577/(2600*24),E1577="Mallas",D1577/(800*24),E1577="Materia Prima",0)</f>
        <v>0.0359375</v>
      </c>
      <c r="H1577" s="5" t="n">
        <f aca="false">IF(WEEKDAY(B1577,2)=7,B1577+1,B1577)</f>
        <v>40576</v>
      </c>
      <c r="I1577" s="6" t="n">
        <f aca="false">IF(WEEKDAY(H1577+1)=7,H1577+2,H1577+1)</f>
        <v>40577</v>
      </c>
    </row>
    <row r="1578" customFormat="false" ht="13.8" hidden="false" customHeight="false" outlineLevel="0" collapsed="false">
      <c r="A1578" s="1" t="n">
        <v>1000017759</v>
      </c>
      <c r="B1578" s="2" t="n">
        <v>40576</v>
      </c>
      <c r="C1578" s="1" t="n">
        <v>60</v>
      </c>
      <c r="D1578" s="1" t="n">
        <v>1128.6</v>
      </c>
      <c r="E1578" s="1" t="s">
        <v>20</v>
      </c>
      <c r="F1578" s="1" t="s">
        <v>22</v>
      </c>
      <c r="G1578" s="1" t="n">
        <f aca="false">_xlfn.IFS(E1578="Figurado",D1578/(2600*24),E1578="Mallas",D1578/(800*24),E1578="Materia Prima",0)</f>
        <v>0.05878125</v>
      </c>
      <c r="H1578" s="5" t="n">
        <f aca="false">IF(WEEKDAY(B1578,2)=7,B1578+1,B1578)</f>
        <v>40576</v>
      </c>
      <c r="I1578" s="6" t="n">
        <f aca="false">IF(WEEKDAY(H1578+1)=7,H1578+2,H1578+1)</f>
        <v>40577</v>
      </c>
    </row>
    <row r="1579" customFormat="false" ht="13.8" hidden="false" customHeight="false" outlineLevel="0" collapsed="false">
      <c r="A1579" s="1" t="n">
        <v>1000017760</v>
      </c>
      <c r="B1579" s="2" t="n">
        <v>40576</v>
      </c>
      <c r="C1579" s="1" t="n">
        <v>3435</v>
      </c>
      <c r="D1579" s="1" t="n">
        <v>3435</v>
      </c>
      <c r="E1579" s="1" t="s">
        <v>20</v>
      </c>
      <c r="F1579" s="1" t="s">
        <v>27</v>
      </c>
      <c r="G1579" s="1" t="n">
        <f aca="false">_xlfn.IFS(E1579="Figurado",D1579/(2600*24),E1579="Mallas",D1579/(800*24),E1579="Materia Prima",0)</f>
        <v>0.17890625</v>
      </c>
      <c r="H1579" s="5" t="n">
        <f aca="false">IF(WEEKDAY(B1579,2)=7,B1579+1,B1579)</f>
        <v>40576</v>
      </c>
      <c r="I1579" s="6" t="n">
        <f aca="false">IF(WEEKDAY(H1579+1)=7,H1579+2,H1579+1)</f>
        <v>40577</v>
      </c>
    </row>
    <row r="1580" customFormat="false" ht="13.8" hidden="false" customHeight="false" outlineLevel="0" collapsed="false">
      <c r="A1580" s="1" t="n">
        <v>1000017761</v>
      </c>
      <c r="B1580" s="2" t="n">
        <v>40576</v>
      </c>
      <c r="C1580" s="1" t="n">
        <v>23</v>
      </c>
      <c r="D1580" s="1" t="n">
        <v>672.98</v>
      </c>
      <c r="E1580" s="1" t="s">
        <v>20</v>
      </c>
      <c r="F1580" s="1" t="s">
        <v>56</v>
      </c>
      <c r="G1580" s="1" t="n">
        <f aca="false">_xlfn.IFS(E1580="Figurado",D1580/(2600*24),E1580="Mallas",D1580/(800*24),E1580="Materia Prima",0)</f>
        <v>0.0350510416666667</v>
      </c>
      <c r="H1580" s="5" t="n">
        <f aca="false">IF(WEEKDAY(B1580,2)=7,B1580+1,B1580)</f>
        <v>40576</v>
      </c>
      <c r="I1580" s="6" t="n">
        <f aca="false">IF(WEEKDAY(H1580+1)=7,H1580+2,H1580+1)</f>
        <v>40577</v>
      </c>
    </row>
    <row r="1581" customFormat="false" ht="13.8" hidden="false" customHeight="false" outlineLevel="0" collapsed="false">
      <c r="A1581" s="1" t="n">
        <v>1000017761</v>
      </c>
      <c r="B1581" s="2" t="n">
        <v>40576</v>
      </c>
      <c r="C1581" s="1" t="n">
        <v>23</v>
      </c>
      <c r="D1581" s="1" t="n">
        <v>817.19</v>
      </c>
      <c r="E1581" s="1" t="s">
        <v>20</v>
      </c>
      <c r="F1581" s="1" t="s">
        <v>52</v>
      </c>
      <c r="G1581" s="1" t="n">
        <f aca="false">_xlfn.IFS(E1581="Figurado",D1581/(2600*24),E1581="Mallas",D1581/(800*24),E1581="Materia Prima",0)</f>
        <v>0.0425619791666667</v>
      </c>
      <c r="H1581" s="5" t="n">
        <f aca="false">IF(WEEKDAY(B1581,2)=7,B1581+1,B1581)</f>
        <v>40576</v>
      </c>
      <c r="I1581" s="6" t="n">
        <f aca="false">IF(WEEKDAY(H1581+1)=7,H1581+2,H1581+1)</f>
        <v>40577</v>
      </c>
    </row>
    <row r="1582" customFormat="false" ht="13.8" hidden="false" customHeight="false" outlineLevel="0" collapsed="false">
      <c r="A1582" s="1" t="n">
        <v>1000017761</v>
      </c>
      <c r="B1582" s="2" t="n">
        <v>40576</v>
      </c>
      <c r="C1582" s="1" t="n">
        <v>23</v>
      </c>
      <c r="D1582" s="1" t="n">
        <v>970.14</v>
      </c>
      <c r="E1582" s="1" t="s">
        <v>20</v>
      </c>
      <c r="F1582" s="1" t="s">
        <v>23</v>
      </c>
      <c r="G1582" s="1" t="n">
        <f aca="false">_xlfn.IFS(E1582="Figurado",D1582/(2600*24),E1582="Mallas",D1582/(800*24),E1582="Materia Prima",0)</f>
        <v>0.050528125</v>
      </c>
      <c r="H1582" s="5" t="n">
        <f aca="false">IF(WEEKDAY(B1582,2)=7,B1582+1,B1582)</f>
        <v>40576</v>
      </c>
      <c r="I1582" s="6" t="n">
        <f aca="false">IF(WEEKDAY(H1582+1)=7,H1582+2,H1582+1)</f>
        <v>40577</v>
      </c>
    </row>
    <row r="1583" customFormat="false" ht="13.8" hidden="false" customHeight="false" outlineLevel="0" collapsed="false">
      <c r="A1583" s="1" t="n">
        <v>1000017762</v>
      </c>
      <c r="B1583" s="2" t="n">
        <v>40576</v>
      </c>
      <c r="C1583" s="1" t="n">
        <v>121</v>
      </c>
      <c r="D1583" s="1" t="n">
        <v>121</v>
      </c>
      <c r="E1583" s="1" t="s">
        <v>14</v>
      </c>
      <c r="F1583" s="1" t="s">
        <v>26</v>
      </c>
      <c r="G1583" s="1" t="n">
        <f aca="false">_xlfn.IFS(E1583="Figurado",D1583/(2600*24),E1583="Mallas",D1583/(800*24),E1583="Materia Prima",0)</f>
        <v>0</v>
      </c>
      <c r="H1583" s="5" t="n">
        <f aca="false">IF(WEEKDAY(B1583,2)=7,B1583+1,B1583)</f>
        <v>40576</v>
      </c>
      <c r="I1583" s="6" t="n">
        <f aca="false">IF(WEEKDAY(H1583+1)=7,H1583+2,H1583+1)</f>
        <v>40577</v>
      </c>
    </row>
    <row r="1584" customFormat="false" ht="13.8" hidden="false" customHeight="false" outlineLevel="0" collapsed="false">
      <c r="A1584" s="1" t="n">
        <v>1000017762</v>
      </c>
      <c r="B1584" s="2" t="n">
        <v>40576</v>
      </c>
      <c r="C1584" s="1" t="n">
        <v>380</v>
      </c>
      <c r="D1584" s="1" t="n">
        <v>380</v>
      </c>
      <c r="E1584" s="1" t="s">
        <v>9</v>
      </c>
      <c r="F1584" s="1" t="s">
        <v>30</v>
      </c>
      <c r="G1584" s="1" t="n">
        <f aca="false">_xlfn.IFS(E1584="Figurado",D1584/(2600*24),E1584="Mallas",D1584/(800*24),E1584="Materia Prima",0)</f>
        <v>0.00608974358974359</v>
      </c>
      <c r="H1584" s="5" t="n">
        <f aca="false">IF(WEEKDAY(B1584,2)=7,B1584+1,B1584)</f>
        <v>40576</v>
      </c>
      <c r="I1584" s="6" t="n">
        <f aca="false">IF(WEEKDAY(H1584+1)=7,H1584+2,H1584+1)</f>
        <v>40577</v>
      </c>
    </row>
    <row r="1585" customFormat="false" ht="13.8" hidden="false" customHeight="false" outlineLevel="0" collapsed="false">
      <c r="A1585" s="1" t="n">
        <v>1000017762</v>
      </c>
      <c r="B1585" s="2" t="n">
        <v>40576</v>
      </c>
      <c r="C1585" s="1" t="n">
        <v>1085.2</v>
      </c>
      <c r="D1585" s="1" t="n">
        <v>1085.2</v>
      </c>
      <c r="E1585" s="1" t="s">
        <v>9</v>
      </c>
      <c r="F1585" s="1" t="s">
        <v>17</v>
      </c>
      <c r="G1585" s="1" t="n">
        <f aca="false">_xlfn.IFS(E1585="Figurado",D1585/(2600*24),E1585="Mallas",D1585/(800*24),E1585="Materia Prima",0)</f>
        <v>0.0173910256410256</v>
      </c>
      <c r="H1585" s="5" t="n">
        <f aca="false">IF(WEEKDAY(B1585,2)=7,B1585+1,B1585)</f>
        <v>40576</v>
      </c>
      <c r="I1585" s="6" t="n">
        <f aca="false">IF(WEEKDAY(H1585+1)=7,H1585+2,H1585+1)</f>
        <v>40577</v>
      </c>
    </row>
    <row r="1586" customFormat="false" ht="13.8" hidden="false" customHeight="false" outlineLevel="0" collapsed="false">
      <c r="A1586" s="1" t="n">
        <v>1000017762</v>
      </c>
      <c r="B1586" s="2" t="n">
        <v>40576</v>
      </c>
      <c r="C1586" s="1" t="n">
        <v>1944.6</v>
      </c>
      <c r="D1586" s="1" t="n">
        <v>1944.6</v>
      </c>
      <c r="E1586" s="1" t="s">
        <v>9</v>
      </c>
      <c r="F1586" s="1" t="s">
        <v>18</v>
      </c>
      <c r="G1586" s="1" t="n">
        <f aca="false">_xlfn.IFS(E1586="Figurado",D1586/(2600*24),E1586="Mallas",D1586/(800*24),E1586="Materia Prima",0)</f>
        <v>0.0311634615384615</v>
      </c>
      <c r="H1586" s="5" t="n">
        <f aca="false">IF(WEEKDAY(B1586,2)=7,B1586+1,B1586)</f>
        <v>40576</v>
      </c>
      <c r="I1586" s="6" t="n">
        <f aca="false">IF(WEEKDAY(H1586+1)=7,H1586+2,H1586+1)</f>
        <v>40577</v>
      </c>
    </row>
    <row r="1587" customFormat="false" ht="13.8" hidden="false" customHeight="false" outlineLevel="0" collapsed="false">
      <c r="A1587" s="1" t="n">
        <v>1000017762</v>
      </c>
      <c r="B1587" s="2" t="n">
        <v>40576</v>
      </c>
      <c r="C1587" s="1" t="n">
        <v>533.1</v>
      </c>
      <c r="D1587" s="1" t="n">
        <v>533.1</v>
      </c>
      <c r="E1587" s="1" t="s">
        <v>9</v>
      </c>
      <c r="F1587" s="1" t="s">
        <v>10</v>
      </c>
      <c r="G1587" s="1" t="n">
        <f aca="false">_xlfn.IFS(E1587="Figurado",D1587/(2600*24),E1587="Mallas",D1587/(800*24),E1587="Materia Prima",0)</f>
        <v>0.00854326923076923</v>
      </c>
      <c r="H1587" s="5" t="n">
        <f aca="false">IF(WEEKDAY(B1587,2)=7,B1587+1,B1587)</f>
        <v>40576</v>
      </c>
      <c r="I1587" s="6" t="n">
        <f aca="false">IF(WEEKDAY(H1587+1)=7,H1587+2,H1587+1)</f>
        <v>40577</v>
      </c>
    </row>
    <row r="1588" customFormat="false" ht="13.8" hidden="false" customHeight="false" outlineLevel="0" collapsed="false">
      <c r="A1588" s="1" t="n">
        <v>1000017762</v>
      </c>
      <c r="B1588" s="2" t="n">
        <v>40576</v>
      </c>
      <c r="C1588" s="1" t="n">
        <v>480.6</v>
      </c>
      <c r="D1588" s="1" t="n">
        <v>480.6</v>
      </c>
      <c r="E1588" s="1" t="s">
        <v>9</v>
      </c>
      <c r="F1588" s="1" t="s">
        <v>11</v>
      </c>
      <c r="G1588" s="1" t="n">
        <f aca="false">_xlfn.IFS(E1588="Figurado",D1588/(2600*24),E1588="Mallas",D1588/(800*24),E1588="Materia Prima",0)</f>
        <v>0.00770192307692308</v>
      </c>
      <c r="H1588" s="5" t="n">
        <f aca="false">IF(WEEKDAY(B1588,2)=7,B1588+1,B1588)</f>
        <v>40576</v>
      </c>
      <c r="I1588" s="6" t="n">
        <f aca="false">IF(WEEKDAY(H1588+1)=7,H1588+2,H1588+1)</f>
        <v>40577</v>
      </c>
    </row>
    <row r="1589" customFormat="false" ht="13.8" hidden="false" customHeight="false" outlineLevel="0" collapsed="false">
      <c r="A1589" s="1" t="n">
        <v>1000017762</v>
      </c>
      <c r="B1589" s="2" t="n">
        <v>40576</v>
      </c>
      <c r="C1589" s="1" t="n">
        <v>119</v>
      </c>
      <c r="D1589" s="1" t="n">
        <v>119</v>
      </c>
      <c r="E1589" s="1" t="s">
        <v>9</v>
      </c>
      <c r="F1589" s="1" t="s">
        <v>12</v>
      </c>
      <c r="G1589" s="1" t="n">
        <f aca="false">_xlfn.IFS(E1589="Figurado",D1589/(2600*24),E1589="Mallas",D1589/(800*24),E1589="Materia Prima",0)</f>
        <v>0.00190705128205128</v>
      </c>
      <c r="H1589" s="5" t="n">
        <f aca="false">IF(WEEKDAY(B1589,2)=7,B1589+1,B1589)</f>
        <v>40576</v>
      </c>
      <c r="I1589" s="6" t="n">
        <f aca="false">IF(WEEKDAY(H1589+1)=7,H1589+2,H1589+1)</f>
        <v>40577</v>
      </c>
    </row>
    <row r="1590" customFormat="false" ht="13.8" hidden="false" customHeight="false" outlineLevel="0" collapsed="false">
      <c r="A1590" s="1" t="n">
        <v>1000017762</v>
      </c>
      <c r="B1590" s="2" t="n">
        <v>40576</v>
      </c>
      <c r="C1590" s="1" t="n">
        <v>678.4</v>
      </c>
      <c r="D1590" s="1" t="n">
        <v>678.4</v>
      </c>
      <c r="E1590" s="1" t="s">
        <v>9</v>
      </c>
      <c r="F1590" s="1" t="s">
        <v>13</v>
      </c>
      <c r="G1590" s="1" t="n">
        <f aca="false">_xlfn.IFS(E1590="Figurado",D1590/(2600*24),E1590="Mallas",D1590/(800*24),E1590="Materia Prima",0)</f>
        <v>0.0108717948717949</v>
      </c>
      <c r="H1590" s="5" t="n">
        <f aca="false">IF(WEEKDAY(B1590,2)=7,B1590+1,B1590)</f>
        <v>40576</v>
      </c>
      <c r="I1590" s="6" t="n">
        <f aca="false">IF(WEEKDAY(H1590+1)=7,H1590+2,H1590+1)</f>
        <v>40577</v>
      </c>
    </row>
    <row r="1591" customFormat="false" ht="13.8" hidden="false" customHeight="false" outlineLevel="0" collapsed="false">
      <c r="A1591" s="1" t="n">
        <v>1000017763</v>
      </c>
      <c r="B1591" s="2" t="n">
        <v>40576</v>
      </c>
      <c r="C1591" s="1" t="n">
        <v>101</v>
      </c>
      <c r="D1591" s="1" t="n">
        <v>101</v>
      </c>
      <c r="E1591" s="1" t="s">
        <v>14</v>
      </c>
      <c r="F1591" s="1" t="s">
        <v>24</v>
      </c>
      <c r="G1591" s="1" t="n">
        <f aca="false">_xlfn.IFS(E1591="Figurado",D1591/(2600*24),E1591="Mallas",D1591/(800*24),E1591="Materia Prima",0)</f>
        <v>0</v>
      </c>
      <c r="H1591" s="5" t="n">
        <f aca="false">IF(WEEKDAY(B1591,2)=7,B1591+1,B1591)</f>
        <v>40576</v>
      </c>
      <c r="I1591" s="6" t="n">
        <f aca="false">IF(WEEKDAY(H1591+1)=7,H1591+2,H1591+1)</f>
        <v>40577</v>
      </c>
    </row>
    <row r="1592" customFormat="false" ht="13.8" hidden="false" customHeight="false" outlineLevel="0" collapsed="false">
      <c r="A1592" s="1" t="n">
        <v>1000017763</v>
      </c>
      <c r="B1592" s="2" t="n">
        <v>40576</v>
      </c>
      <c r="C1592" s="1" t="n">
        <v>38</v>
      </c>
      <c r="D1592" s="1" t="n">
        <v>714.78</v>
      </c>
      <c r="E1592" s="1" t="s">
        <v>20</v>
      </c>
      <c r="F1592" s="1" t="s">
        <v>22</v>
      </c>
      <c r="G1592" s="1" t="n">
        <f aca="false">_xlfn.IFS(E1592="Figurado",D1592/(2600*24),E1592="Mallas",D1592/(800*24),E1592="Materia Prima",0)</f>
        <v>0.037228125</v>
      </c>
      <c r="H1592" s="5" t="n">
        <f aca="false">IF(WEEKDAY(B1592,2)=7,B1592+1,B1592)</f>
        <v>40576</v>
      </c>
      <c r="I1592" s="6" t="n">
        <f aca="false">IF(WEEKDAY(H1592+1)=7,H1592+2,H1592+1)</f>
        <v>40577</v>
      </c>
    </row>
    <row r="1593" customFormat="false" ht="13.8" hidden="false" customHeight="false" outlineLevel="0" collapsed="false">
      <c r="A1593" s="1" t="n">
        <v>1000017764</v>
      </c>
      <c r="B1593" s="2" t="n">
        <v>40576</v>
      </c>
      <c r="C1593" s="1" t="n">
        <v>41</v>
      </c>
      <c r="D1593" s="1" t="n">
        <v>1729.38</v>
      </c>
      <c r="E1593" s="1" t="s">
        <v>20</v>
      </c>
      <c r="F1593" s="1" t="s">
        <v>23</v>
      </c>
      <c r="G1593" s="1" t="n">
        <f aca="false">_xlfn.IFS(E1593="Figurado",D1593/(2600*24),E1593="Mallas",D1593/(800*24),E1593="Materia Prima",0)</f>
        <v>0.090071875</v>
      </c>
      <c r="H1593" s="5" t="n">
        <f aca="false">IF(WEEKDAY(B1593,2)=7,B1593+1,B1593)</f>
        <v>40576</v>
      </c>
      <c r="I1593" s="6" t="n">
        <f aca="false">IF(WEEKDAY(H1593+1)=7,H1593+2,H1593+1)</f>
        <v>40577</v>
      </c>
    </row>
    <row r="1594" customFormat="false" ht="13.8" hidden="false" customHeight="false" outlineLevel="0" collapsed="false">
      <c r="A1594" s="1" t="n">
        <v>1000017765</v>
      </c>
      <c r="B1594" s="2" t="n">
        <v>40576</v>
      </c>
      <c r="C1594" s="1" t="n">
        <v>21.3</v>
      </c>
      <c r="D1594" s="1" t="n">
        <v>21.3</v>
      </c>
      <c r="E1594" s="1" t="s">
        <v>9</v>
      </c>
      <c r="F1594" s="1" t="s">
        <v>30</v>
      </c>
      <c r="G1594" s="1" t="n">
        <f aca="false">_xlfn.IFS(E1594="Figurado",D1594/(2600*24),E1594="Mallas",D1594/(800*24),E1594="Materia Prima",0)</f>
        <v>0.000341346153846154</v>
      </c>
      <c r="H1594" s="5" t="n">
        <f aca="false">IF(WEEKDAY(B1594,2)=7,B1594+1,B1594)</f>
        <v>40576</v>
      </c>
      <c r="I1594" s="6" t="n">
        <f aca="false">IF(WEEKDAY(H1594+1)=7,H1594+2,H1594+1)</f>
        <v>40577</v>
      </c>
    </row>
    <row r="1595" customFormat="false" ht="13.8" hidden="false" customHeight="false" outlineLevel="0" collapsed="false">
      <c r="A1595" s="1" t="n">
        <v>1000017765</v>
      </c>
      <c r="B1595" s="2" t="n">
        <v>40576</v>
      </c>
      <c r="C1595" s="1" t="n">
        <v>1295.4</v>
      </c>
      <c r="D1595" s="1" t="n">
        <v>1295.4</v>
      </c>
      <c r="E1595" s="1" t="s">
        <v>9</v>
      </c>
      <c r="F1595" s="1" t="s">
        <v>17</v>
      </c>
      <c r="G1595" s="1" t="n">
        <f aca="false">_xlfn.IFS(E1595="Figurado",D1595/(2600*24),E1595="Mallas",D1595/(800*24),E1595="Materia Prima",0)</f>
        <v>0.0207596153846154</v>
      </c>
      <c r="H1595" s="5" t="n">
        <f aca="false">IF(WEEKDAY(B1595,2)=7,B1595+1,B1595)</f>
        <v>40576</v>
      </c>
      <c r="I1595" s="6" t="n">
        <f aca="false">IF(WEEKDAY(H1595+1)=7,H1595+2,H1595+1)</f>
        <v>40577</v>
      </c>
    </row>
    <row r="1596" customFormat="false" ht="13.8" hidden="false" customHeight="false" outlineLevel="0" collapsed="false">
      <c r="A1596" s="1" t="n">
        <v>1000017765</v>
      </c>
      <c r="B1596" s="2" t="n">
        <v>40576</v>
      </c>
      <c r="C1596" s="1" t="n">
        <v>648.6</v>
      </c>
      <c r="D1596" s="1" t="n">
        <v>648.6</v>
      </c>
      <c r="E1596" s="1" t="s">
        <v>9</v>
      </c>
      <c r="F1596" s="1" t="s">
        <v>18</v>
      </c>
      <c r="G1596" s="1" t="n">
        <f aca="false">_xlfn.IFS(E1596="Figurado",D1596/(2600*24),E1596="Mallas",D1596/(800*24),E1596="Materia Prima",0)</f>
        <v>0.0103942307692308</v>
      </c>
      <c r="H1596" s="5" t="n">
        <f aca="false">IF(WEEKDAY(B1596,2)=7,B1596+1,B1596)</f>
        <v>40576</v>
      </c>
      <c r="I1596" s="6" t="n">
        <f aca="false">IF(WEEKDAY(H1596+1)=7,H1596+2,H1596+1)</f>
        <v>40577</v>
      </c>
    </row>
    <row r="1597" customFormat="false" ht="13.8" hidden="false" customHeight="false" outlineLevel="0" collapsed="false">
      <c r="A1597" s="1" t="n">
        <v>1000017765</v>
      </c>
      <c r="B1597" s="2" t="n">
        <v>40576</v>
      </c>
      <c r="C1597" s="1" t="n">
        <v>404.7</v>
      </c>
      <c r="D1597" s="1" t="n">
        <v>404.7</v>
      </c>
      <c r="E1597" s="1" t="s">
        <v>9</v>
      </c>
      <c r="F1597" s="1" t="s">
        <v>10</v>
      </c>
      <c r="G1597" s="1" t="n">
        <f aca="false">_xlfn.IFS(E1597="Figurado",D1597/(2600*24),E1597="Mallas",D1597/(800*24),E1597="Materia Prima",0)</f>
        <v>0.00648557692307692</v>
      </c>
      <c r="H1597" s="5" t="n">
        <f aca="false">IF(WEEKDAY(B1597,2)=7,B1597+1,B1597)</f>
        <v>40576</v>
      </c>
      <c r="I1597" s="6" t="n">
        <f aca="false">IF(WEEKDAY(H1597+1)=7,H1597+2,H1597+1)</f>
        <v>40577</v>
      </c>
    </row>
    <row r="1598" customFormat="false" ht="13.8" hidden="false" customHeight="false" outlineLevel="0" collapsed="false">
      <c r="A1598" s="1" t="n">
        <v>1000017766</v>
      </c>
      <c r="B1598" s="2" t="n">
        <v>40576</v>
      </c>
      <c r="C1598" s="1" t="n">
        <v>255.4</v>
      </c>
      <c r="D1598" s="1" t="n">
        <v>255.4</v>
      </c>
      <c r="E1598" s="1" t="s">
        <v>9</v>
      </c>
      <c r="F1598" s="1" t="s">
        <v>17</v>
      </c>
      <c r="G1598" s="1" t="n">
        <f aca="false">_xlfn.IFS(E1598="Figurado",D1598/(2600*24),E1598="Mallas",D1598/(800*24),E1598="Materia Prima",0)</f>
        <v>0.00409294871794872</v>
      </c>
      <c r="H1598" s="5" t="n">
        <f aca="false">IF(WEEKDAY(B1598,2)=7,B1598+1,B1598)</f>
        <v>40576</v>
      </c>
      <c r="I1598" s="6" t="n">
        <f aca="false">IF(WEEKDAY(H1598+1)=7,H1598+2,H1598+1)</f>
        <v>40577</v>
      </c>
    </row>
    <row r="1599" customFormat="false" ht="13.8" hidden="false" customHeight="false" outlineLevel="0" collapsed="false">
      <c r="A1599" s="1" t="n">
        <v>1000017766</v>
      </c>
      <c r="B1599" s="2" t="n">
        <v>40576</v>
      </c>
      <c r="C1599" s="1" t="n">
        <v>1968</v>
      </c>
      <c r="D1599" s="1" t="n">
        <v>1968</v>
      </c>
      <c r="E1599" s="1" t="s">
        <v>9</v>
      </c>
      <c r="F1599" s="1" t="s">
        <v>18</v>
      </c>
      <c r="G1599" s="1" t="n">
        <f aca="false">_xlfn.IFS(E1599="Figurado",D1599/(2600*24),E1599="Mallas",D1599/(800*24),E1599="Materia Prima",0)</f>
        <v>0.0315384615384615</v>
      </c>
      <c r="H1599" s="5" t="n">
        <f aca="false">IF(WEEKDAY(B1599,2)=7,B1599+1,B1599)</f>
        <v>40576</v>
      </c>
      <c r="I1599" s="6" t="n">
        <f aca="false">IF(WEEKDAY(H1599+1)=7,H1599+2,H1599+1)</f>
        <v>40577</v>
      </c>
    </row>
    <row r="1600" customFormat="false" ht="13.8" hidden="false" customHeight="false" outlineLevel="0" collapsed="false">
      <c r="A1600" s="1" t="n">
        <v>1000017769</v>
      </c>
      <c r="B1600" s="2" t="n">
        <v>40576</v>
      </c>
      <c r="C1600" s="1" t="n">
        <v>1000</v>
      </c>
      <c r="D1600" s="1" t="n">
        <v>1000</v>
      </c>
      <c r="E1600" s="1" t="s">
        <v>14</v>
      </c>
      <c r="F1600" s="1" t="s">
        <v>24</v>
      </c>
      <c r="G1600" s="1" t="n">
        <f aca="false">_xlfn.IFS(E1600="Figurado",D1600/(2600*24),E1600="Mallas",D1600/(800*24),E1600="Materia Prima",0)</f>
        <v>0</v>
      </c>
      <c r="H1600" s="5" t="n">
        <f aca="false">IF(WEEKDAY(B1600,2)=7,B1600+1,B1600)</f>
        <v>40576</v>
      </c>
      <c r="I1600" s="6" t="n">
        <f aca="false">IF(WEEKDAY(H1600+1)=7,H1600+2,H1600+1)</f>
        <v>40577</v>
      </c>
    </row>
    <row r="1601" customFormat="false" ht="13.8" hidden="false" customHeight="false" outlineLevel="0" collapsed="false">
      <c r="A1601" s="1" t="n">
        <v>1000017770</v>
      </c>
      <c r="B1601" s="2" t="n">
        <v>40576</v>
      </c>
      <c r="C1601" s="1" t="n">
        <v>1000</v>
      </c>
      <c r="D1601" s="1" t="n">
        <v>1000</v>
      </c>
      <c r="E1601" s="1" t="s">
        <v>14</v>
      </c>
      <c r="F1601" s="1" t="s">
        <v>24</v>
      </c>
      <c r="G1601" s="1" t="n">
        <f aca="false">_xlfn.IFS(E1601="Figurado",D1601/(2600*24),E1601="Mallas",D1601/(800*24),E1601="Materia Prima",0)</f>
        <v>0</v>
      </c>
      <c r="H1601" s="5" t="n">
        <f aca="false">IF(WEEKDAY(B1601,2)=7,B1601+1,B1601)</f>
        <v>40576</v>
      </c>
      <c r="I1601" s="6" t="n">
        <f aca="false">IF(WEEKDAY(H1601+1)=7,H1601+2,H1601+1)</f>
        <v>40577</v>
      </c>
    </row>
    <row r="1602" customFormat="false" ht="13.8" hidden="false" customHeight="false" outlineLevel="0" collapsed="false">
      <c r="A1602" s="1" t="n">
        <v>1000017773</v>
      </c>
      <c r="B1602" s="2" t="n">
        <v>40576</v>
      </c>
      <c r="C1602" s="1" t="n">
        <v>712.8</v>
      </c>
      <c r="D1602" s="1" t="n">
        <v>712.8</v>
      </c>
      <c r="E1602" s="1" t="s">
        <v>14</v>
      </c>
      <c r="F1602" s="1" t="s">
        <v>45</v>
      </c>
      <c r="G1602" s="1" t="n">
        <f aca="false">_xlfn.IFS(E1602="Figurado",D1602/(2600*24),E1602="Mallas",D1602/(800*24),E1602="Materia Prima",0)</f>
        <v>0</v>
      </c>
      <c r="H1602" s="5" t="n">
        <f aca="false">IF(WEEKDAY(B1602,2)=7,B1602+1,B1602)</f>
        <v>40576</v>
      </c>
      <c r="I1602" s="6" t="n">
        <f aca="false">IF(WEEKDAY(H1602+1)=7,H1602+2,H1602+1)</f>
        <v>40577</v>
      </c>
    </row>
    <row r="1603" customFormat="false" ht="13.8" hidden="false" customHeight="false" outlineLevel="0" collapsed="false">
      <c r="A1603" s="1" t="n">
        <v>1000017774</v>
      </c>
      <c r="B1603" s="2" t="n">
        <v>40576</v>
      </c>
      <c r="C1603" s="1" t="n">
        <v>8</v>
      </c>
      <c r="D1603" s="1" t="n">
        <v>337.44</v>
      </c>
      <c r="E1603" s="1" t="s">
        <v>20</v>
      </c>
      <c r="F1603" s="1" t="s">
        <v>23</v>
      </c>
      <c r="G1603" s="1" t="n">
        <f aca="false">_xlfn.IFS(E1603="Figurado",D1603/(2600*24),E1603="Mallas",D1603/(800*24),E1603="Materia Prima",0)</f>
        <v>0.017575</v>
      </c>
      <c r="H1603" s="5" t="n">
        <f aca="false">IF(WEEKDAY(B1603,2)=7,B1603+1,B1603)</f>
        <v>40576</v>
      </c>
      <c r="I1603" s="6" t="n">
        <f aca="false">IF(WEEKDAY(H1603+1)=7,H1603+2,H1603+1)</f>
        <v>40577</v>
      </c>
    </row>
    <row r="1604" customFormat="false" ht="13.8" hidden="false" customHeight="false" outlineLevel="0" collapsed="false">
      <c r="A1604" s="1" t="n">
        <v>1000017775</v>
      </c>
      <c r="B1604" s="2" t="n">
        <v>40576</v>
      </c>
      <c r="C1604" s="1" t="n">
        <v>26</v>
      </c>
      <c r="D1604" s="1" t="n">
        <v>1096.68</v>
      </c>
      <c r="E1604" s="1" t="s">
        <v>20</v>
      </c>
      <c r="F1604" s="1" t="s">
        <v>23</v>
      </c>
      <c r="G1604" s="1" t="n">
        <f aca="false">_xlfn.IFS(E1604="Figurado",D1604/(2600*24),E1604="Mallas",D1604/(800*24),E1604="Materia Prima",0)</f>
        <v>0.05711875</v>
      </c>
      <c r="H1604" s="5" t="n">
        <f aca="false">IF(WEEKDAY(B1604,2)=7,B1604+1,B1604)</f>
        <v>40576</v>
      </c>
      <c r="I1604" s="6" t="n">
        <f aca="false">IF(WEEKDAY(H1604+1)=7,H1604+2,H1604+1)</f>
        <v>40577</v>
      </c>
    </row>
    <row r="1605" customFormat="false" ht="13.8" hidden="false" customHeight="false" outlineLevel="0" collapsed="false">
      <c r="A1605" s="1" t="n">
        <v>1000017776</v>
      </c>
      <c r="B1605" s="2" t="n">
        <v>40576</v>
      </c>
      <c r="C1605" s="1" t="n">
        <v>10</v>
      </c>
      <c r="D1605" s="1" t="n">
        <v>494</v>
      </c>
      <c r="E1605" s="1" t="s">
        <v>20</v>
      </c>
      <c r="F1605" s="1" t="s">
        <v>36</v>
      </c>
      <c r="G1605" s="1" t="n">
        <f aca="false">_xlfn.IFS(E1605="Figurado",D1605/(2600*24),E1605="Mallas",D1605/(800*24),E1605="Materia Prima",0)</f>
        <v>0.0257291666666667</v>
      </c>
      <c r="H1605" s="5" t="n">
        <f aca="false">IF(WEEKDAY(B1605,2)=7,B1605+1,B1605)</f>
        <v>40576</v>
      </c>
      <c r="I1605" s="6" t="n">
        <f aca="false">IF(WEEKDAY(H1605+1)=7,H1605+2,H1605+1)</f>
        <v>40577</v>
      </c>
    </row>
    <row r="1606" customFormat="false" ht="13.8" hidden="false" customHeight="false" outlineLevel="0" collapsed="false">
      <c r="A1606" s="1" t="n">
        <v>1000017777</v>
      </c>
      <c r="B1606" s="2" t="n">
        <v>40576</v>
      </c>
      <c r="C1606" s="1" t="n">
        <v>206</v>
      </c>
      <c r="D1606" s="1" t="n">
        <v>206</v>
      </c>
      <c r="E1606" s="1" t="s">
        <v>14</v>
      </c>
      <c r="F1606" s="1" t="s">
        <v>24</v>
      </c>
      <c r="G1606" s="1" t="n">
        <f aca="false">_xlfn.IFS(E1606="Figurado",D1606/(2600*24),E1606="Mallas",D1606/(800*24),E1606="Materia Prima",0)</f>
        <v>0</v>
      </c>
      <c r="H1606" s="5" t="n">
        <f aca="false">IF(WEEKDAY(B1606,2)=7,B1606+1,B1606)</f>
        <v>40576</v>
      </c>
      <c r="I1606" s="6" t="n">
        <f aca="false">IF(WEEKDAY(H1606+1)=7,H1606+2,H1606+1)</f>
        <v>40577</v>
      </c>
    </row>
    <row r="1607" customFormat="false" ht="13.8" hidden="false" customHeight="false" outlineLevel="0" collapsed="false">
      <c r="A1607" s="1" t="n">
        <v>1000017779</v>
      </c>
      <c r="B1607" s="2" t="n">
        <v>40576</v>
      </c>
      <c r="C1607" s="1" t="n">
        <v>630.7</v>
      </c>
      <c r="D1607" s="1" t="n">
        <v>630.7</v>
      </c>
      <c r="E1607" s="1" t="s">
        <v>14</v>
      </c>
      <c r="F1607" s="1" t="s">
        <v>66</v>
      </c>
      <c r="G1607" s="1" t="n">
        <f aca="false">_xlfn.IFS(E1607="Figurado",D1607/(2600*24),E1607="Mallas",D1607/(800*24),E1607="Materia Prima",0)</f>
        <v>0</v>
      </c>
      <c r="H1607" s="5" t="n">
        <f aca="false">IF(WEEKDAY(B1607,2)=7,B1607+1,B1607)</f>
        <v>40576</v>
      </c>
      <c r="I1607" s="6" t="n">
        <f aca="false">IF(WEEKDAY(H1607+1)=7,H1607+2,H1607+1)</f>
        <v>40577</v>
      </c>
    </row>
    <row r="1608" customFormat="false" ht="13.8" hidden="false" customHeight="false" outlineLevel="0" collapsed="false">
      <c r="A1608" s="1" t="n">
        <v>1000017781</v>
      </c>
      <c r="B1608" s="2" t="n">
        <v>40576</v>
      </c>
      <c r="C1608" s="1" t="n">
        <v>11947.1</v>
      </c>
      <c r="D1608" s="1" t="n">
        <v>11947.1</v>
      </c>
      <c r="E1608" s="1" t="s">
        <v>9</v>
      </c>
      <c r="F1608" s="1" t="s">
        <v>11</v>
      </c>
      <c r="G1608" s="1" t="n">
        <f aca="false">_xlfn.IFS(E1608="Figurado",D1608/(2600*24),E1608="Mallas",D1608/(800*24),E1608="Materia Prima",0)</f>
        <v>0.191459935897436</v>
      </c>
      <c r="H1608" s="5" t="n">
        <f aca="false">IF(WEEKDAY(B1608,2)=7,B1608+1,B1608)</f>
        <v>40576</v>
      </c>
      <c r="I1608" s="6" t="n">
        <f aca="false">IF(WEEKDAY(H1608+1)=7,H1608+2,H1608+1)</f>
        <v>40577</v>
      </c>
    </row>
    <row r="1609" customFormat="false" ht="13.8" hidden="false" customHeight="false" outlineLevel="0" collapsed="false">
      <c r="A1609" s="1" t="n">
        <v>1000017784</v>
      </c>
      <c r="B1609" s="2" t="n">
        <v>40576</v>
      </c>
      <c r="C1609" s="1" t="n">
        <v>200</v>
      </c>
      <c r="D1609" s="1" t="n">
        <v>6264</v>
      </c>
      <c r="E1609" s="1" t="s">
        <v>20</v>
      </c>
      <c r="F1609" s="1" t="s">
        <v>60</v>
      </c>
      <c r="G1609" s="1" t="n">
        <f aca="false">_xlfn.IFS(E1609="Figurado",D1609/(2600*24),E1609="Mallas",D1609/(800*24),E1609="Materia Prima",0)</f>
        <v>0.32625</v>
      </c>
      <c r="H1609" s="5" t="n">
        <f aca="false">IF(WEEKDAY(B1609,2)=7,B1609+1,B1609)</f>
        <v>40576</v>
      </c>
      <c r="I1609" s="6" t="n">
        <f aca="false">IF(WEEKDAY(H1609+1)=7,H1609+2,H1609+1)</f>
        <v>40577</v>
      </c>
    </row>
    <row r="1610" customFormat="false" ht="13.8" hidden="false" customHeight="false" outlineLevel="0" collapsed="false">
      <c r="A1610" s="1" t="n">
        <v>1000017786</v>
      </c>
      <c r="B1610" s="2" t="n">
        <v>40576</v>
      </c>
      <c r="C1610" s="1" t="n">
        <v>506.9</v>
      </c>
      <c r="D1610" s="1" t="n">
        <v>506.9</v>
      </c>
      <c r="E1610" s="1" t="s">
        <v>9</v>
      </c>
      <c r="F1610" s="1" t="s">
        <v>17</v>
      </c>
      <c r="G1610" s="1" t="n">
        <f aca="false">_xlfn.IFS(E1610="Figurado",D1610/(2600*24),E1610="Mallas",D1610/(800*24),E1610="Materia Prima",0)</f>
        <v>0.00812339743589744</v>
      </c>
      <c r="H1610" s="5" t="n">
        <f aca="false">IF(WEEKDAY(B1610,2)=7,B1610+1,B1610)</f>
        <v>40576</v>
      </c>
      <c r="I1610" s="6" t="n">
        <f aca="false">IF(WEEKDAY(H1610+1)=7,H1610+2,H1610+1)</f>
        <v>40577</v>
      </c>
    </row>
    <row r="1611" customFormat="false" ht="13.8" hidden="false" customHeight="false" outlineLevel="0" collapsed="false">
      <c r="A1611" s="1" t="n">
        <v>1000017790</v>
      </c>
      <c r="B1611" s="2" t="n">
        <v>40576</v>
      </c>
      <c r="C1611" s="1" t="n">
        <v>900</v>
      </c>
      <c r="D1611" s="1" t="n">
        <v>900</v>
      </c>
      <c r="E1611" s="1" t="s">
        <v>14</v>
      </c>
      <c r="F1611" s="1" t="s">
        <v>19</v>
      </c>
      <c r="G1611" s="1" t="n">
        <f aca="false">_xlfn.IFS(E1611="Figurado",D1611/(2600*24),E1611="Mallas",D1611/(800*24),E1611="Materia Prima",0)</f>
        <v>0</v>
      </c>
      <c r="H1611" s="5" t="n">
        <f aca="false">IF(WEEKDAY(B1611,2)=7,B1611+1,B1611)</f>
        <v>40576</v>
      </c>
      <c r="I1611" s="6" t="n">
        <f aca="false">IF(WEEKDAY(H1611+1)=7,H1611+2,H1611+1)</f>
        <v>40577</v>
      </c>
    </row>
    <row r="1612" customFormat="false" ht="13.8" hidden="false" customHeight="false" outlineLevel="0" collapsed="false">
      <c r="A1612" s="1" t="n">
        <v>1000017791</v>
      </c>
      <c r="B1612" s="2" t="n">
        <v>40576</v>
      </c>
      <c r="C1612" s="1" t="n">
        <v>19.4</v>
      </c>
      <c r="D1612" s="1" t="n">
        <v>19.4</v>
      </c>
      <c r="E1612" s="1" t="s">
        <v>9</v>
      </c>
      <c r="F1612" s="1" t="s">
        <v>30</v>
      </c>
      <c r="G1612" s="1" t="n">
        <f aca="false">_xlfn.IFS(E1612="Figurado",D1612/(2600*24),E1612="Mallas",D1612/(800*24),E1612="Materia Prima",0)</f>
        <v>0.000310897435897436</v>
      </c>
      <c r="H1612" s="5" t="n">
        <f aca="false">IF(WEEKDAY(B1612,2)=7,B1612+1,B1612)</f>
        <v>40576</v>
      </c>
      <c r="I1612" s="6" t="n">
        <f aca="false">IF(WEEKDAY(H1612+1)=7,H1612+2,H1612+1)</f>
        <v>40577</v>
      </c>
    </row>
    <row r="1613" customFormat="false" ht="13.8" hidden="false" customHeight="false" outlineLevel="0" collapsed="false">
      <c r="A1613" s="1" t="n">
        <v>1000017791</v>
      </c>
      <c r="B1613" s="2" t="n">
        <v>40576</v>
      </c>
      <c r="C1613" s="1" t="n">
        <v>1245.1</v>
      </c>
      <c r="D1613" s="1" t="n">
        <v>1245.1</v>
      </c>
      <c r="E1613" s="1" t="s">
        <v>9</v>
      </c>
      <c r="F1613" s="1" t="s">
        <v>17</v>
      </c>
      <c r="G1613" s="1" t="n">
        <f aca="false">_xlfn.IFS(E1613="Figurado",D1613/(2600*24),E1613="Mallas",D1613/(800*24),E1613="Materia Prima",0)</f>
        <v>0.0199535256410256</v>
      </c>
      <c r="H1613" s="5" t="n">
        <f aca="false">IF(WEEKDAY(B1613,2)=7,B1613+1,B1613)</f>
        <v>40576</v>
      </c>
      <c r="I1613" s="6" t="n">
        <f aca="false">IF(WEEKDAY(H1613+1)=7,H1613+2,H1613+1)</f>
        <v>40577</v>
      </c>
    </row>
    <row r="1614" customFormat="false" ht="13.8" hidden="false" customHeight="false" outlineLevel="0" collapsed="false">
      <c r="A1614" s="1" t="n">
        <v>1000017791</v>
      </c>
      <c r="B1614" s="2" t="n">
        <v>40576</v>
      </c>
      <c r="C1614" s="1" t="n">
        <v>247.1</v>
      </c>
      <c r="D1614" s="1" t="n">
        <v>247.1</v>
      </c>
      <c r="E1614" s="1" t="s">
        <v>9</v>
      </c>
      <c r="F1614" s="1" t="s">
        <v>18</v>
      </c>
      <c r="G1614" s="1" t="n">
        <f aca="false">_xlfn.IFS(E1614="Figurado",D1614/(2600*24),E1614="Mallas",D1614/(800*24),E1614="Materia Prima",0)</f>
        <v>0.0039599358974359</v>
      </c>
      <c r="H1614" s="5" t="n">
        <f aca="false">IF(WEEKDAY(B1614,2)=7,B1614+1,B1614)</f>
        <v>40576</v>
      </c>
      <c r="I1614" s="6" t="n">
        <f aca="false">IF(WEEKDAY(H1614+1)=7,H1614+2,H1614+1)</f>
        <v>40577</v>
      </c>
    </row>
    <row r="1615" customFormat="false" ht="13.8" hidden="false" customHeight="false" outlineLevel="0" collapsed="false">
      <c r="A1615" s="1" t="n">
        <v>1000017791</v>
      </c>
      <c r="B1615" s="2" t="n">
        <v>40576</v>
      </c>
      <c r="C1615" s="1" t="n">
        <v>1301.8</v>
      </c>
      <c r="D1615" s="1" t="n">
        <v>1301.8</v>
      </c>
      <c r="E1615" s="1" t="s">
        <v>9</v>
      </c>
      <c r="F1615" s="1" t="s">
        <v>10</v>
      </c>
      <c r="G1615" s="1" t="n">
        <f aca="false">_xlfn.IFS(E1615="Figurado",D1615/(2600*24),E1615="Mallas",D1615/(800*24),E1615="Materia Prima",0)</f>
        <v>0.0208621794871795</v>
      </c>
      <c r="H1615" s="5" t="n">
        <f aca="false">IF(WEEKDAY(B1615,2)=7,B1615+1,B1615)</f>
        <v>40576</v>
      </c>
      <c r="I1615" s="6" t="n">
        <f aca="false">IF(WEEKDAY(H1615+1)=7,H1615+2,H1615+1)</f>
        <v>40577</v>
      </c>
    </row>
    <row r="1616" customFormat="false" ht="13.8" hidden="false" customHeight="false" outlineLevel="0" collapsed="false">
      <c r="A1616" s="1" t="n">
        <v>1000017791</v>
      </c>
      <c r="B1616" s="2" t="n">
        <v>40576</v>
      </c>
      <c r="C1616" s="1" t="n">
        <v>832.3</v>
      </c>
      <c r="D1616" s="1" t="n">
        <v>832.3</v>
      </c>
      <c r="E1616" s="1" t="s">
        <v>9</v>
      </c>
      <c r="F1616" s="1" t="s">
        <v>11</v>
      </c>
      <c r="G1616" s="1" t="n">
        <f aca="false">_xlfn.IFS(E1616="Figurado",D1616/(2600*24),E1616="Mallas",D1616/(800*24),E1616="Materia Prima",0)</f>
        <v>0.013338141025641</v>
      </c>
      <c r="H1616" s="5" t="n">
        <f aca="false">IF(WEEKDAY(B1616,2)=7,B1616+1,B1616)</f>
        <v>40576</v>
      </c>
      <c r="I1616" s="6" t="n">
        <f aca="false">IF(WEEKDAY(H1616+1)=7,H1616+2,H1616+1)</f>
        <v>40577</v>
      </c>
    </row>
    <row r="1617" customFormat="false" ht="13.8" hidden="false" customHeight="false" outlineLevel="0" collapsed="false">
      <c r="A1617" s="1" t="n">
        <v>1000017791</v>
      </c>
      <c r="B1617" s="2" t="n">
        <v>40576</v>
      </c>
      <c r="C1617" s="1" t="n">
        <v>979.5</v>
      </c>
      <c r="D1617" s="1" t="n">
        <v>979.5</v>
      </c>
      <c r="E1617" s="1" t="s">
        <v>9</v>
      </c>
      <c r="F1617" s="1" t="s">
        <v>12</v>
      </c>
      <c r="G1617" s="1" t="n">
        <f aca="false">_xlfn.IFS(E1617="Figurado",D1617/(2600*24),E1617="Mallas",D1617/(800*24),E1617="Materia Prima",0)</f>
        <v>0.0156971153846154</v>
      </c>
      <c r="H1617" s="5" t="n">
        <f aca="false">IF(WEEKDAY(B1617,2)=7,B1617+1,B1617)</f>
        <v>40576</v>
      </c>
      <c r="I1617" s="6" t="n">
        <f aca="false">IF(WEEKDAY(H1617+1)=7,H1617+2,H1617+1)</f>
        <v>40577</v>
      </c>
    </row>
    <row r="1618" customFormat="false" ht="13.8" hidden="false" customHeight="false" outlineLevel="0" collapsed="false">
      <c r="A1618" s="1" t="n">
        <v>1000017791</v>
      </c>
      <c r="B1618" s="2" t="n">
        <v>40576</v>
      </c>
      <c r="C1618" s="1" t="n">
        <v>69.6</v>
      </c>
      <c r="D1618" s="1" t="n">
        <v>69.6</v>
      </c>
      <c r="E1618" s="1" t="s">
        <v>9</v>
      </c>
      <c r="F1618" s="1" t="s">
        <v>13</v>
      </c>
      <c r="G1618" s="1" t="n">
        <f aca="false">_xlfn.IFS(E1618="Figurado",D1618/(2600*24),E1618="Mallas",D1618/(800*24),E1618="Materia Prima",0)</f>
        <v>0.00111538461538462</v>
      </c>
      <c r="H1618" s="5" t="n">
        <f aca="false">IF(WEEKDAY(B1618,2)=7,B1618+1,B1618)</f>
        <v>40576</v>
      </c>
      <c r="I1618" s="6" t="n">
        <f aca="false">IF(WEEKDAY(H1618+1)=7,H1618+2,H1618+1)</f>
        <v>40577</v>
      </c>
    </row>
    <row r="1619" customFormat="false" ht="13.8" hidden="false" customHeight="false" outlineLevel="0" collapsed="false">
      <c r="A1619" s="1" t="n">
        <v>1000017792</v>
      </c>
      <c r="B1619" s="2" t="n">
        <v>40576</v>
      </c>
      <c r="C1619" s="1" t="n">
        <v>648.1</v>
      </c>
      <c r="D1619" s="1" t="n">
        <v>648.1</v>
      </c>
      <c r="E1619" s="1" t="s">
        <v>9</v>
      </c>
      <c r="F1619" s="1" t="s">
        <v>17</v>
      </c>
      <c r="G1619" s="1" t="n">
        <f aca="false">_xlfn.IFS(E1619="Figurado",D1619/(2600*24),E1619="Mallas",D1619/(800*24),E1619="Materia Prima",0)</f>
        <v>0.010386217948718</v>
      </c>
      <c r="H1619" s="5" t="n">
        <f aca="false">IF(WEEKDAY(B1619,2)=7,B1619+1,B1619)</f>
        <v>40576</v>
      </c>
      <c r="I1619" s="6" t="n">
        <f aca="false">IF(WEEKDAY(H1619+1)=7,H1619+2,H1619+1)</f>
        <v>40577</v>
      </c>
    </row>
    <row r="1620" customFormat="false" ht="13.8" hidden="false" customHeight="false" outlineLevel="0" collapsed="false">
      <c r="A1620" s="1" t="n">
        <v>1000017792</v>
      </c>
      <c r="B1620" s="2" t="n">
        <v>40576</v>
      </c>
      <c r="C1620" s="1" t="n">
        <v>371.8</v>
      </c>
      <c r="D1620" s="1" t="n">
        <v>371.8</v>
      </c>
      <c r="E1620" s="1" t="s">
        <v>9</v>
      </c>
      <c r="F1620" s="1" t="s">
        <v>18</v>
      </c>
      <c r="G1620" s="1" t="n">
        <f aca="false">_xlfn.IFS(E1620="Figurado",D1620/(2600*24),E1620="Mallas",D1620/(800*24),E1620="Materia Prima",0)</f>
        <v>0.00595833333333333</v>
      </c>
      <c r="H1620" s="5" t="n">
        <f aca="false">IF(WEEKDAY(B1620,2)=7,B1620+1,B1620)</f>
        <v>40576</v>
      </c>
      <c r="I1620" s="6" t="n">
        <f aca="false">IF(WEEKDAY(H1620+1)=7,H1620+2,H1620+1)</f>
        <v>40577</v>
      </c>
    </row>
    <row r="1621" customFormat="false" ht="13.8" hidden="false" customHeight="false" outlineLevel="0" collapsed="false">
      <c r="A1621" s="1" t="n">
        <v>1000017792</v>
      </c>
      <c r="B1621" s="2" t="n">
        <v>40576</v>
      </c>
      <c r="C1621" s="1" t="n">
        <v>611.4</v>
      </c>
      <c r="D1621" s="1" t="n">
        <v>611.4</v>
      </c>
      <c r="E1621" s="1" t="s">
        <v>9</v>
      </c>
      <c r="F1621" s="1" t="s">
        <v>10</v>
      </c>
      <c r="G1621" s="1" t="n">
        <f aca="false">_xlfn.IFS(E1621="Figurado",D1621/(2600*24),E1621="Mallas",D1621/(800*24),E1621="Materia Prima",0)</f>
        <v>0.00979807692307692</v>
      </c>
      <c r="H1621" s="5" t="n">
        <f aca="false">IF(WEEKDAY(B1621,2)=7,B1621+1,B1621)</f>
        <v>40576</v>
      </c>
      <c r="I1621" s="6" t="n">
        <f aca="false">IF(WEEKDAY(H1621+1)=7,H1621+2,H1621+1)</f>
        <v>40577</v>
      </c>
    </row>
    <row r="1622" customFormat="false" ht="13.8" hidden="false" customHeight="false" outlineLevel="0" collapsed="false">
      <c r="A1622" s="1" t="n">
        <v>1000017792</v>
      </c>
      <c r="B1622" s="2" t="n">
        <v>40576</v>
      </c>
      <c r="C1622" s="1" t="n">
        <v>646.4</v>
      </c>
      <c r="D1622" s="1" t="n">
        <v>646.4</v>
      </c>
      <c r="E1622" s="1" t="s">
        <v>9</v>
      </c>
      <c r="F1622" s="1" t="s">
        <v>11</v>
      </c>
      <c r="G1622" s="1" t="n">
        <f aca="false">_xlfn.IFS(E1622="Figurado",D1622/(2600*24),E1622="Mallas",D1622/(800*24),E1622="Materia Prima",0)</f>
        <v>0.0103589743589744</v>
      </c>
      <c r="H1622" s="5" t="n">
        <f aca="false">IF(WEEKDAY(B1622,2)=7,B1622+1,B1622)</f>
        <v>40576</v>
      </c>
      <c r="I1622" s="6" t="n">
        <f aca="false">IF(WEEKDAY(H1622+1)=7,H1622+2,H1622+1)</f>
        <v>40577</v>
      </c>
    </row>
    <row r="1623" customFormat="false" ht="13.8" hidden="false" customHeight="false" outlineLevel="0" collapsed="false">
      <c r="A1623" s="1" t="n">
        <v>1000017792</v>
      </c>
      <c r="B1623" s="2" t="n">
        <v>40576</v>
      </c>
      <c r="C1623" s="1" t="n">
        <v>283.4</v>
      </c>
      <c r="D1623" s="1" t="n">
        <v>283.4</v>
      </c>
      <c r="E1623" s="1" t="s">
        <v>9</v>
      </c>
      <c r="F1623" s="1" t="s">
        <v>12</v>
      </c>
      <c r="G1623" s="1" t="n">
        <f aca="false">_xlfn.IFS(E1623="Figurado",D1623/(2600*24),E1623="Mallas",D1623/(800*24),E1623="Materia Prima",0)</f>
        <v>0.00454166666666667</v>
      </c>
      <c r="H1623" s="5" t="n">
        <f aca="false">IF(WEEKDAY(B1623,2)=7,B1623+1,B1623)</f>
        <v>40576</v>
      </c>
      <c r="I1623" s="6" t="n">
        <f aca="false">IF(WEEKDAY(H1623+1)=7,H1623+2,H1623+1)</f>
        <v>40577</v>
      </c>
    </row>
    <row r="1624" customFormat="false" ht="13.8" hidden="false" customHeight="false" outlineLevel="0" collapsed="false">
      <c r="A1624" s="1" t="n">
        <v>1000017793</v>
      </c>
      <c r="B1624" s="2" t="n">
        <v>40576</v>
      </c>
      <c r="C1624" s="1" t="n">
        <v>598.3</v>
      </c>
      <c r="D1624" s="1" t="n">
        <v>598.3</v>
      </c>
      <c r="E1624" s="1" t="s">
        <v>9</v>
      </c>
      <c r="F1624" s="1" t="s">
        <v>17</v>
      </c>
      <c r="G1624" s="1" t="n">
        <f aca="false">_xlfn.IFS(E1624="Figurado",D1624/(2600*24),E1624="Mallas",D1624/(800*24),E1624="Materia Prima",0)</f>
        <v>0.00958814102564103</v>
      </c>
      <c r="H1624" s="5" t="n">
        <f aca="false">IF(WEEKDAY(B1624,2)=7,B1624+1,B1624)</f>
        <v>40576</v>
      </c>
      <c r="I1624" s="6" t="n">
        <f aca="false">IF(WEEKDAY(H1624+1)=7,H1624+2,H1624+1)</f>
        <v>40577</v>
      </c>
    </row>
    <row r="1625" customFormat="false" ht="13.8" hidden="false" customHeight="false" outlineLevel="0" collapsed="false">
      <c r="A1625" s="1" t="n">
        <v>1000017793</v>
      </c>
      <c r="B1625" s="2" t="n">
        <v>40576</v>
      </c>
      <c r="C1625" s="1" t="n">
        <v>98.6</v>
      </c>
      <c r="D1625" s="1" t="n">
        <v>98.6</v>
      </c>
      <c r="E1625" s="1" t="s">
        <v>9</v>
      </c>
      <c r="F1625" s="1" t="s">
        <v>10</v>
      </c>
      <c r="G1625" s="1" t="n">
        <f aca="false">_xlfn.IFS(E1625="Figurado",D1625/(2600*24),E1625="Mallas",D1625/(800*24),E1625="Materia Prima",0)</f>
        <v>0.00158012820512821</v>
      </c>
      <c r="H1625" s="5" t="n">
        <f aca="false">IF(WEEKDAY(B1625,2)=7,B1625+1,B1625)</f>
        <v>40576</v>
      </c>
      <c r="I1625" s="6" t="n">
        <f aca="false">IF(WEEKDAY(H1625+1)=7,H1625+2,H1625+1)</f>
        <v>40577</v>
      </c>
    </row>
    <row r="1626" customFormat="false" ht="13.8" hidden="false" customHeight="false" outlineLevel="0" collapsed="false">
      <c r="A1626" s="1" t="n">
        <v>1000017793</v>
      </c>
      <c r="B1626" s="2" t="n">
        <v>40576</v>
      </c>
      <c r="C1626" s="1" t="n">
        <v>221.4</v>
      </c>
      <c r="D1626" s="1" t="n">
        <v>221.4</v>
      </c>
      <c r="E1626" s="1" t="s">
        <v>9</v>
      </c>
      <c r="F1626" s="1" t="s">
        <v>11</v>
      </c>
      <c r="G1626" s="1" t="n">
        <f aca="false">_xlfn.IFS(E1626="Figurado",D1626/(2600*24),E1626="Mallas",D1626/(800*24),E1626="Materia Prima",0)</f>
        <v>0.00354807692307692</v>
      </c>
      <c r="H1626" s="5" t="n">
        <f aca="false">IF(WEEKDAY(B1626,2)=7,B1626+1,B1626)</f>
        <v>40576</v>
      </c>
      <c r="I1626" s="6" t="n">
        <f aca="false">IF(WEEKDAY(H1626+1)=7,H1626+2,H1626+1)</f>
        <v>40577</v>
      </c>
    </row>
    <row r="1627" customFormat="false" ht="13.8" hidden="false" customHeight="false" outlineLevel="0" collapsed="false">
      <c r="A1627" s="1" t="n">
        <v>1000017793</v>
      </c>
      <c r="B1627" s="2" t="n">
        <v>40576</v>
      </c>
      <c r="C1627" s="1" t="n">
        <v>203.2</v>
      </c>
      <c r="D1627" s="1" t="n">
        <v>203.2</v>
      </c>
      <c r="E1627" s="1" t="s">
        <v>9</v>
      </c>
      <c r="F1627" s="1" t="s">
        <v>12</v>
      </c>
      <c r="G1627" s="1" t="n">
        <f aca="false">_xlfn.IFS(E1627="Figurado",D1627/(2600*24),E1627="Mallas",D1627/(800*24),E1627="Materia Prima",0)</f>
        <v>0.00325641025641026</v>
      </c>
      <c r="H1627" s="5" t="n">
        <f aca="false">IF(WEEKDAY(B1627,2)=7,B1627+1,B1627)</f>
        <v>40576</v>
      </c>
      <c r="I1627" s="6" t="n">
        <f aca="false">IF(WEEKDAY(H1627+1)=7,H1627+2,H1627+1)</f>
        <v>40577</v>
      </c>
    </row>
    <row r="1628" customFormat="false" ht="13.8" hidden="false" customHeight="false" outlineLevel="0" collapsed="false">
      <c r="A1628" s="1" t="n">
        <v>1000017793</v>
      </c>
      <c r="B1628" s="2" t="n">
        <v>40576</v>
      </c>
      <c r="C1628" s="1" t="n">
        <v>1118</v>
      </c>
      <c r="D1628" s="1" t="n">
        <v>1118</v>
      </c>
      <c r="E1628" s="1" t="s">
        <v>9</v>
      </c>
      <c r="F1628" s="1" t="s">
        <v>13</v>
      </c>
      <c r="G1628" s="1" t="n">
        <f aca="false">_xlfn.IFS(E1628="Figurado",D1628/(2600*24),E1628="Mallas",D1628/(800*24),E1628="Materia Prima",0)</f>
        <v>0.0179166666666667</v>
      </c>
      <c r="H1628" s="5" t="n">
        <f aca="false">IF(WEEKDAY(B1628,2)=7,B1628+1,B1628)</f>
        <v>40576</v>
      </c>
      <c r="I1628" s="6" t="n">
        <f aca="false">IF(WEEKDAY(H1628+1)=7,H1628+2,H1628+1)</f>
        <v>40577</v>
      </c>
    </row>
    <row r="1629" customFormat="false" ht="13.8" hidden="false" customHeight="false" outlineLevel="0" collapsed="false">
      <c r="A1629" s="1" t="n">
        <v>1000017794</v>
      </c>
      <c r="B1629" s="2" t="n">
        <v>40576</v>
      </c>
      <c r="C1629" s="1" t="n">
        <v>1794</v>
      </c>
      <c r="D1629" s="1" t="n">
        <v>1794</v>
      </c>
      <c r="E1629" s="1" t="s">
        <v>9</v>
      </c>
      <c r="F1629" s="1" t="s">
        <v>18</v>
      </c>
      <c r="G1629" s="1" t="n">
        <f aca="false">_xlfn.IFS(E1629="Figurado",D1629/(2600*24),E1629="Mallas",D1629/(800*24),E1629="Materia Prima",0)</f>
        <v>0.02875</v>
      </c>
      <c r="H1629" s="5" t="n">
        <f aca="false">IF(WEEKDAY(B1629,2)=7,B1629+1,B1629)</f>
        <v>40576</v>
      </c>
      <c r="I1629" s="6" t="n">
        <f aca="false">IF(WEEKDAY(H1629+1)=7,H1629+2,H1629+1)</f>
        <v>40577</v>
      </c>
    </row>
    <row r="1630" customFormat="false" ht="13.8" hidden="false" customHeight="false" outlineLevel="0" collapsed="false">
      <c r="A1630" s="1" t="n">
        <v>1000017804</v>
      </c>
      <c r="B1630" s="2" t="n">
        <v>40576</v>
      </c>
      <c r="C1630" s="1" t="n">
        <v>48</v>
      </c>
      <c r="D1630" s="1" t="n">
        <v>48</v>
      </c>
      <c r="E1630" s="1" t="s">
        <v>14</v>
      </c>
      <c r="F1630" s="1" t="s">
        <v>19</v>
      </c>
      <c r="G1630" s="1" t="n">
        <f aca="false">_xlfn.IFS(E1630="Figurado",D1630/(2600*24),E1630="Mallas",D1630/(800*24),E1630="Materia Prima",0)</f>
        <v>0</v>
      </c>
      <c r="H1630" s="5" t="n">
        <f aca="false">IF(WEEKDAY(B1630,2)=7,B1630+1,B1630)</f>
        <v>40576</v>
      </c>
      <c r="I1630" s="6" t="n">
        <f aca="false">IF(WEEKDAY(H1630+1)=7,H1630+2,H1630+1)</f>
        <v>40577</v>
      </c>
    </row>
    <row r="1631" customFormat="false" ht="13.8" hidden="false" customHeight="false" outlineLevel="0" collapsed="false">
      <c r="A1631" s="1" t="n">
        <v>1000017804</v>
      </c>
      <c r="B1631" s="2" t="n">
        <v>40576</v>
      </c>
      <c r="C1631" s="1" t="n">
        <v>588.4</v>
      </c>
      <c r="D1631" s="1" t="n">
        <v>588.4</v>
      </c>
      <c r="E1631" s="1" t="s">
        <v>9</v>
      </c>
      <c r="F1631" s="1" t="s">
        <v>17</v>
      </c>
      <c r="G1631" s="1" t="n">
        <f aca="false">_xlfn.IFS(E1631="Figurado",D1631/(2600*24),E1631="Mallas",D1631/(800*24),E1631="Materia Prima",0)</f>
        <v>0.00942948717948718</v>
      </c>
      <c r="H1631" s="5" t="n">
        <f aca="false">IF(WEEKDAY(B1631,2)=7,B1631+1,B1631)</f>
        <v>40576</v>
      </c>
      <c r="I1631" s="6" t="n">
        <f aca="false">IF(WEEKDAY(H1631+1)=7,H1631+2,H1631+1)</f>
        <v>40577</v>
      </c>
    </row>
    <row r="1632" customFormat="false" ht="13.8" hidden="false" customHeight="false" outlineLevel="0" collapsed="false">
      <c r="A1632" s="1" t="n">
        <v>1000017804</v>
      </c>
      <c r="B1632" s="2" t="n">
        <v>40576</v>
      </c>
      <c r="C1632" s="1" t="n">
        <v>760</v>
      </c>
      <c r="D1632" s="1" t="n">
        <v>760</v>
      </c>
      <c r="E1632" s="1" t="s">
        <v>9</v>
      </c>
      <c r="F1632" s="1" t="s">
        <v>18</v>
      </c>
      <c r="G1632" s="1" t="n">
        <f aca="false">_xlfn.IFS(E1632="Figurado",D1632/(2600*24),E1632="Mallas",D1632/(800*24),E1632="Materia Prima",0)</f>
        <v>0.0121794871794872</v>
      </c>
      <c r="H1632" s="5" t="n">
        <f aca="false">IF(WEEKDAY(B1632,2)=7,B1632+1,B1632)</f>
        <v>40576</v>
      </c>
      <c r="I1632" s="6" t="n">
        <f aca="false">IF(WEEKDAY(H1632+1)=7,H1632+2,H1632+1)</f>
        <v>40577</v>
      </c>
    </row>
    <row r="1633" customFormat="false" ht="13.8" hidden="false" customHeight="false" outlineLevel="0" collapsed="false">
      <c r="A1633" s="1" t="n">
        <v>1000017804</v>
      </c>
      <c r="B1633" s="2" t="n">
        <v>40576</v>
      </c>
      <c r="C1633" s="1" t="n">
        <v>621.7</v>
      </c>
      <c r="D1633" s="1" t="n">
        <v>621.7</v>
      </c>
      <c r="E1633" s="1" t="s">
        <v>9</v>
      </c>
      <c r="F1633" s="1" t="s">
        <v>10</v>
      </c>
      <c r="G1633" s="1" t="n">
        <f aca="false">_xlfn.IFS(E1633="Figurado",D1633/(2600*24),E1633="Mallas",D1633/(800*24),E1633="Materia Prima",0)</f>
        <v>0.00996314102564103</v>
      </c>
      <c r="H1633" s="5" t="n">
        <f aca="false">IF(WEEKDAY(B1633,2)=7,B1633+1,B1633)</f>
        <v>40576</v>
      </c>
      <c r="I1633" s="6" t="n">
        <f aca="false">IF(WEEKDAY(H1633+1)=7,H1633+2,H1633+1)</f>
        <v>40577</v>
      </c>
    </row>
    <row r="1634" customFormat="false" ht="13.8" hidden="false" customHeight="false" outlineLevel="0" collapsed="false">
      <c r="A1634" s="1" t="n">
        <v>1000017804</v>
      </c>
      <c r="B1634" s="2" t="n">
        <v>40576</v>
      </c>
      <c r="C1634" s="1" t="n">
        <v>108</v>
      </c>
      <c r="D1634" s="1" t="n">
        <v>108</v>
      </c>
      <c r="E1634" s="1" t="s">
        <v>9</v>
      </c>
      <c r="F1634" s="1" t="s">
        <v>11</v>
      </c>
      <c r="G1634" s="1" t="n">
        <f aca="false">_xlfn.IFS(E1634="Figurado",D1634/(2600*24),E1634="Mallas",D1634/(800*24),E1634="Materia Prima",0)</f>
        <v>0.00173076923076923</v>
      </c>
      <c r="H1634" s="5" t="n">
        <f aca="false">IF(WEEKDAY(B1634,2)=7,B1634+1,B1634)</f>
        <v>40576</v>
      </c>
      <c r="I1634" s="6" t="n">
        <f aca="false">IF(WEEKDAY(H1634+1)=7,H1634+2,H1634+1)</f>
        <v>40577</v>
      </c>
    </row>
    <row r="1635" customFormat="false" ht="13.8" hidden="false" customHeight="false" outlineLevel="0" collapsed="false">
      <c r="A1635" s="1" t="n">
        <v>1000017804</v>
      </c>
      <c r="B1635" s="2" t="n">
        <v>40576</v>
      </c>
      <c r="C1635" s="1" t="n">
        <v>91.8</v>
      </c>
      <c r="D1635" s="1" t="n">
        <v>91.8</v>
      </c>
      <c r="E1635" s="1" t="s">
        <v>9</v>
      </c>
      <c r="F1635" s="1" t="s">
        <v>12</v>
      </c>
      <c r="G1635" s="1" t="n">
        <f aca="false">_xlfn.IFS(E1635="Figurado",D1635/(2600*24),E1635="Mallas",D1635/(800*24),E1635="Materia Prima",0)</f>
        <v>0.00147115384615385</v>
      </c>
      <c r="H1635" s="5" t="n">
        <f aca="false">IF(WEEKDAY(B1635,2)=7,B1635+1,B1635)</f>
        <v>40576</v>
      </c>
      <c r="I1635" s="6" t="n">
        <f aca="false">IF(WEEKDAY(H1635+1)=7,H1635+2,H1635+1)</f>
        <v>40577</v>
      </c>
    </row>
    <row r="1636" customFormat="false" ht="13.8" hidden="false" customHeight="false" outlineLevel="0" collapsed="false">
      <c r="A1636" s="1" t="n">
        <v>1000017808</v>
      </c>
      <c r="B1636" s="2" t="n">
        <v>40577</v>
      </c>
      <c r="C1636" s="1" t="n">
        <v>450</v>
      </c>
      <c r="D1636" s="1" t="n">
        <v>450</v>
      </c>
      <c r="E1636" s="1" t="s">
        <v>14</v>
      </c>
      <c r="F1636" s="1" t="s">
        <v>24</v>
      </c>
      <c r="G1636" s="1" t="n">
        <f aca="false">_xlfn.IFS(E1636="Figurado",D1636/(2600*24),E1636="Mallas",D1636/(800*24),E1636="Materia Prima",0)</f>
        <v>0</v>
      </c>
      <c r="H1636" s="5" t="n">
        <f aca="false">IF(WEEKDAY(B1636,2)=7,B1636+1,B1636)</f>
        <v>40577</v>
      </c>
      <c r="I1636" s="6" t="n">
        <f aca="false">IF(WEEKDAY(H1636+1)=7,H1636+2,H1636+1)</f>
        <v>40578</v>
      </c>
    </row>
    <row r="1637" customFormat="false" ht="13.8" hidden="false" customHeight="false" outlineLevel="0" collapsed="false">
      <c r="A1637" s="1" t="n">
        <v>1000017809</v>
      </c>
      <c r="B1637" s="2" t="n">
        <v>40577</v>
      </c>
      <c r="C1637" s="1" t="n">
        <v>79</v>
      </c>
      <c r="D1637" s="1" t="n">
        <v>5208.47</v>
      </c>
      <c r="E1637" s="1" t="s">
        <v>20</v>
      </c>
      <c r="F1637" s="1" t="s">
        <v>34</v>
      </c>
      <c r="G1637" s="1" t="n">
        <f aca="false">_xlfn.IFS(E1637="Figurado",D1637/(2600*24),E1637="Mallas",D1637/(800*24),E1637="Materia Prima",0)</f>
        <v>0.271274479166667</v>
      </c>
      <c r="H1637" s="5" t="n">
        <f aca="false">IF(WEEKDAY(B1637,2)=7,B1637+1,B1637)</f>
        <v>40577</v>
      </c>
      <c r="I1637" s="6" t="n">
        <f aca="false">IF(WEEKDAY(H1637+1)=7,H1637+2,H1637+1)</f>
        <v>40578</v>
      </c>
    </row>
    <row r="1638" customFormat="false" ht="13.8" hidden="false" customHeight="false" outlineLevel="0" collapsed="false">
      <c r="A1638" s="1" t="n">
        <v>1000017810</v>
      </c>
      <c r="B1638" s="2" t="n">
        <v>40577</v>
      </c>
      <c r="C1638" s="1" t="n">
        <v>1</v>
      </c>
      <c r="D1638" s="1" t="n">
        <v>84.6</v>
      </c>
      <c r="E1638" s="1" t="s">
        <v>20</v>
      </c>
      <c r="F1638" s="1" t="s">
        <v>51</v>
      </c>
      <c r="G1638" s="1" t="n">
        <f aca="false">_xlfn.IFS(E1638="Figurado",D1638/(2600*24),E1638="Mallas",D1638/(800*24),E1638="Materia Prima",0)</f>
        <v>0.00440625</v>
      </c>
      <c r="H1638" s="5" t="n">
        <f aca="false">IF(WEEKDAY(B1638,2)=7,B1638+1,B1638)</f>
        <v>40577</v>
      </c>
      <c r="I1638" s="6" t="n">
        <f aca="false">IF(WEEKDAY(H1638+1)=7,H1638+2,H1638+1)</f>
        <v>40578</v>
      </c>
    </row>
    <row r="1639" customFormat="false" ht="13.8" hidden="false" customHeight="false" outlineLevel="0" collapsed="false">
      <c r="A1639" s="1" t="n">
        <v>1000017811</v>
      </c>
      <c r="B1639" s="2" t="n">
        <v>40577</v>
      </c>
      <c r="C1639" s="1" t="n">
        <v>26</v>
      </c>
      <c r="D1639" s="1" t="n">
        <v>1491.88</v>
      </c>
      <c r="E1639" s="1" t="s">
        <v>20</v>
      </c>
      <c r="F1639" s="1" t="s">
        <v>29</v>
      </c>
      <c r="G1639" s="1" t="n">
        <f aca="false">_xlfn.IFS(E1639="Figurado",D1639/(2600*24),E1639="Mallas",D1639/(800*24),E1639="Materia Prima",0)</f>
        <v>0.0777020833333333</v>
      </c>
      <c r="H1639" s="5" t="n">
        <f aca="false">IF(WEEKDAY(B1639,2)=7,B1639+1,B1639)</f>
        <v>40577</v>
      </c>
      <c r="I1639" s="6" t="n">
        <f aca="false">IF(WEEKDAY(H1639+1)=7,H1639+2,H1639+1)</f>
        <v>40578</v>
      </c>
    </row>
    <row r="1640" customFormat="false" ht="13.8" hidden="false" customHeight="false" outlineLevel="0" collapsed="false">
      <c r="A1640" s="1" t="n">
        <v>1000017811</v>
      </c>
      <c r="B1640" s="2" t="n">
        <v>40577</v>
      </c>
      <c r="C1640" s="1" t="n">
        <v>100</v>
      </c>
      <c r="D1640" s="1" t="n">
        <v>100</v>
      </c>
      <c r="E1640" s="1" t="s">
        <v>14</v>
      </c>
      <c r="F1640" s="1" t="s">
        <v>24</v>
      </c>
      <c r="G1640" s="1" t="n">
        <f aca="false">_xlfn.IFS(E1640="Figurado",D1640/(2600*24),E1640="Mallas",D1640/(800*24),E1640="Materia Prima",0)</f>
        <v>0</v>
      </c>
      <c r="H1640" s="5" t="n">
        <f aca="false">IF(WEEKDAY(B1640,2)=7,B1640+1,B1640)</f>
        <v>40577</v>
      </c>
      <c r="I1640" s="6" t="n">
        <f aca="false">IF(WEEKDAY(H1640+1)=7,H1640+2,H1640+1)</f>
        <v>40578</v>
      </c>
    </row>
    <row r="1641" customFormat="false" ht="13.8" hidden="false" customHeight="false" outlineLevel="0" collapsed="false">
      <c r="A1641" s="1" t="n">
        <v>1000017812</v>
      </c>
      <c r="B1641" s="2" t="n">
        <v>40577</v>
      </c>
      <c r="C1641" s="1" t="n">
        <v>22</v>
      </c>
      <c r="D1641" s="1" t="n">
        <v>1086.8</v>
      </c>
      <c r="E1641" s="1" t="s">
        <v>20</v>
      </c>
      <c r="F1641" s="1" t="s">
        <v>36</v>
      </c>
      <c r="G1641" s="1" t="n">
        <f aca="false">_xlfn.IFS(E1641="Figurado",D1641/(2600*24),E1641="Mallas",D1641/(800*24),E1641="Materia Prima",0)</f>
        <v>0.0566041666666667</v>
      </c>
      <c r="H1641" s="5" t="n">
        <f aca="false">IF(WEEKDAY(B1641,2)=7,B1641+1,B1641)</f>
        <v>40577</v>
      </c>
      <c r="I1641" s="6" t="n">
        <f aca="false">IF(WEEKDAY(H1641+1)=7,H1641+2,H1641+1)</f>
        <v>40578</v>
      </c>
    </row>
    <row r="1642" customFormat="false" ht="13.8" hidden="false" customHeight="false" outlineLevel="0" collapsed="false">
      <c r="A1642" s="1" t="n">
        <v>1000017814</v>
      </c>
      <c r="B1642" s="2" t="n">
        <v>40577</v>
      </c>
      <c r="C1642" s="1" t="n">
        <v>100.8</v>
      </c>
      <c r="D1642" s="1" t="n">
        <v>100.8</v>
      </c>
      <c r="E1642" s="1" t="s">
        <v>14</v>
      </c>
      <c r="F1642" s="1" t="s">
        <v>26</v>
      </c>
      <c r="G1642" s="1" t="n">
        <f aca="false">_xlfn.IFS(E1642="Figurado",D1642/(2600*24),E1642="Mallas",D1642/(800*24),E1642="Materia Prima",0)</f>
        <v>0</v>
      </c>
      <c r="H1642" s="5" t="n">
        <f aca="false">IF(WEEKDAY(B1642,2)=7,B1642+1,B1642)</f>
        <v>40577</v>
      </c>
      <c r="I1642" s="6" t="n">
        <f aca="false">IF(WEEKDAY(H1642+1)=7,H1642+2,H1642+1)</f>
        <v>40578</v>
      </c>
    </row>
    <row r="1643" customFormat="false" ht="13.8" hidden="false" customHeight="false" outlineLevel="0" collapsed="false">
      <c r="A1643" s="1" t="n">
        <v>1000017814</v>
      </c>
      <c r="B1643" s="2" t="n">
        <v>40577</v>
      </c>
      <c r="C1643" s="1" t="n">
        <v>333.2</v>
      </c>
      <c r="D1643" s="1" t="n">
        <v>333.2</v>
      </c>
      <c r="E1643" s="1" t="s">
        <v>9</v>
      </c>
      <c r="F1643" s="1" t="s">
        <v>17</v>
      </c>
      <c r="G1643" s="1" t="n">
        <f aca="false">_xlfn.IFS(E1643="Figurado",D1643/(2600*24),E1643="Mallas",D1643/(800*24),E1643="Materia Prima",0)</f>
        <v>0.00533974358974359</v>
      </c>
      <c r="H1643" s="5" t="n">
        <f aca="false">IF(WEEKDAY(B1643,2)=7,B1643+1,B1643)</f>
        <v>40577</v>
      </c>
      <c r="I1643" s="6" t="n">
        <f aca="false">IF(WEEKDAY(H1643+1)=7,H1643+2,H1643+1)</f>
        <v>40578</v>
      </c>
    </row>
    <row r="1644" customFormat="false" ht="13.8" hidden="false" customHeight="false" outlineLevel="0" collapsed="false">
      <c r="A1644" s="1" t="n">
        <v>1000017814</v>
      </c>
      <c r="B1644" s="2" t="n">
        <v>40577</v>
      </c>
      <c r="C1644" s="1" t="n">
        <v>1546</v>
      </c>
      <c r="D1644" s="1" t="n">
        <v>1546</v>
      </c>
      <c r="E1644" s="1" t="s">
        <v>9</v>
      </c>
      <c r="F1644" s="1" t="s">
        <v>18</v>
      </c>
      <c r="G1644" s="1" t="n">
        <f aca="false">_xlfn.IFS(E1644="Figurado",D1644/(2600*24),E1644="Mallas",D1644/(800*24),E1644="Materia Prima",0)</f>
        <v>0.024775641025641</v>
      </c>
      <c r="H1644" s="5" t="n">
        <f aca="false">IF(WEEKDAY(B1644,2)=7,B1644+1,B1644)</f>
        <v>40577</v>
      </c>
      <c r="I1644" s="6" t="n">
        <f aca="false">IF(WEEKDAY(H1644+1)=7,H1644+2,H1644+1)</f>
        <v>40578</v>
      </c>
    </row>
    <row r="1645" customFormat="false" ht="13.8" hidden="false" customHeight="false" outlineLevel="0" collapsed="false">
      <c r="A1645" s="1" t="n">
        <v>1000017814</v>
      </c>
      <c r="B1645" s="2" t="n">
        <v>40577</v>
      </c>
      <c r="C1645" s="1" t="n">
        <v>79.6</v>
      </c>
      <c r="D1645" s="1" t="n">
        <v>79.6</v>
      </c>
      <c r="E1645" s="1" t="s">
        <v>9</v>
      </c>
      <c r="F1645" s="1" t="s">
        <v>10</v>
      </c>
      <c r="G1645" s="1" t="n">
        <f aca="false">_xlfn.IFS(E1645="Figurado",D1645/(2600*24),E1645="Mallas",D1645/(800*24),E1645="Materia Prima",0)</f>
        <v>0.00127564102564103</v>
      </c>
      <c r="H1645" s="5" t="n">
        <f aca="false">IF(WEEKDAY(B1645,2)=7,B1645+1,B1645)</f>
        <v>40577</v>
      </c>
      <c r="I1645" s="6" t="n">
        <f aca="false">IF(WEEKDAY(H1645+1)=7,H1645+2,H1645+1)</f>
        <v>40578</v>
      </c>
    </row>
    <row r="1646" customFormat="false" ht="13.8" hidden="false" customHeight="false" outlineLevel="0" collapsed="false">
      <c r="A1646" s="1" t="n">
        <v>1000017824</v>
      </c>
      <c r="B1646" s="2" t="n">
        <v>40577</v>
      </c>
      <c r="C1646" s="1" t="n">
        <v>35</v>
      </c>
      <c r="D1646" s="1" t="n">
        <v>615.3</v>
      </c>
      <c r="E1646" s="1" t="s">
        <v>20</v>
      </c>
      <c r="F1646" s="1" t="s">
        <v>71</v>
      </c>
      <c r="G1646" s="1" t="n">
        <f aca="false">_xlfn.IFS(E1646="Figurado",D1646/(2600*24),E1646="Mallas",D1646/(800*24),E1646="Materia Prima",0)</f>
        <v>0.032046875</v>
      </c>
      <c r="H1646" s="5" t="n">
        <f aca="false">IF(WEEKDAY(B1646,2)=7,B1646+1,B1646)</f>
        <v>40577</v>
      </c>
      <c r="I1646" s="6" t="n">
        <f aca="false">IF(WEEKDAY(H1646+1)=7,H1646+2,H1646+1)</f>
        <v>40578</v>
      </c>
    </row>
    <row r="1647" customFormat="false" ht="13.8" hidden="false" customHeight="false" outlineLevel="0" collapsed="false">
      <c r="A1647" s="1" t="n">
        <v>1000017825</v>
      </c>
      <c r="B1647" s="2" t="n">
        <v>40577</v>
      </c>
      <c r="C1647" s="1" t="n">
        <v>103</v>
      </c>
      <c r="D1647" s="1" t="n">
        <v>103</v>
      </c>
      <c r="E1647" s="1" t="s">
        <v>14</v>
      </c>
      <c r="F1647" s="1" t="s">
        <v>24</v>
      </c>
      <c r="G1647" s="1" t="n">
        <f aca="false">_xlfn.IFS(E1647="Figurado",D1647/(2600*24),E1647="Mallas",D1647/(800*24),E1647="Materia Prima",0)</f>
        <v>0</v>
      </c>
      <c r="H1647" s="5" t="n">
        <f aca="false">IF(WEEKDAY(B1647,2)=7,B1647+1,B1647)</f>
        <v>40577</v>
      </c>
      <c r="I1647" s="6" t="n">
        <f aca="false">IF(WEEKDAY(H1647+1)=7,H1647+2,H1647+1)</f>
        <v>40578</v>
      </c>
    </row>
    <row r="1648" customFormat="false" ht="13.8" hidden="false" customHeight="false" outlineLevel="0" collapsed="false">
      <c r="A1648" s="1" t="n">
        <v>1000017833</v>
      </c>
      <c r="B1648" s="2" t="n">
        <v>40577</v>
      </c>
      <c r="C1648" s="1" t="n">
        <v>280</v>
      </c>
      <c r="D1648" s="1" t="n">
        <v>313.32</v>
      </c>
      <c r="E1648" s="1" t="s">
        <v>14</v>
      </c>
      <c r="F1648" s="1" t="s">
        <v>72</v>
      </c>
      <c r="G1648" s="1" t="n">
        <f aca="false">_xlfn.IFS(E1648="Figurado",D1648/(2600*24),E1648="Mallas",D1648/(800*24),E1648="Materia Prima",0)</f>
        <v>0</v>
      </c>
      <c r="H1648" s="5" t="n">
        <f aca="false">IF(WEEKDAY(B1648,2)=7,B1648+1,B1648)</f>
        <v>40577</v>
      </c>
      <c r="I1648" s="6" t="n">
        <f aca="false">IF(WEEKDAY(H1648+1)=7,H1648+2,H1648+1)</f>
        <v>40578</v>
      </c>
    </row>
    <row r="1649" customFormat="false" ht="13.8" hidden="false" customHeight="false" outlineLevel="0" collapsed="false">
      <c r="A1649" s="1" t="n">
        <v>1000017834</v>
      </c>
      <c r="B1649" s="2" t="n">
        <v>40577</v>
      </c>
      <c r="C1649" s="1" t="n">
        <v>467</v>
      </c>
      <c r="D1649" s="1" t="n">
        <v>467</v>
      </c>
      <c r="E1649" s="1" t="s">
        <v>20</v>
      </c>
      <c r="F1649" s="1" t="s">
        <v>27</v>
      </c>
      <c r="G1649" s="1" t="n">
        <f aca="false">_xlfn.IFS(E1649="Figurado",D1649/(2600*24),E1649="Mallas",D1649/(800*24),E1649="Materia Prima",0)</f>
        <v>0.0243229166666667</v>
      </c>
      <c r="H1649" s="5" t="n">
        <f aca="false">IF(WEEKDAY(B1649,2)=7,B1649+1,B1649)</f>
        <v>40577</v>
      </c>
      <c r="I1649" s="6" t="n">
        <f aca="false">IF(WEEKDAY(H1649+1)=7,H1649+2,H1649+1)</f>
        <v>40578</v>
      </c>
    </row>
    <row r="1650" customFormat="false" ht="13.8" hidden="false" customHeight="false" outlineLevel="0" collapsed="false">
      <c r="A1650" s="1" t="n">
        <v>1000017835</v>
      </c>
      <c r="B1650" s="2" t="n">
        <v>40577</v>
      </c>
      <c r="C1650" s="1" t="n">
        <v>4938.66</v>
      </c>
      <c r="D1650" s="1" t="n">
        <v>4938.66</v>
      </c>
      <c r="E1650" s="1" t="s">
        <v>20</v>
      </c>
      <c r="F1650" s="1" t="s">
        <v>27</v>
      </c>
      <c r="G1650" s="1" t="n">
        <f aca="false">_xlfn.IFS(E1650="Figurado",D1650/(2600*24),E1650="Mallas",D1650/(800*24),E1650="Materia Prima",0)</f>
        <v>0.257221875</v>
      </c>
      <c r="H1650" s="5" t="n">
        <f aca="false">IF(WEEKDAY(B1650,2)=7,B1650+1,B1650)</f>
        <v>40577</v>
      </c>
      <c r="I1650" s="6" t="n">
        <f aca="false">IF(WEEKDAY(H1650+1)=7,H1650+2,H1650+1)</f>
        <v>40578</v>
      </c>
    </row>
    <row r="1651" customFormat="false" ht="13.8" hidden="false" customHeight="false" outlineLevel="0" collapsed="false">
      <c r="A1651" s="1" t="n">
        <v>1000017836</v>
      </c>
      <c r="B1651" s="2" t="n">
        <v>40577</v>
      </c>
      <c r="C1651" s="1" t="n">
        <v>10</v>
      </c>
      <c r="D1651" s="1" t="n">
        <v>846</v>
      </c>
      <c r="E1651" s="1" t="s">
        <v>20</v>
      </c>
      <c r="F1651" s="1" t="s">
        <v>51</v>
      </c>
      <c r="G1651" s="1" t="n">
        <f aca="false">_xlfn.IFS(E1651="Figurado",D1651/(2600*24),E1651="Mallas",D1651/(800*24),E1651="Materia Prima",0)</f>
        <v>0.0440625</v>
      </c>
      <c r="H1651" s="5" t="n">
        <f aca="false">IF(WEEKDAY(B1651,2)=7,B1651+1,B1651)</f>
        <v>40577</v>
      </c>
      <c r="I1651" s="6" t="n">
        <f aca="false">IF(WEEKDAY(H1651+1)=7,H1651+2,H1651+1)</f>
        <v>40578</v>
      </c>
    </row>
    <row r="1652" customFormat="false" ht="13.8" hidden="false" customHeight="false" outlineLevel="0" collapsed="false">
      <c r="A1652" s="1" t="n">
        <v>1000017837</v>
      </c>
      <c r="B1652" s="2" t="n">
        <v>40577</v>
      </c>
      <c r="C1652" s="1" t="n">
        <v>53</v>
      </c>
      <c r="D1652" s="1" t="n">
        <v>2235.54</v>
      </c>
      <c r="E1652" s="1" t="s">
        <v>20</v>
      </c>
      <c r="F1652" s="1" t="s">
        <v>23</v>
      </c>
      <c r="G1652" s="1" t="n">
        <f aca="false">_xlfn.IFS(E1652="Figurado",D1652/(2600*24),E1652="Mallas",D1652/(800*24),E1652="Materia Prima",0)</f>
        <v>0.116434375</v>
      </c>
      <c r="H1652" s="5" t="n">
        <f aca="false">IF(WEEKDAY(B1652,2)=7,B1652+1,B1652)</f>
        <v>40577</v>
      </c>
      <c r="I1652" s="6" t="n">
        <f aca="false">IF(WEEKDAY(H1652+1)=7,H1652+2,H1652+1)</f>
        <v>40578</v>
      </c>
    </row>
    <row r="1653" customFormat="false" ht="13.8" hidden="false" customHeight="false" outlineLevel="0" collapsed="false">
      <c r="A1653" s="1" t="n">
        <v>1000017838</v>
      </c>
      <c r="B1653" s="2" t="n">
        <v>40577</v>
      </c>
      <c r="C1653" s="1" t="n">
        <v>4</v>
      </c>
      <c r="D1653" s="1" t="n">
        <v>229.52</v>
      </c>
      <c r="E1653" s="1" t="s">
        <v>20</v>
      </c>
      <c r="F1653" s="1" t="s">
        <v>29</v>
      </c>
      <c r="G1653" s="1" t="n">
        <f aca="false">_xlfn.IFS(E1653="Figurado",D1653/(2600*24),E1653="Mallas",D1653/(800*24),E1653="Materia Prima",0)</f>
        <v>0.0119541666666667</v>
      </c>
      <c r="H1653" s="5" t="n">
        <f aca="false">IF(WEEKDAY(B1653,2)=7,B1653+1,B1653)</f>
        <v>40577</v>
      </c>
      <c r="I1653" s="6" t="n">
        <f aca="false">IF(WEEKDAY(H1653+1)=7,H1653+2,H1653+1)</f>
        <v>40578</v>
      </c>
    </row>
    <row r="1654" customFormat="false" ht="13.8" hidden="false" customHeight="false" outlineLevel="0" collapsed="false">
      <c r="A1654" s="1" t="n">
        <v>1000017839</v>
      </c>
      <c r="B1654" s="2" t="n">
        <v>40577</v>
      </c>
      <c r="C1654" s="1" t="n">
        <v>1000</v>
      </c>
      <c r="D1654" s="1" t="n">
        <v>1000</v>
      </c>
      <c r="E1654" s="1" t="s">
        <v>14</v>
      </c>
      <c r="F1654" s="1" t="s">
        <v>24</v>
      </c>
      <c r="G1654" s="1" t="n">
        <f aca="false">_xlfn.IFS(E1654="Figurado",D1654/(2600*24),E1654="Mallas",D1654/(800*24),E1654="Materia Prima",0)</f>
        <v>0</v>
      </c>
      <c r="H1654" s="5" t="n">
        <f aca="false">IF(WEEKDAY(B1654,2)=7,B1654+1,B1654)</f>
        <v>40577</v>
      </c>
      <c r="I1654" s="6" t="n">
        <f aca="false">IF(WEEKDAY(H1654+1)=7,H1654+2,H1654+1)</f>
        <v>40578</v>
      </c>
    </row>
    <row r="1655" customFormat="false" ht="13.8" hidden="false" customHeight="false" outlineLevel="0" collapsed="false">
      <c r="A1655" s="1" t="n">
        <v>1000017840</v>
      </c>
      <c r="B1655" s="2" t="n">
        <v>40577</v>
      </c>
      <c r="C1655" s="1" t="n">
        <v>60</v>
      </c>
      <c r="D1655" s="1" t="n">
        <v>1755.6</v>
      </c>
      <c r="E1655" s="1" t="s">
        <v>20</v>
      </c>
      <c r="F1655" s="1" t="s">
        <v>56</v>
      </c>
      <c r="G1655" s="1" t="n">
        <f aca="false">_xlfn.IFS(E1655="Figurado",D1655/(2600*24),E1655="Mallas",D1655/(800*24),E1655="Materia Prima",0)</f>
        <v>0.0914375</v>
      </c>
      <c r="H1655" s="5" t="n">
        <f aca="false">IF(WEEKDAY(B1655,2)=7,B1655+1,B1655)</f>
        <v>40577</v>
      </c>
      <c r="I1655" s="6" t="n">
        <f aca="false">IF(WEEKDAY(H1655+1)=7,H1655+2,H1655+1)</f>
        <v>40578</v>
      </c>
    </row>
    <row r="1656" customFormat="false" ht="13.8" hidden="false" customHeight="false" outlineLevel="0" collapsed="false">
      <c r="A1656" s="1" t="n">
        <v>1000017840</v>
      </c>
      <c r="B1656" s="2" t="n">
        <v>40577</v>
      </c>
      <c r="C1656" s="1" t="n">
        <v>6</v>
      </c>
      <c r="D1656" s="1" t="n">
        <v>253.08</v>
      </c>
      <c r="E1656" s="1" t="s">
        <v>20</v>
      </c>
      <c r="F1656" s="1" t="s">
        <v>23</v>
      </c>
      <c r="G1656" s="1" t="n">
        <f aca="false">_xlfn.IFS(E1656="Figurado",D1656/(2600*24),E1656="Mallas",D1656/(800*24),E1656="Materia Prima",0)</f>
        <v>0.01318125</v>
      </c>
      <c r="H1656" s="5" t="n">
        <f aca="false">IF(WEEKDAY(B1656,2)=7,B1656+1,B1656)</f>
        <v>40577</v>
      </c>
      <c r="I1656" s="6" t="n">
        <f aca="false">IF(WEEKDAY(H1656+1)=7,H1656+2,H1656+1)</f>
        <v>40578</v>
      </c>
    </row>
    <row r="1657" customFormat="false" ht="13.8" hidden="false" customHeight="false" outlineLevel="0" collapsed="false">
      <c r="A1657" s="1" t="n">
        <v>1000017841</v>
      </c>
      <c r="B1657" s="2" t="n">
        <v>40577</v>
      </c>
      <c r="C1657" s="1" t="n">
        <v>15</v>
      </c>
      <c r="D1657" s="1" t="n">
        <v>13.8825</v>
      </c>
      <c r="E1657" s="1" t="s">
        <v>14</v>
      </c>
      <c r="F1657" s="1" t="s">
        <v>55</v>
      </c>
      <c r="G1657" s="1" t="n">
        <f aca="false">_xlfn.IFS(E1657="Figurado",D1657/(2600*24),E1657="Mallas",D1657/(800*24),E1657="Materia Prima",0)</f>
        <v>0</v>
      </c>
      <c r="H1657" s="5" t="n">
        <f aca="false">IF(WEEKDAY(B1657,2)=7,B1657+1,B1657)</f>
        <v>40577</v>
      </c>
      <c r="I1657" s="6" t="n">
        <f aca="false">IF(WEEKDAY(H1657+1)=7,H1657+2,H1657+1)</f>
        <v>40578</v>
      </c>
    </row>
    <row r="1658" customFormat="false" ht="13.8" hidden="false" customHeight="false" outlineLevel="0" collapsed="false">
      <c r="A1658" s="1" t="n">
        <v>1000017842</v>
      </c>
      <c r="B1658" s="2" t="n">
        <v>40577</v>
      </c>
      <c r="C1658" s="1" t="n">
        <v>25</v>
      </c>
      <c r="D1658" s="1" t="n">
        <v>23.1375</v>
      </c>
      <c r="E1658" s="1" t="s">
        <v>14</v>
      </c>
      <c r="F1658" s="1" t="s">
        <v>55</v>
      </c>
      <c r="G1658" s="1" t="n">
        <f aca="false">_xlfn.IFS(E1658="Figurado",D1658/(2600*24),E1658="Mallas",D1658/(800*24),E1658="Materia Prima",0)</f>
        <v>0</v>
      </c>
      <c r="H1658" s="5" t="n">
        <f aca="false">IF(WEEKDAY(B1658,2)=7,B1658+1,B1658)</f>
        <v>40577</v>
      </c>
      <c r="I1658" s="6" t="n">
        <f aca="false">IF(WEEKDAY(H1658+1)=7,H1658+2,H1658+1)</f>
        <v>40578</v>
      </c>
    </row>
    <row r="1659" customFormat="false" ht="13.8" hidden="false" customHeight="false" outlineLevel="0" collapsed="false">
      <c r="A1659" s="1" t="n">
        <v>1000017843</v>
      </c>
      <c r="B1659" s="2" t="n">
        <v>40577</v>
      </c>
      <c r="C1659" s="1" t="n">
        <v>11424</v>
      </c>
      <c r="D1659" s="1" t="n">
        <v>11424</v>
      </c>
      <c r="E1659" s="1" t="s">
        <v>14</v>
      </c>
      <c r="F1659" s="1" t="s">
        <v>26</v>
      </c>
      <c r="G1659" s="1" t="n">
        <f aca="false">_xlfn.IFS(E1659="Figurado",D1659/(2600*24),E1659="Mallas",D1659/(800*24),E1659="Materia Prima",0)</f>
        <v>0</v>
      </c>
      <c r="H1659" s="5" t="n">
        <f aca="false">IF(WEEKDAY(B1659,2)=7,B1659+1,B1659)</f>
        <v>40577</v>
      </c>
      <c r="I1659" s="6" t="n">
        <f aca="false">IF(WEEKDAY(H1659+1)=7,H1659+2,H1659+1)</f>
        <v>40578</v>
      </c>
    </row>
    <row r="1660" customFormat="false" ht="13.8" hidden="false" customHeight="false" outlineLevel="0" collapsed="false">
      <c r="A1660" s="1" t="n">
        <v>1000017843</v>
      </c>
      <c r="B1660" s="2" t="n">
        <v>40577</v>
      </c>
      <c r="C1660" s="1" t="n">
        <v>13200</v>
      </c>
      <c r="D1660" s="1" t="n">
        <v>13200</v>
      </c>
      <c r="E1660" s="1" t="s">
        <v>14</v>
      </c>
      <c r="F1660" s="1" t="s">
        <v>19</v>
      </c>
      <c r="G1660" s="1" t="n">
        <f aca="false">_xlfn.IFS(E1660="Figurado",D1660/(2600*24),E1660="Mallas",D1660/(800*24),E1660="Materia Prima",0)</f>
        <v>0</v>
      </c>
      <c r="H1660" s="5" t="n">
        <f aca="false">IF(WEEKDAY(B1660,2)=7,B1660+1,B1660)</f>
        <v>40577</v>
      </c>
      <c r="I1660" s="6" t="n">
        <f aca="false">IF(WEEKDAY(H1660+1)=7,H1660+2,H1660+1)</f>
        <v>40578</v>
      </c>
    </row>
    <row r="1661" customFormat="false" ht="13.8" hidden="false" customHeight="false" outlineLevel="0" collapsed="false">
      <c r="A1661" s="1" t="n">
        <v>1000017843</v>
      </c>
      <c r="B1661" s="2" t="n">
        <v>40577</v>
      </c>
      <c r="C1661" s="1" t="n">
        <v>3744</v>
      </c>
      <c r="D1661" s="1" t="n">
        <v>3744</v>
      </c>
      <c r="E1661" s="1" t="s">
        <v>14</v>
      </c>
      <c r="F1661" s="1" t="s">
        <v>31</v>
      </c>
      <c r="G1661" s="1" t="n">
        <f aca="false">_xlfn.IFS(E1661="Figurado",D1661/(2600*24),E1661="Mallas",D1661/(800*24),E1661="Materia Prima",0)</f>
        <v>0</v>
      </c>
      <c r="H1661" s="5" t="n">
        <f aca="false">IF(WEEKDAY(B1661,2)=7,B1661+1,B1661)</f>
        <v>40577</v>
      </c>
      <c r="I1661" s="6" t="n">
        <f aca="false">IF(WEEKDAY(H1661+1)=7,H1661+2,H1661+1)</f>
        <v>40578</v>
      </c>
    </row>
    <row r="1662" customFormat="false" ht="13.8" hidden="false" customHeight="false" outlineLevel="0" collapsed="false">
      <c r="A1662" s="1" t="n">
        <v>1000017843</v>
      </c>
      <c r="B1662" s="2" t="n">
        <v>40577</v>
      </c>
      <c r="C1662" s="1" t="n">
        <v>1755</v>
      </c>
      <c r="D1662" s="1" t="n">
        <v>1755</v>
      </c>
      <c r="E1662" s="1" t="s">
        <v>14</v>
      </c>
      <c r="F1662" s="1" t="s">
        <v>15</v>
      </c>
      <c r="G1662" s="1" t="n">
        <f aca="false">_xlfn.IFS(E1662="Figurado",D1662/(2600*24),E1662="Mallas",D1662/(800*24),E1662="Materia Prima",0)</f>
        <v>0</v>
      </c>
      <c r="H1662" s="5" t="n">
        <f aca="false">IF(WEEKDAY(B1662,2)=7,B1662+1,B1662)</f>
        <v>40577</v>
      </c>
      <c r="I1662" s="6" t="n">
        <f aca="false">IF(WEEKDAY(H1662+1)=7,H1662+2,H1662+1)</f>
        <v>40578</v>
      </c>
    </row>
    <row r="1663" customFormat="false" ht="13.8" hidden="false" customHeight="false" outlineLevel="0" collapsed="false">
      <c r="A1663" s="1" t="n">
        <v>1000017843</v>
      </c>
      <c r="B1663" s="2" t="n">
        <v>40577</v>
      </c>
      <c r="C1663" s="1" t="n">
        <v>4773.6</v>
      </c>
      <c r="D1663" s="1" t="n">
        <v>4773.6</v>
      </c>
      <c r="E1663" s="1" t="s">
        <v>14</v>
      </c>
      <c r="F1663" s="1" t="s">
        <v>16</v>
      </c>
      <c r="G1663" s="1" t="n">
        <f aca="false">_xlfn.IFS(E1663="Figurado",D1663/(2600*24),E1663="Mallas",D1663/(800*24),E1663="Materia Prima",0)</f>
        <v>0</v>
      </c>
      <c r="H1663" s="5" t="n">
        <f aca="false">IF(WEEKDAY(B1663,2)=7,B1663+1,B1663)</f>
        <v>40577</v>
      </c>
      <c r="I1663" s="6" t="n">
        <f aca="false">IF(WEEKDAY(H1663+1)=7,H1663+2,H1663+1)</f>
        <v>40578</v>
      </c>
    </row>
    <row r="1664" customFormat="false" ht="13.8" hidden="false" customHeight="false" outlineLevel="0" collapsed="false">
      <c r="A1664" s="1" t="n">
        <v>1000017844</v>
      </c>
      <c r="B1664" s="2" t="n">
        <v>40577</v>
      </c>
      <c r="C1664" s="1" t="n">
        <v>1909.8</v>
      </c>
      <c r="D1664" s="1" t="n">
        <v>1909.8</v>
      </c>
      <c r="E1664" s="1" t="s">
        <v>9</v>
      </c>
      <c r="F1664" s="1" t="s">
        <v>18</v>
      </c>
      <c r="G1664" s="1" t="n">
        <f aca="false">_xlfn.IFS(E1664="Figurado",D1664/(2600*24),E1664="Mallas",D1664/(800*24),E1664="Materia Prima",0)</f>
        <v>0.0306057692307692</v>
      </c>
      <c r="H1664" s="5" t="n">
        <f aca="false">IF(WEEKDAY(B1664,2)=7,B1664+1,B1664)</f>
        <v>40577</v>
      </c>
      <c r="I1664" s="6" t="n">
        <f aca="false">IF(WEEKDAY(H1664+1)=7,H1664+2,H1664+1)</f>
        <v>40578</v>
      </c>
    </row>
    <row r="1665" customFormat="false" ht="13.8" hidden="false" customHeight="false" outlineLevel="0" collapsed="false">
      <c r="A1665" s="1" t="n">
        <v>1000017845</v>
      </c>
      <c r="B1665" s="2" t="n">
        <v>40577</v>
      </c>
      <c r="C1665" s="1" t="n">
        <v>246.7</v>
      </c>
      <c r="D1665" s="1" t="n">
        <v>246.7</v>
      </c>
      <c r="E1665" s="1" t="s">
        <v>9</v>
      </c>
      <c r="F1665" s="1" t="s">
        <v>30</v>
      </c>
      <c r="G1665" s="1" t="n">
        <f aca="false">_xlfn.IFS(E1665="Figurado",D1665/(2600*24),E1665="Mallas",D1665/(800*24),E1665="Materia Prima",0)</f>
        <v>0.00395352564102564</v>
      </c>
      <c r="H1665" s="5" t="n">
        <f aca="false">IF(WEEKDAY(B1665,2)=7,B1665+1,B1665)</f>
        <v>40577</v>
      </c>
      <c r="I1665" s="6" t="n">
        <f aca="false">IF(WEEKDAY(H1665+1)=7,H1665+2,H1665+1)</f>
        <v>40578</v>
      </c>
    </row>
    <row r="1666" customFormat="false" ht="13.8" hidden="false" customHeight="false" outlineLevel="0" collapsed="false">
      <c r="A1666" s="1" t="n">
        <v>1000017845</v>
      </c>
      <c r="B1666" s="2" t="n">
        <v>40577</v>
      </c>
      <c r="C1666" s="1" t="n">
        <v>841.7</v>
      </c>
      <c r="D1666" s="1" t="n">
        <v>841.7</v>
      </c>
      <c r="E1666" s="1" t="s">
        <v>9</v>
      </c>
      <c r="F1666" s="1" t="s">
        <v>17</v>
      </c>
      <c r="G1666" s="1" t="n">
        <f aca="false">_xlfn.IFS(E1666="Figurado",D1666/(2600*24),E1666="Mallas",D1666/(800*24),E1666="Materia Prima",0)</f>
        <v>0.0134887820512821</v>
      </c>
      <c r="H1666" s="5" t="n">
        <f aca="false">IF(WEEKDAY(B1666,2)=7,B1666+1,B1666)</f>
        <v>40577</v>
      </c>
      <c r="I1666" s="6" t="n">
        <f aca="false">IF(WEEKDAY(H1666+1)=7,H1666+2,H1666+1)</f>
        <v>40578</v>
      </c>
    </row>
    <row r="1667" customFormat="false" ht="13.8" hidden="false" customHeight="false" outlineLevel="0" collapsed="false">
      <c r="A1667" s="1" t="n">
        <v>1000017845</v>
      </c>
      <c r="B1667" s="2" t="n">
        <v>40577</v>
      </c>
      <c r="C1667" s="1" t="n">
        <v>100.6</v>
      </c>
      <c r="D1667" s="1" t="n">
        <v>100.6</v>
      </c>
      <c r="E1667" s="1" t="s">
        <v>9</v>
      </c>
      <c r="F1667" s="1" t="s">
        <v>18</v>
      </c>
      <c r="G1667" s="1" t="n">
        <f aca="false">_xlfn.IFS(E1667="Figurado",D1667/(2600*24),E1667="Mallas",D1667/(800*24),E1667="Materia Prima",0)</f>
        <v>0.00161217948717949</v>
      </c>
      <c r="H1667" s="5" t="n">
        <f aca="false">IF(WEEKDAY(B1667,2)=7,B1667+1,B1667)</f>
        <v>40577</v>
      </c>
      <c r="I1667" s="6" t="n">
        <f aca="false">IF(WEEKDAY(H1667+1)=7,H1667+2,H1667+1)</f>
        <v>40578</v>
      </c>
    </row>
    <row r="1668" customFormat="false" ht="13.8" hidden="false" customHeight="false" outlineLevel="0" collapsed="false">
      <c r="A1668" s="1" t="n">
        <v>1000017845</v>
      </c>
      <c r="B1668" s="2" t="n">
        <v>40577</v>
      </c>
      <c r="C1668" s="1" t="n">
        <v>126.2</v>
      </c>
      <c r="D1668" s="1" t="n">
        <v>126.2</v>
      </c>
      <c r="E1668" s="1" t="s">
        <v>9</v>
      </c>
      <c r="F1668" s="1" t="s">
        <v>10</v>
      </c>
      <c r="G1668" s="1" t="n">
        <f aca="false">_xlfn.IFS(E1668="Figurado",D1668/(2600*24),E1668="Mallas",D1668/(800*24),E1668="Materia Prima",0)</f>
        <v>0.0020224358974359</v>
      </c>
      <c r="H1668" s="5" t="n">
        <f aca="false">IF(WEEKDAY(B1668,2)=7,B1668+1,B1668)</f>
        <v>40577</v>
      </c>
      <c r="I1668" s="6" t="n">
        <f aca="false">IF(WEEKDAY(H1668+1)=7,H1668+2,H1668+1)</f>
        <v>40578</v>
      </c>
    </row>
    <row r="1669" customFormat="false" ht="13.8" hidden="false" customHeight="false" outlineLevel="0" collapsed="false">
      <c r="A1669" s="1" t="n">
        <v>1000017845</v>
      </c>
      <c r="B1669" s="2" t="n">
        <v>40577</v>
      </c>
      <c r="C1669" s="1" t="n">
        <v>41.4</v>
      </c>
      <c r="D1669" s="1" t="n">
        <v>41.4</v>
      </c>
      <c r="E1669" s="1" t="s">
        <v>9</v>
      </c>
      <c r="F1669" s="1" t="s">
        <v>11</v>
      </c>
      <c r="G1669" s="1" t="n">
        <f aca="false">_xlfn.IFS(E1669="Figurado",D1669/(2600*24),E1669="Mallas",D1669/(800*24),E1669="Materia Prima",0)</f>
        <v>0.000663461538461538</v>
      </c>
      <c r="H1669" s="5" t="n">
        <f aca="false">IF(WEEKDAY(B1669,2)=7,B1669+1,B1669)</f>
        <v>40577</v>
      </c>
      <c r="I1669" s="6" t="n">
        <f aca="false">IF(WEEKDAY(H1669+1)=7,H1669+2,H1669+1)</f>
        <v>40578</v>
      </c>
    </row>
    <row r="1670" customFormat="false" ht="13.8" hidden="false" customHeight="false" outlineLevel="0" collapsed="false">
      <c r="A1670" s="1" t="n">
        <v>1000017845</v>
      </c>
      <c r="B1670" s="2" t="n">
        <v>40577</v>
      </c>
      <c r="C1670" s="1" t="n">
        <v>25.1</v>
      </c>
      <c r="D1670" s="1" t="n">
        <v>25.1</v>
      </c>
      <c r="E1670" s="1" t="s">
        <v>9</v>
      </c>
      <c r="F1670" s="1" t="s">
        <v>12</v>
      </c>
      <c r="G1670" s="1" t="n">
        <f aca="false">_xlfn.IFS(E1670="Figurado",D1670/(2600*24),E1670="Mallas",D1670/(800*24),E1670="Materia Prima",0)</f>
        <v>0.00040224358974359</v>
      </c>
      <c r="H1670" s="5" t="n">
        <f aca="false">IF(WEEKDAY(B1670,2)=7,B1670+1,B1670)</f>
        <v>40577</v>
      </c>
      <c r="I1670" s="6" t="n">
        <f aca="false">IF(WEEKDAY(H1670+1)=7,H1670+2,H1670+1)</f>
        <v>40578</v>
      </c>
    </row>
    <row r="1671" customFormat="false" ht="13.8" hidden="false" customHeight="false" outlineLevel="0" collapsed="false">
      <c r="A1671" s="1" t="n">
        <v>1000017846</v>
      </c>
      <c r="B1671" s="2" t="n">
        <v>40577</v>
      </c>
      <c r="C1671" s="1" t="n">
        <v>1586.8</v>
      </c>
      <c r="D1671" s="1" t="n">
        <v>1586.8</v>
      </c>
      <c r="E1671" s="1" t="s">
        <v>9</v>
      </c>
      <c r="F1671" s="1" t="s">
        <v>17</v>
      </c>
      <c r="G1671" s="1" t="n">
        <f aca="false">_xlfn.IFS(E1671="Figurado",D1671/(2600*24),E1671="Mallas",D1671/(800*24),E1671="Materia Prima",0)</f>
        <v>0.0254294871794872</v>
      </c>
      <c r="H1671" s="5" t="n">
        <f aca="false">IF(WEEKDAY(B1671,2)=7,B1671+1,B1671)</f>
        <v>40577</v>
      </c>
      <c r="I1671" s="6" t="n">
        <f aca="false">IF(WEEKDAY(H1671+1)=7,H1671+2,H1671+1)</f>
        <v>40578</v>
      </c>
    </row>
    <row r="1672" customFormat="false" ht="13.8" hidden="false" customHeight="false" outlineLevel="0" collapsed="false">
      <c r="A1672" s="1" t="n">
        <v>1000017846</v>
      </c>
      <c r="B1672" s="2" t="n">
        <v>40577</v>
      </c>
      <c r="C1672" s="1" t="n">
        <v>120</v>
      </c>
      <c r="D1672" s="1" t="n">
        <v>120</v>
      </c>
      <c r="E1672" s="1" t="s">
        <v>9</v>
      </c>
      <c r="F1672" s="1" t="s">
        <v>18</v>
      </c>
      <c r="G1672" s="1" t="n">
        <f aca="false">_xlfn.IFS(E1672="Figurado",D1672/(2600*24),E1672="Mallas",D1672/(800*24),E1672="Materia Prima",0)</f>
        <v>0.00192307692307692</v>
      </c>
      <c r="H1672" s="5" t="n">
        <f aca="false">IF(WEEKDAY(B1672,2)=7,B1672+1,B1672)</f>
        <v>40577</v>
      </c>
      <c r="I1672" s="6" t="n">
        <f aca="false">IF(WEEKDAY(H1672+1)=7,H1672+2,H1672+1)</f>
        <v>40578</v>
      </c>
    </row>
    <row r="1673" customFormat="false" ht="13.8" hidden="false" customHeight="false" outlineLevel="0" collapsed="false">
      <c r="A1673" s="1" t="n">
        <v>1000017847</v>
      </c>
      <c r="B1673" s="2" t="n">
        <v>40578</v>
      </c>
      <c r="C1673" s="1" t="n">
        <v>402.6</v>
      </c>
      <c r="D1673" s="1" t="n">
        <v>402.6</v>
      </c>
      <c r="E1673" s="1" t="s">
        <v>9</v>
      </c>
      <c r="F1673" s="1" t="s">
        <v>17</v>
      </c>
      <c r="G1673" s="1" t="n">
        <f aca="false">_xlfn.IFS(E1673="Figurado",D1673/(2600*24),E1673="Mallas",D1673/(800*24),E1673="Materia Prima",0)</f>
        <v>0.00645192307692308</v>
      </c>
      <c r="H1673" s="5" t="n">
        <f aca="false">IF(WEEKDAY(B1673,2)=7,B1673+1,B1673)</f>
        <v>40578</v>
      </c>
      <c r="I1673" s="6" t="n">
        <f aca="false">IF(WEEKDAY(H1673+1)=7,H1673+2,H1673+1)</f>
        <v>40580</v>
      </c>
    </row>
    <row r="1674" customFormat="false" ht="13.8" hidden="false" customHeight="false" outlineLevel="0" collapsed="false">
      <c r="A1674" s="1" t="n">
        <v>1000017847</v>
      </c>
      <c r="B1674" s="2" t="n">
        <v>40578</v>
      </c>
      <c r="C1674" s="1" t="n">
        <v>334.1</v>
      </c>
      <c r="D1674" s="1" t="n">
        <v>334.1</v>
      </c>
      <c r="E1674" s="1" t="s">
        <v>9</v>
      </c>
      <c r="F1674" s="1" t="s">
        <v>18</v>
      </c>
      <c r="G1674" s="1" t="n">
        <f aca="false">_xlfn.IFS(E1674="Figurado",D1674/(2600*24),E1674="Mallas",D1674/(800*24),E1674="Materia Prima",0)</f>
        <v>0.00535416666666667</v>
      </c>
      <c r="H1674" s="5" t="n">
        <f aca="false">IF(WEEKDAY(B1674,2)=7,B1674+1,B1674)</f>
        <v>40578</v>
      </c>
      <c r="I1674" s="6" t="n">
        <f aca="false">IF(WEEKDAY(H1674+1)=7,H1674+2,H1674+1)</f>
        <v>40580</v>
      </c>
    </row>
    <row r="1675" customFormat="false" ht="13.8" hidden="false" customHeight="false" outlineLevel="0" collapsed="false">
      <c r="A1675" s="1" t="n">
        <v>1000017847</v>
      </c>
      <c r="B1675" s="2" t="n">
        <v>40578</v>
      </c>
      <c r="C1675" s="1" t="n">
        <v>683</v>
      </c>
      <c r="D1675" s="1" t="n">
        <v>683</v>
      </c>
      <c r="E1675" s="1" t="s">
        <v>9</v>
      </c>
      <c r="F1675" s="1" t="s">
        <v>10</v>
      </c>
      <c r="G1675" s="1" t="n">
        <f aca="false">_xlfn.IFS(E1675="Figurado",D1675/(2600*24),E1675="Mallas",D1675/(800*24),E1675="Materia Prima",0)</f>
        <v>0.0109455128205128</v>
      </c>
      <c r="H1675" s="5" t="n">
        <f aca="false">IF(WEEKDAY(B1675,2)=7,B1675+1,B1675)</f>
        <v>40578</v>
      </c>
      <c r="I1675" s="6" t="n">
        <f aca="false">IF(WEEKDAY(H1675+1)=7,H1675+2,H1675+1)</f>
        <v>40580</v>
      </c>
    </row>
    <row r="1676" customFormat="false" ht="13.8" hidden="false" customHeight="false" outlineLevel="0" collapsed="false">
      <c r="A1676" s="1" t="n">
        <v>1000017847</v>
      </c>
      <c r="B1676" s="2" t="n">
        <v>40578</v>
      </c>
      <c r="C1676" s="1" t="n">
        <v>416.7</v>
      </c>
      <c r="D1676" s="1" t="n">
        <v>416.7</v>
      </c>
      <c r="E1676" s="1" t="s">
        <v>9</v>
      </c>
      <c r="F1676" s="1" t="s">
        <v>11</v>
      </c>
      <c r="G1676" s="1" t="n">
        <f aca="false">_xlfn.IFS(E1676="Figurado",D1676/(2600*24),E1676="Mallas",D1676/(800*24),E1676="Materia Prima",0)</f>
        <v>0.00667788461538462</v>
      </c>
      <c r="H1676" s="5" t="n">
        <f aca="false">IF(WEEKDAY(B1676,2)=7,B1676+1,B1676)</f>
        <v>40578</v>
      </c>
      <c r="I1676" s="6" t="n">
        <f aca="false">IF(WEEKDAY(H1676+1)=7,H1676+2,H1676+1)</f>
        <v>40580</v>
      </c>
    </row>
    <row r="1677" customFormat="false" ht="13.8" hidden="false" customHeight="false" outlineLevel="0" collapsed="false">
      <c r="A1677" s="1" t="n">
        <v>1000017847</v>
      </c>
      <c r="B1677" s="2" t="n">
        <v>40578</v>
      </c>
      <c r="C1677" s="1" t="n">
        <v>1045.3</v>
      </c>
      <c r="D1677" s="1" t="n">
        <v>1045.3</v>
      </c>
      <c r="E1677" s="1" t="s">
        <v>9</v>
      </c>
      <c r="F1677" s="1" t="s">
        <v>12</v>
      </c>
      <c r="G1677" s="1" t="n">
        <f aca="false">_xlfn.IFS(E1677="Figurado",D1677/(2600*24),E1677="Mallas",D1677/(800*24),E1677="Materia Prima",0)</f>
        <v>0.0167516025641026</v>
      </c>
      <c r="H1677" s="5" t="n">
        <f aca="false">IF(WEEKDAY(B1677,2)=7,B1677+1,B1677)</f>
        <v>40578</v>
      </c>
      <c r="I1677" s="6" t="n">
        <f aca="false">IF(WEEKDAY(H1677+1)=7,H1677+2,H1677+1)</f>
        <v>40580</v>
      </c>
    </row>
    <row r="1678" customFormat="false" ht="13.8" hidden="false" customHeight="false" outlineLevel="0" collapsed="false">
      <c r="A1678" s="1" t="n">
        <v>1000017847</v>
      </c>
      <c r="B1678" s="2" t="n">
        <v>40578</v>
      </c>
      <c r="C1678" s="1" t="n">
        <v>43.6</v>
      </c>
      <c r="D1678" s="1" t="n">
        <v>43.6</v>
      </c>
      <c r="E1678" s="1" t="s">
        <v>9</v>
      </c>
      <c r="F1678" s="1" t="s">
        <v>13</v>
      </c>
      <c r="G1678" s="1" t="n">
        <f aca="false">_xlfn.IFS(E1678="Figurado",D1678/(2600*24),E1678="Mallas",D1678/(800*24),E1678="Materia Prima",0)</f>
        <v>0.000698717948717949</v>
      </c>
      <c r="H1678" s="5" t="n">
        <f aca="false">IF(WEEKDAY(B1678,2)=7,B1678+1,B1678)</f>
        <v>40578</v>
      </c>
      <c r="I1678" s="6" t="n">
        <f aca="false">IF(WEEKDAY(H1678+1)=7,H1678+2,H1678+1)</f>
        <v>40580</v>
      </c>
    </row>
    <row r="1679" customFormat="false" ht="13.8" hidden="false" customHeight="false" outlineLevel="0" collapsed="false">
      <c r="A1679" s="1" t="n">
        <v>1000017848</v>
      </c>
      <c r="B1679" s="2" t="n">
        <v>40578</v>
      </c>
      <c r="C1679" s="1" t="n">
        <v>683.4</v>
      </c>
      <c r="D1679" s="1" t="n">
        <v>683.4</v>
      </c>
      <c r="E1679" s="1" t="s">
        <v>9</v>
      </c>
      <c r="F1679" s="1" t="s">
        <v>17</v>
      </c>
      <c r="G1679" s="1" t="n">
        <f aca="false">_xlfn.IFS(E1679="Figurado",D1679/(2600*24),E1679="Mallas",D1679/(800*24),E1679="Materia Prima",0)</f>
        <v>0.0109519230769231</v>
      </c>
      <c r="H1679" s="5" t="n">
        <f aca="false">IF(WEEKDAY(B1679,2)=7,B1679+1,B1679)</f>
        <v>40578</v>
      </c>
      <c r="I1679" s="6" t="n">
        <f aca="false">IF(WEEKDAY(H1679+1)=7,H1679+2,H1679+1)</f>
        <v>40580</v>
      </c>
    </row>
    <row r="1680" customFormat="false" ht="13.8" hidden="false" customHeight="false" outlineLevel="0" collapsed="false">
      <c r="A1680" s="1" t="n">
        <v>1000017848</v>
      </c>
      <c r="B1680" s="2" t="n">
        <v>40578</v>
      </c>
      <c r="C1680" s="1" t="n">
        <v>263.7</v>
      </c>
      <c r="D1680" s="1" t="n">
        <v>263.7</v>
      </c>
      <c r="E1680" s="1" t="s">
        <v>9</v>
      </c>
      <c r="F1680" s="1" t="s">
        <v>18</v>
      </c>
      <c r="G1680" s="1" t="n">
        <f aca="false">_xlfn.IFS(E1680="Figurado",D1680/(2600*24),E1680="Mallas",D1680/(800*24),E1680="Materia Prima",0)</f>
        <v>0.00422596153846154</v>
      </c>
      <c r="H1680" s="5" t="n">
        <f aca="false">IF(WEEKDAY(B1680,2)=7,B1680+1,B1680)</f>
        <v>40578</v>
      </c>
      <c r="I1680" s="6" t="n">
        <f aca="false">IF(WEEKDAY(H1680+1)=7,H1680+2,H1680+1)</f>
        <v>40580</v>
      </c>
    </row>
    <row r="1681" customFormat="false" ht="13.8" hidden="false" customHeight="false" outlineLevel="0" collapsed="false">
      <c r="A1681" s="1" t="n">
        <v>1000017848</v>
      </c>
      <c r="B1681" s="2" t="n">
        <v>40578</v>
      </c>
      <c r="C1681" s="1" t="n">
        <v>1043.3</v>
      </c>
      <c r="D1681" s="1" t="n">
        <v>1043.3</v>
      </c>
      <c r="E1681" s="1" t="s">
        <v>9</v>
      </c>
      <c r="F1681" s="1" t="s">
        <v>10</v>
      </c>
      <c r="G1681" s="1" t="n">
        <f aca="false">_xlfn.IFS(E1681="Figurado",D1681/(2600*24),E1681="Mallas",D1681/(800*24),E1681="Materia Prima",0)</f>
        <v>0.0167195512820513</v>
      </c>
      <c r="H1681" s="5" t="n">
        <f aca="false">IF(WEEKDAY(B1681,2)=7,B1681+1,B1681)</f>
        <v>40578</v>
      </c>
      <c r="I1681" s="6" t="n">
        <f aca="false">IF(WEEKDAY(H1681+1)=7,H1681+2,H1681+1)</f>
        <v>40580</v>
      </c>
    </row>
    <row r="1682" customFormat="false" ht="13.8" hidden="false" customHeight="false" outlineLevel="0" collapsed="false">
      <c r="A1682" s="1" t="n">
        <v>1000017848</v>
      </c>
      <c r="B1682" s="2" t="n">
        <v>40578</v>
      </c>
      <c r="C1682" s="1" t="n">
        <v>416.7</v>
      </c>
      <c r="D1682" s="1" t="n">
        <v>416.7</v>
      </c>
      <c r="E1682" s="1" t="s">
        <v>9</v>
      </c>
      <c r="F1682" s="1" t="s">
        <v>11</v>
      </c>
      <c r="G1682" s="1" t="n">
        <f aca="false">_xlfn.IFS(E1682="Figurado",D1682/(2600*24),E1682="Mallas",D1682/(800*24),E1682="Materia Prima",0)</f>
        <v>0.00667788461538462</v>
      </c>
      <c r="H1682" s="5" t="n">
        <f aca="false">IF(WEEKDAY(B1682,2)=7,B1682+1,B1682)</f>
        <v>40578</v>
      </c>
      <c r="I1682" s="6" t="n">
        <f aca="false">IF(WEEKDAY(H1682+1)=7,H1682+2,H1682+1)</f>
        <v>40580</v>
      </c>
    </row>
    <row r="1683" customFormat="false" ht="13.8" hidden="false" customHeight="false" outlineLevel="0" collapsed="false">
      <c r="A1683" s="1" t="n">
        <v>1000017848</v>
      </c>
      <c r="B1683" s="2" t="n">
        <v>40578</v>
      </c>
      <c r="C1683" s="1" t="n">
        <v>1559.4</v>
      </c>
      <c r="D1683" s="1" t="n">
        <v>1559.4</v>
      </c>
      <c r="E1683" s="1" t="s">
        <v>9</v>
      </c>
      <c r="F1683" s="1" t="s">
        <v>12</v>
      </c>
      <c r="G1683" s="1" t="n">
        <f aca="false">_xlfn.IFS(E1683="Figurado",D1683/(2600*24),E1683="Mallas",D1683/(800*24),E1683="Materia Prima",0)</f>
        <v>0.0249903846153846</v>
      </c>
      <c r="H1683" s="5" t="n">
        <f aca="false">IF(WEEKDAY(B1683,2)=7,B1683+1,B1683)</f>
        <v>40578</v>
      </c>
      <c r="I1683" s="6" t="n">
        <f aca="false">IF(WEEKDAY(H1683+1)=7,H1683+2,H1683+1)</f>
        <v>40580</v>
      </c>
    </row>
    <row r="1684" customFormat="false" ht="13.8" hidden="false" customHeight="false" outlineLevel="0" collapsed="false">
      <c r="A1684" s="1" t="n">
        <v>1000017848</v>
      </c>
      <c r="B1684" s="2" t="n">
        <v>40578</v>
      </c>
      <c r="C1684" s="1" t="n">
        <v>43.6</v>
      </c>
      <c r="D1684" s="1" t="n">
        <v>43.6</v>
      </c>
      <c r="E1684" s="1" t="s">
        <v>9</v>
      </c>
      <c r="F1684" s="1" t="s">
        <v>13</v>
      </c>
      <c r="G1684" s="1" t="n">
        <f aca="false">_xlfn.IFS(E1684="Figurado",D1684/(2600*24),E1684="Mallas",D1684/(800*24),E1684="Materia Prima",0)</f>
        <v>0.000698717948717949</v>
      </c>
      <c r="H1684" s="5" t="n">
        <f aca="false">IF(WEEKDAY(B1684,2)=7,B1684+1,B1684)</f>
        <v>40578</v>
      </c>
      <c r="I1684" s="6" t="n">
        <f aca="false">IF(WEEKDAY(H1684+1)=7,H1684+2,H1684+1)</f>
        <v>40580</v>
      </c>
    </row>
    <row r="1685" customFormat="false" ht="13.8" hidden="false" customHeight="false" outlineLevel="0" collapsed="false">
      <c r="A1685" s="1" t="n">
        <v>1000017852</v>
      </c>
      <c r="B1685" s="2" t="n">
        <v>40578</v>
      </c>
      <c r="C1685" s="1" t="n">
        <v>96</v>
      </c>
      <c r="D1685" s="1" t="n">
        <v>96</v>
      </c>
      <c r="E1685" s="1" t="s">
        <v>14</v>
      </c>
      <c r="F1685" s="1" t="s">
        <v>50</v>
      </c>
      <c r="G1685" s="1" t="n">
        <f aca="false">_xlfn.IFS(E1685="Figurado",D1685/(2600*24),E1685="Mallas",D1685/(800*24),E1685="Materia Prima",0)</f>
        <v>0</v>
      </c>
      <c r="H1685" s="5" t="n">
        <f aca="false">IF(WEEKDAY(B1685,2)=7,B1685+1,B1685)</f>
        <v>40578</v>
      </c>
      <c r="I1685" s="6" t="n">
        <f aca="false">IF(WEEKDAY(H1685+1)=7,H1685+2,H1685+1)</f>
        <v>40580</v>
      </c>
    </row>
    <row r="1686" customFormat="false" ht="13.8" hidden="false" customHeight="false" outlineLevel="0" collapsed="false">
      <c r="A1686" s="1" t="n">
        <v>1000017852</v>
      </c>
      <c r="B1686" s="2" t="n">
        <v>40578</v>
      </c>
      <c r="C1686" s="1" t="n">
        <v>10909.7</v>
      </c>
      <c r="D1686" s="1" t="n">
        <v>10909.7</v>
      </c>
      <c r="E1686" s="1" t="s">
        <v>9</v>
      </c>
      <c r="F1686" s="1" t="s">
        <v>13</v>
      </c>
      <c r="G1686" s="1" t="n">
        <f aca="false">_xlfn.IFS(E1686="Figurado",D1686/(2600*24),E1686="Mallas",D1686/(800*24),E1686="Materia Prima",0)</f>
        <v>0.174834935897436</v>
      </c>
      <c r="H1686" s="5" t="n">
        <f aca="false">IF(WEEKDAY(B1686,2)=7,B1686+1,B1686)</f>
        <v>40578</v>
      </c>
      <c r="I1686" s="6" t="n">
        <f aca="false">IF(WEEKDAY(H1686+1)=7,H1686+2,H1686+1)</f>
        <v>40580</v>
      </c>
    </row>
    <row r="1687" customFormat="false" ht="13.8" hidden="false" customHeight="false" outlineLevel="0" collapsed="false">
      <c r="A1687" s="1" t="n">
        <v>1000017853</v>
      </c>
      <c r="B1687" s="2" t="n">
        <v>40578</v>
      </c>
      <c r="C1687" s="1" t="n">
        <v>160</v>
      </c>
      <c r="D1687" s="1" t="n">
        <v>5011.2</v>
      </c>
      <c r="E1687" s="1" t="s">
        <v>20</v>
      </c>
      <c r="F1687" s="1" t="s">
        <v>60</v>
      </c>
      <c r="G1687" s="1" t="n">
        <f aca="false">_xlfn.IFS(E1687="Figurado",D1687/(2600*24),E1687="Mallas",D1687/(800*24),E1687="Materia Prima",0)</f>
        <v>0.261</v>
      </c>
      <c r="H1687" s="5" t="n">
        <f aca="false">IF(WEEKDAY(B1687,2)=7,B1687+1,B1687)</f>
        <v>40578</v>
      </c>
      <c r="I1687" s="6" t="n">
        <f aca="false">IF(WEEKDAY(H1687+1)=7,H1687+2,H1687+1)</f>
        <v>40580</v>
      </c>
    </row>
    <row r="1688" customFormat="false" ht="13.8" hidden="false" customHeight="false" outlineLevel="0" collapsed="false">
      <c r="A1688" s="1" t="n">
        <v>1000017853</v>
      </c>
      <c r="B1688" s="2" t="n">
        <v>40578</v>
      </c>
      <c r="C1688" s="1" t="n">
        <v>60</v>
      </c>
      <c r="D1688" s="1" t="n">
        <v>3391.2</v>
      </c>
      <c r="E1688" s="1" t="s">
        <v>20</v>
      </c>
      <c r="F1688" s="1" t="s">
        <v>73</v>
      </c>
      <c r="G1688" s="1" t="n">
        <f aca="false">_xlfn.IFS(E1688="Figurado",D1688/(2600*24),E1688="Mallas",D1688/(800*24),E1688="Materia Prima",0)</f>
        <v>0.176625</v>
      </c>
      <c r="H1688" s="5" t="n">
        <f aca="false">IF(WEEKDAY(B1688,2)=7,B1688+1,B1688)</f>
        <v>40578</v>
      </c>
      <c r="I1688" s="6" t="n">
        <f aca="false">IF(WEEKDAY(H1688+1)=7,H1688+2,H1688+1)</f>
        <v>40580</v>
      </c>
    </row>
    <row r="1689" customFormat="false" ht="13.8" hidden="false" customHeight="false" outlineLevel="0" collapsed="false">
      <c r="A1689" s="1" t="n">
        <v>1000017854</v>
      </c>
      <c r="B1689" s="2" t="n">
        <v>40578</v>
      </c>
      <c r="C1689" s="1" t="n">
        <v>3142</v>
      </c>
      <c r="D1689" s="1" t="n">
        <v>3142</v>
      </c>
      <c r="E1689" s="1" t="s">
        <v>20</v>
      </c>
      <c r="F1689" s="1" t="s">
        <v>27</v>
      </c>
      <c r="G1689" s="1" t="n">
        <f aca="false">_xlfn.IFS(E1689="Figurado",D1689/(2600*24),E1689="Mallas",D1689/(800*24),E1689="Materia Prima",0)</f>
        <v>0.163645833333333</v>
      </c>
      <c r="H1689" s="5" t="n">
        <f aca="false">IF(WEEKDAY(B1689,2)=7,B1689+1,B1689)</f>
        <v>40578</v>
      </c>
      <c r="I1689" s="6" t="n">
        <f aca="false">IF(WEEKDAY(H1689+1)=7,H1689+2,H1689+1)</f>
        <v>40580</v>
      </c>
    </row>
    <row r="1690" customFormat="false" ht="13.8" hidden="false" customHeight="false" outlineLevel="0" collapsed="false">
      <c r="A1690" s="1" t="n">
        <v>1000017855</v>
      </c>
      <c r="B1690" s="2" t="n">
        <v>40578</v>
      </c>
      <c r="C1690" s="1" t="n">
        <v>149</v>
      </c>
      <c r="D1690" s="1" t="n">
        <v>6284.82</v>
      </c>
      <c r="E1690" s="1" t="s">
        <v>20</v>
      </c>
      <c r="F1690" s="1" t="s">
        <v>23</v>
      </c>
      <c r="G1690" s="1" t="n">
        <f aca="false">_xlfn.IFS(E1690="Figurado",D1690/(2600*24),E1690="Mallas",D1690/(800*24),E1690="Materia Prima",0)</f>
        <v>0.327334375</v>
      </c>
      <c r="H1690" s="5" t="n">
        <f aca="false">IF(WEEKDAY(B1690,2)=7,B1690+1,B1690)</f>
        <v>40578</v>
      </c>
      <c r="I1690" s="6" t="n">
        <f aca="false">IF(WEEKDAY(H1690+1)=7,H1690+2,H1690+1)</f>
        <v>40580</v>
      </c>
    </row>
    <row r="1691" customFormat="false" ht="13.8" hidden="false" customHeight="false" outlineLevel="0" collapsed="false">
      <c r="A1691" s="1" t="n">
        <v>1000017856</v>
      </c>
      <c r="B1691" s="2" t="n">
        <v>40578</v>
      </c>
      <c r="C1691" s="1" t="n">
        <v>7.5</v>
      </c>
      <c r="D1691" s="1" t="n">
        <v>7.5</v>
      </c>
      <c r="E1691" s="1" t="s">
        <v>9</v>
      </c>
      <c r="F1691" s="1" t="s">
        <v>74</v>
      </c>
      <c r="G1691" s="1" t="n">
        <f aca="false">_xlfn.IFS(E1691="Figurado",D1691/(2600*24),E1691="Mallas",D1691/(800*24),E1691="Materia Prima",0)</f>
        <v>0.000120192307692308</v>
      </c>
      <c r="H1691" s="5" t="n">
        <f aca="false">IF(WEEKDAY(B1691,2)=7,B1691+1,B1691)</f>
        <v>40578</v>
      </c>
      <c r="I1691" s="6" t="n">
        <f aca="false">IF(WEEKDAY(H1691+1)=7,H1691+2,H1691+1)</f>
        <v>40580</v>
      </c>
    </row>
    <row r="1692" customFormat="false" ht="13.8" hidden="false" customHeight="false" outlineLevel="0" collapsed="false">
      <c r="A1692" s="1" t="n">
        <v>1000017857</v>
      </c>
      <c r="B1692" s="2" t="n">
        <v>40578</v>
      </c>
      <c r="C1692" s="1" t="n">
        <v>78.2</v>
      </c>
      <c r="D1692" s="1" t="n">
        <v>78.2</v>
      </c>
      <c r="E1692" s="1" t="s">
        <v>9</v>
      </c>
      <c r="F1692" s="1" t="s">
        <v>38</v>
      </c>
      <c r="G1692" s="1" t="n">
        <f aca="false">_xlfn.IFS(E1692="Figurado",D1692/(2600*24),E1692="Mallas",D1692/(800*24),E1692="Materia Prima",0)</f>
        <v>0.00125320512820513</v>
      </c>
      <c r="H1692" s="5" t="n">
        <f aca="false">IF(WEEKDAY(B1692,2)=7,B1692+1,B1692)</f>
        <v>40578</v>
      </c>
      <c r="I1692" s="6" t="n">
        <f aca="false">IF(WEEKDAY(H1692+1)=7,H1692+2,H1692+1)</f>
        <v>40580</v>
      </c>
    </row>
    <row r="1693" customFormat="false" ht="13.8" hidden="false" customHeight="false" outlineLevel="0" collapsed="false">
      <c r="A1693" s="1" t="n">
        <v>1000017859</v>
      </c>
      <c r="B1693" s="2" t="n">
        <v>40578</v>
      </c>
      <c r="C1693" s="1" t="n">
        <v>120</v>
      </c>
      <c r="D1693" s="1" t="n">
        <v>120</v>
      </c>
      <c r="E1693" s="1" t="s">
        <v>14</v>
      </c>
      <c r="F1693" s="1" t="s">
        <v>64</v>
      </c>
      <c r="G1693" s="1" t="n">
        <f aca="false">_xlfn.IFS(E1693="Figurado",D1693/(2600*24),E1693="Mallas",D1693/(800*24),E1693="Materia Prima",0)</f>
        <v>0</v>
      </c>
      <c r="H1693" s="5" t="n">
        <f aca="false">IF(WEEKDAY(B1693,2)=7,B1693+1,B1693)</f>
        <v>40578</v>
      </c>
      <c r="I1693" s="6" t="n">
        <f aca="false">IF(WEEKDAY(H1693+1)=7,H1693+2,H1693+1)</f>
        <v>40580</v>
      </c>
    </row>
    <row r="1694" customFormat="false" ht="13.8" hidden="false" customHeight="false" outlineLevel="0" collapsed="false">
      <c r="A1694" s="1" t="n">
        <v>1000017859</v>
      </c>
      <c r="B1694" s="2" t="n">
        <v>40578</v>
      </c>
      <c r="C1694" s="1" t="n">
        <v>672</v>
      </c>
      <c r="D1694" s="1" t="n">
        <v>672</v>
      </c>
      <c r="E1694" s="1" t="s">
        <v>14</v>
      </c>
      <c r="F1694" s="1" t="s">
        <v>26</v>
      </c>
      <c r="G1694" s="1" t="n">
        <f aca="false">_xlfn.IFS(E1694="Figurado",D1694/(2600*24),E1694="Mallas",D1694/(800*24),E1694="Materia Prima",0)</f>
        <v>0</v>
      </c>
      <c r="H1694" s="5" t="n">
        <f aca="false">IF(WEEKDAY(B1694,2)=7,B1694+1,B1694)</f>
        <v>40578</v>
      </c>
      <c r="I1694" s="6" t="n">
        <f aca="false">IF(WEEKDAY(H1694+1)=7,H1694+2,H1694+1)</f>
        <v>40580</v>
      </c>
    </row>
    <row r="1695" customFormat="false" ht="13.8" hidden="false" customHeight="false" outlineLevel="0" collapsed="false">
      <c r="A1695" s="1" t="n">
        <v>1000017860</v>
      </c>
      <c r="B1695" s="2" t="n">
        <v>40578</v>
      </c>
      <c r="C1695" s="1" t="n">
        <v>8004</v>
      </c>
      <c r="D1695" s="1" t="n">
        <v>8004</v>
      </c>
      <c r="E1695" s="1" t="s">
        <v>14</v>
      </c>
      <c r="F1695" s="1" t="s">
        <v>19</v>
      </c>
      <c r="G1695" s="1" t="n">
        <f aca="false">_xlfn.IFS(E1695="Figurado",D1695/(2600*24),E1695="Mallas",D1695/(800*24),E1695="Materia Prima",0)</f>
        <v>0</v>
      </c>
      <c r="H1695" s="5" t="n">
        <f aca="false">IF(WEEKDAY(B1695,2)=7,B1695+1,B1695)</f>
        <v>40578</v>
      </c>
      <c r="I1695" s="6" t="n">
        <f aca="false">IF(WEEKDAY(H1695+1)=7,H1695+2,H1695+1)</f>
        <v>40580</v>
      </c>
    </row>
    <row r="1696" customFormat="false" ht="13.8" hidden="false" customHeight="false" outlineLevel="0" collapsed="false">
      <c r="A1696" s="1" t="n">
        <v>1000017861</v>
      </c>
      <c r="B1696" s="2" t="n">
        <v>40578</v>
      </c>
      <c r="C1696" s="1" t="n">
        <v>7474.8</v>
      </c>
      <c r="D1696" s="1" t="n">
        <v>7474.8</v>
      </c>
      <c r="E1696" s="1" t="s">
        <v>9</v>
      </c>
      <c r="F1696" s="1" t="s">
        <v>17</v>
      </c>
      <c r="G1696" s="1" t="n">
        <f aca="false">_xlfn.IFS(E1696="Figurado",D1696/(2600*24),E1696="Mallas",D1696/(800*24),E1696="Materia Prima",0)</f>
        <v>0.119788461538462</v>
      </c>
      <c r="H1696" s="5" t="n">
        <f aca="false">IF(WEEKDAY(B1696,2)=7,B1696+1,B1696)</f>
        <v>40578</v>
      </c>
      <c r="I1696" s="6" t="n">
        <f aca="false">IF(WEEKDAY(H1696+1)=7,H1696+2,H1696+1)</f>
        <v>40580</v>
      </c>
    </row>
    <row r="1697" customFormat="false" ht="13.8" hidden="false" customHeight="false" outlineLevel="0" collapsed="false">
      <c r="A1697" s="1" t="n">
        <v>1000017862</v>
      </c>
      <c r="B1697" s="2" t="n">
        <v>40578</v>
      </c>
      <c r="C1697" s="1" t="n">
        <v>1344</v>
      </c>
      <c r="D1697" s="1" t="n">
        <v>1344</v>
      </c>
      <c r="E1697" s="1" t="s">
        <v>14</v>
      </c>
      <c r="F1697" s="1" t="s">
        <v>26</v>
      </c>
      <c r="G1697" s="1" t="n">
        <f aca="false">_xlfn.IFS(E1697="Figurado",D1697/(2600*24),E1697="Mallas",D1697/(800*24),E1697="Materia Prima",0)</f>
        <v>0</v>
      </c>
      <c r="H1697" s="5" t="n">
        <f aca="false">IF(WEEKDAY(B1697,2)=7,B1697+1,B1697)</f>
        <v>40578</v>
      </c>
      <c r="I1697" s="6" t="n">
        <f aca="false">IF(WEEKDAY(H1697+1)=7,H1697+2,H1697+1)</f>
        <v>40580</v>
      </c>
    </row>
    <row r="1698" customFormat="false" ht="13.8" hidden="false" customHeight="false" outlineLevel="0" collapsed="false">
      <c r="A1698" s="1" t="n">
        <v>1000017862</v>
      </c>
      <c r="B1698" s="2" t="n">
        <v>40578</v>
      </c>
      <c r="C1698" s="1" t="n">
        <v>2471</v>
      </c>
      <c r="D1698" s="1" t="n">
        <v>2471</v>
      </c>
      <c r="E1698" s="1" t="s">
        <v>14</v>
      </c>
      <c r="F1698" s="1" t="s">
        <v>31</v>
      </c>
      <c r="G1698" s="1" t="n">
        <f aca="false">_xlfn.IFS(E1698="Figurado",D1698/(2600*24),E1698="Mallas",D1698/(800*24),E1698="Materia Prima",0)</f>
        <v>0</v>
      </c>
      <c r="H1698" s="5" t="n">
        <f aca="false">IF(WEEKDAY(B1698,2)=7,B1698+1,B1698)</f>
        <v>40578</v>
      </c>
      <c r="I1698" s="6" t="n">
        <f aca="false">IF(WEEKDAY(H1698+1)=7,H1698+2,H1698+1)</f>
        <v>40580</v>
      </c>
    </row>
    <row r="1699" customFormat="false" ht="13.8" hidden="false" customHeight="false" outlineLevel="0" collapsed="false">
      <c r="A1699" s="1" t="n">
        <v>1000017862</v>
      </c>
      <c r="B1699" s="2" t="n">
        <v>40578</v>
      </c>
      <c r="C1699" s="1" t="n">
        <v>6240</v>
      </c>
      <c r="D1699" s="1" t="n">
        <v>6240</v>
      </c>
      <c r="E1699" s="1" t="s">
        <v>9</v>
      </c>
      <c r="F1699" s="1" t="s">
        <v>10</v>
      </c>
      <c r="G1699" s="1" t="n">
        <f aca="false">_xlfn.IFS(E1699="Figurado",D1699/(2600*24),E1699="Mallas",D1699/(800*24),E1699="Materia Prima",0)</f>
        <v>0.1</v>
      </c>
      <c r="H1699" s="5" t="n">
        <f aca="false">IF(WEEKDAY(B1699,2)=7,B1699+1,B1699)</f>
        <v>40578</v>
      </c>
      <c r="I1699" s="6" t="n">
        <f aca="false">IF(WEEKDAY(H1699+1)=7,H1699+2,H1699+1)</f>
        <v>40580</v>
      </c>
    </row>
    <row r="1700" customFormat="false" ht="13.8" hidden="false" customHeight="false" outlineLevel="0" collapsed="false">
      <c r="A1700" s="1" t="n">
        <v>1000017863</v>
      </c>
      <c r="B1700" s="2" t="n">
        <v>40578</v>
      </c>
      <c r="C1700" s="1" t="n">
        <v>374.4</v>
      </c>
      <c r="D1700" s="1" t="n">
        <v>374.4</v>
      </c>
      <c r="E1700" s="1" t="s">
        <v>14</v>
      </c>
      <c r="F1700" s="1" t="s">
        <v>31</v>
      </c>
      <c r="G1700" s="1" t="n">
        <f aca="false">_xlfn.IFS(E1700="Figurado",D1700/(2600*24),E1700="Mallas",D1700/(800*24),E1700="Materia Prima",0)</f>
        <v>0</v>
      </c>
      <c r="H1700" s="5" t="n">
        <f aca="false">IF(WEEKDAY(B1700,2)=7,B1700+1,B1700)</f>
        <v>40578</v>
      </c>
      <c r="I1700" s="6" t="n">
        <f aca="false">IF(WEEKDAY(H1700+1)=7,H1700+2,H1700+1)</f>
        <v>40580</v>
      </c>
    </row>
    <row r="1701" customFormat="false" ht="13.8" hidden="false" customHeight="false" outlineLevel="0" collapsed="false">
      <c r="A1701" s="1" t="n">
        <v>1000017863</v>
      </c>
      <c r="B1701" s="2" t="n">
        <v>40578</v>
      </c>
      <c r="C1701" s="1" t="n">
        <v>7570.1</v>
      </c>
      <c r="D1701" s="1" t="n">
        <v>7570.1</v>
      </c>
      <c r="E1701" s="1" t="s">
        <v>9</v>
      </c>
      <c r="F1701" s="1" t="s">
        <v>10</v>
      </c>
      <c r="G1701" s="1" t="n">
        <f aca="false">_xlfn.IFS(E1701="Figurado",D1701/(2600*24),E1701="Mallas",D1701/(800*24),E1701="Materia Prima",0)</f>
        <v>0.121315705128205</v>
      </c>
      <c r="H1701" s="5" t="n">
        <f aca="false">IF(WEEKDAY(B1701,2)=7,B1701+1,B1701)</f>
        <v>40578</v>
      </c>
      <c r="I1701" s="6" t="n">
        <f aca="false">IF(WEEKDAY(H1701+1)=7,H1701+2,H1701+1)</f>
        <v>40580</v>
      </c>
    </row>
    <row r="1702" customFormat="false" ht="13.8" hidden="false" customHeight="false" outlineLevel="0" collapsed="false">
      <c r="A1702" s="1" t="n">
        <v>1000017863</v>
      </c>
      <c r="B1702" s="2" t="n">
        <v>40578</v>
      </c>
      <c r="C1702" s="1" t="n">
        <v>4477.3</v>
      </c>
      <c r="D1702" s="1" t="n">
        <v>4477.3</v>
      </c>
      <c r="E1702" s="1" t="s">
        <v>9</v>
      </c>
      <c r="F1702" s="1" t="s">
        <v>11</v>
      </c>
      <c r="G1702" s="1" t="n">
        <f aca="false">_xlfn.IFS(E1702="Figurado",D1702/(2600*24),E1702="Mallas",D1702/(800*24),E1702="Materia Prima",0)</f>
        <v>0.0717516025641026</v>
      </c>
      <c r="H1702" s="5" t="n">
        <f aca="false">IF(WEEKDAY(B1702,2)=7,B1702+1,B1702)</f>
        <v>40578</v>
      </c>
      <c r="I1702" s="6" t="n">
        <f aca="false">IF(WEEKDAY(H1702+1)=7,H1702+2,H1702+1)</f>
        <v>40580</v>
      </c>
    </row>
    <row r="1703" customFormat="false" ht="13.8" hidden="false" customHeight="false" outlineLevel="0" collapsed="false">
      <c r="A1703" s="1" t="n">
        <v>1000017864</v>
      </c>
      <c r="B1703" s="2" t="n">
        <v>40578</v>
      </c>
      <c r="C1703" s="1" t="n">
        <v>9000</v>
      </c>
      <c r="D1703" s="1" t="n">
        <v>9000</v>
      </c>
      <c r="E1703" s="1" t="s">
        <v>14</v>
      </c>
      <c r="F1703" s="1" t="s">
        <v>19</v>
      </c>
      <c r="G1703" s="1" t="n">
        <f aca="false">_xlfn.IFS(E1703="Figurado",D1703/(2600*24),E1703="Mallas",D1703/(800*24),E1703="Materia Prima",0)</f>
        <v>0</v>
      </c>
      <c r="H1703" s="5" t="n">
        <f aca="false">IF(WEEKDAY(B1703,2)=7,B1703+1,B1703)</f>
        <v>40578</v>
      </c>
      <c r="I1703" s="6" t="n">
        <f aca="false">IF(WEEKDAY(H1703+1)=7,H1703+2,H1703+1)</f>
        <v>40580</v>
      </c>
    </row>
    <row r="1704" customFormat="false" ht="13.8" hidden="false" customHeight="false" outlineLevel="0" collapsed="false">
      <c r="A1704" s="1" t="n">
        <v>1000017865</v>
      </c>
      <c r="B1704" s="2" t="n">
        <v>40578</v>
      </c>
      <c r="C1704" s="1" t="n">
        <v>168</v>
      </c>
      <c r="D1704" s="1" t="n">
        <v>168</v>
      </c>
      <c r="E1704" s="1" t="s">
        <v>9</v>
      </c>
      <c r="F1704" s="1" t="s">
        <v>17</v>
      </c>
      <c r="G1704" s="1" t="n">
        <f aca="false">_xlfn.IFS(E1704="Figurado",D1704/(2600*24),E1704="Mallas",D1704/(800*24),E1704="Materia Prima",0)</f>
        <v>0.00269230769230769</v>
      </c>
      <c r="H1704" s="5" t="n">
        <f aca="false">IF(WEEKDAY(B1704,2)=7,B1704+1,B1704)</f>
        <v>40578</v>
      </c>
      <c r="I1704" s="6" t="n">
        <f aca="false">IF(WEEKDAY(H1704+1)=7,H1704+2,H1704+1)</f>
        <v>40580</v>
      </c>
    </row>
    <row r="1705" customFormat="false" ht="13.8" hidden="false" customHeight="false" outlineLevel="0" collapsed="false">
      <c r="A1705" s="1" t="n">
        <v>1000017865</v>
      </c>
      <c r="B1705" s="2" t="n">
        <v>40578</v>
      </c>
      <c r="C1705" s="1" t="n">
        <v>600</v>
      </c>
      <c r="D1705" s="1" t="n">
        <v>600</v>
      </c>
      <c r="E1705" s="1" t="s">
        <v>9</v>
      </c>
      <c r="F1705" s="1" t="s">
        <v>18</v>
      </c>
      <c r="G1705" s="1" t="n">
        <f aca="false">_xlfn.IFS(E1705="Figurado",D1705/(2600*24),E1705="Mallas",D1705/(800*24),E1705="Materia Prima",0)</f>
        <v>0.00961538461538462</v>
      </c>
      <c r="H1705" s="5" t="n">
        <f aca="false">IF(WEEKDAY(B1705,2)=7,B1705+1,B1705)</f>
        <v>40578</v>
      </c>
      <c r="I1705" s="6" t="n">
        <f aca="false">IF(WEEKDAY(H1705+1)=7,H1705+2,H1705+1)</f>
        <v>40580</v>
      </c>
    </row>
    <row r="1706" customFormat="false" ht="13.8" hidden="false" customHeight="false" outlineLevel="0" collapsed="false">
      <c r="A1706" s="1" t="n">
        <v>1000017866</v>
      </c>
      <c r="B1706" s="2" t="n">
        <v>40578</v>
      </c>
      <c r="C1706" s="1" t="n">
        <v>192.1</v>
      </c>
      <c r="D1706" s="1" t="n">
        <v>192.1</v>
      </c>
      <c r="E1706" s="1" t="s">
        <v>14</v>
      </c>
      <c r="F1706" s="1" t="s">
        <v>45</v>
      </c>
      <c r="G1706" s="1" t="n">
        <f aca="false">_xlfn.IFS(E1706="Figurado",D1706/(2600*24),E1706="Mallas",D1706/(800*24),E1706="Materia Prima",0)</f>
        <v>0</v>
      </c>
      <c r="H1706" s="5" t="n">
        <f aca="false">IF(WEEKDAY(B1706,2)=7,B1706+1,B1706)</f>
        <v>40578</v>
      </c>
      <c r="I1706" s="6" t="n">
        <f aca="false">IF(WEEKDAY(H1706+1)=7,H1706+2,H1706+1)</f>
        <v>40580</v>
      </c>
    </row>
    <row r="1707" customFormat="false" ht="13.8" hidden="false" customHeight="false" outlineLevel="0" collapsed="false">
      <c r="A1707" s="1" t="n">
        <v>1000017867</v>
      </c>
      <c r="B1707" s="2" t="n">
        <v>40578</v>
      </c>
      <c r="C1707" s="1" t="n">
        <v>250</v>
      </c>
      <c r="D1707" s="1" t="n">
        <v>148</v>
      </c>
      <c r="E1707" s="1" t="s">
        <v>14</v>
      </c>
      <c r="F1707" s="1" t="s">
        <v>53</v>
      </c>
      <c r="G1707" s="1" t="n">
        <f aca="false">_xlfn.IFS(E1707="Figurado",D1707/(2600*24),E1707="Mallas",D1707/(800*24),E1707="Materia Prima",0)</f>
        <v>0</v>
      </c>
      <c r="H1707" s="5" t="n">
        <f aca="false">IF(WEEKDAY(B1707,2)=7,B1707+1,B1707)</f>
        <v>40578</v>
      </c>
      <c r="I1707" s="6" t="n">
        <f aca="false">IF(WEEKDAY(H1707+1)=7,H1707+2,H1707+1)</f>
        <v>40580</v>
      </c>
    </row>
    <row r="1708" customFormat="false" ht="13.8" hidden="false" customHeight="false" outlineLevel="0" collapsed="false">
      <c r="A1708" s="1" t="n">
        <v>1000017868</v>
      </c>
      <c r="B1708" s="2" t="n">
        <v>40578</v>
      </c>
      <c r="C1708" s="1" t="n">
        <v>100</v>
      </c>
      <c r="D1708" s="1" t="n">
        <v>100</v>
      </c>
      <c r="E1708" s="1" t="s">
        <v>14</v>
      </c>
      <c r="F1708" s="1" t="s">
        <v>24</v>
      </c>
      <c r="G1708" s="1" t="n">
        <f aca="false">_xlfn.IFS(E1708="Figurado",D1708/(2600*24),E1708="Mallas",D1708/(800*24),E1708="Materia Prima",0)</f>
        <v>0</v>
      </c>
      <c r="H1708" s="5" t="n">
        <f aca="false">IF(WEEKDAY(B1708,2)=7,B1708+1,B1708)</f>
        <v>40578</v>
      </c>
      <c r="I1708" s="6" t="n">
        <f aca="false">IF(WEEKDAY(H1708+1)=7,H1708+2,H1708+1)</f>
        <v>40580</v>
      </c>
    </row>
    <row r="1709" customFormat="false" ht="13.8" hidden="false" customHeight="false" outlineLevel="0" collapsed="false">
      <c r="A1709" s="1" t="n">
        <v>1000017869</v>
      </c>
      <c r="B1709" s="2" t="n">
        <v>40578</v>
      </c>
      <c r="C1709" s="1" t="n">
        <v>366</v>
      </c>
      <c r="D1709" s="1" t="n">
        <v>366</v>
      </c>
      <c r="E1709" s="1" t="s">
        <v>14</v>
      </c>
      <c r="F1709" s="1" t="s">
        <v>24</v>
      </c>
      <c r="G1709" s="1" t="n">
        <f aca="false">_xlfn.IFS(E1709="Figurado",D1709/(2600*24),E1709="Mallas",D1709/(800*24),E1709="Materia Prima",0)</f>
        <v>0</v>
      </c>
      <c r="H1709" s="5" t="n">
        <f aca="false">IF(WEEKDAY(B1709,2)=7,B1709+1,B1709)</f>
        <v>40578</v>
      </c>
      <c r="I1709" s="6" t="n">
        <f aca="false">IF(WEEKDAY(H1709+1)=7,H1709+2,H1709+1)</f>
        <v>40580</v>
      </c>
    </row>
    <row r="1710" customFormat="false" ht="13.8" hidden="false" customHeight="false" outlineLevel="0" collapsed="false">
      <c r="A1710" s="1" t="n">
        <v>1000017870</v>
      </c>
      <c r="B1710" s="2" t="n">
        <v>40578</v>
      </c>
      <c r="C1710" s="1" t="n">
        <v>50</v>
      </c>
      <c r="D1710" s="1" t="n">
        <v>940.5</v>
      </c>
      <c r="E1710" s="1" t="s">
        <v>20</v>
      </c>
      <c r="F1710" s="1" t="s">
        <v>22</v>
      </c>
      <c r="G1710" s="1" t="n">
        <f aca="false">_xlfn.IFS(E1710="Figurado",D1710/(2600*24),E1710="Mallas",D1710/(800*24),E1710="Materia Prima",0)</f>
        <v>0.048984375</v>
      </c>
      <c r="H1710" s="5" t="n">
        <f aca="false">IF(WEEKDAY(B1710,2)=7,B1710+1,B1710)</f>
        <v>40578</v>
      </c>
      <c r="I1710" s="6" t="n">
        <f aca="false">IF(WEEKDAY(H1710+1)=7,H1710+2,H1710+1)</f>
        <v>40580</v>
      </c>
    </row>
    <row r="1711" customFormat="false" ht="13.8" hidden="false" customHeight="false" outlineLevel="0" collapsed="false">
      <c r="A1711" s="1" t="n">
        <v>1000017872</v>
      </c>
      <c r="B1711" s="2" t="n">
        <v>40578</v>
      </c>
      <c r="C1711" s="1" t="n">
        <v>4243.6</v>
      </c>
      <c r="D1711" s="1" t="n">
        <v>4243.6</v>
      </c>
      <c r="E1711" s="1" t="s">
        <v>9</v>
      </c>
      <c r="F1711" s="1" t="s">
        <v>17</v>
      </c>
      <c r="G1711" s="1" t="n">
        <f aca="false">_xlfn.IFS(E1711="Figurado",D1711/(2600*24),E1711="Mallas",D1711/(800*24),E1711="Materia Prima",0)</f>
        <v>0.0680064102564103</v>
      </c>
      <c r="H1711" s="5" t="n">
        <f aca="false">IF(WEEKDAY(B1711,2)=7,B1711+1,B1711)</f>
        <v>40578</v>
      </c>
      <c r="I1711" s="6" t="n">
        <f aca="false">IF(WEEKDAY(H1711+1)=7,H1711+2,H1711+1)</f>
        <v>40580</v>
      </c>
    </row>
    <row r="1712" customFormat="false" ht="13.8" hidden="false" customHeight="false" outlineLevel="0" collapsed="false">
      <c r="A1712" s="1" t="n">
        <v>1000017874</v>
      </c>
      <c r="B1712" s="2" t="n">
        <v>40578</v>
      </c>
      <c r="C1712" s="1" t="n">
        <v>5770.6</v>
      </c>
      <c r="D1712" s="1" t="n">
        <v>5770.6</v>
      </c>
      <c r="E1712" s="1" t="s">
        <v>9</v>
      </c>
      <c r="F1712" s="1" t="s">
        <v>17</v>
      </c>
      <c r="G1712" s="1" t="n">
        <f aca="false">_xlfn.IFS(E1712="Figurado",D1712/(2600*24),E1712="Mallas",D1712/(800*24),E1712="Materia Prima",0)</f>
        <v>0.0924775641025641</v>
      </c>
      <c r="H1712" s="5" t="n">
        <f aca="false">IF(WEEKDAY(B1712,2)=7,B1712+1,B1712)</f>
        <v>40578</v>
      </c>
      <c r="I1712" s="6" t="n">
        <f aca="false">IF(WEEKDAY(H1712+1)=7,H1712+2,H1712+1)</f>
        <v>40580</v>
      </c>
    </row>
    <row r="1713" customFormat="false" ht="13.8" hidden="false" customHeight="false" outlineLevel="0" collapsed="false">
      <c r="A1713" s="1" t="n">
        <v>1000017879</v>
      </c>
      <c r="B1713" s="2" t="n">
        <v>40579</v>
      </c>
      <c r="C1713" s="1" t="n">
        <v>160</v>
      </c>
      <c r="D1713" s="1" t="n">
        <v>10548.8</v>
      </c>
      <c r="E1713" s="1" t="s">
        <v>20</v>
      </c>
      <c r="F1713" s="1" t="s">
        <v>34</v>
      </c>
      <c r="G1713" s="1" t="n">
        <f aca="false">_xlfn.IFS(E1713="Figurado",D1713/(2600*24),E1713="Mallas",D1713/(800*24),E1713="Materia Prima",0)</f>
        <v>0.549416666666667</v>
      </c>
      <c r="H1713" s="5" t="n">
        <f aca="false">IF(WEEKDAY(B1713,2)=7,B1713+1,B1713)</f>
        <v>40579</v>
      </c>
      <c r="I1713" s="6" t="n">
        <f aca="false">IF(WEEKDAY(H1713+1)=7,H1713+2,H1713+1)</f>
        <v>40580</v>
      </c>
    </row>
    <row r="1714" customFormat="false" ht="13.8" hidden="false" customHeight="false" outlineLevel="0" collapsed="false">
      <c r="A1714" s="1" t="n">
        <v>1000017880</v>
      </c>
      <c r="B1714" s="2" t="n">
        <v>40579</v>
      </c>
      <c r="C1714" s="1" t="n">
        <v>10576.8</v>
      </c>
      <c r="D1714" s="1" t="n">
        <v>10576.8</v>
      </c>
      <c r="E1714" s="1" t="s">
        <v>14</v>
      </c>
      <c r="F1714" s="1" t="s">
        <v>31</v>
      </c>
      <c r="G1714" s="1" t="n">
        <f aca="false">_xlfn.IFS(E1714="Figurado",D1714/(2600*24),E1714="Mallas",D1714/(800*24),E1714="Materia Prima",0)</f>
        <v>0</v>
      </c>
      <c r="H1714" s="5" t="n">
        <f aca="false">IF(WEEKDAY(B1714,2)=7,B1714+1,B1714)</f>
        <v>40579</v>
      </c>
      <c r="I1714" s="6" t="n">
        <f aca="false">IF(WEEKDAY(H1714+1)=7,H1714+2,H1714+1)</f>
        <v>40580</v>
      </c>
    </row>
    <row r="1715" customFormat="false" ht="13.8" hidden="false" customHeight="false" outlineLevel="0" collapsed="false">
      <c r="A1715" s="1" t="n">
        <v>1000017881</v>
      </c>
      <c r="B1715" s="2" t="n">
        <v>40579</v>
      </c>
      <c r="C1715" s="1" t="n">
        <v>12.5</v>
      </c>
      <c r="D1715" s="1" t="n">
        <v>12.5</v>
      </c>
      <c r="E1715" s="1" t="s">
        <v>9</v>
      </c>
      <c r="F1715" s="1" t="s">
        <v>10</v>
      </c>
      <c r="G1715" s="1" t="n">
        <f aca="false">_xlfn.IFS(E1715="Figurado",D1715/(2600*24),E1715="Mallas",D1715/(800*24),E1715="Materia Prima",0)</f>
        <v>0.000200320512820513</v>
      </c>
      <c r="H1715" s="5" t="n">
        <f aca="false">IF(WEEKDAY(B1715,2)=7,B1715+1,B1715)</f>
        <v>40579</v>
      </c>
      <c r="I1715" s="6" t="n">
        <f aca="false">IF(WEEKDAY(H1715+1)=7,H1715+2,H1715+1)</f>
        <v>40580</v>
      </c>
    </row>
    <row r="1716" customFormat="false" ht="13.8" hidden="false" customHeight="false" outlineLevel="0" collapsed="false">
      <c r="A1716" s="1" t="n">
        <v>1000017881</v>
      </c>
      <c r="B1716" s="2" t="n">
        <v>40579</v>
      </c>
      <c r="C1716" s="1" t="n">
        <v>452.3</v>
      </c>
      <c r="D1716" s="1" t="n">
        <v>452.3</v>
      </c>
      <c r="E1716" s="1" t="s">
        <v>9</v>
      </c>
      <c r="F1716" s="1" t="s">
        <v>11</v>
      </c>
      <c r="G1716" s="1" t="n">
        <f aca="false">_xlfn.IFS(E1716="Figurado",D1716/(2600*24),E1716="Mallas",D1716/(800*24),E1716="Materia Prima",0)</f>
        <v>0.00724839743589744</v>
      </c>
      <c r="H1716" s="5" t="n">
        <f aca="false">IF(WEEKDAY(B1716,2)=7,B1716+1,B1716)</f>
        <v>40579</v>
      </c>
      <c r="I1716" s="6" t="n">
        <f aca="false">IF(WEEKDAY(H1716+1)=7,H1716+2,H1716+1)</f>
        <v>40580</v>
      </c>
    </row>
    <row r="1717" customFormat="false" ht="13.8" hidden="false" customHeight="false" outlineLevel="0" collapsed="false">
      <c r="A1717" s="1" t="n">
        <v>1000017881</v>
      </c>
      <c r="B1717" s="2" t="n">
        <v>40579</v>
      </c>
      <c r="C1717" s="1" t="n">
        <v>1299</v>
      </c>
      <c r="D1717" s="1" t="n">
        <v>1299</v>
      </c>
      <c r="E1717" s="1" t="s">
        <v>9</v>
      </c>
      <c r="F1717" s="1" t="s">
        <v>12</v>
      </c>
      <c r="G1717" s="1" t="n">
        <f aca="false">_xlfn.IFS(E1717="Figurado",D1717/(2600*24),E1717="Mallas",D1717/(800*24),E1717="Materia Prima",0)</f>
        <v>0.0208173076923077</v>
      </c>
      <c r="H1717" s="5" t="n">
        <f aca="false">IF(WEEKDAY(B1717,2)=7,B1717+1,B1717)</f>
        <v>40579</v>
      </c>
      <c r="I1717" s="6" t="n">
        <f aca="false">IF(WEEKDAY(H1717+1)=7,H1717+2,H1717+1)</f>
        <v>40580</v>
      </c>
    </row>
    <row r="1718" customFormat="false" ht="13.8" hidden="false" customHeight="false" outlineLevel="0" collapsed="false">
      <c r="A1718" s="1" t="n">
        <v>1000017882</v>
      </c>
      <c r="B1718" s="2" t="n">
        <v>40579</v>
      </c>
      <c r="C1718" s="1" t="n">
        <v>144</v>
      </c>
      <c r="D1718" s="1" t="n">
        <v>144</v>
      </c>
      <c r="E1718" s="1" t="s">
        <v>14</v>
      </c>
      <c r="F1718" s="1" t="s">
        <v>19</v>
      </c>
      <c r="G1718" s="1" t="n">
        <f aca="false">_xlfn.IFS(E1718="Figurado",D1718/(2600*24),E1718="Mallas",D1718/(800*24),E1718="Materia Prima",0)</f>
        <v>0</v>
      </c>
      <c r="H1718" s="5" t="n">
        <f aca="false">IF(WEEKDAY(B1718,2)=7,B1718+1,B1718)</f>
        <v>40579</v>
      </c>
      <c r="I1718" s="6" t="n">
        <f aca="false">IF(WEEKDAY(H1718+1)=7,H1718+2,H1718+1)</f>
        <v>40580</v>
      </c>
    </row>
    <row r="1719" customFormat="false" ht="13.8" hidden="false" customHeight="false" outlineLevel="0" collapsed="false">
      <c r="A1719" s="1" t="n">
        <v>1000017882</v>
      </c>
      <c r="B1719" s="2" t="n">
        <v>40579</v>
      </c>
      <c r="C1719" s="1" t="n">
        <v>393.1</v>
      </c>
      <c r="D1719" s="1" t="n">
        <v>393.1</v>
      </c>
      <c r="E1719" s="1" t="s">
        <v>14</v>
      </c>
      <c r="F1719" s="1" t="s">
        <v>31</v>
      </c>
      <c r="G1719" s="1" t="n">
        <f aca="false">_xlfn.IFS(E1719="Figurado",D1719/(2600*24),E1719="Mallas",D1719/(800*24),E1719="Materia Prima",0)</f>
        <v>0</v>
      </c>
      <c r="H1719" s="5" t="n">
        <f aca="false">IF(WEEKDAY(B1719,2)=7,B1719+1,B1719)</f>
        <v>40579</v>
      </c>
      <c r="I1719" s="6" t="n">
        <f aca="false">IF(WEEKDAY(H1719+1)=7,H1719+2,H1719+1)</f>
        <v>40580</v>
      </c>
    </row>
    <row r="1720" customFormat="false" ht="13.8" hidden="false" customHeight="false" outlineLevel="0" collapsed="false">
      <c r="A1720" s="1" t="n">
        <v>1000017882</v>
      </c>
      <c r="B1720" s="2" t="n">
        <v>40579</v>
      </c>
      <c r="C1720" s="1" t="n">
        <v>243</v>
      </c>
      <c r="D1720" s="1" t="n">
        <v>243</v>
      </c>
      <c r="E1720" s="1" t="s">
        <v>14</v>
      </c>
      <c r="F1720" s="1" t="s">
        <v>15</v>
      </c>
      <c r="G1720" s="1" t="n">
        <f aca="false">_xlfn.IFS(E1720="Figurado",D1720/(2600*24),E1720="Mallas",D1720/(800*24),E1720="Materia Prima",0)</f>
        <v>0</v>
      </c>
      <c r="H1720" s="5" t="n">
        <f aca="false">IF(WEEKDAY(B1720,2)=7,B1720+1,B1720)</f>
        <v>40579</v>
      </c>
      <c r="I1720" s="6" t="n">
        <f aca="false">IF(WEEKDAY(H1720+1)=7,H1720+2,H1720+1)</f>
        <v>40580</v>
      </c>
    </row>
    <row r="1721" customFormat="false" ht="13.8" hidden="false" customHeight="false" outlineLevel="0" collapsed="false">
      <c r="A1721" s="1" t="n">
        <v>1000017882</v>
      </c>
      <c r="B1721" s="2" t="n">
        <v>40579</v>
      </c>
      <c r="C1721" s="1" t="n">
        <v>169.1</v>
      </c>
      <c r="D1721" s="1" t="n">
        <v>169.1</v>
      </c>
      <c r="E1721" s="1" t="s">
        <v>9</v>
      </c>
      <c r="F1721" s="1" t="s">
        <v>18</v>
      </c>
      <c r="G1721" s="1" t="n">
        <f aca="false">_xlfn.IFS(E1721="Figurado",D1721/(2600*24),E1721="Mallas",D1721/(800*24),E1721="Materia Prima",0)</f>
        <v>0.0027099358974359</v>
      </c>
      <c r="H1721" s="5" t="n">
        <f aca="false">IF(WEEKDAY(B1721,2)=7,B1721+1,B1721)</f>
        <v>40579</v>
      </c>
      <c r="I1721" s="6" t="n">
        <f aca="false">IF(WEEKDAY(H1721+1)=7,H1721+2,H1721+1)</f>
        <v>40580</v>
      </c>
    </row>
    <row r="1722" customFormat="false" ht="13.8" hidden="false" customHeight="false" outlineLevel="0" collapsed="false">
      <c r="A1722" s="1" t="n">
        <v>1000017882</v>
      </c>
      <c r="B1722" s="2" t="n">
        <v>40579</v>
      </c>
      <c r="C1722" s="1" t="n">
        <v>399.8</v>
      </c>
      <c r="D1722" s="1" t="n">
        <v>399.8</v>
      </c>
      <c r="E1722" s="1" t="s">
        <v>9</v>
      </c>
      <c r="F1722" s="1" t="s">
        <v>10</v>
      </c>
      <c r="G1722" s="1" t="n">
        <f aca="false">_xlfn.IFS(E1722="Figurado",D1722/(2600*24),E1722="Mallas",D1722/(800*24),E1722="Materia Prima",0)</f>
        <v>0.00640705128205128</v>
      </c>
      <c r="H1722" s="5" t="n">
        <f aca="false">IF(WEEKDAY(B1722,2)=7,B1722+1,B1722)</f>
        <v>40579</v>
      </c>
      <c r="I1722" s="6" t="n">
        <f aca="false">IF(WEEKDAY(H1722+1)=7,H1722+2,H1722+1)</f>
        <v>40580</v>
      </c>
    </row>
    <row r="1723" customFormat="false" ht="13.8" hidden="false" customHeight="false" outlineLevel="0" collapsed="false">
      <c r="A1723" s="1" t="n">
        <v>1000017882</v>
      </c>
      <c r="B1723" s="2" t="n">
        <v>40579</v>
      </c>
      <c r="C1723" s="1" t="n">
        <v>23.6</v>
      </c>
      <c r="D1723" s="1" t="n">
        <v>23.6</v>
      </c>
      <c r="E1723" s="1" t="s">
        <v>9</v>
      </c>
      <c r="F1723" s="1" t="s">
        <v>11</v>
      </c>
      <c r="G1723" s="1" t="n">
        <f aca="false">_xlfn.IFS(E1723="Figurado",D1723/(2600*24),E1723="Mallas",D1723/(800*24),E1723="Materia Prima",0)</f>
        <v>0.000378205128205128</v>
      </c>
      <c r="H1723" s="5" t="n">
        <f aca="false">IF(WEEKDAY(B1723,2)=7,B1723+1,B1723)</f>
        <v>40579</v>
      </c>
      <c r="I1723" s="6" t="n">
        <f aca="false">IF(WEEKDAY(H1723+1)=7,H1723+2,H1723+1)</f>
        <v>40580</v>
      </c>
    </row>
    <row r="1724" customFormat="false" ht="13.8" hidden="false" customHeight="false" outlineLevel="0" collapsed="false">
      <c r="A1724" s="1" t="n">
        <v>1000017882</v>
      </c>
      <c r="B1724" s="2" t="n">
        <v>40579</v>
      </c>
      <c r="C1724" s="1" t="n">
        <v>955.9</v>
      </c>
      <c r="D1724" s="1" t="n">
        <v>955.9</v>
      </c>
      <c r="E1724" s="1" t="s">
        <v>9</v>
      </c>
      <c r="F1724" s="1" t="s">
        <v>12</v>
      </c>
      <c r="G1724" s="1" t="n">
        <f aca="false">_xlfn.IFS(E1724="Figurado",D1724/(2600*24),E1724="Mallas",D1724/(800*24),E1724="Materia Prima",0)</f>
        <v>0.0153189102564103</v>
      </c>
      <c r="H1724" s="5" t="n">
        <f aca="false">IF(WEEKDAY(B1724,2)=7,B1724+1,B1724)</f>
        <v>40579</v>
      </c>
      <c r="I1724" s="6" t="n">
        <f aca="false">IF(WEEKDAY(H1724+1)=7,H1724+2,H1724+1)</f>
        <v>40580</v>
      </c>
    </row>
    <row r="1725" customFormat="false" ht="13.8" hidden="false" customHeight="false" outlineLevel="0" collapsed="false">
      <c r="A1725" s="1" t="n">
        <v>1000017883</v>
      </c>
      <c r="B1725" s="2" t="n">
        <v>40579</v>
      </c>
      <c r="C1725" s="1" t="n">
        <v>4373.2</v>
      </c>
      <c r="D1725" s="1" t="n">
        <v>4373.2</v>
      </c>
      <c r="E1725" s="1" t="s">
        <v>9</v>
      </c>
      <c r="F1725" s="1" t="s">
        <v>12</v>
      </c>
      <c r="G1725" s="1" t="n">
        <f aca="false">_xlfn.IFS(E1725="Figurado",D1725/(2600*24),E1725="Mallas",D1725/(800*24),E1725="Materia Prima",0)</f>
        <v>0.0700833333333333</v>
      </c>
      <c r="H1725" s="5" t="n">
        <f aca="false">IF(WEEKDAY(B1725,2)=7,B1725+1,B1725)</f>
        <v>40579</v>
      </c>
      <c r="I1725" s="6" t="n">
        <f aca="false">IF(WEEKDAY(H1725+1)=7,H1725+2,H1725+1)</f>
        <v>40580</v>
      </c>
    </row>
    <row r="1726" customFormat="false" ht="13.8" hidden="false" customHeight="false" outlineLevel="0" collapsed="false">
      <c r="A1726" s="1" t="n">
        <v>1000017883</v>
      </c>
      <c r="B1726" s="2" t="n">
        <v>40579</v>
      </c>
      <c r="C1726" s="1" t="n">
        <v>737.6</v>
      </c>
      <c r="D1726" s="1" t="n">
        <v>737.6</v>
      </c>
      <c r="E1726" s="1" t="s">
        <v>9</v>
      </c>
      <c r="F1726" s="1" t="s">
        <v>13</v>
      </c>
      <c r="G1726" s="1" t="n">
        <f aca="false">_xlfn.IFS(E1726="Figurado",D1726/(2600*24),E1726="Mallas",D1726/(800*24),E1726="Materia Prima",0)</f>
        <v>0.0118205128205128</v>
      </c>
      <c r="H1726" s="5" t="n">
        <f aca="false">IF(WEEKDAY(B1726,2)=7,B1726+1,B1726)</f>
        <v>40579</v>
      </c>
      <c r="I1726" s="6" t="n">
        <f aca="false">IF(WEEKDAY(H1726+1)=7,H1726+2,H1726+1)</f>
        <v>40580</v>
      </c>
    </row>
    <row r="1727" customFormat="false" ht="13.8" hidden="false" customHeight="false" outlineLevel="0" collapsed="false">
      <c r="A1727" s="1" t="n">
        <v>1000017884</v>
      </c>
      <c r="B1727" s="2" t="n">
        <v>40579</v>
      </c>
      <c r="C1727" s="1" t="n">
        <v>9640.3</v>
      </c>
      <c r="D1727" s="1" t="n">
        <v>9640.3</v>
      </c>
      <c r="E1727" s="1" t="s">
        <v>9</v>
      </c>
      <c r="F1727" s="1" t="s">
        <v>11</v>
      </c>
      <c r="G1727" s="1" t="n">
        <f aca="false">_xlfn.IFS(E1727="Figurado",D1727/(2600*24),E1727="Mallas",D1727/(800*24),E1727="Materia Prima",0)</f>
        <v>0.154491987179487</v>
      </c>
      <c r="H1727" s="5" t="n">
        <f aca="false">IF(WEEKDAY(B1727,2)=7,B1727+1,B1727)</f>
        <v>40579</v>
      </c>
      <c r="I1727" s="6" t="n">
        <f aca="false">IF(WEEKDAY(H1727+1)=7,H1727+2,H1727+1)</f>
        <v>40580</v>
      </c>
    </row>
    <row r="1728" customFormat="false" ht="13.8" hidden="false" customHeight="false" outlineLevel="0" collapsed="false">
      <c r="A1728" s="1" t="n">
        <v>1000017885</v>
      </c>
      <c r="B1728" s="2" t="n">
        <v>40579</v>
      </c>
      <c r="C1728" s="1" t="n">
        <v>11742.1</v>
      </c>
      <c r="D1728" s="1" t="n">
        <v>11742.1</v>
      </c>
      <c r="E1728" s="1" t="s">
        <v>9</v>
      </c>
      <c r="F1728" s="1" t="s">
        <v>13</v>
      </c>
      <c r="G1728" s="1" t="n">
        <f aca="false">_xlfn.IFS(E1728="Figurado",D1728/(2600*24),E1728="Mallas",D1728/(800*24),E1728="Materia Prima",0)</f>
        <v>0.18817467948718</v>
      </c>
      <c r="H1728" s="5" t="n">
        <f aca="false">IF(WEEKDAY(B1728,2)=7,B1728+1,B1728)</f>
        <v>40579</v>
      </c>
      <c r="I1728" s="6" t="n">
        <f aca="false">IF(WEEKDAY(H1728+1)=7,H1728+2,H1728+1)</f>
        <v>40580</v>
      </c>
    </row>
    <row r="1729" customFormat="false" ht="13.8" hidden="false" customHeight="false" outlineLevel="0" collapsed="false">
      <c r="A1729" s="1" t="n">
        <v>1000017888</v>
      </c>
      <c r="B1729" s="2" t="n">
        <v>40579</v>
      </c>
      <c r="C1729" s="1" t="n">
        <v>10684.1</v>
      </c>
      <c r="D1729" s="1" t="n">
        <v>10684.1</v>
      </c>
      <c r="E1729" s="1" t="s">
        <v>9</v>
      </c>
      <c r="F1729" s="1" t="s">
        <v>12</v>
      </c>
      <c r="G1729" s="1" t="n">
        <f aca="false">_xlfn.IFS(E1729="Figurado",D1729/(2600*24),E1729="Mallas",D1729/(800*24),E1729="Materia Prima",0)</f>
        <v>0.171219551282051</v>
      </c>
      <c r="H1729" s="5" t="n">
        <f aca="false">IF(WEEKDAY(B1729,2)=7,B1729+1,B1729)</f>
        <v>40579</v>
      </c>
      <c r="I1729" s="6" t="n">
        <f aca="false">IF(WEEKDAY(H1729+1)=7,H1729+2,H1729+1)</f>
        <v>40580</v>
      </c>
    </row>
    <row r="1730" customFormat="false" ht="13.8" hidden="false" customHeight="false" outlineLevel="0" collapsed="false">
      <c r="A1730" s="1" t="n">
        <v>1000017888</v>
      </c>
      <c r="B1730" s="2" t="n">
        <v>40579</v>
      </c>
      <c r="C1730" s="1" t="n">
        <v>227.8</v>
      </c>
      <c r="D1730" s="1" t="n">
        <v>227.8</v>
      </c>
      <c r="E1730" s="1" t="s">
        <v>9</v>
      </c>
      <c r="F1730" s="1" t="s">
        <v>13</v>
      </c>
      <c r="G1730" s="1" t="n">
        <f aca="false">_xlfn.IFS(E1730="Figurado",D1730/(2600*24),E1730="Mallas",D1730/(800*24),E1730="Materia Prima",0)</f>
        <v>0.00365064102564103</v>
      </c>
      <c r="H1730" s="5" t="n">
        <f aca="false">IF(WEEKDAY(B1730,2)=7,B1730+1,B1730)</f>
        <v>40579</v>
      </c>
      <c r="I1730" s="6" t="n">
        <f aca="false">IF(WEEKDAY(H1730+1)=7,H1730+2,H1730+1)</f>
        <v>40580</v>
      </c>
    </row>
    <row r="1731" customFormat="false" ht="13.8" hidden="false" customHeight="false" outlineLevel="0" collapsed="false">
      <c r="A1731" s="1" t="n">
        <v>1000017903</v>
      </c>
      <c r="B1731" s="2" t="n">
        <v>40579</v>
      </c>
      <c r="C1731" s="1" t="n">
        <v>4800</v>
      </c>
      <c r="D1731" s="1" t="n">
        <v>4800</v>
      </c>
      <c r="E1731" s="1" t="s">
        <v>14</v>
      </c>
      <c r="F1731" s="1" t="s">
        <v>50</v>
      </c>
      <c r="G1731" s="1" t="n">
        <f aca="false">_xlfn.IFS(E1731="Figurado",D1731/(2600*24),E1731="Mallas",D1731/(800*24),E1731="Materia Prima",0)</f>
        <v>0</v>
      </c>
      <c r="H1731" s="5" t="n">
        <f aca="false">IF(WEEKDAY(B1731,2)=7,B1731+1,B1731)</f>
        <v>40579</v>
      </c>
      <c r="I1731" s="6" t="n">
        <f aca="false">IF(WEEKDAY(H1731+1)=7,H1731+2,H1731+1)</f>
        <v>40580</v>
      </c>
    </row>
    <row r="1732" customFormat="false" ht="13.8" hidden="false" customHeight="false" outlineLevel="0" collapsed="false">
      <c r="A1732" s="1" t="n">
        <v>1000017904</v>
      </c>
      <c r="B1732" s="2" t="n">
        <v>40579</v>
      </c>
      <c r="C1732" s="1" t="n">
        <v>35008</v>
      </c>
      <c r="D1732" s="1" t="n">
        <v>35008</v>
      </c>
      <c r="E1732" s="1" t="s">
        <v>14</v>
      </c>
      <c r="F1732" s="1" t="s">
        <v>35</v>
      </c>
      <c r="G1732" s="1" t="n">
        <f aca="false">_xlfn.IFS(E1732="Figurado",D1732/(2600*24),E1732="Mallas",D1732/(800*24),E1732="Materia Prima",0)</f>
        <v>0</v>
      </c>
      <c r="H1732" s="5" t="n">
        <f aca="false">IF(WEEKDAY(B1732,2)=7,B1732+1,B1732)</f>
        <v>40579</v>
      </c>
      <c r="I1732" s="6" t="n">
        <f aca="false">IF(WEEKDAY(H1732+1)=7,H1732+2,H1732+1)</f>
        <v>40580</v>
      </c>
    </row>
    <row r="1733" customFormat="false" ht="13.8" hidden="false" customHeight="false" outlineLevel="0" collapsed="false">
      <c r="A1733" s="1" t="n">
        <v>1000017905</v>
      </c>
      <c r="B1733" s="2" t="n">
        <v>40579</v>
      </c>
      <c r="C1733" s="1" t="n">
        <v>34467</v>
      </c>
      <c r="D1733" s="1" t="n">
        <v>34467</v>
      </c>
      <c r="E1733" s="1" t="s">
        <v>14</v>
      </c>
      <c r="F1733" s="1" t="s">
        <v>35</v>
      </c>
      <c r="G1733" s="1" t="n">
        <f aca="false">_xlfn.IFS(E1733="Figurado",D1733/(2600*24),E1733="Mallas",D1733/(800*24),E1733="Materia Prima",0)</f>
        <v>0</v>
      </c>
      <c r="H1733" s="5" t="n">
        <f aca="false">IF(WEEKDAY(B1733,2)=7,B1733+1,B1733)</f>
        <v>40579</v>
      </c>
      <c r="I1733" s="6" t="n">
        <f aca="false">IF(WEEKDAY(H1733+1)=7,H1733+2,H1733+1)</f>
        <v>40580</v>
      </c>
    </row>
    <row r="1734" customFormat="false" ht="13.8" hidden="false" customHeight="false" outlineLevel="0" collapsed="false">
      <c r="A1734" s="1" t="n">
        <v>1000017906</v>
      </c>
      <c r="B1734" s="2" t="n">
        <v>40579</v>
      </c>
      <c r="C1734" s="1" t="n">
        <v>35549</v>
      </c>
      <c r="D1734" s="1" t="n">
        <v>35549</v>
      </c>
      <c r="E1734" s="1" t="s">
        <v>14</v>
      </c>
      <c r="F1734" s="1" t="s">
        <v>35</v>
      </c>
      <c r="G1734" s="1" t="n">
        <f aca="false">_xlfn.IFS(E1734="Figurado",D1734/(2600*24),E1734="Mallas",D1734/(800*24),E1734="Materia Prima",0)</f>
        <v>0</v>
      </c>
      <c r="H1734" s="5" t="n">
        <f aca="false">IF(WEEKDAY(B1734,2)=7,B1734+1,B1734)</f>
        <v>40579</v>
      </c>
      <c r="I1734" s="6" t="n">
        <f aca="false">IF(WEEKDAY(H1734+1)=7,H1734+2,H1734+1)</f>
        <v>40580</v>
      </c>
    </row>
    <row r="1735" customFormat="false" ht="13.8" hidden="false" customHeight="false" outlineLevel="0" collapsed="false">
      <c r="A1735" s="1" t="n">
        <v>1000017907</v>
      </c>
      <c r="B1735" s="2" t="n">
        <v>40581</v>
      </c>
      <c r="C1735" s="1" t="n">
        <v>7265</v>
      </c>
      <c r="D1735" s="1" t="n">
        <v>7265</v>
      </c>
      <c r="E1735" s="1" t="s">
        <v>9</v>
      </c>
      <c r="F1735" s="1" t="s">
        <v>12</v>
      </c>
      <c r="G1735" s="1" t="n">
        <f aca="false">_xlfn.IFS(E1735="Figurado",D1735/(2600*24),E1735="Mallas",D1735/(800*24),E1735="Materia Prima",0)</f>
        <v>0.116426282051282</v>
      </c>
      <c r="H1735" s="5" t="n">
        <f aca="false">IF(WEEKDAY(B1735,2)=7,B1735+1,B1735)</f>
        <v>40581</v>
      </c>
      <c r="I1735" s="6" t="n">
        <f aca="false">IF(WEEKDAY(H1735+1)=7,H1735+2,H1735+1)</f>
        <v>40582</v>
      </c>
    </row>
    <row r="1736" customFormat="false" ht="13.8" hidden="false" customHeight="false" outlineLevel="0" collapsed="false">
      <c r="A1736" s="1" t="n">
        <v>1000017908</v>
      </c>
      <c r="B1736" s="2" t="n">
        <v>40581</v>
      </c>
      <c r="C1736" s="1" t="n">
        <v>120</v>
      </c>
      <c r="D1736" s="1" t="n">
        <v>120</v>
      </c>
      <c r="E1736" s="1" t="s">
        <v>14</v>
      </c>
      <c r="F1736" s="1" t="s">
        <v>19</v>
      </c>
      <c r="G1736" s="1" t="n">
        <f aca="false">_xlfn.IFS(E1736="Figurado",D1736/(2600*24),E1736="Mallas",D1736/(800*24),E1736="Materia Prima",0)</f>
        <v>0</v>
      </c>
      <c r="H1736" s="5" t="n">
        <f aca="false">IF(WEEKDAY(B1736,2)=7,B1736+1,B1736)</f>
        <v>40581</v>
      </c>
      <c r="I1736" s="6" t="n">
        <f aca="false">IF(WEEKDAY(H1736+1)=7,H1736+2,H1736+1)</f>
        <v>40582</v>
      </c>
    </row>
    <row r="1737" customFormat="false" ht="13.8" hidden="false" customHeight="false" outlineLevel="0" collapsed="false">
      <c r="A1737" s="1" t="n">
        <v>1000017908</v>
      </c>
      <c r="B1737" s="2" t="n">
        <v>40581</v>
      </c>
      <c r="C1737" s="1" t="n">
        <v>661.7</v>
      </c>
      <c r="D1737" s="1" t="n">
        <v>661.7</v>
      </c>
      <c r="E1737" s="1" t="s">
        <v>9</v>
      </c>
      <c r="F1737" s="1" t="s">
        <v>17</v>
      </c>
      <c r="G1737" s="1" t="n">
        <f aca="false">_xlfn.IFS(E1737="Figurado",D1737/(2600*24),E1737="Mallas",D1737/(800*24),E1737="Materia Prima",0)</f>
        <v>0.0106041666666667</v>
      </c>
      <c r="H1737" s="5" t="n">
        <f aca="false">IF(WEEKDAY(B1737,2)=7,B1737+1,B1737)</f>
        <v>40581</v>
      </c>
      <c r="I1737" s="6" t="n">
        <f aca="false">IF(WEEKDAY(H1737+1)=7,H1737+2,H1737+1)</f>
        <v>40582</v>
      </c>
    </row>
    <row r="1738" customFormat="false" ht="13.8" hidden="false" customHeight="false" outlineLevel="0" collapsed="false">
      <c r="A1738" s="1" t="n">
        <v>1000017909</v>
      </c>
      <c r="B1738" s="2" t="n">
        <v>40581</v>
      </c>
      <c r="C1738" s="1" t="n">
        <v>108</v>
      </c>
      <c r="D1738" s="1" t="n">
        <v>108</v>
      </c>
      <c r="E1738" s="1" t="s">
        <v>14</v>
      </c>
      <c r="F1738" s="1" t="s">
        <v>19</v>
      </c>
      <c r="G1738" s="1" t="n">
        <f aca="false">_xlfn.IFS(E1738="Figurado",D1738/(2600*24),E1738="Mallas",D1738/(800*24),E1738="Materia Prima",0)</f>
        <v>0</v>
      </c>
      <c r="H1738" s="5" t="n">
        <f aca="false">IF(WEEKDAY(B1738,2)=7,B1738+1,B1738)</f>
        <v>40581</v>
      </c>
      <c r="I1738" s="6" t="n">
        <f aca="false">IF(WEEKDAY(H1738+1)=7,H1738+2,H1738+1)</f>
        <v>40582</v>
      </c>
    </row>
    <row r="1739" customFormat="false" ht="13.8" hidden="false" customHeight="false" outlineLevel="0" collapsed="false">
      <c r="A1739" s="1" t="n">
        <v>1000017909</v>
      </c>
      <c r="B1739" s="2" t="n">
        <v>40581</v>
      </c>
      <c r="C1739" s="1" t="n">
        <v>440.9</v>
      </c>
      <c r="D1739" s="1" t="n">
        <v>440.9</v>
      </c>
      <c r="E1739" s="1" t="s">
        <v>9</v>
      </c>
      <c r="F1739" s="1" t="s">
        <v>17</v>
      </c>
      <c r="G1739" s="1" t="n">
        <f aca="false">_xlfn.IFS(E1739="Figurado",D1739/(2600*24),E1739="Mallas",D1739/(800*24),E1739="Materia Prima",0)</f>
        <v>0.00706570512820513</v>
      </c>
      <c r="H1739" s="5" t="n">
        <f aca="false">IF(WEEKDAY(B1739,2)=7,B1739+1,B1739)</f>
        <v>40581</v>
      </c>
      <c r="I1739" s="6" t="n">
        <f aca="false">IF(WEEKDAY(H1739+1)=7,H1739+2,H1739+1)</f>
        <v>40582</v>
      </c>
    </row>
    <row r="1740" customFormat="false" ht="13.8" hidden="false" customHeight="false" outlineLevel="0" collapsed="false">
      <c r="A1740" s="1" t="n">
        <v>1000017910</v>
      </c>
      <c r="B1740" s="2" t="n">
        <v>40581</v>
      </c>
      <c r="C1740" s="1" t="n">
        <v>108</v>
      </c>
      <c r="D1740" s="1" t="n">
        <v>108</v>
      </c>
      <c r="E1740" s="1" t="s">
        <v>14</v>
      </c>
      <c r="F1740" s="1" t="s">
        <v>19</v>
      </c>
      <c r="G1740" s="1" t="n">
        <f aca="false">_xlfn.IFS(E1740="Figurado",D1740/(2600*24),E1740="Mallas",D1740/(800*24),E1740="Materia Prima",0)</f>
        <v>0</v>
      </c>
      <c r="H1740" s="5" t="n">
        <f aca="false">IF(WEEKDAY(B1740,2)=7,B1740+1,B1740)</f>
        <v>40581</v>
      </c>
      <c r="I1740" s="6" t="n">
        <f aca="false">IF(WEEKDAY(H1740+1)=7,H1740+2,H1740+1)</f>
        <v>40582</v>
      </c>
    </row>
    <row r="1741" customFormat="false" ht="13.8" hidden="false" customHeight="false" outlineLevel="0" collapsed="false">
      <c r="A1741" s="1" t="n">
        <v>1000017910</v>
      </c>
      <c r="B1741" s="2" t="n">
        <v>40581</v>
      </c>
      <c r="C1741" s="1" t="n">
        <v>550.5</v>
      </c>
      <c r="D1741" s="1" t="n">
        <v>550.5</v>
      </c>
      <c r="E1741" s="1" t="s">
        <v>9</v>
      </c>
      <c r="F1741" s="1" t="s">
        <v>17</v>
      </c>
      <c r="G1741" s="1" t="n">
        <f aca="false">_xlfn.IFS(E1741="Figurado",D1741/(2600*24),E1741="Mallas",D1741/(800*24),E1741="Materia Prima",0)</f>
        <v>0.00882211538461539</v>
      </c>
      <c r="H1741" s="5" t="n">
        <f aca="false">IF(WEEKDAY(B1741,2)=7,B1741+1,B1741)</f>
        <v>40581</v>
      </c>
      <c r="I1741" s="6" t="n">
        <f aca="false">IF(WEEKDAY(H1741+1)=7,H1741+2,H1741+1)</f>
        <v>40582</v>
      </c>
    </row>
    <row r="1742" customFormat="false" ht="13.8" hidden="false" customHeight="false" outlineLevel="0" collapsed="false">
      <c r="A1742" s="1" t="n">
        <v>1000017911</v>
      </c>
      <c r="B1742" s="2" t="n">
        <v>40581</v>
      </c>
      <c r="C1742" s="1" t="n">
        <v>108</v>
      </c>
      <c r="D1742" s="1" t="n">
        <v>108</v>
      </c>
      <c r="E1742" s="1" t="s">
        <v>14</v>
      </c>
      <c r="F1742" s="1" t="s">
        <v>19</v>
      </c>
      <c r="G1742" s="1" t="n">
        <f aca="false">_xlfn.IFS(E1742="Figurado",D1742/(2600*24),E1742="Mallas",D1742/(800*24),E1742="Materia Prima",0)</f>
        <v>0</v>
      </c>
      <c r="H1742" s="5" t="n">
        <f aca="false">IF(WEEKDAY(B1742,2)=7,B1742+1,B1742)</f>
        <v>40581</v>
      </c>
      <c r="I1742" s="6" t="n">
        <f aca="false">IF(WEEKDAY(H1742+1)=7,H1742+2,H1742+1)</f>
        <v>40582</v>
      </c>
    </row>
    <row r="1743" customFormat="false" ht="13.8" hidden="false" customHeight="false" outlineLevel="0" collapsed="false">
      <c r="A1743" s="1" t="n">
        <v>1000017911</v>
      </c>
      <c r="B1743" s="2" t="n">
        <v>40581</v>
      </c>
      <c r="C1743" s="1" t="n">
        <v>440.9</v>
      </c>
      <c r="D1743" s="1" t="n">
        <v>440.9</v>
      </c>
      <c r="E1743" s="1" t="s">
        <v>9</v>
      </c>
      <c r="F1743" s="1" t="s">
        <v>17</v>
      </c>
      <c r="G1743" s="1" t="n">
        <f aca="false">_xlfn.IFS(E1743="Figurado",D1743/(2600*24),E1743="Mallas",D1743/(800*24),E1743="Materia Prima",0)</f>
        <v>0.00706570512820513</v>
      </c>
      <c r="H1743" s="5" t="n">
        <f aca="false">IF(WEEKDAY(B1743,2)=7,B1743+1,B1743)</f>
        <v>40581</v>
      </c>
      <c r="I1743" s="6" t="n">
        <f aca="false">IF(WEEKDAY(H1743+1)=7,H1743+2,H1743+1)</f>
        <v>40582</v>
      </c>
    </row>
    <row r="1744" customFormat="false" ht="13.8" hidden="false" customHeight="false" outlineLevel="0" collapsed="false">
      <c r="A1744" s="1" t="n">
        <v>1000017912</v>
      </c>
      <c r="B1744" s="2" t="n">
        <v>40581</v>
      </c>
      <c r="C1744" s="1" t="n">
        <v>120</v>
      </c>
      <c r="D1744" s="1" t="n">
        <v>120</v>
      </c>
      <c r="E1744" s="1" t="s">
        <v>14</v>
      </c>
      <c r="F1744" s="1" t="s">
        <v>19</v>
      </c>
      <c r="G1744" s="1" t="n">
        <f aca="false">_xlfn.IFS(E1744="Figurado",D1744/(2600*24),E1744="Mallas",D1744/(800*24),E1744="Materia Prima",0)</f>
        <v>0</v>
      </c>
      <c r="H1744" s="5" t="n">
        <f aca="false">IF(WEEKDAY(B1744,2)=7,B1744+1,B1744)</f>
        <v>40581</v>
      </c>
      <c r="I1744" s="6" t="n">
        <f aca="false">IF(WEEKDAY(H1744+1)=7,H1744+2,H1744+1)</f>
        <v>40582</v>
      </c>
    </row>
    <row r="1745" customFormat="false" ht="13.8" hidden="false" customHeight="false" outlineLevel="0" collapsed="false">
      <c r="A1745" s="1" t="n">
        <v>1000017912</v>
      </c>
      <c r="B1745" s="2" t="n">
        <v>40581</v>
      </c>
      <c r="C1745" s="1" t="n">
        <v>661.7</v>
      </c>
      <c r="D1745" s="1" t="n">
        <v>661.7</v>
      </c>
      <c r="E1745" s="1" t="s">
        <v>9</v>
      </c>
      <c r="F1745" s="1" t="s">
        <v>17</v>
      </c>
      <c r="G1745" s="1" t="n">
        <f aca="false">_xlfn.IFS(E1745="Figurado",D1745/(2600*24),E1745="Mallas",D1745/(800*24),E1745="Materia Prima",0)</f>
        <v>0.0106041666666667</v>
      </c>
      <c r="H1745" s="5" t="n">
        <f aca="false">IF(WEEKDAY(B1745,2)=7,B1745+1,B1745)</f>
        <v>40581</v>
      </c>
      <c r="I1745" s="6" t="n">
        <f aca="false">IF(WEEKDAY(H1745+1)=7,H1745+2,H1745+1)</f>
        <v>40582</v>
      </c>
    </row>
    <row r="1746" customFormat="false" ht="13.8" hidden="false" customHeight="false" outlineLevel="0" collapsed="false">
      <c r="A1746" s="1" t="n">
        <v>1000017913</v>
      </c>
      <c r="B1746" s="2" t="n">
        <v>40581</v>
      </c>
      <c r="C1746" s="1" t="n">
        <v>310.2</v>
      </c>
      <c r="D1746" s="1" t="n">
        <v>310.2</v>
      </c>
      <c r="E1746" s="1" t="s">
        <v>9</v>
      </c>
      <c r="F1746" s="1" t="s">
        <v>17</v>
      </c>
      <c r="G1746" s="1" t="n">
        <f aca="false">_xlfn.IFS(E1746="Figurado",D1746/(2600*24),E1746="Mallas",D1746/(800*24),E1746="Materia Prima",0)</f>
        <v>0.00497115384615385</v>
      </c>
      <c r="H1746" s="5" t="n">
        <f aca="false">IF(WEEKDAY(B1746,2)=7,B1746+1,B1746)</f>
        <v>40581</v>
      </c>
      <c r="I1746" s="6" t="n">
        <f aca="false">IF(WEEKDAY(H1746+1)=7,H1746+2,H1746+1)</f>
        <v>40582</v>
      </c>
    </row>
    <row r="1747" customFormat="false" ht="13.8" hidden="false" customHeight="false" outlineLevel="0" collapsed="false">
      <c r="A1747" s="1" t="n">
        <v>1000017913</v>
      </c>
      <c r="B1747" s="2" t="n">
        <v>40581</v>
      </c>
      <c r="C1747" s="1" t="n">
        <v>180</v>
      </c>
      <c r="D1747" s="1" t="n">
        <v>180</v>
      </c>
      <c r="E1747" s="1" t="s">
        <v>9</v>
      </c>
      <c r="F1747" s="1" t="s">
        <v>18</v>
      </c>
      <c r="G1747" s="1" t="n">
        <f aca="false">_xlfn.IFS(E1747="Figurado",D1747/(2600*24),E1747="Mallas",D1747/(800*24),E1747="Materia Prima",0)</f>
        <v>0.00288461538461538</v>
      </c>
      <c r="H1747" s="5" t="n">
        <f aca="false">IF(WEEKDAY(B1747,2)=7,B1747+1,B1747)</f>
        <v>40581</v>
      </c>
      <c r="I1747" s="6" t="n">
        <f aca="false">IF(WEEKDAY(H1747+1)=7,H1747+2,H1747+1)</f>
        <v>40582</v>
      </c>
    </row>
    <row r="1748" customFormat="false" ht="13.8" hidden="false" customHeight="false" outlineLevel="0" collapsed="false">
      <c r="A1748" s="1" t="n">
        <v>1000017914</v>
      </c>
      <c r="B1748" s="2" t="n">
        <v>40581</v>
      </c>
      <c r="C1748" s="1" t="n">
        <v>310.2</v>
      </c>
      <c r="D1748" s="1" t="n">
        <v>310.2</v>
      </c>
      <c r="E1748" s="1" t="s">
        <v>9</v>
      </c>
      <c r="F1748" s="1" t="s">
        <v>17</v>
      </c>
      <c r="G1748" s="1" t="n">
        <f aca="false">_xlfn.IFS(E1748="Figurado",D1748/(2600*24),E1748="Mallas",D1748/(800*24),E1748="Materia Prima",0)</f>
        <v>0.00497115384615385</v>
      </c>
      <c r="H1748" s="5" t="n">
        <f aca="false">IF(WEEKDAY(B1748,2)=7,B1748+1,B1748)</f>
        <v>40581</v>
      </c>
      <c r="I1748" s="6" t="n">
        <f aca="false">IF(WEEKDAY(H1748+1)=7,H1748+2,H1748+1)</f>
        <v>40582</v>
      </c>
    </row>
    <row r="1749" customFormat="false" ht="13.8" hidden="false" customHeight="false" outlineLevel="0" collapsed="false">
      <c r="A1749" s="1" t="n">
        <v>1000017914</v>
      </c>
      <c r="B1749" s="2" t="n">
        <v>40581</v>
      </c>
      <c r="C1749" s="1" t="n">
        <v>156</v>
      </c>
      <c r="D1749" s="1" t="n">
        <v>156</v>
      </c>
      <c r="E1749" s="1" t="s">
        <v>9</v>
      </c>
      <c r="F1749" s="1" t="s">
        <v>18</v>
      </c>
      <c r="G1749" s="1" t="n">
        <f aca="false">_xlfn.IFS(E1749="Figurado",D1749/(2600*24),E1749="Mallas",D1749/(800*24),E1749="Materia Prima",0)</f>
        <v>0.0025</v>
      </c>
      <c r="H1749" s="5" t="n">
        <f aca="false">IF(WEEKDAY(B1749,2)=7,B1749+1,B1749)</f>
        <v>40581</v>
      </c>
      <c r="I1749" s="6" t="n">
        <f aca="false">IF(WEEKDAY(H1749+1)=7,H1749+2,H1749+1)</f>
        <v>40582</v>
      </c>
    </row>
    <row r="1750" customFormat="false" ht="13.8" hidden="false" customHeight="false" outlineLevel="0" collapsed="false">
      <c r="A1750" s="1" t="n">
        <v>1000017915</v>
      </c>
      <c r="B1750" s="2" t="n">
        <v>40581</v>
      </c>
      <c r="C1750" s="1" t="n">
        <v>310.2</v>
      </c>
      <c r="D1750" s="1" t="n">
        <v>310.2</v>
      </c>
      <c r="E1750" s="1" t="s">
        <v>9</v>
      </c>
      <c r="F1750" s="1" t="s">
        <v>17</v>
      </c>
      <c r="G1750" s="1" t="n">
        <f aca="false">_xlfn.IFS(E1750="Figurado",D1750/(2600*24),E1750="Mallas",D1750/(800*24),E1750="Materia Prima",0)</f>
        <v>0.00497115384615385</v>
      </c>
      <c r="H1750" s="5" t="n">
        <f aca="false">IF(WEEKDAY(B1750,2)=7,B1750+1,B1750)</f>
        <v>40581</v>
      </c>
      <c r="I1750" s="6" t="n">
        <f aca="false">IF(WEEKDAY(H1750+1)=7,H1750+2,H1750+1)</f>
        <v>40582</v>
      </c>
    </row>
    <row r="1751" customFormat="false" ht="13.8" hidden="false" customHeight="false" outlineLevel="0" collapsed="false">
      <c r="A1751" s="1" t="n">
        <v>1000017915</v>
      </c>
      <c r="B1751" s="2" t="n">
        <v>40581</v>
      </c>
      <c r="C1751" s="1" t="n">
        <v>156</v>
      </c>
      <c r="D1751" s="1" t="n">
        <v>156</v>
      </c>
      <c r="E1751" s="1" t="s">
        <v>9</v>
      </c>
      <c r="F1751" s="1" t="s">
        <v>18</v>
      </c>
      <c r="G1751" s="1" t="n">
        <f aca="false">_xlfn.IFS(E1751="Figurado",D1751/(2600*24),E1751="Mallas",D1751/(800*24),E1751="Materia Prima",0)</f>
        <v>0.0025</v>
      </c>
      <c r="H1751" s="5" t="n">
        <f aca="false">IF(WEEKDAY(B1751,2)=7,B1751+1,B1751)</f>
        <v>40581</v>
      </c>
      <c r="I1751" s="6" t="n">
        <f aca="false">IF(WEEKDAY(H1751+1)=7,H1751+2,H1751+1)</f>
        <v>40582</v>
      </c>
    </row>
    <row r="1752" customFormat="false" ht="13.8" hidden="false" customHeight="false" outlineLevel="0" collapsed="false">
      <c r="A1752" s="1" t="n">
        <v>1000017916</v>
      </c>
      <c r="B1752" s="2" t="n">
        <v>40581</v>
      </c>
      <c r="C1752" s="1" t="n">
        <v>310.2</v>
      </c>
      <c r="D1752" s="1" t="n">
        <v>310.2</v>
      </c>
      <c r="E1752" s="1" t="s">
        <v>9</v>
      </c>
      <c r="F1752" s="1" t="s">
        <v>17</v>
      </c>
      <c r="G1752" s="1" t="n">
        <f aca="false">_xlfn.IFS(E1752="Figurado",D1752/(2600*24),E1752="Mallas",D1752/(800*24),E1752="Materia Prima",0)</f>
        <v>0.00497115384615385</v>
      </c>
      <c r="H1752" s="5" t="n">
        <f aca="false">IF(WEEKDAY(B1752,2)=7,B1752+1,B1752)</f>
        <v>40581</v>
      </c>
      <c r="I1752" s="6" t="n">
        <f aca="false">IF(WEEKDAY(H1752+1)=7,H1752+2,H1752+1)</f>
        <v>40582</v>
      </c>
    </row>
    <row r="1753" customFormat="false" ht="13.8" hidden="false" customHeight="false" outlineLevel="0" collapsed="false">
      <c r="A1753" s="1" t="n">
        <v>1000017916</v>
      </c>
      <c r="B1753" s="2" t="n">
        <v>40581</v>
      </c>
      <c r="C1753" s="1" t="n">
        <v>156</v>
      </c>
      <c r="D1753" s="1" t="n">
        <v>156</v>
      </c>
      <c r="E1753" s="1" t="s">
        <v>9</v>
      </c>
      <c r="F1753" s="1" t="s">
        <v>18</v>
      </c>
      <c r="G1753" s="1" t="n">
        <f aca="false">_xlfn.IFS(E1753="Figurado",D1753/(2600*24),E1753="Mallas",D1753/(800*24),E1753="Materia Prima",0)</f>
        <v>0.0025</v>
      </c>
      <c r="H1753" s="5" t="n">
        <f aca="false">IF(WEEKDAY(B1753,2)=7,B1753+1,B1753)</f>
        <v>40581</v>
      </c>
      <c r="I1753" s="6" t="n">
        <f aca="false">IF(WEEKDAY(H1753+1)=7,H1753+2,H1753+1)</f>
        <v>40582</v>
      </c>
    </row>
    <row r="1754" customFormat="false" ht="13.8" hidden="false" customHeight="false" outlineLevel="0" collapsed="false">
      <c r="A1754" s="1" t="n">
        <v>1000017917</v>
      </c>
      <c r="B1754" s="2" t="n">
        <v>40581</v>
      </c>
      <c r="C1754" s="1" t="n">
        <v>16.8</v>
      </c>
      <c r="D1754" s="1" t="n">
        <v>16.8</v>
      </c>
      <c r="E1754" s="1" t="s">
        <v>9</v>
      </c>
      <c r="F1754" s="1" t="s">
        <v>30</v>
      </c>
      <c r="G1754" s="1" t="n">
        <f aca="false">_xlfn.IFS(E1754="Figurado",D1754/(2600*24),E1754="Mallas",D1754/(800*24),E1754="Materia Prima",0)</f>
        <v>0.000269230769230769</v>
      </c>
      <c r="H1754" s="5" t="n">
        <f aca="false">IF(WEEKDAY(B1754,2)=7,B1754+1,B1754)</f>
        <v>40581</v>
      </c>
      <c r="I1754" s="6" t="n">
        <f aca="false">IF(WEEKDAY(H1754+1)=7,H1754+2,H1754+1)</f>
        <v>40582</v>
      </c>
    </row>
    <row r="1755" customFormat="false" ht="13.8" hidden="false" customHeight="false" outlineLevel="0" collapsed="false">
      <c r="A1755" s="1" t="n">
        <v>1000017919</v>
      </c>
      <c r="B1755" s="2" t="n">
        <v>40581</v>
      </c>
      <c r="C1755" s="1" t="n">
        <v>16.8</v>
      </c>
      <c r="D1755" s="1" t="n">
        <v>16.8</v>
      </c>
      <c r="E1755" s="1" t="s">
        <v>9</v>
      </c>
      <c r="F1755" s="1" t="s">
        <v>30</v>
      </c>
      <c r="G1755" s="1" t="n">
        <f aca="false">_xlfn.IFS(E1755="Figurado",D1755/(2600*24),E1755="Mallas",D1755/(800*24),E1755="Materia Prima",0)</f>
        <v>0.000269230769230769</v>
      </c>
      <c r="H1755" s="5" t="n">
        <f aca="false">IF(WEEKDAY(B1755,2)=7,B1755+1,B1755)</f>
        <v>40581</v>
      </c>
      <c r="I1755" s="6" t="n">
        <f aca="false">IF(WEEKDAY(H1755+1)=7,H1755+2,H1755+1)</f>
        <v>40582</v>
      </c>
    </row>
    <row r="1756" customFormat="false" ht="13.8" hidden="false" customHeight="false" outlineLevel="0" collapsed="false">
      <c r="A1756" s="1" t="n">
        <v>1000017920</v>
      </c>
      <c r="B1756" s="2" t="n">
        <v>40581</v>
      </c>
      <c r="C1756" s="1" t="n">
        <v>16.8</v>
      </c>
      <c r="D1756" s="1" t="n">
        <v>16.8</v>
      </c>
      <c r="E1756" s="1" t="s">
        <v>9</v>
      </c>
      <c r="F1756" s="1" t="s">
        <v>30</v>
      </c>
      <c r="G1756" s="1" t="n">
        <f aca="false">_xlfn.IFS(E1756="Figurado",D1756/(2600*24),E1756="Mallas",D1756/(800*24),E1756="Materia Prima",0)</f>
        <v>0.000269230769230769</v>
      </c>
      <c r="H1756" s="5" t="n">
        <f aca="false">IF(WEEKDAY(B1756,2)=7,B1756+1,B1756)</f>
        <v>40581</v>
      </c>
      <c r="I1756" s="6" t="n">
        <f aca="false">IF(WEEKDAY(H1756+1)=7,H1756+2,H1756+1)</f>
        <v>40582</v>
      </c>
    </row>
    <row r="1757" customFormat="false" ht="13.8" hidden="false" customHeight="false" outlineLevel="0" collapsed="false">
      <c r="A1757" s="1" t="n">
        <v>1000017921</v>
      </c>
      <c r="B1757" s="2" t="n">
        <v>40581</v>
      </c>
      <c r="C1757" s="1" t="n">
        <v>16.8</v>
      </c>
      <c r="D1757" s="1" t="n">
        <v>16.8</v>
      </c>
      <c r="E1757" s="1" t="s">
        <v>9</v>
      </c>
      <c r="F1757" s="1" t="s">
        <v>30</v>
      </c>
      <c r="G1757" s="1" t="n">
        <f aca="false">_xlfn.IFS(E1757="Figurado",D1757/(2600*24),E1757="Mallas",D1757/(800*24),E1757="Materia Prima",0)</f>
        <v>0.000269230769230769</v>
      </c>
      <c r="H1757" s="5" t="n">
        <f aca="false">IF(WEEKDAY(B1757,2)=7,B1757+1,B1757)</f>
        <v>40581</v>
      </c>
      <c r="I1757" s="6" t="n">
        <f aca="false">IF(WEEKDAY(H1757+1)=7,H1757+2,H1757+1)</f>
        <v>40582</v>
      </c>
    </row>
    <row r="1758" customFormat="false" ht="13.8" hidden="false" customHeight="false" outlineLevel="0" collapsed="false">
      <c r="A1758" s="1" t="n">
        <v>1000017922</v>
      </c>
      <c r="B1758" s="2" t="n">
        <v>40581</v>
      </c>
      <c r="C1758" s="1" t="n">
        <v>374.4</v>
      </c>
      <c r="D1758" s="1" t="n">
        <v>374.4</v>
      </c>
      <c r="E1758" s="1" t="s">
        <v>14</v>
      </c>
      <c r="F1758" s="1" t="s">
        <v>31</v>
      </c>
      <c r="G1758" s="1" t="n">
        <f aca="false">_xlfn.IFS(E1758="Figurado",D1758/(2600*24),E1758="Mallas",D1758/(800*24),E1758="Materia Prima",0)</f>
        <v>0</v>
      </c>
      <c r="H1758" s="5" t="n">
        <f aca="false">IF(WEEKDAY(B1758,2)=7,B1758+1,B1758)</f>
        <v>40581</v>
      </c>
      <c r="I1758" s="6" t="n">
        <f aca="false">IF(WEEKDAY(H1758+1)=7,H1758+2,H1758+1)</f>
        <v>40582</v>
      </c>
    </row>
    <row r="1759" customFormat="false" ht="13.8" hidden="false" customHeight="false" outlineLevel="0" collapsed="false">
      <c r="A1759" s="1" t="n">
        <v>1000017923</v>
      </c>
      <c r="B1759" s="2" t="n">
        <v>40581</v>
      </c>
      <c r="C1759" s="1" t="n">
        <v>9493.9</v>
      </c>
      <c r="D1759" s="1" t="n">
        <v>9493.9</v>
      </c>
      <c r="E1759" s="1" t="s">
        <v>9</v>
      </c>
      <c r="F1759" s="1" t="s">
        <v>18</v>
      </c>
      <c r="G1759" s="1" t="n">
        <f aca="false">_xlfn.IFS(E1759="Figurado",D1759/(2600*24),E1759="Mallas",D1759/(800*24),E1759="Materia Prima",0)</f>
        <v>0.152145833333333</v>
      </c>
      <c r="H1759" s="5" t="n">
        <f aca="false">IF(WEEKDAY(B1759,2)=7,B1759+1,B1759)</f>
        <v>40581</v>
      </c>
      <c r="I1759" s="6" t="n">
        <f aca="false">IF(WEEKDAY(H1759+1)=7,H1759+2,H1759+1)</f>
        <v>40582</v>
      </c>
    </row>
    <row r="1760" customFormat="false" ht="13.8" hidden="false" customHeight="false" outlineLevel="0" collapsed="false">
      <c r="A1760" s="1" t="n">
        <v>1000017926</v>
      </c>
      <c r="B1760" s="2" t="n">
        <v>40581</v>
      </c>
      <c r="C1760" s="1" t="n">
        <v>1209.6</v>
      </c>
      <c r="D1760" s="1" t="n">
        <v>1209.6</v>
      </c>
      <c r="E1760" s="1" t="s">
        <v>14</v>
      </c>
      <c r="F1760" s="1" t="s">
        <v>26</v>
      </c>
      <c r="G1760" s="1" t="n">
        <f aca="false">_xlfn.IFS(E1760="Figurado",D1760/(2600*24),E1760="Mallas",D1760/(800*24),E1760="Materia Prima",0)</f>
        <v>0</v>
      </c>
      <c r="H1760" s="5" t="n">
        <f aca="false">IF(WEEKDAY(B1760,2)=7,B1760+1,B1760)</f>
        <v>40581</v>
      </c>
      <c r="I1760" s="6" t="n">
        <f aca="false">IF(WEEKDAY(H1760+1)=7,H1760+2,H1760+1)</f>
        <v>40582</v>
      </c>
    </row>
    <row r="1761" customFormat="false" ht="13.8" hidden="false" customHeight="false" outlineLevel="0" collapsed="false">
      <c r="A1761" s="1" t="n">
        <v>1000017926</v>
      </c>
      <c r="B1761" s="2" t="n">
        <v>40581</v>
      </c>
      <c r="C1761" s="1" t="n">
        <v>2174</v>
      </c>
      <c r="D1761" s="1" t="n">
        <v>2174</v>
      </c>
      <c r="E1761" s="1" t="s">
        <v>9</v>
      </c>
      <c r="F1761" s="1" t="s">
        <v>17</v>
      </c>
      <c r="G1761" s="1" t="n">
        <f aca="false">_xlfn.IFS(E1761="Figurado",D1761/(2600*24),E1761="Mallas",D1761/(800*24),E1761="Materia Prima",0)</f>
        <v>0.0348397435897436</v>
      </c>
      <c r="H1761" s="5" t="n">
        <f aca="false">IF(WEEKDAY(B1761,2)=7,B1761+1,B1761)</f>
        <v>40581</v>
      </c>
      <c r="I1761" s="6" t="n">
        <f aca="false">IF(WEEKDAY(H1761+1)=7,H1761+2,H1761+1)</f>
        <v>40582</v>
      </c>
    </row>
    <row r="1762" customFormat="false" ht="13.8" hidden="false" customHeight="false" outlineLevel="0" collapsed="false">
      <c r="A1762" s="1" t="n">
        <v>1000017926</v>
      </c>
      <c r="B1762" s="2" t="n">
        <v>40581</v>
      </c>
      <c r="C1762" s="1" t="n">
        <v>3635</v>
      </c>
      <c r="D1762" s="1" t="n">
        <v>3635</v>
      </c>
      <c r="E1762" s="1" t="s">
        <v>9</v>
      </c>
      <c r="F1762" s="1" t="s">
        <v>18</v>
      </c>
      <c r="G1762" s="1" t="n">
        <f aca="false">_xlfn.IFS(E1762="Figurado",D1762/(2600*24),E1762="Mallas",D1762/(800*24),E1762="Materia Prima",0)</f>
        <v>0.0582532051282051</v>
      </c>
      <c r="H1762" s="5" t="n">
        <f aca="false">IF(WEEKDAY(B1762,2)=7,B1762+1,B1762)</f>
        <v>40581</v>
      </c>
      <c r="I1762" s="6" t="n">
        <f aca="false">IF(WEEKDAY(H1762+1)=7,H1762+2,H1762+1)</f>
        <v>40582</v>
      </c>
    </row>
    <row r="1763" customFormat="false" ht="13.8" hidden="false" customHeight="false" outlineLevel="0" collapsed="false">
      <c r="A1763" s="1" t="n">
        <v>1000017926</v>
      </c>
      <c r="B1763" s="2" t="n">
        <v>40581</v>
      </c>
      <c r="C1763" s="1" t="n">
        <v>640.8</v>
      </c>
      <c r="D1763" s="1" t="n">
        <v>640.8</v>
      </c>
      <c r="E1763" s="1" t="s">
        <v>9</v>
      </c>
      <c r="F1763" s="1" t="s">
        <v>11</v>
      </c>
      <c r="G1763" s="1" t="n">
        <f aca="false">_xlfn.IFS(E1763="Figurado",D1763/(2600*24),E1763="Mallas",D1763/(800*24),E1763="Materia Prima",0)</f>
        <v>0.0102692307692308</v>
      </c>
      <c r="H1763" s="5" t="n">
        <f aca="false">IF(WEEKDAY(B1763,2)=7,B1763+1,B1763)</f>
        <v>40581</v>
      </c>
      <c r="I1763" s="6" t="n">
        <f aca="false">IF(WEEKDAY(H1763+1)=7,H1763+2,H1763+1)</f>
        <v>40582</v>
      </c>
    </row>
    <row r="1764" customFormat="false" ht="13.8" hidden="false" customHeight="false" outlineLevel="0" collapsed="false">
      <c r="A1764" s="1" t="n">
        <v>1000017926</v>
      </c>
      <c r="B1764" s="2" t="n">
        <v>40581</v>
      </c>
      <c r="C1764" s="1" t="n">
        <v>334.2</v>
      </c>
      <c r="D1764" s="1" t="n">
        <v>334.2</v>
      </c>
      <c r="E1764" s="1" t="s">
        <v>9</v>
      </c>
      <c r="F1764" s="1" t="s">
        <v>12</v>
      </c>
      <c r="G1764" s="1" t="n">
        <f aca="false">_xlfn.IFS(E1764="Figurado",D1764/(2600*24),E1764="Mallas",D1764/(800*24),E1764="Materia Prima",0)</f>
        <v>0.00535576923076923</v>
      </c>
      <c r="H1764" s="5" t="n">
        <f aca="false">IF(WEEKDAY(B1764,2)=7,B1764+1,B1764)</f>
        <v>40581</v>
      </c>
      <c r="I1764" s="6" t="n">
        <f aca="false">IF(WEEKDAY(H1764+1)=7,H1764+2,H1764+1)</f>
        <v>40582</v>
      </c>
    </row>
    <row r="1765" customFormat="false" ht="13.8" hidden="false" customHeight="false" outlineLevel="0" collapsed="false">
      <c r="A1765" s="1" t="n">
        <v>1000017926</v>
      </c>
      <c r="B1765" s="2" t="n">
        <v>40581</v>
      </c>
      <c r="C1765" s="1" t="n">
        <v>4199</v>
      </c>
      <c r="D1765" s="1" t="n">
        <v>4199</v>
      </c>
      <c r="E1765" s="1" t="s">
        <v>9</v>
      </c>
      <c r="F1765" s="1" t="s">
        <v>13</v>
      </c>
      <c r="G1765" s="1" t="n">
        <f aca="false">_xlfn.IFS(E1765="Figurado",D1765/(2600*24),E1765="Mallas",D1765/(800*24),E1765="Materia Prima",0)</f>
        <v>0.0672916666666667</v>
      </c>
      <c r="H1765" s="5" t="n">
        <f aca="false">IF(WEEKDAY(B1765,2)=7,B1765+1,B1765)</f>
        <v>40581</v>
      </c>
      <c r="I1765" s="6" t="n">
        <f aca="false">IF(WEEKDAY(H1765+1)=7,H1765+2,H1765+1)</f>
        <v>40582</v>
      </c>
    </row>
    <row r="1766" customFormat="false" ht="13.8" hidden="false" customHeight="false" outlineLevel="0" collapsed="false">
      <c r="A1766" s="1" t="n">
        <v>1000017930</v>
      </c>
      <c r="B1766" s="2" t="n">
        <v>40581</v>
      </c>
      <c r="C1766" s="1" t="n">
        <v>60</v>
      </c>
      <c r="D1766" s="1" t="n">
        <v>1128.6</v>
      </c>
      <c r="E1766" s="1" t="s">
        <v>20</v>
      </c>
      <c r="F1766" s="1" t="s">
        <v>22</v>
      </c>
      <c r="G1766" s="1" t="n">
        <f aca="false">_xlfn.IFS(E1766="Figurado",D1766/(2600*24),E1766="Mallas",D1766/(800*24),E1766="Materia Prima",0)</f>
        <v>0.05878125</v>
      </c>
      <c r="H1766" s="5" t="n">
        <f aca="false">IF(WEEKDAY(B1766,2)=7,B1766+1,B1766)</f>
        <v>40581</v>
      </c>
      <c r="I1766" s="6" t="n">
        <f aca="false">IF(WEEKDAY(H1766+1)=7,H1766+2,H1766+1)</f>
        <v>40582</v>
      </c>
    </row>
    <row r="1767" customFormat="false" ht="13.8" hidden="false" customHeight="false" outlineLevel="0" collapsed="false">
      <c r="A1767" s="1" t="n">
        <v>1000017930</v>
      </c>
      <c r="B1767" s="2" t="n">
        <v>40581</v>
      </c>
      <c r="C1767" s="1" t="n">
        <v>120</v>
      </c>
      <c r="D1767" s="1" t="n">
        <v>5928</v>
      </c>
      <c r="E1767" s="1" t="s">
        <v>20</v>
      </c>
      <c r="F1767" s="1" t="s">
        <v>36</v>
      </c>
      <c r="G1767" s="1" t="n">
        <f aca="false">_xlfn.IFS(E1767="Figurado",D1767/(2600*24),E1767="Mallas",D1767/(800*24),E1767="Materia Prima",0)</f>
        <v>0.30875</v>
      </c>
      <c r="H1767" s="5" t="n">
        <f aca="false">IF(WEEKDAY(B1767,2)=7,B1767+1,B1767)</f>
        <v>40581</v>
      </c>
      <c r="I1767" s="6" t="n">
        <f aca="false">IF(WEEKDAY(H1767+1)=7,H1767+2,H1767+1)</f>
        <v>40582</v>
      </c>
    </row>
    <row r="1768" customFormat="false" ht="13.8" hidden="false" customHeight="false" outlineLevel="0" collapsed="false">
      <c r="A1768" s="1" t="n">
        <v>1000017931</v>
      </c>
      <c r="B1768" s="2" t="n">
        <v>40581</v>
      </c>
      <c r="C1768" s="1" t="n">
        <v>2808</v>
      </c>
      <c r="D1768" s="1" t="n">
        <v>2808</v>
      </c>
      <c r="E1768" s="1" t="s">
        <v>14</v>
      </c>
      <c r="F1768" s="1" t="s">
        <v>31</v>
      </c>
      <c r="G1768" s="1" t="n">
        <f aca="false">_xlfn.IFS(E1768="Figurado",D1768/(2600*24),E1768="Mallas",D1768/(800*24),E1768="Materia Prima",0)</f>
        <v>0</v>
      </c>
      <c r="H1768" s="5" t="n">
        <f aca="false">IF(WEEKDAY(B1768,2)=7,B1768+1,B1768)</f>
        <v>40581</v>
      </c>
      <c r="I1768" s="6" t="n">
        <f aca="false">IF(WEEKDAY(H1768+1)=7,H1768+2,H1768+1)</f>
        <v>40582</v>
      </c>
    </row>
    <row r="1769" customFormat="false" ht="13.8" hidden="false" customHeight="false" outlineLevel="0" collapsed="false">
      <c r="A1769" s="1" t="n">
        <v>1000017932</v>
      </c>
      <c r="B1769" s="2" t="n">
        <v>40581</v>
      </c>
      <c r="C1769" s="1" t="n">
        <v>1157.68</v>
      </c>
      <c r="D1769" s="1" t="n">
        <v>1157.68</v>
      </c>
      <c r="E1769" s="1" t="s">
        <v>20</v>
      </c>
      <c r="F1769" s="1" t="s">
        <v>27</v>
      </c>
      <c r="G1769" s="1" t="n">
        <f aca="false">_xlfn.IFS(E1769="Figurado",D1769/(2600*24),E1769="Mallas",D1769/(800*24),E1769="Materia Prima",0)</f>
        <v>0.0602958333333333</v>
      </c>
      <c r="H1769" s="5" t="n">
        <f aca="false">IF(WEEKDAY(B1769,2)=7,B1769+1,B1769)</f>
        <v>40581</v>
      </c>
      <c r="I1769" s="6" t="n">
        <f aca="false">IF(WEEKDAY(H1769+1)=7,H1769+2,H1769+1)</f>
        <v>40582</v>
      </c>
    </row>
    <row r="1770" customFormat="false" ht="13.8" hidden="false" customHeight="false" outlineLevel="0" collapsed="false">
      <c r="A1770" s="1" t="n">
        <v>1000017932</v>
      </c>
      <c r="B1770" s="2" t="n">
        <v>40581</v>
      </c>
      <c r="C1770" s="1" t="n">
        <v>8366.16</v>
      </c>
      <c r="D1770" s="1" t="n">
        <v>8366.16</v>
      </c>
      <c r="E1770" s="1" t="s">
        <v>20</v>
      </c>
      <c r="F1770" s="1" t="s">
        <v>27</v>
      </c>
      <c r="G1770" s="1" t="n">
        <f aca="false">_xlfn.IFS(E1770="Figurado",D1770/(2600*24),E1770="Mallas",D1770/(800*24),E1770="Materia Prima",0)</f>
        <v>0.4357375</v>
      </c>
      <c r="H1770" s="5" t="n">
        <f aca="false">IF(WEEKDAY(B1770,2)=7,B1770+1,B1770)</f>
        <v>40581</v>
      </c>
      <c r="I1770" s="6" t="n">
        <f aca="false">IF(WEEKDAY(H1770+1)=7,H1770+2,H1770+1)</f>
        <v>40582</v>
      </c>
    </row>
    <row r="1771" customFormat="false" ht="13.8" hidden="false" customHeight="false" outlineLevel="0" collapsed="false">
      <c r="A1771" s="1" t="n">
        <v>1000017933</v>
      </c>
      <c r="B1771" s="2" t="n">
        <v>40581</v>
      </c>
      <c r="C1771" s="1" t="n">
        <v>972</v>
      </c>
      <c r="D1771" s="1" t="n">
        <v>972</v>
      </c>
      <c r="E1771" s="1" t="s">
        <v>14</v>
      </c>
      <c r="F1771" s="1" t="s">
        <v>15</v>
      </c>
      <c r="G1771" s="1" t="n">
        <f aca="false">_xlfn.IFS(E1771="Figurado",D1771/(2600*24),E1771="Mallas",D1771/(800*24),E1771="Materia Prima",0)</f>
        <v>0</v>
      </c>
      <c r="H1771" s="5" t="n">
        <f aca="false">IF(WEEKDAY(B1771,2)=7,B1771+1,B1771)</f>
        <v>40581</v>
      </c>
      <c r="I1771" s="6" t="n">
        <f aca="false">IF(WEEKDAY(H1771+1)=7,H1771+2,H1771+1)</f>
        <v>40582</v>
      </c>
    </row>
    <row r="1772" customFormat="false" ht="13.8" hidden="false" customHeight="false" outlineLevel="0" collapsed="false">
      <c r="A1772" s="1" t="n">
        <v>1000017933</v>
      </c>
      <c r="B1772" s="2" t="n">
        <v>40581</v>
      </c>
      <c r="C1772" s="1" t="n">
        <v>8750.6</v>
      </c>
      <c r="D1772" s="1" t="n">
        <v>8750.6</v>
      </c>
      <c r="E1772" s="1" t="s">
        <v>9</v>
      </c>
      <c r="F1772" s="1" t="s">
        <v>11</v>
      </c>
      <c r="G1772" s="1" t="n">
        <f aca="false">_xlfn.IFS(E1772="Figurado",D1772/(2600*24),E1772="Mallas",D1772/(800*24),E1772="Materia Prima",0)</f>
        <v>0.140233974358974</v>
      </c>
      <c r="H1772" s="5" t="n">
        <f aca="false">IF(WEEKDAY(B1772,2)=7,B1772+1,B1772)</f>
        <v>40581</v>
      </c>
      <c r="I1772" s="6" t="n">
        <f aca="false">IF(WEEKDAY(H1772+1)=7,H1772+2,H1772+1)</f>
        <v>40582</v>
      </c>
    </row>
    <row r="1773" customFormat="false" ht="13.8" hidden="false" customHeight="false" outlineLevel="0" collapsed="false">
      <c r="A1773" s="1" t="n">
        <v>1000017933</v>
      </c>
      <c r="B1773" s="2" t="n">
        <v>40581</v>
      </c>
      <c r="C1773" s="1" t="n">
        <v>143.8</v>
      </c>
      <c r="D1773" s="1" t="n">
        <v>143.8</v>
      </c>
      <c r="E1773" s="1" t="s">
        <v>9</v>
      </c>
      <c r="F1773" s="1" t="s">
        <v>12</v>
      </c>
      <c r="G1773" s="1" t="n">
        <f aca="false">_xlfn.IFS(E1773="Figurado",D1773/(2600*24),E1773="Mallas",D1773/(800*24),E1773="Materia Prima",0)</f>
        <v>0.00230448717948718</v>
      </c>
      <c r="H1773" s="5" t="n">
        <f aca="false">IF(WEEKDAY(B1773,2)=7,B1773+1,B1773)</f>
        <v>40581</v>
      </c>
      <c r="I1773" s="6" t="n">
        <f aca="false">IF(WEEKDAY(H1773+1)=7,H1773+2,H1773+1)</f>
        <v>40582</v>
      </c>
    </row>
    <row r="1774" customFormat="false" ht="13.8" hidden="false" customHeight="false" outlineLevel="0" collapsed="false">
      <c r="A1774" s="1" t="n">
        <v>1000017934</v>
      </c>
      <c r="B1774" s="2" t="n">
        <v>40581</v>
      </c>
      <c r="C1774" s="1" t="n">
        <v>80.6</v>
      </c>
      <c r="D1774" s="1" t="n">
        <v>80.6</v>
      </c>
      <c r="E1774" s="1" t="s">
        <v>14</v>
      </c>
      <c r="F1774" s="1" t="s">
        <v>26</v>
      </c>
      <c r="G1774" s="1" t="n">
        <f aca="false">_xlfn.IFS(E1774="Figurado",D1774/(2600*24),E1774="Mallas",D1774/(800*24),E1774="Materia Prima",0)</f>
        <v>0</v>
      </c>
      <c r="H1774" s="5" t="n">
        <f aca="false">IF(WEEKDAY(B1774,2)=7,B1774+1,B1774)</f>
        <v>40581</v>
      </c>
      <c r="I1774" s="6" t="n">
        <f aca="false">IF(WEEKDAY(H1774+1)=7,H1774+2,H1774+1)</f>
        <v>40582</v>
      </c>
    </row>
    <row r="1775" customFormat="false" ht="13.8" hidden="false" customHeight="false" outlineLevel="0" collapsed="false">
      <c r="A1775" s="1" t="n">
        <v>1000017934</v>
      </c>
      <c r="B1775" s="2" t="n">
        <v>40581</v>
      </c>
      <c r="C1775" s="1" t="n">
        <v>1840.7</v>
      </c>
      <c r="D1775" s="1" t="n">
        <v>1840.7</v>
      </c>
      <c r="E1775" s="1" t="s">
        <v>9</v>
      </c>
      <c r="F1775" s="1" t="s">
        <v>17</v>
      </c>
      <c r="G1775" s="1" t="n">
        <f aca="false">_xlfn.IFS(E1775="Figurado",D1775/(2600*24),E1775="Mallas",D1775/(800*24),E1775="Materia Prima",0)</f>
        <v>0.0294983974358974</v>
      </c>
      <c r="H1775" s="5" t="n">
        <f aca="false">IF(WEEKDAY(B1775,2)=7,B1775+1,B1775)</f>
        <v>40581</v>
      </c>
      <c r="I1775" s="6" t="n">
        <f aca="false">IF(WEEKDAY(H1775+1)=7,H1775+2,H1775+1)</f>
        <v>40582</v>
      </c>
    </row>
    <row r="1776" customFormat="false" ht="13.8" hidden="false" customHeight="false" outlineLevel="0" collapsed="false">
      <c r="A1776" s="1" t="n">
        <v>1000017934</v>
      </c>
      <c r="B1776" s="2" t="n">
        <v>40581</v>
      </c>
      <c r="C1776" s="1" t="n">
        <v>172.1</v>
      </c>
      <c r="D1776" s="1" t="n">
        <v>172.1</v>
      </c>
      <c r="E1776" s="1" t="s">
        <v>9</v>
      </c>
      <c r="F1776" s="1" t="s">
        <v>10</v>
      </c>
      <c r="G1776" s="1" t="n">
        <f aca="false">_xlfn.IFS(E1776="Figurado",D1776/(2600*24),E1776="Mallas",D1776/(800*24),E1776="Materia Prima",0)</f>
        <v>0.00275801282051282</v>
      </c>
      <c r="H1776" s="5" t="n">
        <f aca="false">IF(WEEKDAY(B1776,2)=7,B1776+1,B1776)</f>
        <v>40581</v>
      </c>
      <c r="I1776" s="6" t="n">
        <f aca="false">IF(WEEKDAY(H1776+1)=7,H1776+2,H1776+1)</f>
        <v>40582</v>
      </c>
    </row>
    <row r="1777" customFormat="false" ht="13.8" hidden="false" customHeight="false" outlineLevel="0" collapsed="false">
      <c r="A1777" s="1" t="n">
        <v>1000017937</v>
      </c>
      <c r="B1777" s="2" t="n">
        <v>40581</v>
      </c>
      <c r="C1777" s="1" t="n">
        <v>7068.3</v>
      </c>
      <c r="D1777" s="1" t="n">
        <v>7068.3</v>
      </c>
      <c r="E1777" s="1" t="s">
        <v>9</v>
      </c>
      <c r="F1777" s="1" t="s">
        <v>17</v>
      </c>
      <c r="G1777" s="1" t="n">
        <f aca="false">_xlfn.IFS(E1777="Figurado",D1777/(2600*24),E1777="Mallas",D1777/(800*24),E1777="Materia Prima",0)</f>
        <v>0.113274038461538</v>
      </c>
      <c r="H1777" s="5" t="n">
        <f aca="false">IF(WEEKDAY(B1777,2)=7,B1777+1,B1777)</f>
        <v>40581</v>
      </c>
      <c r="I1777" s="6" t="n">
        <f aca="false">IF(WEEKDAY(H1777+1)=7,H1777+2,H1777+1)</f>
        <v>40582</v>
      </c>
    </row>
    <row r="1778" customFormat="false" ht="13.8" hidden="false" customHeight="false" outlineLevel="0" collapsed="false">
      <c r="A1778" s="1" t="n">
        <v>1000017939</v>
      </c>
      <c r="B1778" s="2" t="n">
        <v>40581</v>
      </c>
      <c r="C1778" s="1" t="n">
        <v>600</v>
      </c>
      <c r="D1778" s="1" t="n">
        <v>600</v>
      </c>
      <c r="E1778" s="1" t="s">
        <v>9</v>
      </c>
      <c r="F1778" s="1" t="s">
        <v>18</v>
      </c>
      <c r="G1778" s="1" t="n">
        <f aca="false">_xlfn.IFS(E1778="Figurado",D1778/(2600*24),E1778="Mallas",D1778/(800*24),E1778="Materia Prima",0)</f>
        <v>0.00961538461538462</v>
      </c>
      <c r="H1778" s="5" t="n">
        <f aca="false">IF(WEEKDAY(B1778,2)=7,B1778+1,B1778)</f>
        <v>40581</v>
      </c>
      <c r="I1778" s="6" t="n">
        <f aca="false">IF(WEEKDAY(H1778+1)=7,H1778+2,H1778+1)</f>
        <v>40582</v>
      </c>
    </row>
    <row r="1779" customFormat="false" ht="13.8" hidden="false" customHeight="false" outlineLevel="0" collapsed="false">
      <c r="A1779" s="1" t="n">
        <v>1000017940</v>
      </c>
      <c r="B1779" s="2" t="n">
        <v>40581</v>
      </c>
      <c r="C1779" s="1" t="n">
        <v>108.7</v>
      </c>
      <c r="D1779" s="1" t="n">
        <v>108.7</v>
      </c>
      <c r="E1779" s="1" t="s">
        <v>9</v>
      </c>
      <c r="F1779" s="1" t="s">
        <v>30</v>
      </c>
      <c r="G1779" s="1" t="n">
        <f aca="false">_xlfn.IFS(E1779="Figurado",D1779/(2600*24),E1779="Mallas",D1779/(800*24),E1779="Materia Prima",0)</f>
        <v>0.00174198717948718</v>
      </c>
      <c r="H1779" s="5" t="n">
        <f aca="false">IF(WEEKDAY(B1779,2)=7,B1779+1,B1779)</f>
        <v>40581</v>
      </c>
      <c r="I1779" s="6" t="n">
        <f aca="false">IF(WEEKDAY(H1779+1)=7,H1779+2,H1779+1)</f>
        <v>40582</v>
      </c>
    </row>
    <row r="1780" customFormat="false" ht="13.8" hidden="false" customHeight="false" outlineLevel="0" collapsed="false">
      <c r="A1780" s="1" t="n">
        <v>1000017941</v>
      </c>
      <c r="B1780" s="2" t="n">
        <v>40581</v>
      </c>
      <c r="C1780" s="1" t="n">
        <v>108.7</v>
      </c>
      <c r="D1780" s="1" t="n">
        <v>108.7</v>
      </c>
      <c r="E1780" s="1" t="s">
        <v>9</v>
      </c>
      <c r="F1780" s="1" t="s">
        <v>30</v>
      </c>
      <c r="G1780" s="1" t="n">
        <f aca="false">_xlfn.IFS(E1780="Figurado",D1780/(2600*24),E1780="Mallas",D1780/(800*24),E1780="Materia Prima",0)</f>
        <v>0.00174198717948718</v>
      </c>
      <c r="H1780" s="5" t="n">
        <f aca="false">IF(WEEKDAY(B1780,2)=7,B1780+1,B1780)</f>
        <v>40581</v>
      </c>
      <c r="I1780" s="6" t="n">
        <f aca="false">IF(WEEKDAY(H1780+1)=7,H1780+2,H1780+1)</f>
        <v>40582</v>
      </c>
    </row>
    <row r="1781" customFormat="false" ht="13.8" hidden="false" customHeight="false" outlineLevel="0" collapsed="false">
      <c r="A1781" s="1" t="n">
        <v>1000017942</v>
      </c>
      <c r="B1781" s="2" t="n">
        <v>40581</v>
      </c>
      <c r="C1781" s="1" t="n">
        <v>237.7</v>
      </c>
      <c r="D1781" s="1" t="n">
        <v>237.7</v>
      </c>
      <c r="E1781" s="1" t="s">
        <v>9</v>
      </c>
      <c r="F1781" s="1" t="s">
        <v>17</v>
      </c>
      <c r="G1781" s="1" t="n">
        <f aca="false">_xlfn.IFS(E1781="Figurado",D1781/(2600*24),E1781="Mallas",D1781/(800*24),E1781="Materia Prima",0)</f>
        <v>0.00380929487179487</v>
      </c>
      <c r="H1781" s="5" t="n">
        <f aca="false">IF(WEEKDAY(B1781,2)=7,B1781+1,B1781)</f>
        <v>40581</v>
      </c>
      <c r="I1781" s="6" t="n">
        <f aca="false">IF(WEEKDAY(H1781+1)=7,H1781+2,H1781+1)</f>
        <v>40582</v>
      </c>
    </row>
    <row r="1782" customFormat="false" ht="13.8" hidden="false" customHeight="false" outlineLevel="0" collapsed="false">
      <c r="A1782" s="1" t="n">
        <v>1000017942</v>
      </c>
      <c r="B1782" s="2" t="n">
        <v>40581</v>
      </c>
      <c r="C1782" s="1" t="n">
        <v>656.7</v>
      </c>
      <c r="D1782" s="1" t="n">
        <v>656.7</v>
      </c>
      <c r="E1782" s="1" t="s">
        <v>9</v>
      </c>
      <c r="F1782" s="1" t="s">
        <v>18</v>
      </c>
      <c r="G1782" s="1" t="n">
        <f aca="false">_xlfn.IFS(E1782="Figurado",D1782/(2600*24),E1782="Mallas",D1782/(800*24),E1782="Materia Prima",0)</f>
        <v>0.0105240384615385</v>
      </c>
      <c r="H1782" s="5" t="n">
        <f aca="false">IF(WEEKDAY(B1782,2)=7,B1782+1,B1782)</f>
        <v>40581</v>
      </c>
      <c r="I1782" s="6" t="n">
        <f aca="false">IF(WEEKDAY(H1782+1)=7,H1782+2,H1782+1)</f>
        <v>40582</v>
      </c>
    </row>
    <row r="1783" customFormat="false" ht="13.8" hidden="false" customHeight="false" outlineLevel="0" collapsed="false">
      <c r="A1783" s="1" t="n">
        <v>1000017942</v>
      </c>
      <c r="B1783" s="2" t="n">
        <v>40581</v>
      </c>
      <c r="C1783" s="1" t="n">
        <v>210.4</v>
      </c>
      <c r="D1783" s="1" t="n">
        <v>210.4</v>
      </c>
      <c r="E1783" s="1" t="s">
        <v>9</v>
      </c>
      <c r="F1783" s="1" t="s">
        <v>10</v>
      </c>
      <c r="G1783" s="1" t="n">
        <f aca="false">_xlfn.IFS(E1783="Figurado",D1783/(2600*24),E1783="Mallas",D1783/(800*24),E1783="Materia Prima",0)</f>
        <v>0.00337179487179487</v>
      </c>
      <c r="H1783" s="5" t="n">
        <f aca="false">IF(WEEKDAY(B1783,2)=7,B1783+1,B1783)</f>
        <v>40581</v>
      </c>
      <c r="I1783" s="6" t="n">
        <f aca="false">IF(WEEKDAY(H1783+1)=7,H1783+2,H1783+1)</f>
        <v>40582</v>
      </c>
    </row>
    <row r="1784" customFormat="false" ht="13.8" hidden="false" customHeight="false" outlineLevel="0" collapsed="false">
      <c r="A1784" s="1" t="n">
        <v>1000017942</v>
      </c>
      <c r="B1784" s="2" t="n">
        <v>40581</v>
      </c>
      <c r="C1784" s="1" t="n">
        <v>445.1</v>
      </c>
      <c r="D1784" s="1" t="n">
        <v>445.1</v>
      </c>
      <c r="E1784" s="1" t="s">
        <v>9</v>
      </c>
      <c r="F1784" s="1" t="s">
        <v>11</v>
      </c>
      <c r="G1784" s="1" t="n">
        <f aca="false">_xlfn.IFS(E1784="Figurado",D1784/(2600*24),E1784="Mallas",D1784/(800*24),E1784="Materia Prima",0)</f>
        <v>0.00713301282051282</v>
      </c>
      <c r="H1784" s="5" t="n">
        <f aca="false">IF(WEEKDAY(B1784,2)=7,B1784+1,B1784)</f>
        <v>40581</v>
      </c>
      <c r="I1784" s="6" t="n">
        <f aca="false">IF(WEEKDAY(H1784+1)=7,H1784+2,H1784+1)</f>
        <v>40582</v>
      </c>
    </row>
    <row r="1785" customFormat="false" ht="13.8" hidden="false" customHeight="false" outlineLevel="0" collapsed="false">
      <c r="A1785" s="1" t="n">
        <v>1000017943</v>
      </c>
      <c r="B1785" s="2" t="n">
        <v>40581</v>
      </c>
      <c r="C1785" s="1" t="n">
        <v>405.4</v>
      </c>
      <c r="D1785" s="1" t="n">
        <v>405.4</v>
      </c>
      <c r="E1785" s="1" t="s">
        <v>9</v>
      </c>
      <c r="F1785" s="1" t="s">
        <v>17</v>
      </c>
      <c r="G1785" s="1" t="n">
        <f aca="false">_xlfn.IFS(E1785="Figurado",D1785/(2600*24),E1785="Mallas",D1785/(800*24),E1785="Materia Prima",0)</f>
        <v>0.00649679487179487</v>
      </c>
      <c r="H1785" s="5" t="n">
        <f aca="false">IF(WEEKDAY(B1785,2)=7,B1785+1,B1785)</f>
        <v>40581</v>
      </c>
      <c r="I1785" s="6" t="n">
        <f aca="false">IF(WEEKDAY(H1785+1)=7,H1785+2,H1785+1)</f>
        <v>40582</v>
      </c>
    </row>
    <row r="1786" customFormat="false" ht="13.8" hidden="false" customHeight="false" outlineLevel="0" collapsed="false">
      <c r="A1786" s="1" t="n">
        <v>1000017943</v>
      </c>
      <c r="B1786" s="2" t="n">
        <v>40581</v>
      </c>
      <c r="C1786" s="1" t="n">
        <v>1316</v>
      </c>
      <c r="D1786" s="1" t="n">
        <v>1316</v>
      </c>
      <c r="E1786" s="1" t="s">
        <v>9</v>
      </c>
      <c r="F1786" s="1" t="s">
        <v>18</v>
      </c>
      <c r="G1786" s="1" t="n">
        <f aca="false">_xlfn.IFS(E1786="Figurado",D1786/(2600*24),E1786="Mallas",D1786/(800*24),E1786="Materia Prima",0)</f>
        <v>0.0210897435897436</v>
      </c>
      <c r="H1786" s="5" t="n">
        <f aca="false">IF(WEEKDAY(B1786,2)=7,B1786+1,B1786)</f>
        <v>40581</v>
      </c>
      <c r="I1786" s="6" t="n">
        <f aca="false">IF(WEEKDAY(H1786+1)=7,H1786+2,H1786+1)</f>
        <v>40582</v>
      </c>
    </row>
    <row r="1787" customFormat="false" ht="13.8" hidden="false" customHeight="false" outlineLevel="0" collapsed="false">
      <c r="A1787" s="1" t="n">
        <v>1000017943</v>
      </c>
      <c r="B1787" s="2" t="n">
        <v>40581</v>
      </c>
      <c r="C1787" s="1" t="n">
        <v>360.7</v>
      </c>
      <c r="D1787" s="1" t="n">
        <v>360.7</v>
      </c>
      <c r="E1787" s="1" t="s">
        <v>9</v>
      </c>
      <c r="F1787" s="1" t="s">
        <v>10</v>
      </c>
      <c r="G1787" s="1" t="n">
        <f aca="false">_xlfn.IFS(E1787="Figurado",D1787/(2600*24),E1787="Mallas",D1787/(800*24),E1787="Materia Prima",0)</f>
        <v>0.00578044871794872</v>
      </c>
      <c r="H1787" s="5" t="n">
        <f aca="false">IF(WEEKDAY(B1787,2)=7,B1787+1,B1787)</f>
        <v>40581</v>
      </c>
      <c r="I1787" s="6" t="n">
        <f aca="false">IF(WEEKDAY(H1787+1)=7,H1787+2,H1787+1)</f>
        <v>40582</v>
      </c>
    </row>
    <row r="1788" customFormat="false" ht="13.8" hidden="false" customHeight="false" outlineLevel="0" collapsed="false">
      <c r="A1788" s="1" t="n">
        <v>1000017944</v>
      </c>
      <c r="B1788" s="2" t="n">
        <v>40581</v>
      </c>
      <c r="C1788" s="1" t="n">
        <v>24</v>
      </c>
      <c r="D1788" s="1" t="n">
        <v>24</v>
      </c>
      <c r="E1788" s="1" t="s">
        <v>14</v>
      </c>
      <c r="F1788" s="1" t="s">
        <v>19</v>
      </c>
      <c r="G1788" s="1" t="n">
        <f aca="false">_xlfn.IFS(E1788="Figurado",D1788/(2600*24),E1788="Mallas",D1788/(800*24),E1788="Materia Prima",0)</f>
        <v>0</v>
      </c>
      <c r="H1788" s="5" t="n">
        <f aca="false">IF(WEEKDAY(B1788,2)=7,B1788+1,B1788)</f>
        <v>40581</v>
      </c>
      <c r="I1788" s="6" t="n">
        <f aca="false">IF(WEEKDAY(H1788+1)=7,H1788+2,H1788+1)</f>
        <v>40582</v>
      </c>
    </row>
    <row r="1789" customFormat="false" ht="13.8" hidden="false" customHeight="false" outlineLevel="0" collapsed="false">
      <c r="A1789" s="1" t="n">
        <v>1000017944</v>
      </c>
      <c r="B1789" s="2" t="n">
        <v>40581</v>
      </c>
      <c r="C1789" s="1" t="n">
        <v>224.6</v>
      </c>
      <c r="D1789" s="1" t="n">
        <v>224.6</v>
      </c>
      <c r="E1789" s="1" t="s">
        <v>14</v>
      </c>
      <c r="F1789" s="1" t="s">
        <v>31</v>
      </c>
      <c r="G1789" s="1" t="n">
        <f aca="false">_xlfn.IFS(E1789="Figurado",D1789/(2600*24),E1789="Mallas",D1789/(800*24),E1789="Materia Prima",0)</f>
        <v>0</v>
      </c>
      <c r="H1789" s="5" t="n">
        <f aca="false">IF(WEEKDAY(B1789,2)=7,B1789+1,B1789)</f>
        <v>40581</v>
      </c>
      <c r="I1789" s="6" t="n">
        <f aca="false">IF(WEEKDAY(H1789+1)=7,H1789+2,H1789+1)</f>
        <v>40582</v>
      </c>
    </row>
    <row r="1790" customFormat="false" ht="13.8" hidden="false" customHeight="false" outlineLevel="0" collapsed="false">
      <c r="A1790" s="1" t="n">
        <v>1000017944</v>
      </c>
      <c r="B1790" s="2" t="n">
        <v>40581</v>
      </c>
      <c r="C1790" s="1" t="n">
        <v>276.4</v>
      </c>
      <c r="D1790" s="1" t="n">
        <v>276.4</v>
      </c>
      <c r="E1790" s="1" t="s">
        <v>9</v>
      </c>
      <c r="F1790" s="1" t="s">
        <v>30</v>
      </c>
      <c r="G1790" s="1" t="n">
        <f aca="false">_xlfn.IFS(E1790="Figurado",D1790/(2600*24),E1790="Mallas",D1790/(800*24),E1790="Materia Prima",0)</f>
        <v>0.00442948717948718</v>
      </c>
      <c r="H1790" s="5" t="n">
        <f aca="false">IF(WEEKDAY(B1790,2)=7,B1790+1,B1790)</f>
        <v>40581</v>
      </c>
      <c r="I1790" s="6" t="n">
        <f aca="false">IF(WEEKDAY(H1790+1)=7,H1790+2,H1790+1)</f>
        <v>40582</v>
      </c>
    </row>
    <row r="1791" customFormat="false" ht="13.8" hidden="false" customHeight="false" outlineLevel="0" collapsed="false">
      <c r="A1791" s="1" t="n">
        <v>1000017944</v>
      </c>
      <c r="B1791" s="2" t="n">
        <v>40581</v>
      </c>
      <c r="C1791" s="1" t="n">
        <v>2491.6</v>
      </c>
      <c r="D1791" s="1" t="n">
        <v>2491.6</v>
      </c>
      <c r="E1791" s="1" t="s">
        <v>9</v>
      </c>
      <c r="F1791" s="1" t="s">
        <v>10</v>
      </c>
      <c r="G1791" s="1" t="n">
        <f aca="false">_xlfn.IFS(E1791="Figurado",D1791/(2600*24),E1791="Mallas",D1791/(800*24),E1791="Materia Prima",0)</f>
        <v>0.0399294871794872</v>
      </c>
      <c r="H1791" s="5" t="n">
        <f aca="false">IF(WEEKDAY(B1791,2)=7,B1791+1,B1791)</f>
        <v>40581</v>
      </c>
      <c r="I1791" s="6" t="n">
        <f aca="false">IF(WEEKDAY(H1791+1)=7,H1791+2,H1791+1)</f>
        <v>40582</v>
      </c>
    </row>
    <row r="1792" customFormat="false" ht="13.8" hidden="false" customHeight="false" outlineLevel="0" collapsed="false">
      <c r="A1792" s="1" t="n">
        <v>1000017945</v>
      </c>
      <c r="B1792" s="2" t="n">
        <v>40581</v>
      </c>
      <c r="C1792" s="1" t="n">
        <v>124.9</v>
      </c>
      <c r="D1792" s="1" t="n">
        <v>124.9</v>
      </c>
      <c r="E1792" s="1" t="s">
        <v>9</v>
      </c>
      <c r="F1792" s="1" t="s">
        <v>30</v>
      </c>
      <c r="G1792" s="1" t="n">
        <f aca="false">_xlfn.IFS(E1792="Figurado",D1792/(2600*24),E1792="Mallas",D1792/(800*24),E1792="Materia Prima",0)</f>
        <v>0.00200160256410256</v>
      </c>
      <c r="H1792" s="5" t="n">
        <f aca="false">IF(WEEKDAY(B1792,2)=7,B1792+1,B1792)</f>
        <v>40581</v>
      </c>
      <c r="I1792" s="6" t="n">
        <f aca="false">IF(WEEKDAY(H1792+1)=7,H1792+2,H1792+1)</f>
        <v>40582</v>
      </c>
    </row>
    <row r="1793" customFormat="false" ht="13.8" hidden="false" customHeight="false" outlineLevel="0" collapsed="false">
      <c r="A1793" s="1" t="n">
        <v>1000017946</v>
      </c>
      <c r="B1793" s="2" t="n">
        <v>40581</v>
      </c>
      <c r="C1793" s="1" t="n">
        <v>124.9</v>
      </c>
      <c r="D1793" s="1" t="n">
        <v>124.9</v>
      </c>
      <c r="E1793" s="1" t="s">
        <v>9</v>
      </c>
      <c r="F1793" s="1" t="s">
        <v>30</v>
      </c>
      <c r="G1793" s="1" t="n">
        <f aca="false">_xlfn.IFS(E1793="Figurado",D1793/(2600*24),E1793="Mallas",D1793/(800*24),E1793="Materia Prima",0)</f>
        <v>0.00200160256410256</v>
      </c>
      <c r="H1793" s="5" t="n">
        <f aca="false">IF(WEEKDAY(B1793,2)=7,B1793+1,B1793)</f>
        <v>40581</v>
      </c>
      <c r="I1793" s="6" t="n">
        <f aca="false">IF(WEEKDAY(H1793+1)=7,H1793+2,H1793+1)</f>
        <v>40582</v>
      </c>
    </row>
    <row r="1794" customFormat="false" ht="13.8" hidden="false" customHeight="false" outlineLevel="0" collapsed="false">
      <c r="A1794" s="1" t="n">
        <v>1000017947</v>
      </c>
      <c r="B1794" s="2" t="n">
        <v>40581</v>
      </c>
      <c r="C1794" s="1" t="n">
        <v>79.1</v>
      </c>
      <c r="D1794" s="1" t="n">
        <v>79.1</v>
      </c>
      <c r="E1794" s="1" t="s">
        <v>9</v>
      </c>
      <c r="F1794" s="1" t="s">
        <v>30</v>
      </c>
      <c r="G1794" s="1" t="n">
        <f aca="false">_xlfn.IFS(E1794="Figurado",D1794/(2600*24),E1794="Mallas",D1794/(800*24),E1794="Materia Prima",0)</f>
        <v>0.00126762820512821</v>
      </c>
      <c r="H1794" s="5" t="n">
        <f aca="false">IF(WEEKDAY(B1794,2)=7,B1794+1,B1794)</f>
        <v>40581</v>
      </c>
      <c r="I1794" s="6" t="n">
        <f aca="false">IF(WEEKDAY(H1794+1)=7,H1794+2,H1794+1)</f>
        <v>40582</v>
      </c>
    </row>
    <row r="1795" customFormat="false" ht="13.8" hidden="false" customHeight="false" outlineLevel="0" collapsed="false">
      <c r="A1795" s="1" t="n">
        <v>1000017948</v>
      </c>
      <c r="B1795" s="2" t="n">
        <v>40581</v>
      </c>
      <c r="C1795" s="1" t="n">
        <v>1680</v>
      </c>
      <c r="D1795" s="1" t="n">
        <v>1680</v>
      </c>
      <c r="E1795" s="1" t="s">
        <v>14</v>
      </c>
      <c r="F1795" s="1" t="s">
        <v>19</v>
      </c>
      <c r="G1795" s="1" t="n">
        <f aca="false">_xlfn.IFS(E1795="Figurado",D1795/(2600*24),E1795="Mallas",D1795/(800*24),E1795="Materia Prima",0)</f>
        <v>0</v>
      </c>
      <c r="H1795" s="5" t="n">
        <f aca="false">IF(WEEKDAY(B1795,2)=7,B1795+1,B1795)</f>
        <v>40581</v>
      </c>
      <c r="I1795" s="6" t="n">
        <f aca="false">IF(WEEKDAY(H1795+1)=7,H1795+2,H1795+1)</f>
        <v>40582</v>
      </c>
    </row>
    <row r="1796" customFormat="false" ht="13.8" hidden="false" customHeight="false" outlineLevel="0" collapsed="false">
      <c r="A1796" s="1" t="n">
        <v>1000017948</v>
      </c>
      <c r="B1796" s="2" t="n">
        <v>40581</v>
      </c>
      <c r="C1796" s="1" t="n">
        <v>1344</v>
      </c>
      <c r="D1796" s="1" t="n">
        <v>1344</v>
      </c>
      <c r="E1796" s="1" t="s">
        <v>9</v>
      </c>
      <c r="F1796" s="1" t="s">
        <v>17</v>
      </c>
      <c r="G1796" s="1" t="n">
        <f aca="false">_xlfn.IFS(E1796="Figurado",D1796/(2600*24),E1796="Mallas",D1796/(800*24),E1796="Materia Prima",0)</f>
        <v>0.0215384615384615</v>
      </c>
      <c r="H1796" s="5" t="n">
        <f aca="false">IF(WEEKDAY(B1796,2)=7,B1796+1,B1796)</f>
        <v>40581</v>
      </c>
      <c r="I1796" s="6" t="n">
        <f aca="false">IF(WEEKDAY(H1796+1)=7,H1796+2,H1796+1)</f>
        <v>40582</v>
      </c>
    </row>
    <row r="1797" customFormat="false" ht="13.8" hidden="false" customHeight="false" outlineLevel="0" collapsed="false">
      <c r="A1797" s="1" t="n">
        <v>1000017949</v>
      </c>
      <c r="B1797" s="2" t="n">
        <v>40581</v>
      </c>
      <c r="C1797" s="1" t="n">
        <v>246.2</v>
      </c>
      <c r="D1797" s="1" t="n">
        <v>246.2</v>
      </c>
      <c r="E1797" s="1" t="s">
        <v>9</v>
      </c>
      <c r="F1797" s="1" t="s">
        <v>17</v>
      </c>
      <c r="G1797" s="1" t="n">
        <f aca="false">_xlfn.IFS(E1797="Figurado",D1797/(2600*24),E1797="Mallas",D1797/(800*24),E1797="Materia Prima",0)</f>
        <v>0.00394551282051282</v>
      </c>
      <c r="H1797" s="5" t="n">
        <f aca="false">IF(WEEKDAY(B1797,2)=7,B1797+1,B1797)</f>
        <v>40581</v>
      </c>
      <c r="I1797" s="6" t="n">
        <f aca="false">IF(WEEKDAY(H1797+1)=7,H1797+2,H1797+1)</f>
        <v>40582</v>
      </c>
    </row>
    <row r="1798" customFormat="false" ht="13.8" hidden="false" customHeight="false" outlineLevel="0" collapsed="false">
      <c r="A1798" s="1" t="n">
        <v>1000017949</v>
      </c>
      <c r="B1798" s="2" t="n">
        <v>40581</v>
      </c>
      <c r="C1798" s="1" t="n">
        <v>175.3</v>
      </c>
      <c r="D1798" s="1" t="n">
        <v>175.3</v>
      </c>
      <c r="E1798" s="1" t="s">
        <v>9</v>
      </c>
      <c r="F1798" s="1" t="s">
        <v>10</v>
      </c>
      <c r="G1798" s="1" t="n">
        <f aca="false">_xlfn.IFS(E1798="Figurado",D1798/(2600*24),E1798="Mallas",D1798/(800*24),E1798="Materia Prima",0)</f>
        <v>0.00280929487179487</v>
      </c>
      <c r="H1798" s="5" t="n">
        <f aca="false">IF(WEEKDAY(B1798,2)=7,B1798+1,B1798)</f>
        <v>40581</v>
      </c>
      <c r="I1798" s="6" t="n">
        <f aca="false">IF(WEEKDAY(H1798+1)=7,H1798+2,H1798+1)</f>
        <v>40582</v>
      </c>
    </row>
    <row r="1799" customFormat="false" ht="13.8" hidden="false" customHeight="false" outlineLevel="0" collapsed="false">
      <c r="A1799" s="1" t="n">
        <v>1000017949</v>
      </c>
      <c r="B1799" s="2" t="n">
        <v>40581</v>
      </c>
      <c r="C1799" s="1" t="n">
        <v>296.1</v>
      </c>
      <c r="D1799" s="1" t="n">
        <v>296.1</v>
      </c>
      <c r="E1799" s="1" t="s">
        <v>9</v>
      </c>
      <c r="F1799" s="1" t="s">
        <v>11</v>
      </c>
      <c r="G1799" s="1" t="n">
        <f aca="false">_xlfn.IFS(E1799="Figurado",D1799/(2600*24),E1799="Mallas",D1799/(800*24),E1799="Materia Prima",0)</f>
        <v>0.00474519230769231</v>
      </c>
      <c r="H1799" s="5" t="n">
        <f aca="false">IF(WEEKDAY(B1799,2)=7,B1799+1,B1799)</f>
        <v>40581</v>
      </c>
      <c r="I1799" s="6" t="n">
        <f aca="false">IF(WEEKDAY(H1799+1)=7,H1799+2,H1799+1)</f>
        <v>40582</v>
      </c>
    </row>
    <row r="1800" customFormat="false" ht="13.8" hidden="false" customHeight="false" outlineLevel="0" collapsed="false">
      <c r="A1800" s="1" t="n">
        <v>1000017950</v>
      </c>
      <c r="B1800" s="2" t="n">
        <v>40581</v>
      </c>
      <c r="C1800" s="1" t="n">
        <v>30.7</v>
      </c>
      <c r="D1800" s="1" t="n">
        <v>30.7</v>
      </c>
      <c r="E1800" s="1" t="s">
        <v>9</v>
      </c>
      <c r="F1800" s="1" t="s">
        <v>30</v>
      </c>
      <c r="G1800" s="1" t="n">
        <f aca="false">_xlfn.IFS(E1800="Figurado",D1800/(2600*24),E1800="Mallas",D1800/(800*24),E1800="Materia Prima",0)</f>
        <v>0.00049198717948718</v>
      </c>
      <c r="H1800" s="5" t="n">
        <f aca="false">IF(WEEKDAY(B1800,2)=7,B1800+1,B1800)</f>
        <v>40581</v>
      </c>
      <c r="I1800" s="6" t="n">
        <f aca="false">IF(WEEKDAY(H1800+1)=7,H1800+2,H1800+1)</f>
        <v>40582</v>
      </c>
    </row>
    <row r="1801" customFormat="false" ht="13.8" hidden="false" customHeight="false" outlineLevel="0" collapsed="false">
      <c r="A1801" s="1" t="n">
        <v>1000017950</v>
      </c>
      <c r="B1801" s="2" t="n">
        <v>40581</v>
      </c>
      <c r="C1801" s="1" t="n">
        <v>277.4</v>
      </c>
      <c r="D1801" s="1" t="n">
        <v>277.4</v>
      </c>
      <c r="E1801" s="1" t="s">
        <v>9</v>
      </c>
      <c r="F1801" s="1" t="s">
        <v>17</v>
      </c>
      <c r="G1801" s="1" t="n">
        <f aca="false">_xlfn.IFS(E1801="Figurado",D1801/(2600*24),E1801="Mallas",D1801/(800*24),E1801="Materia Prima",0)</f>
        <v>0.00444551282051282</v>
      </c>
      <c r="H1801" s="5" t="n">
        <f aca="false">IF(WEEKDAY(B1801,2)=7,B1801+1,B1801)</f>
        <v>40581</v>
      </c>
      <c r="I1801" s="6" t="n">
        <f aca="false">IF(WEEKDAY(H1801+1)=7,H1801+2,H1801+1)</f>
        <v>40582</v>
      </c>
    </row>
    <row r="1802" customFormat="false" ht="13.8" hidden="false" customHeight="false" outlineLevel="0" collapsed="false">
      <c r="A1802" s="1" t="n">
        <v>1000017950</v>
      </c>
      <c r="B1802" s="2" t="n">
        <v>40581</v>
      </c>
      <c r="C1802" s="1" t="n">
        <v>273</v>
      </c>
      <c r="D1802" s="1" t="n">
        <v>273</v>
      </c>
      <c r="E1802" s="1" t="s">
        <v>9</v>
      </c>
      <c r="F1802" s="1" t="s">
        <v>18</v>
      </c>
      <c r="G1802" s="1" t="n">
        <f aca="false">_xlfn.IFS(E1802="Figurado",D1802/(2600*24),E1802="Mallas",D1802/(800*24),E1802="Materia Prima",0)</f>
        <v>0.004375</v>
      </c>
      <c r="H1802" s="5" t="n">
        <f aca="false">IF(WEEKDAY(B1802,2)=7,B1802+1,B1802)</f>
        <v>40581</v>
      </c>
      <c r="I1802" s="6" t="n">
        <f aca="false">IF(WEEKDAY(H1802+1)=7,H1802+2,H1802+1)</f>
        <v>40582</v>
      </c>
    </row>
    <row r="1803" customFormat="false" ht="13.8" hidden="false" customHeight="false" outlineLevel="0" collapsed="false">
      <c r="A1803" s="1" t="n">
        <v>1000017950</v>
      </c>
      <c r="B1803" s="2" t="n">
        <v>40581</v>
      </c>
      <c r="C1803" s="1" t="n">
        <v>88.6</v>
      </c>
      <c r="D1803" s="1" t="n">
        <v>88.6</v>
      </c>
      <c r="E1803" s="1" t="s">
        <v>9</v>
      </c>
      <c r="F1803" s="1" t="s">
        <v>10</v>
      </c>
      <c r="G1803" s="1" t="n">
        <f aca="false">_xlfn.IFS(E1803="Figurado",D1803/(2600*24),E1803="Mallas",D1803/(800*24),E1803="Materia Prima",0)</f>
        <v>0.00141987179487179</v>
      </c>
      <c r="H1803" s="5" t="n">
        <f aca="false">IF(WEEKDAY(B1803,2)=7,B1803+1,B1803)</f>
        <v>40581</v>
      </c>
      <c r="I1803" s="6" t="n">
        <f aca="false">IF(WEEKDAY(H1803+1)=7,H1803+2,H1803+1)</f>
        <v>40582</v>
      </c>
    </row>
    <row r="1804" customFormat="false" ht="13.8" hidden="false" customHeight="false" outlineLevel="0" collapsed="false">
      <c r="A1804" s="1" t="n">
        <v>1000017950</v>
      </c>
      <c r="B1804" s="2" t="n">
        <v>40581</v>
      </c>
      <c r="C1804" s="1" t="n">
        <v>230.8</v>
      </c>
      <c r="D1804" s="1" t="n">
        <v>230.8</v>
      </c>
      <c r="E1804" s="1" t="s">
        <v>9</v>
      </c>
      <c r="F1804" s="1" t="s">
        <v>11</v>
      </c>
      <c r="G1804" s="1" t="n">
        <f aca="false">_xlfn.IFS(E1804="Figurado",D1804/(2600*24),E1804="Mallas",D1804/(800*24),E1804="Materia Prima",0)</f>
        <v>0.00369871794871795</v>
      </c>
      <c r="H1804" s="5" t="n">
        <f aca="false">IF(WEEKDAY(B1804,2)=7,B1804+1,B1804)</f>
        <v>40581</v>
      </c>
      <c r="I1804" s="6" t="n">
        <f aca="false">IF(WEEKDAY(H1804+1)=7,H1804+2,H1804+1)</f>
        <v>40582</v>
      </c>
    </row>
    <row r="1805" customFormat="false" ht="13.8" hidden="false" customHeight="false" outlineLevel="0" collapsed="false">
      <c r="A1805" s="1" t="n">
        <v>1000017951</v>
      </c>
      <c r="B1805" s="2" t="n">
        <v>40581</v>
      </c>
      <c r="C1805" s="1" t="n">
        <v>33.2</v>
      </c>
      <c r="D1805" s="1" t="n">
        <v>33.2</v>
      </c>
      <c r="E1805" s="1" t="s">
        <v>9</v>
      </c>
      <c r="F1805" s="1" t="s">
        <v>17</v>
      </c>
      <c r="G1805" s="1" t="n">
        <f aca="false">_xlfn.IFS(E1805="Figurado",D1805/(2600*24),E1805="Mallas",D1805/(800*24),E1805="Materia Prima",0)</f>
        <v>0.000532051282051282</v>
      </c>
      <c r="H1805" s="5" t="n">
        <f aca="false">IF(WEEKDAY(B1805,2)=7,B1805+1,B1805)</f>
        <v>40581</v>
      </c>
      <c r="I1805" s="6" t="n">
        <f aca="false">IF(WEEKDAY(H1805+1)=7,H1805+2,H1805+1)</f>
        <v>40582</v>
      </c>
    </row>
    <row r="1806" customFormat="false" ht="13.8" hidden="false" customHeight="false" outlineLevel="0" collapsed="false">
      <c r="A1806" s="1" t="n">
        <v>1000017951</v>
      </c>
      <c r="B1806" s="2" t="n">
        <v>40581</v>
      </c>
      <c r="C1806" s="1" t="n">
        <v>21.6</v>
      </c>
      <c r="D1806" s="1" t="n">
        <v>21.6</v>
      </c>
      <c r="E1806" s="1" t="s">
        <v>9</v>
      </c>
      <c r="F1806" s="1" t="s">
        <v>18</v>
      </c>
      <c r="G1806" s="1" t="n">
        <f aca="false">_xlfn.IFS(E1806="Figurado",D1806/(2600*24),E1806="Mallas",D1806/(800*24),E1806="Materia Prima",0)</f>
        <v>0.000346153846153846</v>
      </c>
      <c r="H1806" s="5" t="n">
        <f aca="false">IF(WEEKDAY(B1806,2)=7,B1806+1,B1806)</f>
        <v>40581</v>
      </c>
      <c r="I1806" s="6" t="n">
        <f aca="false">IF(WEEKDAY(H1806+1)=7,H1806+2,H1806+1)</f>
        <v>40582</v>
      </c>
    </row>
    <row r="1807" customFormat="false" ht="13.8" hidden="false" customHeight="false" outlineLevel="0" collapsed="false">
      <c r="A1807" s="1" t="n">
        <v>1000017951</v>
      </c>
      <c r="B1807" s="2" t="n">
        <v>40581</v>
      </c>
      <c r="C1807" s="1" t="n">
        <v>22.2</v>
      </c>
      <c r="D1807" s="1" t="n">
        <v>22.2</v>
      </c>
      <c r="E1807" s="1" t="s">
        <v>9</v>
      </c>
      <c r="F1807" s="1" t="s">
        <v>10</v>
      </c>
      <c r="G1807" s="1" t="n">
        <f aca="false">_xlfn.IFS(E1807="Figurado",D1807/(2600*24),E1807="Mallas",D1807/(800*24),E1807="Materia Prima",0)</f>
        <v>0.000355769230769231</v>
      </c>
      <c r="H1807" s="5" t="n">
        <f aca="false">IF(WEEKDAY(B1807,2)=7,B1807+1,B1807)</f>
        <v>40581</v>
      </c>
      <c r="I1807" s="6" t="n">
        <f aca="false">IF(WEEKDAY(H1807+1)=7,H1807+2,H1807+1)</f>
        <v>40582</v>
      </c>
    </row>
    <row r="1808" customFormat="false" ht="13.8" hidden="false" customHeight="false" outlineLevel="0" collapsed="false">
      <c r="A1808" s="1" t="n">
        <v>1000017952</v>
      </c>
      <c r="B1808" s="2" t="n">
        <v>40581</v>
      </c>
      <c r="C1808" s="1" t="n">
        <v>189.3</v>
      </c>
      <c r="D1808" s="1" t="n">
        <v>189.3</v>
      </c>
      <c r="E1808" s="1" t="s">
        <v>9</v>
      </c>
      <c r="F1808" s="1" t="s">
        <v>17</v>
      </c>
      <c r="G1808" s="1" t="n">
        <f aca="false">_xlfn.IFS(E1808="Figurado",D1808/(2600*24),E1808="Mallas",D1808/(800*24),E1808="Materia Prima",0)</f>
        <v>0.00303365384615385</v>
      </c>
      <c r="H1808" s="5" t="n">
        <f aca="false">IF(WEEKDAY(B1808,2)=7,B1808+1,B1808)</f>
        <v>40581</v>
      </c>
      <c r="I1808" s="6" t="n">
        <f aca="false">IF(WEEKDAY(H1808+1)=7,H1808+2,H1808+1)</f>
        <v>40582</v>
      </c>
    </row>
    <row r="1809" customFormat="false" ht="13.8" hidden="false" customHeight="false" outlineLevel="0" collapsed="false">
      <c r="A1809" s="1" t="n">
        <v>1000017952</v>
      </c>
      <c r="B1809" s="2" t="n">
        <v>40581</v>
      </c>
      <c r="C1809" s="1" t="n">
        <v>123.2</v>
      </c>
      <c r="D1809" s="1" t="n">
        <v>123.2</v>
      </c>
      <c r="E1809" s="1" t="s">
        <v>9</v>
      </c>
      <c r="F1809" s="1" t="s">
        <v>18</v>
      </c>
      <c r="G1809" s="1" t="n">
        <f aca="false">_xlfn.IFS(E1809="Figurado",D1809/(2600*24),E1809="Mallas",D1809/(800*24),E1809="Materia Prima",0)</f>
        <v>0.00197435897435897</v>
      </c>
      <c r="H1809" s="5" t="n">
        <f aca="false">IF(WEEKDAY(B1809,2)=7,B1809+1,B1809)</f>
        <v>40581</v>
      </c>
      <c r="I1809" s="6" t="n">
        <f aca="false">IF(WEEKDAY(H1809+1)=7,H1809+2,H1809+1)</f>
        <v>40582</v>
      </c>
    </row>
    <row r="1810" customFormat="false" ht="13.8" hidden="false" customHeight="false" outlineLevel="0" collapsed="false">
      <c r="A1810" s="1" t="n">
        <v>1000017952</v>
      </c>
      <c r="B1810" s="2" t="n">
        <v>40581</v>
      </c>
      <c r="C1810" s="1" t="n">
        <v>504.5</v>
      </c>
      <c r="D1810" s="1" t="n">
        <v>504.5</v>
      </c>
      <c r="E1810" s="1" t="s">
        <v>9</v>
      </c>
      <c r="F1810" s="1" t="s">
        <v>10</v>
      </c>
      <c r="G1810" s="1" t="n">
        <f aca="false">_xlfn.IFS(E1810="Figurado",D1810/(2600*24),E1810="Mallas",D1810/(800*24),E1810="Materia Prima",0)</f>
        <v>0.0080849358974359</v>
      </c>
      <c r="H1810" s="5" t="n">
        <f aca="false">IF(WEEKDAY(B1810,2)=7,B1810+1,B1810)</f>
        <v>40581</v>
      </c>
      <c r="I1810" s="6" t="n">
        <f aca="false">IF(WEEKDAY(H1810+1)=7,H1810+2,H1810+1)</f>
        <v>40582</v>
      </c>
    </row>
    <row r="1811" customFormat="false" ht="13.8" hidden="false" customHeight="false" outlineLevel="0" collapsed="false">
      <c r="A1811" s="1" t="n">
        <v>1000017953</v>
      </c>
      <c r="B1811" s="2" t="n">
        <v>40581</v>
      </c>
      <c r="C1811" s="1" t="n">
        <v>92.2</v>
      </c>
      <c r="D1811" s="1" t="n">
        <v>92.2</v>
      </c>
      <c r="E1811" s="1" t="s">
        <v>9</v>
      </c>
      <c r="F1811" s="1" t="s">
        <v>17</v>
      </c>
      <c r="G1811" s="1" t="n">
        <f aca="false">_xlfn.IFS(E1811="Figurado",D1811/(2600*24),E1811="Mallas",D1811/(800*24),E1811="Materia Prima",0)</f>
        <v>0.0014775641025641</v>
      </c>
      <c r="H1811" s="5" t="n">
        <f aca="false">IF(WEEKDAY(B1811,2)=7,B1811+1,B1811)</f>
        <v>40581</v>
      </c>
      <c r="I1811" s="6" t="n">
        <f aca="false">IF(WEEKDAY(H1811+1)=7,H1811+2,H1811+1)</f>
        <v>40582</v>
      </c>
    </row>
    <row r="1812" customFormat="false" ht="13.8" hidden="false" customHeight="false" outlineLevel="0" collapsed="false">
      <c r="A1812" s="1" t="n">
        <v>1000017958</v>
      </c>
      <c r="B1812" s="2" t="n">
        <v>40582</v>
      </c>
      <c r="C1812" s="1" t="n">
        <v>748.8</v>
      </c>
      <c r="D1812" s="1" t="n">
        <v>748.8</v>
      </c>
      <c r="E1812" s="1" t="s">
        <v>14</v>
      </c>
      <c r="F1812" s="1" t="s">
        <v>31</v>
      </c>
      <c r="G1812" s="1" t="n">
        <f aca="false">_xlfn.IFS(E1812="Figurado",D1812/(2600*24),E1812="Mallas",D1812/(800*24),E1812="Materia Prima",0)</f>
        <v>0</v>
      </c>
      <c r="H1812" s="5" t="n">
        <f aca="false">IF(WEEKDAY(B1812,2)=7,B1812+1,B1812)</f>
        <v>40582</v>
      </c>
      <c r="I1812" s="6" t="n">
        <f aca="false">IF(WEEKDAY(H1812+1)=7,H1812+2,H1812+1)</f>
        <v>40583</v>
      </c>
    </row>
    <row r="1813" customFormat="false" ht="13.8" hidden="false" customHeight="false" outlineLevel="0" collapsed="false">
      <c r="A1813" s="1" t="n">
        <v>1000017958</v>
      </c>
      <c r="B1813" s="2" t="n">
        <v>40582</v>
      </c>
      <c r="C1813" s="1" t="n">
        <v>364.6</v>
      </c>
      <c r="D1813" s="1" t="n">
        <v>364.6</v>
      </c>
      <c r="E1813" s="1" t="s">
        <v>9</v>
      </c>
      <c r="F1813" s="1" t="s">
        <v>17</v>
      </c>
      <c r="G1813" s="1" t="n">
        <f aca="false">_xlfn.IFS(E1813="Figurado",D1813/(2600*24),E1813="Mallas",D1813/(800*24),E1813="Materia Prima",0)</f>
        <v>0.00584294871794872</v>
      </c>
      <c r="H1813" s="5" t="n">
        <f aca="false">IF(WEEKDAY(B1813,2)=7,B1813+1,B1813)</f>
        <v>40582</v>
      </c>
      <c r="I1813" s="6" t="n">
        <f aca="false">IF(WEEKDAY(H1813+1)=7,H1813+2,H1813+1)</f>
        <v>40583</v>
      </c>
    </row>
    <row r="1814" customFormat="false" ht="13.8" hidden="false" customHeight="false" outlineLevel="0" collapsed="false">
      <c r="A1814" s="1" t="n">
        <v>1000017958</v>
      </c>
      <c r="B1814" s="2" t="n">
        <v>40582</v>
      </c>
      <c r="C1814" s="1" t="n">
        <v>77.4</v>
      </c>
      <c r="D1814" s="1" t="n">
        <v>77.4</v>
      </c>
      <c r="E1814" s="1" t="s">
        <v>9</v>
      </c>
      <c r="F1814" s="1" t="s">
        <v>10</v>
      </c>
      <c r="G1814" s="1" t="n">
        <f aca="false">_xlfn.IFS(E1814="Figurado",D1814/(2600*24),E1814="Mallas",D1814/(800*24),E1814="Materia Prima",0)</f>
        <v>0.00124038461538462</v>
      </c>
      <c r="H1814" s="5" t="n">
        <f aca="false">IF(WEEKDAY(B1814,2)=7,B1814+1,B1814)</f>
        <v>40582</v>
      </c>
      <c r="I1814" s="6" t="n">
        <f aca="false">IF(WEEKDAY(H1814+1)=7,H1814+2,H1814+1)</f>
        <v>40583</v>
      </c>
    </row>
    <row r="1815" customFormat="false" ht="13.8" hidden="false" customHeight="false" outlineLevel="0" collapsed="false">
      <c r="A1815" s="1" t="n">
        <v>1000017959</v>
      </c>
      <c r="B1815" s="2" t="n">
        <v>40582</v>
      </c>
      <c r="C1815" s="1" t="n">
        <v>840</v>
      </c>
      <c r="D1815" s="1" t="n">
        <v>840</v>
      </c>
      <c r="E1815" s="1" t="s">
        <v>14</v>
      </c>
      <c r="F1815" s="1" t="s">
        <v>19</v>
      </c>
      <c r="G1815" s="1" t="n">
        <f aca="false">_xlfn.IFS(E1815="Figurado",D1815/(2600*24),E1815="Mallas",D1815/(800*24),E1815="Materia Prima",0)</f>
        <v>0</v>
      </c>
      <c r="H1815" s="5" t="n">
        <f aca="false">IF(WEEKDAY(B1815,2)=7,B1815+1,B1815)</f>
        <v>40582</v>
      </c>
      <c r="I1815" s="6" t="n">
        <f aca="false">IF(WEEKDAY(H1815+1)=7,H1815+2,H1815+1)</f>
        <v>40583</v>
      </c>
    </row>
    <row r="1816" customFormat="false" ht="13.8" hidden="false" customHeight="false" outlineLevel="0" collapsed="false">
      <c r="A1816" s="1" t="n">
        <v>1000017960</v>
      </c>
      <c r="B1816" s="2" t="n">
        <v>40582</v>
      </c>
      <c r="C1816" s="1" t="n">
        <v>636.5</v>
      </c>
      <c r="D1816" s="1" t="n">
        <v>636.5</v>
      </c>
      <c r="E1816" s="1" t="s">
        <v>14</v>
      </c>
      <c r="F1816" s="1" t="s">
        <v>31</v>
      </c>
      <c r="G1816" s="1" t="n">
        <f aca="false">_xlfn.IFS(E1816="Figurado",D1816/(2600*24),E1816="Mallas",D1816/(800*24),E1816="Materia Prima",0)</f>
        <v>0</v>
      </c>
      <c r="H1816" s="5" t="n">
        <f aca="false">IF(WEEKDAY(B1816,2)=7,B1816+1,B1816)</f>
        <v>40582</v>
      </c>
      <c r="I1816" s="6" t="n">
        <f aca="false">IF(WEEKDAY(H1816+1)=7,H1816+2,H1816+1)</f>
        <v>40583</v>
      </c>
    </row>
    <row r="1817" customFormat="false" ht="13.8" hidden="false" customHeight="false" outlineLevel="0" collapsed="false">
      <c r="A1817" s="1" t="n">
        <v>1000017960</v>
      </c>
      <c r="B1817" s="2" t="n">
        <v>40582</v>
      </c>
      <c r="C1817" s="1" t="n">
        <v>154.1</v>
      </c>
      <c r="D1817" s="1" t="n">
        <v>154.1</v>
      </c>
      <c r="E1817" s="1" t="s">
        <v>9</v>
      </c>
      <c r="F1817" s="1" t="s">
        <v>10</v>
      </c>
      <c r="G1817" s="1" t="n">
        <f aca="false">_xlfn.IFS(E1817="Figurado",D1817/(2600*24),E1817="Mallas",D1817/(800*24),E1817="Materia Prima",0)</f>
        <v>0.00246955128205128</v>
      </c>
      <c r="H1817" s="5" t="n">
        <f aca="false">IF(WEEKDAY(B1817,2)=7,B1817+1,B1817)</f>
        <v>40582</v>
      </c>
      <c r="I1817" s="6" t="n">
        <f aca="false">IF(WEEKDAY(H1817+1)=7,H1817+2,H1817+1)</f>
        <v>40583</v>
      </c>
    </row>
    <row r="1818" customFormat="false" ht="13.8" hidden="false" customHeight="false" outlineLevel="0" collapsed="false">
      <c r="A1818" s="1" t="n">
        <v>1000017961</v>
      </c>
      <c r="B1818" s="2" t="n">
        <v>40582</v>
      </c>
      <c r="C1818" s="1" t="n">
        <v>600</v>
      </c>
      <c r="D1818" s="1" t="n">
        <v>600</v>
      </c>
      <c r="E1818" s="1" t="s">
        <v>14</v>
      </c>
      <c r="F1818" s="1" t="s">
        <v>19</v>
      </c>
      <c r="G1818" s="1" t="n">
        <f aca="false">_xlfn.IFS(E1818="Figurado",D1818/(2600*24),E1818="Mallas",D1818/(800*24),E1818="Materia Prima",0)</f>
        <v>0</v>
      </c>
      <c r="H1818" s="5" t="n">
        <f aca="false">IF(WEEKDAY(B1818,2)=7,B1818+1,B1818)</f>
        <v>40582</v>
      </c>
      <c r="I1818" s="6" t="n">
        <f aca="false">IF(WEEKDAY(H1818+1)=7,H1818+2,H1818+1)</f>
        <v>40583</v>
      </c>
    </row>
    <row r="1819" customFormat="false" ht="13.8" hidden="false" customHeight="false" outlineLevel="0" collapsed="false">
      <c r="A1819" s="1" t="n">
        <v>1000017961</v>
      </c>
      <c r="B1819" s="2" t="n">
        <v>40582</v>
      </c>
      <c r="C1819" s="1" t="n">
        <v>1663</v>
      </c>
      <c r="D1819" s="1" t="n">
        <v>1663</v>
      </c>
      <c r="E1819" s="1" t="s">
        <v>9</v>
      </c>
      <c r="F1819" s="1" t="s">
        <v>10</v>
      </c>
      <c r="G1819" s="1" t="n">
        <f aca="false">_xlfn.IFS(E1819="Figurado",D1819/(2600*24),E1819="Mallas",D1819/(800*24),E1819="Materia Prima",0)</f>
        <v>0.026650641025641</v>
      </c>
      <c r="H1819" s="5" t="n">
        <f aca="false">IF(WEEKDAY(B1819,2)=7,B1819+1,B1819)</f>
        <v>40582</v>
      </c>
      <c r="I1819" s="6" t="n">
        <f aca="false">IF(WEEKDAY(H1819+1)=7,H1819+2,H1819+1)</f>
        <v>40583</v>
      </c>
    </row>
    <row r="1820" customFormat="false" ht="13.8" hidden="false" customHeight="false" outlineLevel="0" collapsed="false">
      <c r="A1820" s="1" t="n">
        <v>1000017961</v>
      </c>
      <c r="B1820" s="2" t="n">
        <v>40582</v>
      </c>
      <c r="C1820" s="1" t="n">
        <v>191.3</v>
      </c>
      <c r="D1820" s="1" t="n">
        <v>191.3</v>
      </c>
      <c r="E1820" s="1" t="s">
        <v>9</v>
      </c>
      <c r="F1820" s="1" t="s">
        <v>11</v>
      </c>
      <c r="G1820" s="1" t="n">
        <f aca="false">_xlfn.IFS(E1820="Figurado",D1820/(2600*24),E1820="Mallas",D1820/(800*24),E1820="Materia Prima",0)</f>
        <v>0.00306570512820513</v>
      </c>
      <c r="H1820" s="5" t="n">
        <f aca="false">IF(WEEKDAY(B1820,2)=7,B1820+1,B1820)</f>
        <v>40582</v>
      </c>
      <c r="I1820" s="6" t="n">
        <f aca="false">IF(WEEKDAY(H1820+1)=7,H1820+2,H1820+1)</f>
        <v>40583</v>
      </c>
    </row>
    <row r="1821" customFormat="false" ht="13.8" hidden="false" customHeight="false" outlineLevel="0" collapsed="false">
      <c r="A1821" s="1" t="n">
        <v>1000017961</v>
      </c>
      <c r="B1821" s="2" t="n">
        <v>40582</v>
      </c>
      <c r="C1821" s="1" t="n">
        <v>291.9</v>
      </c>
      <c r="D1821" s="1" t="n">
        <v>291.9</v>
      </c>
      <c r="E1821" s="1" t="s">
        <v>9</v>
      </c>
      <c r="F1821" s="1" t="s">
        <v>12</v>
      </c>
      <c r="G1821" s="1" t="n">
        <f aca="false">_xlfn.IFS(E1821="Figurado",D1821/(2600*24),E1821="Mallas",D1821/(800*24),E1821="Materia Prima",0)</f>
        <v>0.00467788461538462</v>
      </c>
      <c r="H1821" s="5" t="n">
        <f aca="false">IF(WEEKDAY(B1821,2)=7,B1821+1,B1821)</f>
        <v>40582</v>
      </c>
      <c r="I1821" s="6" t="n">
        <f aca="false">IF(WEEKDAY(H1821+1)=7,H1821+2,H1821+1)</f>
        <v>40583</v>
      </c>
    </row>
    <row r="1822" customFormat="false" ht="13.8" hidden="false" customHeight="false" outlineLevel="0" collapsed="false">
      <c r="A1822" s="1" t="n">
        <v>1000017962</v>
      </c>
      <c r="B1822" s="2" t="n">
        <v>40582</v>
      </c>
      <c r="C1822" s="1" t="n">
        <v>948.3</v>
      </c>
      <c r="D1822" s="1" t="n">
        <v>948.3</v>
      </c>
      <c r="E1822" s="1" t="s">
        <v>9</v>
      </c>
      <c r="F1822" s="1" t="s">
        <v>18</v>
      </c>
      <c r="G1822" s="1" t="n">
        <f aca="false">_xlfn.IFS(E1822="Figurado",D1822/(2600*24),E1822="Mallas",D1822/(800*24),E1822="Materia Prima",0)</f>
        <v>0.0151971153846154</v>
      </c>
      <c r="H1822" s="5" t="n">
        <f aca="false">IF(WEEKDAY(B1822,2)=7,B1822+1,B1822)</f>
        <v>40582</v>
      </c>
      <c r="I1822" s="6" t="n">
        <f aca="false">IF(WEEKDAY(H1822+1)=7,H1822+2,H1822+1)</f>
        <v>40583</v>
      </c>
    </row>
    <row r="1823" customFormat="false" ht="13.8" hidden="false" customHeight="false" outlineLevel="0" collapsed="false">
      <c r="A1823" s="1" t="n">
        <v>1000017963</v>
      </c>
      <c r="B1823" s="2" t="n">
        <v>40582</v>
      </c>
      <c r="C1823" s="1" t="n">
        <v>124.9</v>
      </c>
      <c r="D1823" s="1" t="n">
        <v>124.9</v>
      </c>
      <c r="E1823" s="1" t="s">
        <v>9</v>
      </c>
      <c r="F1823" s="1" t="s">
        <v>30</v>
      </c>
      <c r="G1823" s="1" t="n">
        <f aca="false">_xlfn.IFS(E1823="Figurado",D1823/(2600*24),E1823="Mallas",D1823/(800*24),E1823="Materia Prima",0)</f>
        <v>0.00200160256410256</v>
      </c>
      <c r="H1823" s="5" t="n">
        <f aca="false">IF(WEEKDAY(B1823,2)=7,B1823+1,B1823)</f>
        <v>40582</v>
      </c>
      <c r="I1823" s="6" t="n">
        <f aca="false">IF(WEEKDAY(H1823+1)=7,H1823+2,H1823+1)</f>
        <v>40583</v>
      </c>
    </row>
    <row r="1824" customFormat="false" ht="13.8" hidden="false" customHeight="false" outlineLevel="0" collapsed="false">
      <c r="A1824" s="1" t="n">
        <v>1000017964</v>
      </c>
      <c r="B1824" s="2" t="n">
        <v>40582</v>
      </c>
      <c r="C1824" s="1" t="n">
        <v>75</v>
      </c>
      <c r="D1824" s="1" t="n">
        <v>1651.5</v>
      </c>
      <c r="E1824" s="1" t="s">
        <v>20</v>
      </c>
      <c r="F1824" s="1" t="s">
        <v>75</v>
      </c>
      <c r="G1824" s="1" t="n">
        <f aca="false">_xlfn.IFS(E1824="Figurado",D1824/(2600*24),E1824="Mallas",D1824/(800*24),E1824="Materia Prima",0)</f>
        <v>0.086015625</v>
      </c>
      <c r="H1824" s="5" t="n">
        <f aca="false">IF(WEEKDAY(B1824,2)=7,B1824+1,B1824)</f>
        <v>40582</v>
      </c>
      <c r="I1824" s="6" t="n">
        <f aca="false">IF(WEEKDAY(H1824+1)=7,H1824+2,H1824+1)</f>
        <v>40583</v>
      </c>
    </row>
    <row r="1825" customFormat="false" ht="13.8" hidden="false" customHeight="false" outlineLevel="0" collapsed="false">
      <c r="A1825" s="1" t="n">
        <v>1000017965</v>
      </c>
      <c r="B1825" s="2" t="n">
        <v>40582</v>
      </c>
      <c r="C1825" s="1" t="n">
        <v>4590.8</v>
      </c>
      <c r="D1825" s="1" t="n">
        <v>4590.8</v>
      </c>
      <c r="E1825" s="1" t="s">
        <v>20</v>
      </c>
      <c r="F1825" s="1" t="s">
        <v>27</v>
      </c>
      <c r="G1825" s="1" t="n">
        <f aca="false">_xlfn.IFS(E1825="Figurado",D1825/(2600*24),E1825="Mallas",D1825/(800*24),E1825="Materia Prima",0)</f>
        <v>0.239104166666667</v>
      </c>
      <c r="H1825" s="5" t="n">
        <f aca="false">IF(WEEKDAY(B1825,2)=7,B1825+1,B1825)</f>
        <v>40582</v>
      </c>
      <c r="I1825" s="6" t="n">
        <f aca="false">IF(WEEKDAY(H1825+1)=7,H1825+2,H1825+1)</f>
        <v>40583</v>
      </c>
    </row>
    <row r="1826" customFormat="false" ht="13.8" hidden="false" customHeight="false" outlineLevel="0" collapsed="false">
      <c r="A1826" s="1" t="n">
        <v>1000017966</v>
      </c>
      <c r="B1826" s="2" t="n">
        <v>40582</v>
      </c>
      <c r="C1826" s="1" t="n">
        <v>9970.48</v>
      </c>
      <c r="D1826" s="1" t="n">
        <v>9970.48</v>
      </c>
      <c r="E1826" s="1" t="s">
        <v>20</v>
      </c>
      <c r="F1826" s="1" t="s">
        <v>27</v>
      </c>
      <c r="G1826" s="1" t="n">
        <f aca="false">_xlfn.IFS(E1826="Figurado",D1826/(2600*24),E1826="Mallas",D1826/(800*24),E1826="Materia Prima",0)</f>
        <v>0.519295833333333</v>
      </c>
      <c r="H1826" s="5" t="n">
        <f aca="false">IF(WEEKDAY(B1826,2)=7,B1826+1,B1826)</f>
        <v>40582</v>
      </c>
      <c r="I1826" s="6" t="n">
        <f aca="false">IF(WEEKDAY(H1826+1)=7,H1826+2,H1826+1)</f>
        <v>40583</v>
      </c>
    </row>
    <row r="1827" customFormat="false" ht="13.8" hidden="false" customHeight="false" outlineLevel="0" collapsed="false">
      <c r="A1827" s="1" t="n">
        <v>1000017973</v>
      </c>
      <c r="B1827" s="2" t="n">
        <v>40582</v>
      </c>
      <c r="C1827" s="1" t="n">
        <v>2958</v>
      </c>
      <c r="D1827" s="1" t="n">
        <v>33839.52</v>
      </c>
      <c r="E1827" s="1" t="s">
        <v>14</v>
      </c>
      <c r="F1827" s="1" t="s">
        <v>68</v>
      </c>
      <c r="G1827" s="1" t="n">
        <f aca="false">_xlfn.IFS(E1827="Figurado",D1827/(2600*24),E1827="Mallas",D1827/(800*24),E1827="Materia Prima",0)</f>
        <v>0</v>
      </c>
      <c r="H1827" s="5" t="n">
        <f aca="false">IF(WEEKDAY(B1827,2)=7,B1827+1,B1827)</f>
        <v>40582</v>
      </c>
      <c r="I1827" s="6" t="n">
        <f aca="false">IF(WEEKDAY(H1827+1)=7,H1827+2,H1827+1)</f>
        <v>40583</v>
      </c>
    </row>
    <row r="1828" customFormat="false" ht="13.8" hidden="false" customHeight="false" outlineLevel="0" collapsed="false">
      <c r="A1828" s="1" t="n">
        <v>1000017820</v>
      </c>
      <c r="B1828" s="2" t="n">
        <v>40577</v>
      </c>
      <c r="C1828" s="1" t="n">
        <v>1412</v>
      </c>
      <c r="D1828" s="1" t="n">
        <v>1412</v>
      </c>
      <c r="E1828" s="1" t="s">
        <v>20</v>
      </c>
      <c r="F1828" s="1" t="s">
        <v>27</v>
      </c>
      <c r="G1828" s="1" t="n">
        <f aca="false">_xlfn.IFS(E1828="Figurado",D1828/(2600*24),E1828="Mallas",D1828/(800*24),E1828="Materia Prima",0)</f>
        <v>0.0735416666666667</v>
      </c>
      <c r="H1828" s="5" t="n">
        <f aca="false">IF(WEEKDAY(B1828,2)=7,B1828+1,B1828)</f>
        <v>40577</v>
      </c>
      <c r="I1828" s="6" t="n">
        <f aca="false">IF(WEEKDAY(H1828+1)=7,H1828+2,H1828+1)</f>
        <v>40578</v>
      </c>
    </row>
    <row r="1829" customFormat="false" ht="13.8" hidden="false" customHeight="false" outlineLevel="0" collapsed="false">
      <c r="A1829" s="1" t="n">
        <v>1000017821</v>
      </c>
      <c r="B1829" s="2" t="n">
        <v>40577</v>
      </c>
      <c r="C1829" s="1" t="n">
        <v>950.4</v>
      </c>
      <c r="D1829" s="1" t="n">
        <v>950.4</v>
      </c>
      <c r="E1829" s="1" t="s">
        <v>20</v>
      </c>
      <c r="F1829" s="1" t="s">
        <v>61</v>
      </c>
      <c r="G1829" s="1" t="n">
        <f aca="false">_xlfn.IFS(E1829="Figurado",D1829/(2600*24),E1829="Mallas",D1829/(800*24),E1829="Materia Prima",0)</f>
        <v>0.0495</v>
      </c>
      <c r="H1829" s="5" t="n">
        <f aca="false">IF(WEEKDAY(B1829,2)=7,B1829+1,B1829)</f>
        <v>40577</v>
      </c>
      <c r="I1829" s="6" t="n">
        <f aca="false">IF(WEEKDAY(H1829+1)=7,H1829+2,H1829+1)</f>
        <v>40578</v>
      </c>
    </row>
    <row r="1830" customFormat="false" ht="13.8" hidden="false" customHeight="false" outlineLevel="0" collapsed="false">
      <c r="A1830" s="1" t="n">
        <v>1000017822</v>
      </c>
      <c r="B1830" s="2" t="n">
        <v>40577</v>
      </c>
      <c r="C1830" s="1" t="n">
        <v>34</v>
      </c>
      <c r="D1830" s="1" t="n">
        <v>1434.12</v>
      </c>
      <c r="E1830" s="1" t="s">
        <v>20</v>
      </c>
      <c r="F1830" s="1" t="s">
        <v>23</v>
      </c>
      <c r="G1830" s="1" t="n">
        <f aca="false">_xlfn.IFS(E1830="Figurado",D1830/(2600*24),E1830="Mallas",D1830/(800*24),E1830="Materia Prima",0)</f>
        <v>0.07469375</v>
      </c>
      <c r="H1830" s="5" t="n">
        <f aca="false">IF(WEEKDAY(B1830,2)=7,B1830+1,B1830)</f>
        <v>40577</v>
      </c>
      <c r="I1830" s="6" t="n">
        <f aca="false">IF(WEEKDAY(H1830+1)=7,H1830+2,H1830+1)</f>
        <v>40578</v>
      </c>
    </row>
    <row r="1831" customFormat="false" ht="13.8" hidden="false" customHeight="false" outlineLevel="0" collapsed="false">
      <c r="A1831" s="1" t="n">
        <v>1000017823</v>
      </c>
      <c r="B1831" s="2" t="n">
        <v>40577</v>
      </c>
      <c r="C1831" s="1" t="n">
        <v>3136</v>
      </c>
      <c r="D1831" s="1" t="n">
        <v>3136</v>
      </c>
      <c r="E1831" s="1" t="s">
        <v>20</v>
      </c>
      <c r="F1831" s="1" t="s">
        <v>27</v>
      </c>
      <c r="G1831" s="1" t="n">
        <f aca="false">_xlfn.IFS(E1831="Figurado",D1831/(2600*24),E1831="Mallas",D1831/(800*24),E1831="Materia Prima",0)</f>
        <v>0.163333333333333</v>
      </c>
      <c r="H1831" s="5" t="n">
        <f aca="false">IF(WEEKDAY(B1831,2)=7,B1831+1,B1831)</f>
        <v>40577</v>
      </c>
      <c r="I1831" s="6" t="n">
        <f aca="false">IF(WEEKDAY(H1831+1)=7,H1831+2,H1831+1)</f>
        <v>40578</v>
      </c>
    </row>
    <row r="1832" customFormat="false" ht="13.8" hidden="false" customHeight="false" outlineLevel="0" collapsed="false">
      <c r="A1832" s="1" t="n">
        <v>1000017826</v>
      </c>
      <c r="B1832" s="2" t="n">
        <v>40577</v>
      </c>
      <c r="C1832" s="1" t="n">
        <v>2739</v>
      </c>
      <c r="D1832" s="1" t="n">
        <v>2739</v>
      </c>
      <c r="E1832" s="1" t="s">
        <v>20</v>
      </c>
      <c r="F1832" s="1" t="s">
        <v>27</v>
      </c>
      <c r="G1832" s="1" t="n">
        <f aca="false">_xlfn.IFS(E1832="Figurado",D1832/(2600*24),E1832="Mallas",D1832/(800*24),E1832="Materia Prima",0)</f>
        <v>0.14265625</v>
      </c>
      <c r="H1832" s="5" t="n">
        <f aca="false">IF(WEEKDAY(B1832,2)=7,B1832+1,B1832)</f>
        <v>40577</v>
      </c>
      <c r="I1832" s="6" t="n">
        <f aca="false">IF(WEEKDAY(H1832+1)=7,H1832+2,H1832+1)</f>
        <v>40578</v>
      </c>
    </row>
    <row r="1833" customFormat="false" ht="13.8" hidden="false" customHeight="false" outlineLevel="0" collapsed="false">
      <c r="A1833" s="1" t="n">
        <v>1000017886</v>
      </c>
      <c r="B1833" s="2" t="n">
        <v>40579</v>
      </c>
      <c r="C1833" s="1" t="n">
        <v>1436</v>
      </c>
      <c r="D1833" s="1" t="n">
        <v>1436</v>
      </c>
      <c r="E1833" s="1" t="s">
        <v>20</v>
      </c>
      <c r="F1833" s="1" t="s">
        <v>27</v>
      </c>
      <c r="G1833" s="1" t="n">
        <f aca="false">_xlfn.IFS(E1833="Figurado",D1833/(2600*24),E1833="Mallas",D1833/(800*24),E1833="Materia Prima",0)</f>
        <v>0.0747916666666667</v>
      </c>
      <c r="H1833" s="5" t="n">
        <f aca="false">IF(WEEKDAY(B1833,2)=7,B1833+1,B1833)</f>
        <v>40579</v>
      </c>
      <c r="I1833" s="6" t="n">
        <f aca="false">IF(WEEKDAY(H1833+1)=7,H1833+2,H1833+1)</f>
        <v>40580</v>
      </c>
    </row>
    <row r="1834" customFormat="false" ht="13.8" hidden="false" customHeight="false" outlineLevel="0" collapsed="false">
      <c r="A1834" s="1" t="n">
        <v>1000017887</v>
      </c>
      <c r="B1834" s="2" t="n">
        <v>40579</v>
      </c>
      <c r="C1834" s="1" t="n">
        <v>2490</v>
      </c>
      <c r="D1834" s="1" t="n">
        <v>2490</v>
      </c>
      <c r="E1834" s="1" t="s">
        <v>20</v>
      </c>
      <c r="F1834" s="1" t="s">
        <v>61</v>
      </c>
      <c r="G1834" s="1" t="n">
        <f aca="false">_xlfn.IFS(E1834="Figurado",D1834/(2600*24),E1834="Mallas",D1834/(800*24),E1834="Materia Prima",0)</f>
        <v>0.1296875</v>
      </c>
      <c r="H1834" s="5" t="n">
        <f aca="false">IF(WEEKDAY(B1834,2)=7,B1834+1,B1834)</f>
        <v>40579</v>
      </c>
      <c r="I1834" s="6" t="n">
        <f aca="false">IF(WEEKDAY(H1834+1)=7,H1834+2,H1834+1)</f>
        <v>40580</v>
      </c>
    </row>
    <row r="1835" customFormat="false" ht="13.8" hidden="false" customHeight="false" outlineLevel="0" collapsed="false">
      <c r="A1835" s="1" t="n">
        <v>1000017889</v>
      </c>
      <c r="B1835" s="2" t="n">
        <v>40579</v>
      </c>
      <c r="C1835" s="1" t="n">
        <v>336</v>
      </c>
      <c r="D1835" s="1" t="n">
        <v>456.96</v>
      </c>
      <c r="E1835" s="1" t="s">
        <v>20</v>
      </c>
      <c r="F1835" s="1" t="s">
        <v>49</v>
      </c>
      <c r="G1835" s="1" t="n">
        <f aca="false">_xlfn.IFS(E1835="Figurado",D1835/(2600*24),E1835="Mallas",D1835/(800*24),E1835="Materia Prima",0)</f>
        <v>0.0238</v>
      </c>
      <c r="H1835" s="5" t="n">
        <f aca="false">IF(WEEKDAY(B1835,2)=7,B1835+1,B1835)</f>
        <v>40579</v>
      </c>
      <c r="I1835" s="6" t="n">
        <f aca="false">IF(WEEKDAY(H1835+1)=7,H1835+2,H1835+1)</f>
        <v>40580</v>
      </c>
    </row>
    <row r="1836" customFormat="false" ht="13.8" hidden="false" customHeight="false" outlineLevel="0" collapsed="false">
      <c r="A1836" s="1" t="n">
        <v>1000017890</v>
      </c>
      <c r="B1836" s="2" t="n">
        <v>40579</v>
      </c>
      <c r="C1836" s="1" t="n">
        <v>505</v>
      </c>
      <c r="D1836" s="1" t="n">
        <v>505</v>
      </c>
      <c r="E1836" s="1" t="s">
        <v>14</v>
      </c>
      <c r="F1836" s="1" t="s">
        <v>24</v>
      </c>
      <c r="G1836" s="1" t="n">
        <f aca="false">_xlfn.IFS(E1836="Figurado",D1836/(2600*24),E1836="Mallas",D1836/(800*24),E1836="Materia Prima",0)</f>
        <v>0</v>
      </c>
      <c r="H1836" s="5" t="n">
        <f aca="false">IF(WEEKDAY(B1836,2)=7,B1836+1,B1836)</f>
        <v>40579</v>
      </c>
      <c r="I1836" s="6" t="n">
        <f aca="false">IF(WEEKDAY(H1836+1)=7,H1836+2,H1836+1)</f>
        <v>40580</v>
      </c>
    </row>
    <row r="1837" customFormat="false" ht="13.8" hidden="false" customHeight="false" outlineLevel="0" collapsed="false">
      <c r="A1837" s="1" t="n">
        <v>1000017891</v>
      </c>
      <c r="B1837" s="2" t="n">
        <v>40579</v>
      </c>
      <c r="C1837" s="1" t="n">
        <v>300</v>
      </c>
      <c r="D1837" s="1" t="n">
        <v>300</v>
      </c>
      <c r="E1837" s="1" t="s">
        <v>14</v>
      </c>
      <c r="F1837" s="1" t="s">
        <v>24</v>
      </c>
      <c r="G1837" s="1" t="n">
        <f aca="false">_xlfn.IFS(E1837="Figurado",D1837/(2600*24),E1837="Mallas",D1837/(800*24),E1837="Materia Prima",0)</f>
        <v>0</v>
      </c>
      <c r="H1837" s="5" t="n">
        <f aca="false">IF(WEEKDAY(B1837,2)=7,B1837+1,B1837)</f>
        <v>40579</v>
      </c>
      <c r="I1837" s="6" t="n">
        <f aca="false">IF(WEEKDAY(H1837+1)=7,H1837+2,H1837+1)</f>
        <v>40580</v>
      </c>
    </row>
    <row r="1838" customFormat="false" ht="13.8" hidden="false" customHeight="false" outlineLevel="0" collapsed="false">
      <c r="A1838" s="1" t="n">
        <v>1000017891</v>
      </c>
      <c r="B1838" s="2" t="n">
        <v>40579</v>
      </c>
      <c r="C1838" s="1" t="n">
        <v>48</v>
      </c>
      <c r="D1838" s="1" t="n">
        <v>3164.64</v>
      </c>
      <c r="E1838" s="1" t="s">
        <v>20</v>
      </c>
      <c r="F1838" s="1" t="s">
        <v>34</v>
      </c>
      <c r="G1838" s="1" t="n">
        <f aca="false">_xlfn.IFS(E1838="Figurado",D1838/(2600*24),E1838="Mallas",D1838/(800*24),E1838="Materia Prima",0)</f>
        <v>0.164825</v>
      </c>
      <c r="H1838" s="5" t="n">
        <f aca="false">IF(WEEKDAY(B1838,2)=7,B1838+1,B1838)</f>
        <v>40579</v>
      </c>
      <c r="I1838" s="6" t="n">
        <f aca="false">IF(WEEKDAY(H1838+1)=7,H1838+2,H1838+1)</f>
        <v>40580</v>
      </c>
    </row>
    <row r="1839" customFormat="false" ht="13.8" hidden="false" customHeight="false" outlineLevel="0" collapsed="false">
      <c r="A1839" s="1" t="n">
        <v>1000017892</v>
      </c>
      <c r="B1839" s="2" t="n">
        <v>40579</v>
      </c>
      <c r="C1839" s="1" t="n">
        <v>300</v>
      </c>
      <c r="D1839" s="1" t="n">
        <v>300</v>
      </c>
      <c r="E1839" s="1" t="s">
        <v>14</v>
      </c>
      <c r="F1839" s="1" t="s">
        <v>24</v>
      </c>
      <c r="G1839" s="1" t="n">
        <f aca="false">_xlfn.IFS(E1839="Figurado",D1839/(2600*24),E1839="Mallas",D1839/(800*24),E1839="Materia Prima",0)</f>
        <v>0</v>
      </c>
      <c r="H1839" s="5" t="n">
        <f aca="false">IF(WEEKDAY(B1839,2)=7,B1839+1,B1839)</f>
        <v>40579</v>
      </c>
      <c r="I1839" s="6" t="n">
        <f aca="false">IF(WEEKDAY(H1839+1)=7,H1839+2,H1839+1)</f>
        <v>40580</v>
      </c>
    </row>
    <row r="1840" customFormat="false" ht="13.8" hidden="false" customHeight="false" outlineLevel="0" collapsed="false">
      <c r="A1840" s="1" t="n">
        <v>1000017892</v>
      </c>
      <c r="B1840" s="2" t="n">
        <v>40579</v>
      </c>
      <c r="C1840" s="1" t="n">
        <v>30</v>
      </c>
      <c r="D1840" s="1" t="n">
        <v>1482</v>
      </c>
      <c r="E1840" s="1" t="s">
        <v>20</v>
      </c>
      <c r="F1840" s="1" t="s">
        <v>36</v>
      </c>
      <c r="G1840" s="1" t="n">
        <f aca="false">_xlfn.IFS(E1840="Figurado",D1840/(2600*24),E1840="Mallas",D1840/(800*24),E1840="Materia Prima",0)</f>
        <v>0.0771875</v>
      </c>
      <c r="H1840" s="5" t="n">
        <f aca="false">IF(WEEKDAY(B1840,2)=7,B1840+1,B1840)</f>
        <v>40579</v>
      </c>
      <c r="I1840" s="6" t="n">
        <f aca="false">IF(WEEKDAY(H1840+1)=7,H1840+2,H1840+1)</f>
        <v>40580</v>
      </c>
    </row>
    <row r="1841" customFormat="false" ht="13.8" hidden="false" customHeight="false" outlineLevel="0" collapsed="false">
      <c r="A1841" s="1" t="n">
        <v>1000017892</v>
      </c>
      <c r="B1841" s="2" t="n">
        <v>40579</v>
      </c>
      <c r="C1841" s="1" t="n">
        <v>12</v>
      </c>
      <c r="D1841" s="1" t="n">
        <v>688.56</v>
      </c>
      <c r="E1841" s="1" t="s">
        <v>20</v>
      </c>
      <c r="F1841" s="1" t="s">
        <v>29</v>
      </c>
      <c r="G1841" s="1" t="n">
        <f aca="false">_xlfn.IFS(E1841="Figurado",D1841/(2600*24),E1841="Mallas",D1841/(800*24),E1841="Materia Prima",0)</f>
        <v>0.0358625</v>
      </c>
      <c r="H1841" s="5" t="n">
        <f aca="false">IF(WEEKDAY(B1841,2)=7,B1841+1,B1841)</f>
        <v>40579</v>
      </c>
      <c r="I1841" s="6" t="n">
        <f aca="false">IF(WEEKDAY(H1841+1)=7,H1841+2,H1841+1)</f>
        <v>40580</v>
      </c>
    </row>
    <row r="1842" customFormat="false" ht="13.8" hidden="false" customHeight="false" outlineLevel="0" collapsed="false">
      <c r="A1842" s="1" t="n">
        <v>1000017893</v>
      </c>
      <c r="B1842" s="2" t="n">
        <v>40579</v>
      </c>
      <c r="C1842" s="1" t="n">
        <v>12</v>
      </c>
      <c r="D1842" s="1" t="n">
        <v>688.56</v>
      </c>
      <c r="E1842" s="1" t="s">
        <v>20</v>
      </c>
      <c r="F1842" s="1" t="s">
        <v>29</v>
      </c>
      <c r="G1842" s="1" t="n">
        <f aca="false">_xlfn.IFS(E1842="Figurado",D1842/(2600*24),E1842="Mallas",D1842/(800*24),E1842="Materia Prima",0)</f>
        <v>0.0358625</v>
      </c>
      <c r="H1842" s="5" t="n">
        <f aca="false">IF(WEEKDAY(B1842,2)=7,B1842+1,B1842)</f>
        <v>40579</v>
      </c>
      <c r="I1842" s="6" t="n">
        <f aca="false">IF(WEEKDAY(H1842+1)=7,H1842+2,H1842+1)</f>
        <v>40580</v>
      </c>
    </row>
    <row r="1843" customFormat="false" ht="13.8" hidden="false" customHeight="false" outlineLevel="0" collapsed="false">
      <c r="A1843" s="1" t="n">
        <v>1000017893</v>
      </c>
      <c r="B1843" s="2" t="n">
        <v>40579</v>
      </c>
      <c r="C1843" s="1" t="n">
        <v>4</v>
      </c>
      <c r="D1843" s="1" t="n">
        <v>338.4</v>
      </c>
      <c r="E1843" s="1" t="s">
        <v>20</v>
      </c>
      <c r="F1843" s="1" t="s">
        <v>51</v>
      </c>
      <c r="G1843" s="1" t="n">
        <f aca="false">_xlfn.IFS(E1843="Figurado",D1843/(2600*24),E1843="Mallas",D1843/(800*24),E1843="Materia Prima",0)</f>
        <v>0.017625</v>
      </c>
      <c r="H1843" s="5" t="n">
        <f aca="false">IF(WEEKDAY(B1843,2)=7,B1843+1,B1843)</f>
        <v>40579</v>
      </c>
      <c r="I1843" s="6" t="n">
        <f aca="false">IF(WEEKDAY(H1843+1)=7,H1843+2,H1843+1)</f>
        <v>40580</v>
      </c>
    </row>
    <row r="1844" customFormat="false" ht="13.8" hidden="false" customHeight="false" outlineLevel="0" collapsed="false">
      <c r="A1844" s="1" t="n">
        <v>1000017894</v>
      </c>
      <c r="B1844" s="2" t="n">
        <v>40579</v>
      </c>
      <c r="C1844" s="1" t="n">
        <v>2</v>
      </c>
      <c r="D1844" s="1" t="n">
        <v>114.76</v>
      </c>
      <c r="E1844" s="1" t="s">
        <v>20</v>
      </c>
      <c r="F1844" s="1" t="s">
        <v>29</v>
      </c>
      <c r="G1844" s="1" t="n">
        <f aca="false">_xlfn.IFS(E1844="Figurado",D1844/(2600*24),E1844="Mallas",D1844/(800*24),E1844="Materia Prima",0)</f>
        <v>0.00597708333333333</v>
      </c>
      <c r="H1844" s="5" t="n">
        <f aca="false">IF(WEEKDAY(B1844,2)=7,B1844+1,B1844)</f>
        <v>40579</v>
      </c>
      <c r="I1844" s="6" t="n">
        <f aca="false">IF(WEEKDAY(H1844+1)=7,H1844+2,H1844+1)</f>
        <v>40580</v>
      </c>
    </row>
    <row r="1845" customFormat="false" ht="13.8" hidden="false" customHeight="false" outlineLevel="0" collapsed="false">
      <c r="A1845" s="1" t="n">
        <v>1000017895</v>
      </c>
      <c r="B1845" s="2" t="n">
        <v>40579</v>
      </c>
      <c r="C1845" s="1" t="n">
        <v>1000</v>
      </c>
      <c r="D1845" s="1" t="n">
        <v>1360</v>
      </c>
      <c r="E1845" s="1" t="s">
        <v>20</v>
      </c>
      <c r="F1845" s="1" t="s">
        <v>49</v>
      </c>
      <c r="G1845" s="1" t="n">
        <f aca="false">_xlfn.IFS(E1845="Figurado",D1845/(2600*24),E1845="Mallas",D1845/(800*24),E1845="Materia Prima",0)</f>
        <v>0.0708333333333333</v>
      </c>
      <c r="H1845" s="5" t="n">
        <f aca="false">IF(WEEKDAY(B1845,2)=7,B1845+1,B1845)</f>
        <v>40579</v>
      </c>
      <c r="I1845" s="6" t="n">
        <f aca="false">IF(WEEKDAY(H1845+1)=7,H1845+2,H1845+1)</f>
        <v>40580</v>
      </c>
    </row>
    <row r="1846" customFormat="false" ht="13.8" hidden="false" customHeight="false" outlineLevel="0" collapsed="false">
      <c r="A1846" s="1" t="n">
        <v>1000017873</v>
      </c>
      <c r="B1846" s="2" t="n">
        <v>40578</v>
      </c>
      <c r="C1846" s="1" t="n">
        <v>2904.34</v>
      </c>
      <c r="D1846" s="1" t="n">
        <v>2889.28</v>
      </c>
      <c r="E1846" s="1" t="s">
        <v>20</v>
      </c>
      <c r="F1846" s="1" t="s">
        <v>27</v>
      </c>
      <c r="G1846" s="1" t="n">
        <f aca="false">_xlfn.IFS(E1846="Figurado",D1846/(2600*24),E1846="Mallas",D1846/(800*24),E1846="Materia Prima",0)</f>
        <v>0.150483333333333</v>
      </c>
      <c r="H1846" s="5" t="n">
        <f aca="false">IF(WEEKDAY(B1846,2)=7,B1846+1,B1846)</f>
        <v>40578</v>
      </c>
      <c r="I1846" s="6" t="n">
        <f aca="false">IF(WEEKDAY(H1846+1)=7,H1846+2,H1846+1)</f>
        <v>40580</v>
      </c>
    </row>
    <row r="1847" customFormat="false" ht="13.8" hidden="false" customHeight="false" outlineLevel="0" collapsed="false">
      <c r="A1847" s="1" t="n">
        <v>1000017875</v>
      </c>
      <c r="B1847" s="2" t="n">
        <v>40578</v>
      </c>
      <c r="C1847" s="1" t="n">
        <v>1017</v>
      </c>
      <c r="D1847" s="1" t="n">
        <v>1000</v>
      </c>
      <c r="E1847" s="1" t="s">
        <v>14</v>
      </c>
      <c r="F1847" s="1" t="s">
        <v>24</v>
      </c>
      <c r="G1847" s="1" t="n">
        <f aca="false">_xlfn.IFS(E1847="Figurado",D1847/(2600*24),E1847="Mallas",D1847/(800*24),E1847="Materia Prima",0)</f>
        <v>0</v>
      </c>
      <c r="H1847" s="5" t="n">
        <f aca="false">IF(WEEKDAY(B1847,2)=7,B1847+1,B1847)</f>
        <v>40578</v>
      </c>
      <c r="I1847" s="6" t="n">
        <f aca="false">IF(WEEKDAY(H1847+1)=7,H1847+2,H1847+1)</f>
        <v>40580</v>
      </c>
    </row>
    <row r="1848" customFormat="false" ht="13.8" hidden="false" customHeight="false" outlineLevel="0" collapsed="false">
      <c r="A1848" s="1" t="n">
        <v>1000017924</v>
      </c>
      <c r="B1848" s="2" t="n">
        <v>40581</v>
      </c>
      <c r="C1848" s="1" t="n">
        <v>500</v>
      </c>
      <c r="D1848" s="1" t="n">
        <v>680</v>
      </c>
      <c r="E1848" s="1" t="s">
        <v>20</v>
      </c>
      <c r="F1848" s="1" t="s">
        <v>49</v>
      </c>
      <c r="G1848" s="1" t="n">
        <f aca="false">_xlfn.IFS(E1848="Figurado",D1848/(2600*24),E1848="Mallas",D1848/(800*24),E1848="Materia Prima",0)</f>
        <v>0.0354166666666667</v>
      </c>
      <c r="H1848" s="5" t="n">
        <f aca="false">IF(WEEKDAY(B1848,2)=7,B1848+1,B1848)</f>
        <v>40581</v>
      </c>
      <c r="I1848" s="6" t="n">
        <f aca="false">IF(WEEKDAY(H1848+1)=7,H1848+2,H1848+1)</f>
        <v>40582</v>
      </c>
    </row>
    <row r="1849" customFormat="false" ht="13.8" hidden="false" customHeight="false" outlineLevel="0" collapsed="false">
      <c r="A1849" s="1" t="n">
        <v>1000017925</v>
      </c>
      <c r="B1849" s="2" t="n">
        <v>40581</v>
      </c>
      <c r="C1849" s="1" t="n">
        <v>320</v>
      </c>
      <c r="D1849" s="1" t="n">
        <v>320</v>
      </c>
      <c r="E1849" s="1" t="s">
        <v>14</v>
      </c>
      <c r="F1849" s="1" t="s">
        <v>24</v>
      </c>
      <c r="G1849" s="1" t="n">
        <f aca="false">_xlfn.IFS(E1849="Figurado",D1849/(2600*24),E1849="Mallas",D1849/(800*24),E1849="Materia Prima",0)</f>
        <v>0</v>
      </c>
      <c r="H1849" s="5" t="n">
        <f aca="false">IF(WEEKDAY(B1849,2)=7,B1849+1,B1849)</f>
        <v>40581</v>
      </c>
      <c r="I1849" s="6" t="n">
        <f aca="false">IF(WEEKDAY(H1849+1)=7,H1849+2,H1849+1)</f>
        <v>40582</v>
      </c>
    </row>
    <row r="1850" customFormat="false" ht="13.8" hidden="false" customHeight="false" outlineLevel="0" collapsed="false">
      <c r="A1850" s="1" t="n">
        <v>1000017927</v>
      </c>
      <c r="B1850" s="2" t="n">
        <v>40581</v>
      </c>
      <c r="C1850" s="1" t="n">
        <v>2749</v>
      </c>
      <c r="D1850" s="1" t="n">
        <v>2749</v>
      </c>
      <c r="E1850" s="1" t="s">
        <v>20</v>
      </c>
      <c r="F1850" s="1" t="s">
        <v>27</v>
      </c>
      <c r="G1850" s="1" t="n">
        <f aca="false">_xlfn.IFS(E1850="Figurado",D1850/(2600*24),E1850="Mallas",D1850/(800*24),E1850="Materia Prima",0)</f>
        <v>0.143177083333333</v>
      </c>
      <c r="H1850" s="5" t="n">
        <f aca="false">IF(WEEKDAY(B1850,2)=7,B1850+1,B1850)</f>
        <v>40581</v>
      </c>
      <c r="I1850" s="6" t="n">
        <f aca="false">IF(WEEKDAY(H1850+1)=7,H1850+2,H1850+1)</f>
        <v>40582</v>
      </c>
    </row>
    <row r="1851" customFormat="false" ht="13.8" hidden="false" customHeight="false" outlineLevel="0" collapsed="false">
      <c r="A1851" s="1" t="n">
        <v>1000017928</v>
      </c>
      <c r="B1851" s="2" t="n">
        <v>40581</v>
      </c>
      <c r="C1851" s="1" t="n">
        <v>250</v>
      </c>
      <c r="D1851" s="1" t="n">
        <v>340</v>
      </c>
      <c r="E1851" s="1" t="s">
        <v>20</v>
      </c>
      <c r="F1851" s="1" t="s">
        <v>49</v>
      </c>
      <c r="G1851" s="1" t="n">
        <f aca="false">_xlfn.IFS(E1851="Figurado",D1851/(2600*24),E1851="Mallas",D1851/(800*24),E1851="Materia Prima",0)</f>
        <v>0.0177083333333333</v>
      </c>
      <c r="H1851" s="5" t="n">
        <f aca="false">IF(WEEKDAY(B1851,2)=7,B1851+1,B1851)</f>
        <v>40581</v>
      </c>
      <c r="I1851" s="6" t="n">
        <f aca="false">IF(WEEKDAY(H1851+1)=7,H1851+2,H1851+1)</f>
        <v>40582</v>
      </c>
    </row>
    <row r="1852" customFormat="false" ht="13.8" hidden="false" customHeight="false" outlineLevel="0" collapsed="false">
      <c r="A1852" s="1" t="n">
        <v>1000017979</v>
      </c>
      <c r="B1852" s="2" t="n">
        <v>40582</v>
      </c>
      <c r="C1852" s="1" t="n">
        <v>150</v>
      </c>
      <c r="D1852" s="1" t="n">
        <v>8607</v>
      </c>
      <c r="E1852" s="1" t="s">
        <v>20</v>
      </c>
      <c r="F1852" s="1" t="s">
        <v>29</v>
      </c>
      <c r="G1852" s="1" t="n">
        <f aca="false">_xlfn.IFS(E1852="Figurado",D1852/(2600*24),E1852="Mallas",D1852/(800*24),E1852="Materia Prima",0)</f>
        <v>0.44828125</v>
      </c>
      <c r="H1852" s="5" t="n">
        <f aca="false">IF(WEEKDAY(B1852,2)=7,B1852+1,B1852)</f>
        <v>40582</v>
      </c>
      <c r="I1852" s="6" t="n">
        <f aca="false">IF(WEEKDAY(H1852+1)=7,H1852+2,H1852+1)</f>
        <v>40583</v>
      </c>
    </row>
    <row r="1853" customFormat="false" ht="13.8" hidden="false" customHeight="false" outlineLevel="0" collapsed="false">
      <c r="A1853" s="1" t="n">
        <v>1000017995</v>
      </c>
      <c r="B1853" s="2" t="n">
        <v>40583</v>
      </c>
      <c r="C1853" s="1" t="n">
        <v>150</v>
      </c>
      <c r="D1853" s="1" t="n">
        <v>4698</v>
      </c>
      <c r="E1853" s="1" t="s">
        <v>20</v>
      </c>
      <c r="F1853" s="1" t="s">
        <v>60</v>
      </c>
      <c r="G1853" s="1" t="n">
        <f aca="false">_xlfn.IFS(E1853="Figurado",D1853/(2600*24),E1853="Mallas",D1853/(800*24),E1853="Materia Prima",0)</f>
        <v>0.2446875</v>
      </c>
      <c r="H1853" s="5" t="n">
        <f aca="false">IF(WEEKDAY(B1853,2)=7,B1853+1,B1853)</f>
        <v>40583</v>
      </c>
      <c r="I1853" s="6" t="n">
        <f aca="false">IF(WEEKDAY(H1853+1)=7,H1853+2,H1853+1)</f>
        <v>40584</v>
      </c>
    </row>
    <row r="1854" customFormat="false" ht="13.8" hidden="false" customHeight="false" outlineLevel="0" collapsed="false">
      <c r="A1854" s="1" t="n">
        <v>1000017996</v>
      </c>
      <c r="B1854" s="2" t="n">
        <v>40583</v>
      </c>
      <c r="C1854" s="1" t="n">
        <v>8151.28</v>
      </c>
      <c r="D1854" s="1" t="n">
        <v>8151.28</v>
      </c>
      <c r="E1854" s="1" t="s">
        <v>20</v>
      </c>
      <c r="F1854" s="1" t="s">
        <v>27</v>
      </c>
      <c r="G1854" s="1" t="n">
        <f aca="false">_xlfn.IFS(E1854="Figurado",D1854/(2600*24),E1854="Mallas",D1854/(800*24),E1854="Materia Prima",0)</f>
        <v>0.424545833333333</v>
      </c>
      <c r="H1854" s="5" t="n">
        <f aca="false">IF(WEEKDAY(B1854,2)=7,B1854+1,B1854)</f>
        <v>40583</v>
      </c>
      <c r="I1854" s="6" t="n">
        <f aca="false">IF(WEEKDAY(H1854+1)=7,H1854+2,H1854+1)</f>
        <v>40584</v>
      </c>
    </row>
    <row r="1855" customFormat="false" ht="13.8" hidden="false" customHeight="false" outlineLevel="0" collapsed="false">
      <c r="A1855" s="1" t="n">
        <v>1000018003</v>
      </c>
      <c r="B1855" s="2" t="n">
        <v>40583</v>
      </c>
      <c r="C1855" s="1" t="n">
        <v>54</v>
      </c>
      <c r="D1855" s="1" t="n">
        <v>2277.72</v>
      </c>
      <c r="E1855" s="1" t="s">
        <v>20</v>
      </c>
      <c r="F1855" s="1" t="s">
        <v>23</v>
      </c>
      <c r="G1855" s="1" t="n">
        <f aca="false">_xlfn.IFS(E1855="Figurado",D1855/(2600*24),E1855="Mallas",D1855/(800*24),E1855="Materia Prima",0)</f>
        <v>0.11863125</v>
      </c>
      <c r="H1855" s="5" t="n">
        <f aca="false">IF(WEEKDAY(B1855,2)=7,B1855+1,B1855)</f>
        <v>40583</v>
      </c>
      <c r="I1855" s="6" t="n">
        <f aca="false">IF(WEEKDAY(H1855+1)=7,H1855+2,H1855+1)</f>
        <v>40584</v>
      </c>
    </row>
    <row r="1856" customFormat="false" ht="13.8" hidden="false" customHeight="false" outlineLevel="0" collapsed="false">
      <c r="A1856" s="1" t="n">
        <v>1000018004</v>
      </c>
      <c r="B1856" s="2" t="n">
        <v>40583</v>
      </c>
      <c r="C1856" s="1" t="n">
        <v>105</v>
      </c>
      <c r="D1856" s="1" t="n">
        <v>1975.05</v>
      </c>
      <c r="E1856" s="1" t="s">
        <v>20</v>
      </c>
      <c r="F1856" s="1" t="s">
        <v>22</v>
      </c>
      <c r="G1856" s="1" t="n">
        <f aca="false">_xlfn.IFS(E1856="Figurado",D1856/(2600*24),E1856="Mallas",D1856/(800*24),E1856="Materia Prima",0)</f>
        <v>0.1028671875</v>
      </c>
      <c r="H1856" s="5" t="n">
        <f aca="false">IF(WEEKDAY(B1856,2)=7,B1856+1,B1856)</f>
        <v>40583</v>
      </c>
      <c r="I1856" s="6" t="n">
        <f aca="false">IF(WEEKDAY(H1856+1)=7,H1856+2,H1856+1)</f>
        <v>40584</v>
      </c>
    </row>
    <row r="1857" customFormat="false" ht="13.8" hidden="false" customHeight="false" outlineLevel="0" collapsed="false">
      <c r="A1857" s="1" t="n">
        <v>1000018004</v>
      </c>
      <c r="B1857" s="2" t="n">
        <v>40583</v>
      </c>
      <c r="C1857" s="1" t="n">
        <v>1033</v>
      </c>
      <c r="D1857" s="1" t="n">
        <v>1033</v>
      </c>
      <c r="E1857" s="1" t="s">
        <v>14</v>
      </c>
      <c r="F1857" s="1" t="s">
        <v>24</v>
      </c>
      <c r="G1857" s="1" t="n">
        <f aca="false">_xlfn.IFS(E1857="Figurado",D1857/(2600*24),E1857="Mallas",D1857/(800*24),E1857="Materia Prima",0)</f>
        <v>0</v>
      </c>
      <c r="H1857" s="5" t="n">
        <f aca="false">IF(WEEKDAY(B1857,2)=7,B1857+1,B1857)</f>
        <v>40583</v>
      </c>
      <c r="I1857" s="6" t="n">
        <f aca="false">IF(WEEKDAY(H1857+1)=7,H1857+2,H1857+1)</f>
        <v>40584</v>
      </c>
    </row>
    <row r="1858" customFormat="false" ht="13.8" hidden="false" customHeight="false" outlineLevel="0" collapsed="false">
      <c r="A1858" s="1" t="n">
        <v>1000017974</v>
      </c>
      <c r="B1858" s="2" t="n">
        <v>40582</v>
      </c>
      <c r="C1858" s="1" t="n">
        <v>34</v>
      </c>
      <c r="D1858" s="1" t="n">
        <v>34</v>
      </c>
      <c r="E1858" s="1" t="s">
        <v>9</v>
      </c>
      <c r="F1858" s="1" t="s">
        <v>30</v>
      </c>
      <c r="G1858" s="1" t="n">
        <f aca="false">_xlfn.IFS(E1858="Figurado",D1858/(2600*24),E1858="Mallas",D1858/(800*24),E1858="Materia Prima",0)</f>
        <v>0.000544871794871795</v>
      </c>
      <c r="H1858" s="5" t="n">
        <f aca="false">IF(WEEKDAY(B1858,2)=7,B1858+1,B1858)</f>
        <v>40582</v>
      </c>
      <c r="I1858" s="6" t="n">
        <f aca="false">IF(WEEKDAY(H1858+1)=7,H1858+2,H1858+1)</f>
        <v>40583</v>
      </c>
    </row>
    <row r="1859" customFormat="false" ht="13.8" hidden="false" customHeight="false" outlineLevel="0" collapsed="false">
      <c r="A1859" s="1" t="n">
        <v>1000017975</v>
      </c>
      <c r="B1859" s="2" t="n">
        <v>40582</v>
      </c>
      <c r="C1859" s="1" t="n">
        <v>34.5</v>
      </c>
      <c r="D1859" s="1" t="n">
        <v>34.5</v>
      </c>
      <c r="E1859" s="1" t="s">
        <v>9</v>
      </c>
      <c r="F1859" s="1" t="s">
        <v>30</v>
      </c>
      <c r="G1859" s="1" t="n">
        <f aca="false">_xlfn.IFS(E1859="Figurado",D1859/(2600*24),E1859="Mallas",D1859/(800*24),E1859="Materia Prima",0)</f>
        <v>0.000552884615384615</v>
      </c>
      <c r="H1859" s="5" t="n">
        <f aca="false">IF(WEEKDAY(B1859,2)=7,B1859+1,B1859)</f>
        <v>40582</v>
      </c>
      <c r="I1859" s="6" t="n">
        <f aca="false">IF(WEEKDAY(H1859+1)=7,H1859+2,H1859+1)</f>
        <v>40583</v>
      </c>
    </row>
    <row r="1860" customFormat="false" ht="13.8" hidden="false" customHeight="false" outlineLevel="0" collapsed="false">
      <c r="A1860" s="1" t="n">
        <v>1000017976</v>
      </c>
      <c r="B1860" s="2" t="n">
        <v>40582</v>
      </c>
      <c r="C1860" s="1" t="n">
        <v>34.5</v>
      </c>
      <c r="D1860" s="1" t="n">
        <v>34.5</v>
      </c>
      <c r="E1860" s="1" t="s">
        <v>9</v>
      </c>
      <c r="F1860" s="1" t="s">
        <v>30</v>
      </c>
      <c r="G1860" s="1" t="n">
        <f aca="false">_xlfn.IFS(E1860="Figurado",D1860/(2600*24),E1860="Mallas",D1860/(800*24),E1860="Materia Prima",0)</f>
        <v>0.000552884615384615</v>
      </c>
      <c r="H1860" s="5" t="n">
        <f aca="false">IF(WEEKDAY(B1860,2)=7,B1860+1,B1860)</f>
        <v>40582</v>
      </c>
      <c r="I1860" s="6" t="n">
        <f aca="false">IF(WEEKDAY(H1860+1)=7,H1860+2,H1860+1)</f>
        <v>40583</v>
      </c>
    </row>
    <row r="1861" customFormat="false" ht="13.8" hidden="false" customHeight="false" outlineLevel="0" collapsed="false">
      <c r="A1861" s="1" t="n">
        <v>1000017977</v>
      </c>
      <c r="B1861" s="2" t="n">
        <v>40582</v>
      </c>
      <c r="C1861" s="1" t="n">
        <v>34.5</v>
      </c>
      <c r="D1861" s="1" t="n">
        <v>34.5</v>
      </c>
      <c r="E1861" s="1" t="s">
        <v>9</v>
      </c>
      <c r="F1861" s="1" t="s">
        <v>30</v>
      </c>
      <c r="G1861" s="1" t="n">
        <f aca="false">_xlfn.IFS(E1861="Figurado",D1861/(2600*24),E1861="Mallas",D1861/(800*24),E1861="Materia Prima",0)</f>
        <v>0.000552884615384615</v>
      </c>
      <c r="H1861" s="5" t="n">
        <f aca="false">IF(WEEKDAY(B1861,2)=7,B1861+1,B1861)</f>
        <v>40582</v>
      </c>
      <c r="I1861" s="6" t="n">
        <f aca="false">IF(WEEKDAY(H1861+1)=7,H1861+2,H1861+1)</f>
        <v>40583</v>
      </c>
    </row>
    <row r="1862" customFormat="false" ht="13.8" hidden="false" customHeight="false" outlineLevel="0" collapsed="false">
      <c r="A1862" s="1" t="n">
        <v>1000017978</v>
      </c>
      <c r="B1862" s="2" t="n">
        <v>40582</v>
      </c>
      <c r="C1862" s="1" t="n">
        <v>34.5</v>
      </c>
      <c r="D1862" s="1" t="n">
        <v>34.5</v>
      </c>
      <c r="E1862" s="1" t="s">
        <v>9</v>
      </c>
      <c r="F1862" s="1" t="s">
        <v>30</v>
      </c>
      <c r="G1862" s="1" t="n">
        <f aca="false">_xlfn.IFS(E1862="Figurado",D1862/(2600*24),E1862="Mallas",D1862/(800*24),E1862="Materia Prima",0)</f>
        <v>0.000552884615384615</v>
      </c>
      <c r="H1862" s="5" t="n">
        <f aca="false">IF(WEEKDAY(B1862,2)=7,B1862+1,B1862)</f>
        <v>40582</v>
      </c>
      <c r="I1862" s="6" t="n">
        <f aca="false">IF(WEEKDAY(H1862+1)=7,H1862+2,H1862+1)</f>
        <v>40583</v>
      </c>
    </row>
    <row r="1863" customFormat="false" ht="13.8" hidden="false" customHeight="false" outlineLevel="0" collapsed="false">
      <c r="A1863" s="1" t="n">
        <v>1000017992</v>
      </c>
      <c r="B1863" s="2" t="n">
        <v>40583</v>
      </c>
      <c r="C1863" s="1" t="n">
        <v>82</v>
      </c>
      <c r="D1863" s="1" t="n">
        <v>4050.8</v>
      </c>
      <c r="E1863" s="1" t="s">
        <v>20</v>
      </c>
      <c r="F1863" s="1" t="s">
        <v>36</v>
      </c>
      <c r="G1863" s="1" t="n">
        <f aca="false">_xlfn.IFS(E1863="Figurado",D1863/(2600*24),E1863="Mallas",D1863/(800*24),E1863="Materia Prima",0)</f>
        <v>0.210979166666667</v>
      </c>
      <c r="H1863" s="5" t="n">
        <f aca="false">IF(WEEKDAY(B1863,2)=7,B1863+1,B1863)</f>
        <v>40583</v>
      </c>
      <c r="I1863" s="6" t="n">
        <f aca="false">IF(WEEKDAY(H1863+1)=7,H1863+2,H1863+1)</f>
        <v>40584</v>
      </c>
    </row>
    <row r="1864" customFormat="false" ht="13.8" hidden="false" customHeight="false" outlineLevel="0" collapsed="false">
      <c r="A1864" s="1" t="n">
        <v>1000017993</v>
      </c>
      <c r="B1864" s="2" t="n">
        <v>40583</v>
      </c>
      <c r="C1864" s="1" t="n">
        <v>4235.52</v>
      </c>
      <c r="D1864" s="1" t="n">
        <v>4235.52</v>
      </c>
      <c r="E1864" s="1" t="s">
        <v>20</v>
      </c>
      <c r="F1864" s="1" t="s">
        <v>27</v>
      </c>
      <c r="G1864" s="1" t="n">
        <f aca="false">_xlfn.IFS(E1864="Figurado",D1864/(2600*24),E1864="Mallas",D1864/(800*24),E1864="Materia Prima",0)</f>
        <v>0.2206</v>
      </c>
      <c r="H1864" s="5" t="n">
        <f aca="false">IF(WEEKDAY(B1864,2)=7,B1864+1,B1864)</f>
        <v>40583</v>
      </c>
      <c r="I1864" s="6" t="n">
        <f aca="false">IF(WEEKDAY(H1864+1)=7,H1864+2,H1864+1)</f>
        <v>40584</v>
      </c>
    </row>
    <row r="1865" customFormat="false" ht="13.8" hidden="false" customHeight="false" outlineLevel="0" collapsed="false">
      <c r="A1865" s="1" t="n">
        <v>1000017997</v>
      </c>
      <c r="B1865" s="2" t="n">
        <v>40583</v>
      </c>
      <c r="C1865" s="1" t="n">
        <v>126</v>
      </c>
      <c r="D1865" s="1" t="n">
        <v>298.494</v>
      </c>
      <c r="E1865" s="1" t="s">
        <v>14</v>
      </c>
      <c r="F1865" s="1" t="s">
        <v>76</v>
      </c>
      <c r="G1865" s="1" t="n">
        <f aca="false">_xlfn.IFS(E1865="Figurado",D1865/(2600*24),E1865="Mallas",D1865/(800*24),E1865="Materia Prima",0)</f>
        <v>0</v>
      </c>
      <c r="H1865" s="5" t="n">
        <f aca="false">IF(WEEKDAY(B1865,2)=7,B1865+1,B1865)</f>
        <v>40583</v>
      </c>
      <c r="I1865" s="6" t="n">
        <f aca="false">IF(WEEKDAY(H1865+1)=7,H1865+2,H1865+1)</f>
        <v>40584</v>
      </c>
    </row>
    <row r="1866" customFormat="false" ht="13.8" hidden="false" customHeight="false" outlineLevel="0" collapsed="false">
      <c r="A1866" s="1" t="n">
        <v>1000017997</v>
      </c>
      <c r="B1866" s="2" t="n">
        <v>40583</v>
      </c>
      <c r="C1866" s="1" t="n">
        <v>14</v>
      </c>
      <c r="D1866" s="1" t="n">
        <v>409.64</v>
      </c>
      <c r="E1866" s="1" t="s">
        <v>20</v>
      </c>
      <c r="F1866" s="1" t="s">
        <v>56</v>
      </c>
      <c r="G1866" s="1" t="n">
        <f aca="false">_xlfn.IFS(E1866="Figurado",D1866/(2600*24),E1866="Mallas",D1866/(800*24),E1866="Materia Prima",0)</f>
        <v>0.0213354166666667</v>
      </c>
      <c r="H1866" s="5" t="n">
        <f aca="false">IF(WEEKDAY(B1866,2)=7,B1866+1,B1866)</f>
        <v>40583</v>
      </c>
      <c r="I1866" s="6" t="n">
        <f aca="false">IF(WEEKDAY(H1866+1)=7,H1866+2,H1866+1)</f>
        <v>40584</v>
      </c>
    </row>
    <row r="1867" customFormat="false" ht="13.8" hidden="false" customHeight="false" outlineLevel="0" collapsed="false">
      <c r="A1867" s="1" t="n">
        <v>1000017997</v>
      </c>
      <c r="B1867" s="2" t="n">
        <v>40583</v>
      </c>
      <c r="C1867" s="1" t="n">
        <v>10</v>
      </c>
      <c r="D1867" s="1" t="n">
        <v>750.5</v>
      </c>
      <c r="E1867" s="1" t="s">
        <v>20</v>
      </c>
      <c r="F1867" s="1" t="s">
        <v>77</v>
      </c>
      <c r="G1867" s="1" t="n">
        <f aca="false">_xlfn.IFS(E1867="Figurado",D1867/(2600*24),E1867="Mallas",D1867/(800*24),E1867="Materia Prima",0)</f>
        <v>0.0390885416666667</v>
      </c>
      <c r="H1867" s="5" t="n">
        <f aca="false">IF(WEEKDAY(B1867,2)=7,B1867+1,B1867)</f>
        <v>40583</v>
      </c>
      <c r="I1867" s="6" t="n">
        <f aca="false">IF(WEEKDAY(H1867+1)=7,H1867+2,H1867+1)</f>
        <v>40584</v>
      </c>
    </row>
    <row r="1868" customFormat="false" ht="13.8" hidden="false" customHeight="false" outlineLevel="0" collapsed="false">
      <c r="A1868" s="1" t="n">
        <v>1000017998</v>
      </c>
      <c r="B1868" s="2" t="n">
        <v>40583</v>
      </c>
      <c r="C1868" s="1" t="n">
        <v>52.7</v>
      </c>
      <c r="D1868" s="1" t="n">
        <v>52.7</v>
      </c>
      <c r="E1868" s="1" t="s">
        <v>9</v>
      </c>
      <c r="F1868" s="1" t="s">
        <v>42</v>
      </c>
      <c r="G1868" s="1" t="n">
        <f aca="false">_xlfn.IFS(E1868="Figurado",D1868/(2600*24),E1868="Mallas",D1868/(800*24),E1868="Materia Prima",0)</f>
        <v>0.000844551282051282</v>
      </c>
      <c r="H1868" s="5" t="n">
        <f aca="false">IF(WEEKDAY(B1868,2)=7,B1868+1,B1868)</f>
        <v>40583</v>
      </c>
      <c r="I1868" s="6" t="n">
        <f aca="false">IF(WEEKDAY(H1868+1)=7,H1868+2,H1868+1)</f>
        <v>40584</v>
      </c>
    </row>
    <row r="1869" customFormat="false" ht="13.8" hidden="false" customHeight="false" outlineLevel="0" collapsed="false">
      <c r="A1869" s="1" t="n">
        <v>1000018002</v>
      </c>
      <c r="B1869" s="2" t="n">
        <v>40583</v>
      </c>
      <c r="C1869" s="1" t="n">
        <v>17</v>
      </c>
      <c r="D1869" s="1" t="n">
        <v>839.8</v>
      </c>
      <c r="E1869" s="1" t="s">
        <v>20</v>
      </c>
      <c r="F1869" s="1" t="s">
        <v>36</v>
      </c>
      <c r="G1869" s="1" t="n">
        <f aca="false">_xlfn.IFS(E1869="Figurado",D1869/(2600*24),E1869="Mallas",D1869/(800*24),E1869="Materia Prima",0)</f>
        <v>0.0437395833333333</v>
      </c>
      <c r="H1869" s="5" t="n">
        <f aca="false">IF(WEEKDAY(B1869,2)=7,B1869+1,B1869)</f>
        <v>40583</v>
      </c>
      <c r="I1869" s="6" t="n">
        <f aca="false">IF(WEEKDAY(H1869+1)=7,H1869+2,H1869+1)</f>
        <v>40584</v>
      </c>
    </row>
    <row r="1870" customFormat="false" ht="13.8" hidden="false" customHeight="false" outlineLevel="0" collapsed="false">
      <c r="A1870" s="1" t="n">
        <v>1000018011</v>
      </c>
      <c r="B1870" s="2" t="n">
        <v>40584</v>
      </c>
      <c r="C1870" s="1" t="n">
        <v>5003</v>
      </c>
      <c r="D1870" s="1" t="n">
        <v>5003</v>
      </c>
      <c r="E1870" s="1" t="s">
        <v>14</v>
      </c>
      <c r="F1870" s="1" t="s">
        <v>24</v>
      </c>
      <c r="G1870" s="1" t="n">
        <f aca="false">_xlfn.IFS(E1870="Figurado",D1870/(2600*24),E1870="Mallas",D1870/(800*24),E1870="Materia Prima",0)</f>
        <v>0</v>
      </c>
      <c r="H1870" s="5" t="n">
        <f aca="false">IF(WEEKDAY(B1870,2)=7,B1870+1,B1870)</f>
        <v>40584</v>
      </c>
      <c r="I1870" s="6" t="n">
        <f aca="false">IF(WEEKDAY(H1870+1)=7,H1870+2,H1870+1)</f>
        <v>40585</v>
      </c>
    </row>
    <row r="1871" customFormat="false" ht="13.8" hidden="false" customHeight="false" outlineLevel="0" collapsed="false">
      <c r="A1871" s="1" t="n">
        <v>1000018011</v>
      </c>
      <c r="B1871" s="2" t="n">
        <v>40584</v>
      </c>
      <c r="C1871" s="1" t="n">
        <v>150</v>
      </c>
      <c r="D1871" s="1" t="n">
        <v>4698</v>
      </c>
      <c r="E1871" s="1" t="s">
        <v>20</v>
      </c>
      <c r="F1871" s="1" t="s">
        <v>60</v>
      </c>
      <c r="G1871" s="1" t="n">
        <f aca="false">_xlfn.IFS(E1871="Figurado",D1871/(2600*24),E1871="Mallas",D1871/(800*24),E1871="Materia Prima",0)</f>
        <v>0.2446875</v>
      </c>
      <c r="H1871" s="5" t="n">
        <f aca="false">IF(WEEKDAY(B1871,2)=7,B1871+1,B1871)</f>
        <v>40584</v>
      </c>
      <c r="I1871" s="6" t="n">
        <f aca="false">IF(WEEKDAY(H1871+1)=7,H1871+2,H1871+1)</f>
        <v>40585</v>
      </c>
    </row>
    <row r="1872" customFormat="false" ht="13.8" hidden="false" customHeight="false" outlineLevel="0" collapsed="false">
      <c r="A1872" s="1" t="n">
        <v>1000018013</v>
      </c>
      <c r="B1872" s="2" t="n">
        <v>40584</v>
      </c>
      <c r="C1872" s="1" t="n">
        <v>953.28</v>
      </c>
      <c r="D1872" s="1" t="n">
        <v>953.28</v>
      </c>
      <c r="E1872" s="1" t="s">
        <v>20</v>
      </c>
      <c r="F1872" s="1" t="s">
        <v>27</v>
      </c>
      <c r="G1872" s="1" t="n">
        <f aca="false">_xlfn.IFS(E1872="Figurado",D1872/(2600*24),E1872="Mallas",D1872/(800*24),E1872="Materia Prima",0)</f>
        <v>0.04965</v>
      </c>
      <c r="H1872" s="5" t="n">
        <f aca="false">IF(WEEKDAY(B1872,2)=7,B1872+1,B1872)</f>
        <v>40584</v>
      </c>
      <c r="I1872" s="6" t="n">
        <f aca="false">IF(WEEKDAY(H1872+1)=7,H1872+2,H1872+1)</f>
        <v>40585</v>
      </c>
    </row>
    <row r="1873" customFormat="false" ht="13.8" hidden="false" customHeight="false" outlineLevel="0" collapsed="false">
      <c r="A1873" s="1" t="n">
        <v>1000018014</v>
      </c>
      <c r="B1873" s="2" t="n">
        <v>40584</v>
      </c>
      <c r="C1873" s="1" t="n">
        <v>9068.78</v>
      </c>
      <c r="D1873" s="1" t="n">
        <v>9068.78</v>
      </c>
      <c r="E1873" s="1" t="s">
        <v>20</v>
      </c>
      <c r="F1873" s="1" t="s">
        <v>27</v>
      </c>
      <c r="G1873" s="1" t="n">
        <f aca="false">_xlfn.IFS(E1873="Figurado",D1873/(2600*24),E1873="Mallas",D1873/(800*24),E1873="Materia Prima",0)</f>
        <v>0.472332291666667</v>
      </c>
      <c r="H1873" s="5" t="n">
        <f aca="false">IF(WEEKDAY(B1873,2)=7,B1873+1,B1873)</f>
        <v>40584</v>
      </c>
      <c r="I1873" s="6" t="n">
        <f aca="false">IF(WEEKDAY(H1873+1)=7,H1873+2,H1873+1)</f>
        <v>40585</v>
      </c>
    </row>
    <row r="1874" customFormat="false" ht="13.8" hidden="false" customHeight="false" outlineLevel="0" collapsed="false">
      <c r="A1874" s="1" t="n">
        <v>1000018028</v>
      </c>
      <c r="B1874" s="2" t="n">
        <v>40584</v>
      </c>
      <c r="C1874" s="1" t="n">
        <v>35000</v>
      </c>
      <c r="D1874" s="1" t="n">
        <v>35000</v>
      </c>
      <c r="E1874" s="1" t="s">
        <v>14</v>
      </c>
      <c r="F1874" s="1" t="s">
        <v>24</v>
      </c>
      <c r="G1874" s="1" t="n">
        <f aca="false">_xlfn.IFS(E1874="Figurado",D1874/(2600*24),E1874="Mallas",D1874/(800*24),E1874="Materia Prima",0)</f>
        <v>0</v>
      </c>
      <c r="H1874" s="5" t="n">
        <f aca="false">IF(WEEKDAY(B1874,2)=7,B1874+1,B1874)</f>
        <v>40584</v>
      </c>
      <c r="I1874" s="6" t="n">
        <f aca="false">IF(WEEKDAY(H1874+1)=7,H1874+2,H1874+1)</f>
        <v>40585</v>
      </c>
    </row>
    <row r="1875" customFormat="false" ht="13.8" hidden="false" customHeight="false" outlineLevel="0" collapsed="false">
      <c r="A1875" s="1" t="n">
        <v>1000017831</v>
      </c>
      <c r="B1875" s="2" t="n">
        <v>40577</v>
      </c>
      <c r="C1875" s="1" t="n">
        <v>1344</v>
      </c>
      <c r="D1875" s="1" t="n">
        <v>1344</v>
      </c>
      <c r="E1875" s="1" t="s">
        <v>14</v>
      </c>
      <c r="F1875" s="1" t="s">
        <v>26</v>
      </c>
      <c r="G1875" s="1" t="n">
        <f aca="false">_xlfn.IFS(E1875="Figurado",D1875/(2600*24),E1875="Mallas",D1875/(800*24),E1875="Materia Prima",0)</f>
        <v>0</v>
      </c>
      <c r="H1875" s="5" t="n">
        <f aca="false">IF(WEEKDAY(B1875,2)=7,B1875+1,B1875)</f>
        <v>40577</v>
      </c>
      <c r="I1875" s="6" t="n">
        <f aca="false">IF(WEEKDAY(H1875+1)=7,H1875+2,H1875+1)</f>
        <v>40578</v>
      </c>
    </row>
    <row r="1876" customFormat="false" ht="13.8" hidden="false" customHeight="false" outlineLevel="0" collapsed="false">
      <c r="A1876" s="1" t="n">
        <v>1000017831</v>
      </c>
      <c r="B1876" s="2" t="n">
        <v>40577</v>
      </c>
      <c r="C1876" s="1" t="n">
        <v>1800</v>
      </c>
      <c r="D1876" s="1" t="n">
        <v>1800</v>
      </c>
      <c r="E1876" s="1" t="s">
        <v>14</v>
      </c>
      <c r="F1876" s="1" t="s">
        <v>19</v>
      </c>
      <c r="G1876" s="1" t="n">
        <f aca="false">_xlfn.IFS(E1876="Figurado",D1876/(2600*24),E1876="Mallas",D1876/(800*24),E1876="Materia Prima",0)</f>
        <v>0</v>
      </c>
      <c r="H1876" s="5" t="n">
        <f aca="false">IF(WEEKDAY(B1876,2)=7,B1876+1,B1876)</f>
        <v>40577</v>
      </c>
      <c r="I1876" s="6" t="n">
        <f aca="false">IF(WEEKDAY(H1876+1)=7,H1876+2,H1876+1)</f>
        <v>40578</v>
      </c>
    </row>
    <row r="1877" customFormat="false" ht="13.8" hidden="false" customHeight="false" outlineLevel="0" collapsed="false">
      <c r="A1877" s="1" t="n">
        <v>1000017831</v>
      </c>
      <c r="B1877" s="2" t="n">
        <v>40577</v>
      </c>
      <c r="C1877" s="1" t="n">
        <v>3159</v>
      </c>
      <c r="D1877" s="1" t="n">
        <v>3159</v>
      </c>
      <c r="E1877" s="1" t="s">
        <v>14</v>
      </c>
      <c r="F1877" s="1" t="s">
        <v>15</v>
      </c>
      <c r="G1877" s="1" t="n">
        <f aca="false">_xlfn.IFS(E1877="Figurado",D1877/(2600*24),E1877="Mallas",D1877/(800*24),E1877="Materia Prima",0)</f>
        <v>0</v>
      </c>
      <c r="H1877" s="5" t="n">
        <f aca="false">IF(WEEKDAY(B1877,2)=7,B1877+1,B1877)</f>
        <v>40577</v>
      </c>
      <c r="I1877" s="6" t="n">
        <f aca="false">IF(WEEKDAY(H1877+1)=7,H1877+2,H1877+1)</f>
        <v>40578</v>
      </c>
    </row>
    <row r="1878" customFormat="false" ht="13.8" hidden="false" customHeight="false" outlineLevel="0" collapsed="false">
      <c r="A1878" s="1" t="n">
        <v>1000017832</v>
      </c>
      <c r="B1878" s="2" t="n">
        <v>40577</v>
      </c>
      <c r="C1878" s="1" t="n">
        <v>1572.5</v>
      </c>
      <c r="D1878" s="1" t="n">
        <v>1572.5</v>
      </c>
      <c r="E1878" s="1" t="s">
        <v>14</v>
      </c>
      <c r="F1878" s="1" t="s">
        <v>31</v>
      </c>
      <c r="G1878" s="1" t="n">
        <f aca="false">_xlfn.IFS(E1878="Figurado",D1878/(2600*24),E1878="Mallas",D1878/(800*24),E1878="Materia Prima",0)</f>
        <v>0</v>
      </c>
      <c r="H1878" s="5" t="n">
        <f aca="false">IF(WEEKDAY(B1878,2)=7,B1878+1,B1878)</f>
        <v>40577</v>
      </c>
      <c r="I1878" s="6" t="n">
        <f aca="false">IF(WEEKDAY(H1878+1)=7,H1878+2,H1878+1)</f>
        <v>40578</v>
      </c>
    </row>
    <row r="1879" customFormat="false" ht="13.8" hidden="false" customHeight="false" outlineLevel="0" collapsed="false">
      <c r="A1879" s="1" t="n">
        <v>1000017849</v>
      </c>
      <c r="B1879" s="2" t="n">
        <v>40578</v>
      </c>
      <c r="C1879" s="1" t="n">
        <v>0</v>
      </c>
      <c r="D1879" s="1" t="n">
        <v>0</v>
      </c>
      <c r="E1879" s="1" t="s">
        <v>14</v>
      </c>
      <c r="F1879" s="1" t="s">
        <v>78</v>
      </c>
      <c r="G1879" s="1" t="n">
        <f aca="false">_xlfn.IFS(E1879="Figurado",D1879/(2600*24),E1879="Mallas",D1879/(800*24),E1879="Materia Prima",0)</f>
        <v>0</v>
      </c>
      <c r="H1879" s="5" t="n">
        <f aca="false">IF(WEEKDAY(B1879,2)=7,B1879+1,B1879)</f>
        <v>40578</v>
      </c>
      <c r="I1879" s="6" t="n">
        <f aca="false">IF(WEEKDAY(H1879+1)=7,H1879+2,H1879+1)</f>
        <v>40580</v>
      </c>
    </row>
    <row r="1880" customFormat="false" ht="13.8" hidden="false" customHeight="false" outlineLevel="0" collapsed="false">
      <c r="A1880" s="1" t="n">
        <v>1000017849</v>
      </c>
      <c r="B1880" s="2" t="n">
        <v>40578</v>
      </c>
      <c r="C1880" s="1" t="n">
        <v>167.8</v>
      </c>
      <c r="D1880" s="1" t="n">
        <v>167.8</v>
      </c>
      <c r="E1880" s="1" t="s">
        <v>9</v>
      </c>
      <c r="F1880" s="1" t="s">
        <v>17</v>
      </c>
      <c r="G1880" s="1" t="n">
        <f aca="false">_xlfn.IFS(E1880="Figurado",D1880/(2600*24),E1880="Mallas",D1880/(800*24),E1880="Materia Prima",0)</f>
        <v>0.00268910256410256</v>
      </c>
      <c r="H1880" s="5" t="n">
        <f aca="false">IF(WEEKDAY(B1880,2)=7,B1880+1,B1880)</f>
        <v>40578</v>
      </c>
      <c r="I1880" s="6" t="n">
        <f aca="false">IF(WEEKDAY(H1880+1)=7,H1880+2,H1880+1)</f>
        <v>40580</v>
      </c>
    </row>
    <row r="1881" customFormat="false" ht="13.8" hidden="false" customHeight="false" outlineLevel="0" collapsed="false">
      <c r="A1881" s="1" t="n">
        <v>1000017849</v>
      </c>
      <c r="B1881" s="2" t="n">
        <v>40578</v>
      </c>
      <c r="C1881" s="1" t="n">
        <v>5289.4</v>
      </c>
      <c r="D1881" s="1" t="n">
        <v>5289.4</v>
      </c>
      <c r="E1881" s="1" t="s">
        <v>9</v>
      </c>
      <c r="F1881" s="1" t="s">
        <v>18</v>
      </c>
      <c r="G1881" s="1" t="n">
        <f aca="false">_xlfn.IFS(E1881="Figurado",D1881/(2600*24),E1881="Mallas",D1881/(800*24),E1881="Materia Prima",0)</f>
        <v>0.0847660256410256</v>
      </c>
      <c r="H1881" s="5" t="n">
        <f aca="false">IF(WEEKDAY(B1881,2)=7,B1881+1,B1881)</f>
        <v>40578</v>
      </c>
      <c r="I1881" s="6" t="n">
        <f aca="false">IF(WEEKDAY(H1881+1)=7,H1881+2,H1881+1)</f>
        <v>40580</v>
      </c>
    </row>
    <row r="1882" customFormat="false" ht="13.8" hidden="false" customHeight="false" outlineLevel="0" collapsed="false">
      <c r="A1882" s="1" t="n">
        <v>1000017849</v>
      </c>
      <c r="B1882" s="2" t="n">
        <v>40578</v>
      </c>
      <c r="C1882" s="1" t="n">
        <v>83.1</v>
      </c>
      <c r="D1882" s="1" t="n">
        <v>83.1</v>
      </c>
      <c r="E1882" s="1" t="s">
        <v>9</v>
      </c>
      <c r="F1882" s="1" t="s">
        <v>10</v>
      </c>
      <c r="G1882" s="1" t="n">
        <f aca="false">_xlfn.IFS(E1882="Figurado",D1882/(2600*24),E1882="Mallas",D1882/(800*24),E1882="Materia Prima",0)</f>
        <v>0.00133173076923077</v>
      </c>
      <c r="H1882" s="5" t="n">
        <f aca="false">IF(WEEKDAY(B1882,2)=7,B1882+1,B1882)</f>
        <v>40578</v>
      </c>
      <c r="I1882" s="6" t="n">
        <f aca="false">IF(WEEKDAY(H1882+1)=7,H1882+2,H1882+1)</f>
        <v>40580</v>
      </c>
    </row>
    <row r="1883" customFormat="false" ht="13.8" hidden="false" customHeight="false" outlineLevel="0" collapsed="false">
      <c r="A1883" s="1" t="n">
        <v>1000017849</v>
      </c>
      <c r="B1883" s="2" t="n">
        <v>40578</v>
      </c>
      <c r="C1883" s="1" t="n">
        <v>251.6</v>
      </c>
      <c r="D1883" s="1" t="n">
        <v>251.6</v>
      </c>
      <c r="E1883" s="1" t="s">
        <v>9</v>
      </c>
      <c r="F1883" s="1" t="s">
        <v>11</v>
      </c>
      <c r="G1883" s="1" t="n">
        <f aca="false">_xlfn.IFS(E1883="Figurado",D1883/(2600*24),E1883="Mallas",D1883/(800*24),E1883="Materia Prima",0)</f>
        <v>0.00403205128205128</v>
      </c>
      <c r="H1883" s="5" t="n">
        <f aca="false">IF(WEEKDAY(B1883,2)=7,B1883+1,B1883)</f>
        <v>40578</v>
      </c>
      <c r="I1883" s="6" t="n">
        <f aca="false">IF(WEEKDAY(H1883+1)=7,H1883+2,H1883+1)</f>
        <v>40580</v>
      </c>
    </row>
    <row r="1884" customFormat="false" ht="13.8" hidden="false" customHeight="false" outlineLevel="0" collapsed="false">
      <c r="A1884" s="1" t="n">
        <v>1000017849</v>
      </c>
      <c r="B1884" s="2" t="n">
        <v>40578</v>
      </c>
      <c r="C1884" s="1" t="n">
        <v>82</v>
      </c>
      <c r="D1884" s="1" t="n">
        <v>82</v>
      </c>
      <c r="E1884" s="1" t="s">
        <v>9</v>
      </c>
      <c r="F1884" s="1" t="s">
        <v>12</v>
      </c>
      <c r="G1884" s="1" t="n">
        <f aca="false">_xlfn.IFS(E1884="Figurado",D1884/(2600*24),E1884="Mallas",D1884/(800*24),E1884="Materia Prima",0)</f>
        <v>0.00131410256410256</v>
      </c>
      <c r="H1884" s="5" t="n">
        <f aca="false">IF(WEEKDAY(B1884,2)=7,B1884+1,B1884)</f>
        <v>40578</v>
      </c>
      <c r="I1884" s="6" t="n">
        <f aca="false">IF(WEEKDAY(H1884+1)=7,H1884+2,H1884+1)</f>
        <v>40580</v>
      </c>
    </row>
    <row r="1885" customFormat="false" ht="13.8" hidden="false" customHeight="false" outlineLevel="0" collapsed="false">
      <c r="A1885" s="1" t="n">
        <v>1000017850</v>
      </c>
      <c r="B1885" s="2" t="n">
        <v>40578</v>
      </c>
      <c r="C1885" s="1" t="n">
        <v>179.5</v>
      </c>
      <c r="D1885" s="1" t="n">
        <v>179.5</v>
      </c>
      <c r="E1885" s="1" t="s">
        <v>9</v>
      </c>
      <c r="F1885" s="1" t="s">
        <v>17</v>
      </c>
      <c r="G1885" s="1" t="n">
        <f aca="false">_xlfn.IFS(E1885="Figurado",D1885/(2600*24),E1885="Mallas",D1885/(800*24),E1885="Materia Prima",0)</f>
        <v>0.00287660256410256</v>
      </c>
      <c r="H1885" s="5" t="n">
        <f aca="false">IF(WEEKDAY(B1885,2)=7,B1885+1,B1885)</f>
        <v>40578</v>
      </c>
      <c r="I1885" s="6" t="n">
        <f aca="false">IF(WEEKDAY(H1885+1)=7,H1885+2,H1885+1)</f>
        <v>40580</v>
      </c>
    </row>
    <row r="1886" customFormat="false" ht="13.8" hidden="false" customHeight="false" outlineLevel="0" collapsed="false">
      <c r="A1886" s="1" t="n">
        <v>1000017850</v>
      </c>
      <c r="B1886" s="2" t="n">
        <v>40578</v>
      </c>
      <c r="C1886" s="1" t="n">
        <v>263.3</v>
      </c>
      <c r="D1886" s="1" t="n">
        <v>263.3</v>
      </c>
      <c r="E1886" s="1" t="s">
        <v>9</v>
      </c>
      <c r="F1886" s="1" t="s">
        <v>18</v>
      </c>
      <c r="G1886" s="1" t="n">
        <f aca="false">_xlfn.IFS(E1886="Figurado",D1886/(2600*24),E1886="Mallas",D1886/(800*24),E1886="Materia Prima",0)</f>
        <v>0.00421955128205128</v>
      </c>
      <c r="H1886" s="5" t="n">
        <f aca="false">IF(WEEKDAY(B1886,2)=7,B1886+1,B1886)</f>
        <v>40578</v>
      </c>
      <c r="I1886" s="6" t="n">
        <f aca="false">IF(WEEKDAY(H1886+1)=7,H1886+2,H1886+1)</f>
        <v>40580</v>
      </c>
    </row>
    <row r="1887" customFormat="false" ht="13.8" hidden="false" customHeight="false" outlineLevel="0" collapsed="false">
      <c r="A1887" s="1" t="n">
        <v>1000017850</v>
      </c>
      <c r="B1887" s="2" t="n">
        <v>40578</v>
      </c>
      <c r="C1887" s="1" t="n">
        <v>68.8</v>
      </c>
      <c r="D1887" s="1" t="n">
        <v>68.8</v>
      </c>
      <c r="E1887" s="1" t="s">
        <v>9</v>
      </c>
      <c r="F1887" s="1" t="s">
        <v>10</v>
      </c>
      <c r="G1887" s="1" t="n">
        <f aca="false">_xlfn.IFS(E1887="Figurado",D1887/(2600*24),E1887="Mallas",D1887/(800*24),E1887="Materia Prima",0)</f>
        <v>0.0011025641025641</v>
      </c>
      <c r="H1887" s="5" t="n">
        <f aca="false">IF(WEEKDAY(B1887,2)=7,B1887+1,B1887)</f>
        <v>40578</v>
      </c>
      <c r="I1887" s="6" t="n">
        <f aca="false">IF(WEEKDAY(H1887+1)=7,H1887+2,H1887+1)</f>
        <v>40580</v>
      </c>
    </row>
    <row r="1888" customFormat="false" ht="13.8" hidden="false" customHeight="false" outlineLevel="0" collapsed="false">
      <c r="A1888" s="1" t="n">
        <v>1000017850</v>
      </c>
      <c r="B1888" s="2" t="n">
        <v>40578</v>
      </c>
      <c r="C1888" s="1" t="n">
        <v>70.4</v>
      </c>
      <c r="D1888" s="1" t="n">
        <v>70.4</v>
      </c>
      <c r="E1888" s="1" t="s">
        <v>9</v>
      </c>
      <c r="F1888" s="1" t="s">
        <v>12</v>
      </c>
      <c r="G1888" s="1" t="n">
        <f aca="false">_xlfn.IFS(E1888="Figurado",D1888/(2600*24),E1888="Mallas",D1888/(800*24),E1888="Materia Prima",0)</f>
        <v>0.00112820512820513</v>
      </c>
      <c r="H1888" s="5" t="n">
        <f aca="false">IF(WEEKDAY(B1888,2)=7,B1888+1,B1888)</f>
        <v>40578</v>
      </c>
      <c r="I1888" s="6" t="n">
        <f aca="false">IF(WEEKDAY(H1888+1)=7,H1888+2,H1888+1)</f>
        <v>40580</v>
      </c>
    </row>
    <row r="1889" customFormat="false" ht="13.8" hidden="false" customHeight="false" outlineLevel="0" collapsed="false">
      <c r="A1889" s="1" t="n">
        <v>1000017851</v>
      </c>
      <c r="B1889" s="2" t="n">
        <v>40578</v>
      </c>
      <c r="C1889" s="1" t="n">
        <v>336</v>
      </c>
      <c r="D1889" s="1" t="n">
        <v>336</v>
      </c>
      <c r="E1889" s="1" t="s">
        <v>9</v>
      </c>
      <c r="F1889" s="1" t="s">
        <v>17</v>
      </c>
      <c r="G1889" s="1" t="n">
        <f aca="false">_xlfn.IFS(E1889="Figurado",D1889/(2600*24),E1889="Mallas",D1889/(800*24),E1889="Materia Prima",0)</f>
        <v>0.00538461538461538</v>
      </c>
      <c r="H1889" s="5" t="n">
        <f aca="false">IF(WEEKDAY(B1889,2)=7,B1889+1,B1889)</f>
        <v>40578</v>
      </c>
      <c r="I1889" s="6" t="n">
        <f aca="false">IF(WEEKDAY(H1889+1)=7,H1889+2,H1889+1)</f>
        <v>40580</v>
      </c>
    </row>
    <row r="1890" customFormat="false" ht="13.8" hidden="false" customHeight="false" outlineLevel="0" collapsed="false">
      <c r="A1890" s="1" t="n">
        <v>1000017851</v>
      </c>
      <c r="B1890" s="2" t="n">
        <v>40578</v>
      </c>
      <c r="C1890" s="1" t="n">
        <v>961.4</v>
      </c>
      <c r="D1890" s="1" t="n">
        <v>961.4</v>
      </c>
      <c r="E1890" s="1" t="s">
        <v>9</v>
      </c>
      <c r="F1890" s="1" t="s">
        <v>18</v>
      </c>
      <c r="G1890" s="1" t="n">
        <f aca="false">_xlfn.IFS(E1890="Figurado",D1890/(2600*24),E1890="Mallas",D1890/(800*24),E1890="Materia Prima",0)</f>
        <v>0.0154070512820513</v>
      </c>
      <c r="H1890" s="5" t="n">
        <f aca="false">IF(WEEKDAY(B1890,2)=7,B1890+1,B1890)</f>
        <v>40578</v>
      </c>
      <c r="I1890" s="6" t="n">
        <f aca="false">IF(WEEKDAY(H1890+1)=7,H1890+2,H1890+1)</f>
        <v>40580</v>
      </c>
    </row>
    <row r="1891" customFormat="false" ht="13.8" hidden="false" customHeight="false" outlineLevel="0" collapsed="false">
      <c r="A1891" s="1" t="n">
        <v>1000017871</v>
      </c>
      <c r="B1891" s="2" t="n">
        <v>40578</v>
      </c>
      <c r="C1891" s="1" t="n">
        <v>10160.64</v>
      </c>
      <c r="D1891" s="1" t="n">
        <v>10160.64</v>
      </c>
      <c r="E1891" s="1" t="s">
        <v>14</v>
      </c>
      <c r="F1891" s="1" t="s">
        <v>26</v>
      </c>
      <c r="G1891" s="1" t="n">
        <f aca="false">_xlfn.IFS(E1891="Figurado",D1891/(2600*24),E1891="Mallas",D1891/(800*24),E1891="Materia Prima",0)</f>
        <v>0</v>
      </c>
      <c r="H1891" s="5" t="n">
        <f aca="false">IF(WEEKDAY(B1891,2)=7,B1891+1,B1891)</f>
        <v>40578</v>
      </c>
      <c r="I1891" s="6" t="n">
        <f aca="false">IF(WEEKDAY(H1891+1)=7,H1891+2,H1891+1)</f>
        <v>40580</v>
      </c>
    </row>
    <row r="1892" customFormat="false" ht="13.8" hidden="false" customHeight="false" outlineLevel="0" collapsed="false">
      <c r="A1892" s="1" t="n">
        <v>1000017876</v>
      </c>
      <c r="B1892" s="2" t="n">
        <v>40578</v>
      </c>
      <c r="C1892" s="1" t="n">
        <v>4247</v>
      </c>
      <c r="D1892" s="1" t="n">
        <v>4247</v>
      </c>
      <c r="E1892" s="1" t="s">
        <v>14</v>
      </c>
      <c r="F1892" s="1" t="s">
        <v>26</v>
      </c>
      <c r="G1892" s="1" t="n">
        <f aca="false">_xlfn.IFS(E1892="Figurado",D1892/(2600*24),E1892="Mallas",D1892/(800*24),E1892="Materia Prima",0)</f>
        <v>0</v>
      </c>
      <c r="H1892" s="5" t="n">
        <f aca="false">IF(WEEKDAY(B1892,2)=7,B1892+1,B1892)</f>
        <v>40578</v>
      </c>
      <c r="I1892" s="6" t="n">
        <f aca="false">IF(WEEKDAY(H1892+1)=7,H1892+2,H1892+1)</f>
        <v>40580</v>
      </c>
    </row>
    <row r="1893" customFormat="false" ht="13.8" hidden="false" customHeight="false" outlineLevel="0" collapsed="false">
      <c r="A1893" s="1" t="n">
        <v>1000017876</v>
      </c>
      <c r="B1893" s="2" t="n">
        <v>40578</v>
      </c>
      <c r="C1893" s="1" t="n">
        <v>1965.6</v>
      </c>
      <c r="D1893" s="1" t="n">
        <v>1965.6</v>
      </c>
      <c r="E1893" s="1" t="s">
        <v>14</v>
      </c>
      <c r="F1893" s="1" t="s">
        <v>31</v>
      </c>
      <c r="G1893" s="1" t="n">
        <f aca="false">_xlfn.IFS(E1893="Figurado",D1893/(2600*24),E1893="Mallas",D1893/(800*24),E1893="Materia Prima",0)</f>
        <v>0</v>
      </c>
      <c r="H1893" s="5" t="n">
        <f aca="false">IF(WEEKDAY(B1893,2)=7,B1893+1,B1893)</f>
        <v>40578</v>
      </c>
      <c r="I1893" s="6" t="n">
        <f aca="false">IF(WEEKDAY(H1893+1)=7,H1893+2,H1893+1)</f>
        <v>40580</v>
      </c>
    </row>
    <row r="1894" customFormat="false" ht="13.8" hidden="false" customHeight="false" outlineLevel="0" collapsed="false">
      <c r="A1894" s="1" t="n">
        <v>1000017878</v>
      </c>
      <c r="B1894" s="2" t="n">
        <v>40578</v>
      </c>
      <c r="C1894" s="1" t="n">
        <v>396</v>
      </c>
      <c r="D1894" s="1" t="n">
        <v>396</v>
      </c>
      <c r="E1894" s="1" t="s">
        <v>14</v>
      </c>
      <c r="F1894" s="1" t="s">
        <v>19</v>
      </c>
      <c r="G1894" s="1" t="n">
        <f aca="false">_xlfn.IFS(E1894="Figurado",D1894/(2600*24),E1894="Mallas",D1894/(800*24),E1894="Materia Prima",0)</f>
        <v>0</v>
      </c>
      <c r="H1894" s="5" t="n">
        <f aca="false">IF(WEEKDAY(B1894,2)=7,B1894+1,B1894)</f>
        <v>40578</v>
      </c>
      <c r="I1894" s="6" t="n">
        <f aca="false">IF(WEEKDAY(H1894+1)=7,H1894+2,H1894+1)</f>
        <v>40580</v>
      </c>
    </row>
    <row r="1895" customFormat="false" ht="13.8" hidden="false" customHeight="false" outlineLevel="0" collapsed="false">
      <c r="A1895" s="1" t="n">
        <v>1000017935</v>
      </c>
      <c r="B1895" s="2" t="n">
        <v>40581</v>
      </c>
      <c r="C1895" s="1" t="n">
        <v>7783.2</v>
      </c>
      <c r="D1895" s="1" t="n">
        <v>7783.2</v>
      </c>
      <c r="E1895" s="1" t="s">
        <v>9</v>
      </c>
      <c r="F1895" s="1" t="s">
        <v>18</v>
      </c>
      <c r="G1895" s="1" t="n">
        <f aca="false">_xlfn.IFS(E1895="Figurado",D1895/(2600*24),E1895="Mallas",D1895/(800*24),E1895="Materia Prima",0)</f>
        <v>0.124730769230769</v>
      </c>
      <c r="H1895" s="5" t="n">
        <f aca="false">IF(WEEKDAY(B1895,2)=7,B1895+1,B1895)</f>
        <v>40581</v>
      </c>
      <c r="I1895" s="6" t="n">
        <f aca="false">IF(WEEKDAY(H1895+1)=7,H1895+2,H1895+1)</f>
        <v>40582</v>
      </c>
    </row>
    <row r="1896" customFormat="false" ht="13.8" hidden="false" customHeight="false" outlineLevel="0" collapsed="false">
      <c r="A1896" s="1" t="n">
        <v>1000017936</v>
      </c>
      <c r="B1896" s="2" t="n">
        <v>40581</v>
      </c>
      <c r="C1896" s="1" t="n">
        <v>11293.4</v>
      </c>
      <c r="D1896" s="1" t="n">
        <v>11293.4</v>
      </c>
      <c r="E1896" s="1" t="s">
        <v>9</v>
      </c>
      <c r="F1896" s="1" t="s">
        <v>11</v>
      </c>
      <c r="G1896" s="1" t="n">
        <f aca="false">_xlfn.IFS(E1896="Figurado",D1896/(2600*24),E1896="Mallas",D1896/(800*24),E1896="Materia Prima",0)</f>
        <v>0.180983974358974</v>
      </c>
      <c r="H1896" s="5" t="n">
        <f aca="false">IF(WEEKDAY(B1896,2)=7,B1896+1,B1896)</f>
        <v>40581</v>
      </c>
      <c r="I1896" s="6" t="n">
        <f aca="false">IF(WEEKDAY(H1896+1)=7,H1896+2,H1896+1)</f>
        <v>40582</v>
      </c>
    </row>
    <row r="1897" customFormat="false" ht="13.8" hidden="false" customHeight="false" outlineLevel="0" collapsed="false">
      <c r="A1897" s="1" t="n">
        <v>1000017938</v>
      </c>
      <c r="B1897" s="2" t="n">
        <v>40581</v>
      </c>
      <c r="C1897" s="1" t="n">
        <v>8680.4</v>
      </c>
      <c r="D1897" s="1" t="n">
        <v>8680.4</v>
      </c>
      <c r="E1897" s="1" t="s">
        <v>9</v>
      </c>
      <c r="F1897" s="1" t="s">
        <v>17</v>
      </c>
      <c r="G1897" s="1" t="n">
        <f aca="false">_xlfn.IFS(E1897="Figurado",D1897/(2600*24),E1897="Mallas",D1897/(800*24),E1897="Materia Prima",0)</f>
        <v>0.139108974358974</v>
      </c>
      <c r="H1897" s="5" t="n">
        <f aca="false">IF(WEEKDAY(B1897,2)=7,B1897+1,B1897)</f>
        <v>40581</v>
      </c>
      <c r="I1897" s="6" t="n">
        <f aca="false">IF(WEEKDAY(H1897+1)=7,H1897+2,H1897+1)</f>
        <v>40582</v>
      </c>
    </row>
    <row r="1898" customFormat="false" ht="13.8" hidden="false" customHeight="false" outlineLevel="0" collapsed="false">
      <c r="A1898" s="1" t="n">
        <v>1000017954</v>
      </c>
      <c r="B1898" s="2" t="n">
        <v>40581</v>
      </c>
      <c r="C1898" s="1" t="n">
        <v>107.5</v>
      </c>
      <c r="D1898" s="1" t="n">
        <v>107.5</v>
      </c>
      <c r="E1898" s="1" t="s">
        <v>14</v>
      </c>
      <c r="F1898" s="1" t="s">
        <v>26</v>
      </c>
      <c r="G1898" s="1" t="n">
        <f aca="false">_xlfn.IFS(E1898="Figurado",D1898/(2600*24),E1898="Mallas",D1898/(800*24),E1898="Materia Prima",0)</f>
        <v>0</v>
      </c>
      <c r="H1898" s="5" t="n">
        <f aca="false">IF(WEEKDAY(B1898,2)=7,B1898+1,B1898)</f>
        <v>40581</v>
      </c>
      <c r="I1898" s="6" t="n">
        <f aca="false">IF(WEEKDAY(H1898+1)=7,H1898+2,H1898+1)</f>
        <v>40582</v>
      </c>
    </row>
    <row r="1899" customFormat="false" ht="13.8" hidden="false" customHeight="false" outlineLevel="0" collapsed="false">
      <c r="A1899" s="1" t="n">
        <v>1000017954</v>
      </c>
      <c r="B1899" s="2" t="n">
        <v>40581</v>
      </c>
      <c r="C1899" s="1" t="n">
        <v>60</v>
      </c>
      <c r="D1899" s="1" t="n">
        <v>60</v>
      </c>
      <c r="E1899" s="1" t="s">
        <v>14</v>
      </c>
      <c r="F1899" s="1" t="s">
        <v>19</v>
      </c>
      <c r="G1899" s="1" t="n">
        <f aca="false">_xlfn.IFS(E1899="Figurado",D1899/(2600*24),E1899="Mallas",D1899/(800*24),E1899="Materia Prima",0)</f>
        <v>0</v>
      </c>
      <c r="H1899" s="5" t="n">
        <f aca="false">IF(WEEKDAY(B1899,2)=7,B1899+1,B1899)</f>
        <v>40581</v>
      </c>
      <c r="I1899" s="6" t="n">
        <f aca="false">IF(WEEKDAY(H1899+1)=7,H1899+2,H1899+1)</f>
        <v>40582</v>
      </c>
    </row>
    <row r="1900" customFormat="false" ht="13.8" hidden="false" customHeight="false" outlineLevel="0" collapsed="false">
      <c r="A1900" s="1" t="n">
        <v>1000017954</v>
      </c>
      <c r="B1900" s="2" t="n">
        <v>40581</v>
      </c>
      <c r="C1900" s="1" t="n">
        <v>1138.3</v>
      </c>
      <c r="D1900" s="1" t="n">
        <v>1138.3</v>
      </c>
      <c r="E1900" s="1" t="s">
        <v>14</v>
      </c>
      <c r="F1900" s="1" t="s">
        <v>16</v>
      </c>
      <c r="G1900" s="1" t="n">
        <f aca="false">_xlfn.IFS(E1900="Figurado",D1900/(2600*24),E1900="Mallas",D1900/(800*24),E1900="Materia Prima",0)</f>
        <v>0</v>
      </c>
      <c r="H1900" s="5" t="n">
        <f aca="false">IF(WEEKDAY(B1900,2)=7,B1900+1,B1900)</f>
        <v>40581</v>
      </c>
      <c r="I1900" s="6" t="n">
        <f aca="false">IF(WEEKDAY(H1900+1)=7,H1900+2,H1900+1)</f>
        <v>40582</v>
      </c>
    </row>
    <row r="1901" customFormat="false" ht="13.8" hidden="false" customHeight="false" outlineLevel="0" collapsed="false">
      <c r="A1901" s="1" t="n">
        <v>1000017954</v>
      </c>
      <c r="B1901" s="2" t="n">
        <v>40581</v>
      </c>
      <c r="C1901" s="1" t="n">
        <v>335</v>
      </c>
      <c r="D1901" s="1" t="n">
        <v>335</v>
      </c>
      <c r="E1901" s="1" t="s">
        <v>9</v>
      </c>
      <c r="F1901" s="1" t="s">
        <v>18</v>
      </c>
      <c r="G1901" s="1" t="n">
        <f aca="false">_xlfn.IFS(E1901="Figurado",D1901/(2600*24),E1901="Mallas",D1901/(800*24),E1901="Materia Prima",0)</f>
        <v>0.00536858974358974</v>
      </c>
      <c r="H1901" s="5" t="n">
        <f aca="false">IF(WEEKDAY(B1901,2)=7,B1901+1,B1901)</f>
        <v>40581</v>
      </c>
      <c r="I1901" s="6" t="n">
        <f aca="false">IF(WEEKDAY(H1901+1)=7,H1901+2,H1901+1)</f>
        <v>40582</v>
      </c>
    </row>
    <row r="1902" customFormat="false" ht="13.8" hidden="false" customHeight="false" outlineLevel="0" collapsed="false">
      <c r="A1902" s="1" t="n">
        <v>1000017954</v>
      </c>
      <c r="B1902" s="2" t="n">
        <v>40581</v>
      </c>
      <c r="C1902" s="1" t="n">
        <v>2467.6</v>
      </c>
      <c r="D1902" s="1" t="n">
        <v>2467.6</v>
      </c>
      <c r="E1902" s="1" t="s">
        <v>9</v>
      </c>
      <c r="F1902" s="1" t="s">
        <v>12</v>
      </c>
      <c r="G1902" s="1" t="n">
        <f aca="false">_xlfn.IFS(E1902="Figurado",D1902/(2600*24),E1902="Mallas",D1902/(800*24),E1902="Materia Prima",0)</f>
        <v>0.0395448717948718</v>
      </c>
      <c r="H1902" s="5" t="n">
        <f aca="false">IF(WEEKDAY(B1902,2)=7,B1902+1,B1902)</f>
        <v>40581</v>
      </c>
      <c r="I1902" s="6" t="n">
        <f aca="false">IF(WEEKDAY(H1902+1)=7,H1902+2,H1902+1)</f>
        <v>40582</v>
      </c>
    </row>
    <row r="1903" customFormat="false" ht="13.8" hidden="false" customHeight="false" outlineLevel="0" collapsed="false">
      <c r="A1903" s="1" t="n">
        <v>1000017955</v>
      </c>
      <c r="B1903" s="2" t="n">
        <v>40581</v>
      </c>
      <c r="C1903" s="1" t="n">
        <v>1189.4</v>
      </c>
      <c r="D1903" s="1" t="n">
        <v>1189.4</v>
      </c>
      <c r="E1903" s="1" t="s">
        <v>14</v>
      </c>
      <c r="F1903" s="1" t="s">
        <v>26</v>
      </c>
      <c r="G1903" s="1" t="n">
        <f aca="false">_xlfn.IFS(E1903="Figurado",D1903/(2600*24),E1903="Mallas",D1903/(800*24),E1903="Materia Prima",0)</f>
        <v>0</v>
      </c>
      <c r="H1903" s="5" t="n">
        <f aca="false">IF(WEEKDAY(B1903,2)=7,B1903+1,B1903)</f>
        <v>40581</v>
      </c>
      <c r="I1903" s="6" t="n">
        <f aca="false">IF(WEEKDAY(H1903+1)=7,H1903+2,H1903+1)</f>
        <v>40582</v>
      </c>
    </row>
    <row r="1904" customFormat="false" ht="13.8" hidden="false" customHeight="false" outlineLevel="0" collapsed="false">
      <c r="A1904" s="1" t="n">
        <v>1000017955</v>
      </c>
      <c r="B1904" s="2" t="n">
        <v>40581</v>
      </c>
      <c r="C1904" s="1" t="n">
        <v>1080</v>
      </c>
      <c r="D1904" s="1" t="n">
        <v>1080</v>
      </c>
      <c r="E1904" s="1" t="s">
        <v>14</v>
      </c>
      <c r="F1904" s="1" t="s">
        <v>19</v>
      </c>
      <c r="G1904" s="1" t="n">
        <f aca="false">_xlfn.IFS(E1904="Figurado",D1904/(2600*24),E1904="Mallas",D1904/(800*24),E1904="Materia Prima",0)</f>
        <v>0</v>
      </c>
      <c r="H1904" s="5" t="n">
        <f aca="false">IF(WEEKDAY(B1904,2)=7,B1904+1,B1904)</f>
        <v>40581</v>
      </c>
      <c r="I1904" s="6" t="n">
        <f aca="false">IF(WEEKDAY(H1904+1)=7,H1904+2,H1904+1)</f>
        <v>40582</v>
      </c>
    </row>
    <row r="1905" customFormat="false" ht="13.8" hidden="false" customHeight="false" outlineLevel="0" collapsed="false">
      <c r="A1905" s="1" t="n">
        <v>1000017955</v>
      </c>
      <c r="B1905" s="2" t="n">
        <v>40581</v>
      </c>
      <c r="C1905" s="1" t="n">
        <v>2061.2</v>
      </c>
      <c r="D1905" s="1" t="n">
        <v>2061.2</v>
      </c>
      <c r="E1905" s="1" t="s">
        <v>9</v>
      </c>
      <c r="F1905" s="1" t="s">
        <v>17</v>
      </c>
      <c r="G1905" s="1" t="n">
        <f aca="false">_xlfn.IFS(E1905="Figurado",D1905/(2600*24),E1905="Mallas",D1905/(800*24),E1905="Materia Prima",0)</f>
        <v>0.0330320512820513</v>
      </c>
      <c r="H1905" s="5" t="n">
        <f aca="false">IF(WEEKDAY(B1905,2)=7,B1905+1,B1905)</f>
        <v>40581</v>
      </c>
      <c r="I1905" s="6" t="n">
        <f aca="false">IF(WEEKDAY(H1905+1)=7,H1905+2,H1905+1)</f>
        <v>40582</v>
      </c>
    </row>
    <row r="1906" customFormat="false" ht="13.8" hidden="false" customHeight="false" outlineLevel="0" collapsed="false">
      <c r="A1906" s="1" t="n">
        <v>1000017955</v>
      </c>
      <c r="B1906" s="2" t="n">
        <v>40581</v>
      </c>
      <c r="C1906" s="1" t="n">
        <v>1231.7</v>
      </c>
      <c r="D1906" s="1" t="n">
        <v>1231.7</v>
      </c>
      <c r="E1906" s="1" t="s">
        <v>9</v>
      </c>
      <c r="F1906" s="1" t="s">
        <v>18</v>
      </c>
      <c r="G1906" s="1" t="n">
        <f aca="false">_xlfn.IFS(E1906="Figurado",D1906/(2600*24),E1906="Mallas",D1906/(800*24),E1906="Materia Prima",0)</f>
        <v>0.0197387820512821</v>
      </c>
      <c r="H1906" s="5" t="n">
        <f aca="false">IF(WEEKDAY(B1906,2)=7,B1906+1,B1906)</f>
        <v>40581</v>
      </c>
      <c r="I1906" s="6" t="n">
        <f aca="false">IF(WEEKDAY(H1906+1)=7,H1906+2,H1906+1)</f>
        <v>40582</v>
      </c>
    </row>
    <row r="1907" customFormat="false" ht="13.8" hidden="false" customHeight="false" outlineLevel="0" collapsed="false">
      <c r="A1907" s="1" t="n">
        <v>1000017956</v>
      </c>
      <c r="B1907" s="2" t="n">
        <v>40581</v>
      </c>
      <c r="C1907" s="1" t="n">
        <v>336</v>
      </c>
      <c r="D1907" s="1" t="n">
        <v>336</v>
      </c>
      <c r="E1907" s="1" t="s">
        <v>14</v>
      </c>
      <c r="F1907" s="1" t="s">
        <v>26</v>
      </c>
      <c r="G1907" s="1" t="n">
        <f aca="false">_xlfn.IFS(E1907="Figurado",D1907/(2600*24),E1907="Mallas",D1907/(800*24),E1907="Materia Prima",0)</f>
        <v>0</v>
      </c>
      <c r="H1907" s="5" t="n">
        <f aca="false">IF(WEEKDAY(B1907,2)=7,B1907+1,B1907)</f>
        <v>40581</v>
      </c>
      <c r="I1907" s="6" t="n">
        <f aca="false">IF(WEEKDAY(H1907+1)=7,H1907+2,H1907+1)</f>
        <v>40582</v>
      </c>
    </row>
    <row r="1908" customFormat="false" ht="13.8" hidden="false" customHeight="false" outlineLevel="0" collapsed="false">
      <c r="A1908" s="1" t="n">
        <v>1000017956</v>
      </c>
      <c r="B1908" s="2" t="n">
        <v>40581</v>
      </c>
      <c r="C1908" s="1" t="n">
        <v>48</v>
      </c>
      <c r="D1908" s="1" t="n">
        <v>48</v>
      </c>
      <c r="E1908" s="1" t="s">
        <v>14</v>
      </c>
      <c r="F1908" s="1" t="s">
        <v>19</v>
      </c>
      <c r="G1908" s="1" t="n">
        <f aca="false">_xlfn.IFS(E1908="Figurado",D1908/(2600*24),E1908="Mallas",D1908/(800*24),E1908="Materia Prima",0)</f>
        <v>0</v>
      </c>
      <c r="H1908" s="5" t="n">
        <f aca="false">IF(WEEKDAY(B1908,2)=7,B1908+1,B1908)</f>
        <v>40581</v>
      </c>
      <c r="I1908" s="6" t="n">
        <f aca="false">IF(WEEKDAY(H1908+1)=7,H1908+2,H1908+1)</f>
        <v>40582</v>
      </c>
    </row>
    <row r="1909" customFormat="false" ht="13.8" hidden="false" customHeight="false" outlineLevel="0" collapsed="false">
      <c r="A1909" s="1" t="n">
        <v>1000017956</v>
      </c>
      <c r="B1909" s="2" t="n">
        <v>40581</v>
      </c>
      <c r="C1909" s="1" t="n">
        <v>7.7</v>
      </c>
      <c r="D1909" s="1" t="n">
        <v>7.7</v>
      </c>
      <c r="E1909" s="1" t="s">
        <v>9</v>
      </c>
      <c r="F1909" s="1" t="s">
        <v>30</v>
      </c>
      <c r="G1909" s="1" t="n">
        <f aca="false">_xlfn.IFS(E1909="Figurado",D1909/(2600*24),E1909="Mallas",D1909/(800*24),E1909="Materia Prima",0)</f>
        <v>0.000123397435897436</v>
      </c>
      <c r="H1909" s="5" t="n">
        <f aca="false">IF(WEEKDAY(B1909,2)=7,B1909+1,B1909)</f>
        <v>40581</v>
      </c>
      <c r="I1909" s="6" t="n">
        <f aca="false">IF(WEEKDAY(H1909+1)=7,H1909+2,H1909+1)</f>
        <v>40582</v>
      </c>
    </row>
    <row r="1910" customFormat="false" ht="13.8" hidden="false" customHeight="false" outlineLevel="0" collapsed="false">
      <c r="A1910" s="1" t="n">
        <v>1000017956</v>
      </c>
      <c r="B1910" s="2" t="n">
        <v>40581</v>
      </c>
      <c r="C1910" s="1" t="n">
        <v>1581.7</v>
      </c>
      <c r="D1910" s="1" t="n">
        <v>1581.7</v>
      </c>
      <c r="E1910" s="1" t="s">
        <v>9</v>
      </c>
      <c r="F1910" s="1" t="s">
        <v>17</v>
      </c>
      <c r="G1910" s="1" t="n">
        <f aca="false">_xlfn.IFS(E1910="Figurado",D1910/(2600*24),E1910="Mallas",D1910/(800*24),E1910="Materia Prima",0)</f>
        <v>0.0253477564102564</v>
      </c>
      <c r="H1910" s="5" t="n">
        <f aca="false">IF(WEEKDAY(B1910,2)=7,B1910+1,B1910)</f>
        <v>40581</v>
      </c>
      <c r="I1910" s="6" t="n">
        <f aca="false">IF(WEEKDAY(H1910+1)=7,H1910+2,H1910+1)</f>
        <v>40582</v>
      </c>
    </row>
    <row r="1911" customFormat="false" ht="13.8" hidden="false" customHeight="false" outlineLevel="0" collapsed="false">
      <c r="A1911" s="1" t="n">
        <v>1000017956</v>
      </c>
      <c r="B1911" s="2" t="n">
        <v>40581</v>
      </c>
      <c r="C1911" s="1" t="n">
        <v>1357.1</v>
      </c>
      <c r="D1911" s="1" t="n">
        <v>1357.1</v>
      </c>
      <c r="E1911" s="1" t="s">
        <v>9</v>
      </c>
      <c r="F1911" s="1" t="s">
        <v>18</v>
      </c>
      <c r="G1911" s="1" t="n">
        <f aca="false">_xlfn.IFS(E1911="Figurado",D1911/(2600*24),E1911="Mallas",D1911/(800*24),E1911="Materia Prima",0)</f>
        <v>0.0217483974358974</v>
      </c>
      <c r="H1911" s="5" t="n">
        <f aca="false">IF(WEEKDAY(B1911,2)=7,B1911+1,B1911)</f>
        <v>40581</v>
      </c>
      <c r="I1911" s="6" t="n">
        <f aca="false">IF(WEEKDAY(H1911+1)=7,H1911+2,H1911+1)</f>
        <v>40582</v>
      </c>
    </row>
    <row r="1912" customFormat="false" ht="13.8" hidden="false" customHeight="false" outlineLevel="0" collapsed="false">
      <c r="A1912" s="1" t="n">
        <v>1000017956</v>
      </c>
      <c r="B1912" s="2" t="n">
        <v>40581</v>
      </c>
      <c r="C1912" s="1" t="n">
        <v>724.2</v>
      </c>
      <c r="D1912" s="1" t="n">
        <v>724.2</v>
      </c>
      <c r="E1912" s="1" t="s">
        <v>9</v>
      </c>
      <c r="F1912" s="1" t="s">
        <v>10</v>
      </c>
      <c r="G1912" s="1" t="n">
        <f aca="false">_xlfn.IFS(E1912="Figurado",D1912/(2600*24),E1912="Mallas",D1912/(800*24),E1912="Materia Prima",0)</f>
        <v>0.0116057692307692</v>
      </c>
      <c r="H1912" s="5" t="n">
        <f aca="false">IF(WEEKDAY(B1912,2)=7,B1912+1,B1912)</f>
        <v>40581</v>
      </c>
      <c r="I1912" s="6" t="n">
        <f aca="false">IF(WEEKDAY(H1912+1)=7,H1912+2,H1912+1)</f>
        <v>40582</v>
      </c>
    </row>
    <row r="1913" customFormat="false" ht="13.8" hidden="false" customHeight="false" outlineLevel="0" collapsed="false">
      <c r="A1913" s="1" t="n">
        <v>1000017956</v>
      </c>
      <c r="B1913" s="2" t="n">
        <v>40581</v>
      </c>
      <c r="C1913" s="1" t="n">
        <v>157.9</v>
      </c>
      <c r="D1913" s="1" t="n">
        <v>157.9</v>
      </c>
      <c r="E1913" s="1" t="s">
        <v>9</v>
      </c>
      <c r="F1913" s="1" t="s">
        <v>11</v>
      </c>
      <c r="G1913" s="1" t="n">
        <f aca="false">_xlfn.IFS(E1913="Figurado",D1913/(2600*24),E1913="Mallas",D1913/(800*24),E1913="Materia Prima",0)</f>
        <v>0.00253044871794872</v>
      </c>
      <c r="H1913" s="5" t="n">
        <f aca="false">IF(WEEKDAY(B1913,2)=7,B1913+1,B1913)</f>
        <v>40581</v>
      </c>
      <c r="I1913" s="6" t="n">
        <f aca="false">IF(WEEKDAY(H1913+1)=7,H1913+2,H1913+1)</f>
        <v>40582</v>
      </c>
    </row>
    <row r="1914" customFormat="false" ht="13.8" hidden="false" customHeight="false" outlineLevel="0" collapsed="false">
      <c r="A1914" s="1" t="n">
        <v>1000017957</v>
      </c>
      <c r="B1914" s="2" t="n">
        <v>40581</v>
      </c>
      <c r="C1914" s="1" t="n">
        <v>336</v>
      </c>
      <c r="D1914" s="1" t="n">
        <v>336</v>
      </c>
      <c r="E1914" s="1" t="s">
        <v>14</v>
      </c>
      <c r="F1914" s="1" t="s">
        <v>26</v>
      </c>
      <c r="G1914" s="1" t="n">
        <f aca="false">_xlfn.IFS(E1914="Figurado",D1914/(2600*24),E1914="Mallas",D1914/(800*24),E1914="Materia Prima",0)</f>
        <v>0</v>
      </c>
      <c r="H1914" s="5" t="n">
        <f aca="false">IF(WEEKDAY(B1914,2)=7,B1914+1,B1914)</f>
        <v>40581</v>
      </c>
      <c r="I1914" s="6" t="n">
        <f aca="false">IF(WEEKDAY(H1914+1)=7,H1914+2,H1914+1)</f>
        <v>40582</v>
      </c>
    </row>
    <row r="1915" customFormat="false" ht="13.8" hidden="false" customHeight="false" outlineLevel="0" collapsed="false">
      <c r="A1915" s="1" t="n">
        <v>1000017957</v>
      </c>
      <c r="B1915" s="2" t="n">
        <v>40581</v>
      </c>
      <c r="C1915" s="1" t="n">
        <v>48</v>
      </c>
      <c r="D1915" s="1" t="n">
        <v>48</v>
      </c>
      <c r="E1915" s="1" t="s">
        <v>14</v>
      </c>
      <c r="F1915" s="1" t="s">
        <v>19</v>
      </c>
      <c r="G1915" s="1" t="n">
        <f aca="false">_xlfn.IFS(E1915="Figurado",D1915/(2600*24),E1915="Mallas",D1915/(800*24),E1915="Materia Prima",0)</f>
        <v>0</v>
      </c>
      <c r="H1915" s="5" t="n">
        <f aca="false">IF(WEEKDAY(B1915,2)=7,B1915+1,B1915)</f>
        <v>40581</v>
      </c>
      <c r="I1915" s="6" t="n">
        <f aca="false">IF(WEEKDAY(H1915+1)=7,H1915+2,H1915+1)</f>
        <v>40582</v>
      </c>
    </row>
    <row r="1916" customFormat="false" ht="13.8" hidden="false" customHeight="false" outlineLevel="0" collapsed="false">
      <c r="A1916" s="1" t="n">
        <v>1000017957</v>
      </c>
      <c r="B1916" s="2" t="n">
        <v>40581</v>
      </c>
      <c r="C1916" s="1" t="n">
        <v>7.7</v>
      </c>
      <c r="D1916" s="1" t="n">
        <v>7.7</v>
      </c>
      <c r="E1916" s="1" t="s">
        <v>9</v>
      </c>
      <c r="F1916" s="1" t="s">
        <v>30</v>
      </c>
      <c r="G1916" s="1" t="n">
        <f aca="false">_xlfn.IFS(E1916="Figurado",D1916/(2600*24),E1916="Mallas",D1916/(800*24),E1916="Materia Prima",0)</f>
        <v>0.000123397435897436</v>
      </c>
      <c r="H1916" s="5" t="n">
        <f aca="false">IF(WEEKDAY(B1916,2)=7,B1916+1,B1916)</f>
        <v>40581</v>
      </c>
      <c r="I1916" s="6" t="n">
        <f aca="false">IF(WEEKDAY(H1916+1)=7,H1916+2,H1916+1)</f>
        <v>40582</v>
      </c>
    </row>
    <row r="1917" customFormat="false" ht="13.8" hidden="false" customHeight="false" outlineLevel="0" collapsed="false">
      <c r="A1917" s="1" t="n">
        <v>1000017957</v>
      </c>
      <c r="B1917" s="2" t="n">
        <v>40581</v>
      </c>
      <c r="C1917" s="1" t="n">
        <v>1581.7</v>
      </c>
      <c r="D1917" s="1" t="n">
        <v>1581.7</v>
      </c>
      <c r="E1917" s="1" t="s">
        <v>9</v>
      </c>
      <c r="F1917" s="1" t="s">
        <v>17</v>
      </c>
      <c r="G1917" s="1" t="n">
        <f aca="false">_xlfn.IFS(E1917="Figurado",D1917/(2600*24),E1917="Mallas",D1917/(800*24),E1917="Materia Prima",0)</f>
        <v>0.0253477564102564</v>
      </c>
      <c r="H1917" s="5" t="n">
        <f aca="false">IF(WEEKDAY(B1917,2)=7,B1917+1,B1917)</f>
        <v>40581</v>
      </c>
      <c r="I1917" s="6" t="n">
        <f aca="false">IF(WEEKDAY(H1917+1)=7,H1917+2,H1917+1)</f>
        <v>40582</v>
      </c>
    </row>
    <row r="1918" customFormat="false" ht="13.8" hidden="false" customHeight="false" outlineLevel="0" collapsed="false">
      <c r="A1918" s="1" t="n">
        <v>1000017957</v>
      </c>
      <c r="B1918" s="2" t="n">
        <v>40581</v>
      </c>
      <c r="C1918" s="1" t="n">
        <v>1357.1</v>
      </c>
      <c r="D1918" s="1" t="n">
        <v>1357.1</v>
      </c>
      <c r="E1918" s="1" t="s">
        <v>9</v>
      </c>
      <c r="F1918" s="1" t="s">
        <v>18</v>
      </c>
      <c r="G1918" s="1" t="n">
        <f aca="false">_xlfn.IFS(E1918="Figurado",D1918/(2600*24),E1918="Mallas",D1918/(800*24),E1918="Materia Prima",0)</f>
        <v>0.0217483974358974</v>
      </c>
      <c r="H1918" s="5" t="n">
        <f aca="false">IF(WEEKDAY(B1918,2)=7,B1918+1,B1918)</f>
        <v>40581</v>
      </c>
      <c r="I1918" s="6" t="n">
        <f aca="false">IF(WEEKDAY(H1918+1)=7,H1918+2,H1918+1)</f>
        <v>40582</v>
      </c>
    </row>
    <row r="1919" customFormat="false" ht="13.8" hidden="false" customHeight="false" outlineLevel="0" collapsed="false">
      <c r="A1919" s="1" t="n">
        <v>1000017957</v>
      </c>
      <c r="B1919" s="2" t="n">
        <v>40581</v>
      </c>
      <c r="C1919" s="1" t="n">
        <v>724.2</v>
      </c>
      <c r="D1919" s="1" t="n">
        <v>724.2</v>
      </c>
      <c r="E1919" s="1" t="s">
        <v>9</v>
      </c>
      <c r="F1919" s="1" t="s">
        <v>10</v>
      </c>
      <c r="G1919" s="1" t="n">
        <f aca="false">_xlfn.IFS(E1919="Figurado",D1919/(2600*24),E1919="Mallas",D1919/(800*24),E1919="Materia Prima",0)</f>
        <v>0.0116057692307692</v>
      </c>
      <c r="H1919" s="5" t="n">
        <f aca="false">IF(WEEKDAY(B1919,2)=7,B1919+1,B1919)</f>
        <v>40581</v>
      </c>
      <c r="I1919" s="6" t="n">
        <f aca="false">IF(WEEKDAY(H1919+1)=7,H1919+2,H1919+1)</f>
        <v>40582</v>
      </c>
    </row>
    <row r="1920" customFormat="false" ht="13.8" hidden="false" customHeight="false" outlineLevel="0" collapsed="false">
      <c r="A1920" s="1" t="n">
        <v>1000017957</v>
      </c>
      <c r="B1920" s="2" t="n">
        <v>40581</v>
      </c>
      <c r="C1920" s="1" t="n">
        <v>157.9</v>
      </c>
      <c r="D1920" s="1" t="n">
        <v>157.9</v>
      </c>
      <c r="E1920" s="1" t="s">
        <v>9</v>
      </c>
      <c r="F1920" s="1" t="s">
        <v>11</v>
      </c>
      <c r="G1920" s="1" t="n">
        <f aca="false">_xlfn.IFS(E1920="Figurado",D1920/(2600*24),E1920="Mallas",D1920/(800*24),E1920="Materia Prima",0)</f>
        <v>0.00253044871794872</v>
      </c>
      <c r="H1920" s="5" t="n">
        <f aca="false">IF(WEEKDAY(B1920,2)=7,B1920+1,B1920)</f>
        <v>40581</v>
      </c>
      <c r="I1920" s="6" t="n">
        <f aca="false">IF(WEEKDAY(H1920+1)=7,H1920+2,H1920+1)</f>
        <v>40582</v>
      </c>
    </row>
    <row r="1921" customFormat="false" ht="13.8" hidden="false" customHeight="false" outlineLevel="0" collapsed="false">
      <c r="A1921" s="1" t="n">
        <v>1000017968</v>
      </c>
      <c r="B1921" s="2" t="n">
        <v>40582</v>
      </c>
      <c r="C1921" s="1" t="n">
        <v>67.2</v>
      </c>
      <c r="D1921" s="1" t="n">
        <v>67.2</v>
      </c>
      <c r="E1921" s="1" t="s">
        <v>14</v>
      </c>
      <c r="F1921" s="1" t="s">
        <v>26</v>
      </c>
      <c r="G1921" s="1" t="n">
        <f aca="false">_xlfn.IFS(E1921="Figurado",D1921/(2600*24),E1921="Mallas",D1921/(800*24),E1921="Materia Prima",0)</f>
        <v>0</v>
      </c>
      <c r="H1921" s="5" t="n">
        <f aca="false">IF(WEEKDAY(B1921,2)=7,B1921+1,B1921)</f>
        <v>40582</v>
      </c>
      <c r="I1921" s="6" t="n">
        <f aca="false">IF(WEEKDAY(H1921+1)=7,H1921+2,H1921+1)</f>
        <v>40583</v>
      </c>
    </row>
    <row r="1922" customFormat="false" ht="13.8" hidden="false" customHeight="false" outlineLevel="0" collapsed="false">
      <c r="A1922" s="1" t="n">
        <v>1000017968</v>
      </c>
      <c r="B1922" s="2" t="n">
        <v>40582</v>
      </c>
      <c r="C1922" s="1" t="n">
        <v>1</v>
      </c>
      <c r="D1922" s="1" t="n">
        <v>1</v>
      </c>
      <c r="E1922" s="1" t="s">
        <v>9</v>
      </c>
      <c r="F1922" s="1" t="s">
        <v>30</v>
      </c>
      <c r="G1922" s="1" t="n">
        <f aca="false">_xlfn.IFS(E1922="Figurado",D1922/(2600*24),E1922="Mallas",D1922/(800*24),E1922="Materia Prima",0)</f>
        <v>1.6025641025641E-005</v>
      </c>
      <c r="H1922" s="5" t="n">
        <f aca="false">IF(WEEKDAY(B1922,2)=7,B1922+1,B1922)</f>
        <v>40582</v>
      </c>
      <c r="I1922" s="6" t="n">
        <f aca="false">IF(WEEKDAY(H1922+1)=7,H1922+2,H1922+1)</f>
        <v>40583</v>
      </c>
    </row>
    <row r="1923" customFormat="false" ht="13.8" hidden="false" customHeight="false" outlineLevel="0" collapsed="false">
      <c r="A1923" s="1" t="n">
        <v>1000017968</v>
      </c>
      <c r="B1923" s="2" t="n">
        <v>40582</v>
      </c>
      <c r="C1923" s="1" t="n">
        <v>2221</v>
      </c>
      <c r="D1923" s="1" t="n">
        <v>2221</v>
      </c>
      <c r="E1923" s="1" t="s">
        <v>9</v>
      </c>
      <c r="F1923" s="1" t="s">
        <v>17</v>
      </c>
      <c r="G1923" s="1" t="n">
        <f aca="false">_xlfn.IFS(E1923="Figurado",D1923/(2600*24),E1923="Mallas",D1923/(800*24),E1923="Materia Prima",0)</f>
        <v>0.0355929487179487</v>
      </c>
      <c r="H1923" s="5" t="n">
        <f aca="false">IF(WEEKDAY(B1923,2)=7,B1923+1,B1923)</f>
        <v>40582</v>
      </c>
      <c r="I1923" s="6" t="n">
        <f aca="false">IF(WEEKDAY(H1923+1)=7,H1923+2,H1923+1)</f>
        <v>40583</v>
      </c>
    </row>
    <row r="1924" customFormat="false" ht="13.8" hidden="false" customHeight="false" outlineLevel="0" collapsed="false">
      <c r="A1924" s="1" t="n">
        <v>1000017968</v>
      </c>
      <c r="B1924" s="2" t="n">
        <v>40582</v>
      </c>
      <c r="C1924" s="1" t="n">
        <v>638.4</v>
      </c>
      <c r="D1924" s="1" t="n">
        <v>638.4</v>
      </c>
      <c r="E1924" s="1" t="s">
        <v>9</v>
      </c>
      <c r="F1924" s="1" t="s">
        <v>18</v>
      </c>
      <c r="G1924" s="1" t="n">
        <f aca="false">_xlfn.IFS(E1924="Figurado",D1924/(2600*24),E1924="Mallas",D1924/(800*24),E1924="Materia Prima",0)</f>
        <v>0.0102307692307692</v>
      </c>
      <c r="H1924" s="5" t="n">
        <f aca="false">IF(WEEKDAY(B1924,2)=7,B1924+1,B1924)</f>
        <v>40582</v>
      </c>
      <c r="I1924" s="6" t="n">
        <f aca="false">IF(WEEKDAY(H1924+1)=7,H1924+2,H1924+1)</f>
        <v>40583</v>
      </c>
    </row>
    <row r="1925" customFormat="false" ht="13.8" hidden="false" customHeight="false" outlineLevel="0" collapsed="false">
      <c r="A1925" s="1" t="n">
        <v>1000017968</v>
      </c>
      <c r="B1925" s="2" t="n">
        <v>40582</v>
      </c>
      <c r="C1925" s="1" t="n">
        <v>725.6</v>
      </c>
      <c r="D1925" s="1" t="n">
        <v>725.6</v>
      </c>
      <c r="E1925" s="1" t="s">
        <v>9</v>
      </c>
      <c r="F1925" s="1" t="s">
        <v>10</v>
      </c>
      <c r="G1925" s="1" t="n">
        <f aca="false">_xlfn.IFS(E1925="Figurado",D1925/(2600*24),E1925="Mallas",D1925/(800*24),E1925="Materia Prima",0)</f>
        <v>0.0116282051282051</v>
      </c>
      <c r="H1925" s="5" t="n">
        <f aca="false">IF(WEEKDAY(B1925,2)=7,B1925+1,B1925)</f>
        <v>40582</v>
      </c>
      <c r="I1925" s="6" t="n">
        <f aca="false">IF(WEEKDAY(H1925+1)=7,H1925+2,H1925+1)</f>
        <v>40583</v>
      </c>
    </row>
    <row r="1926" customFormat="false" ht="13.8" hidden="false" customHeight="false" outlineLevel="0" collapsed="false">
      <c r="A1926" s="1" t="n">
        <v>1000017968</v>
      </c>
      <c r="B1926" s="2" t="n">
        <v>40582</v>
      </c>
      <c r="C1926" s="1" t="n">
        <v>872.2</v>
      </c>
      <c r="D1926" s="1" t="n">
        <v>872.2</v>
      </c>
      <c r="E1926" s="1" t="s">
        <v>9</v>
      </c>
      <c r="F1926" s="1" t="s">
        <v>11</v>
      </c>
      <c r="G1926" s="1" t="n">
        <f aca="false">_xlfn.IFS(E1926="Figurado",D1926/(2600*24),E1926="Mallas",D1926/(800*24),E1926="Materia Prima",0)</f>
        <v>0.0139775641025641</v>
      </c>
      <c r="H1926" s="5" t="n">
        <f aca="false">IF(WEEKDAY(B1926,2)=7,B1926+1,B1926)</f>
        <v>40582</v>
      </c>
      <c r="I1926" s="6" t="n">
        <f aca="false">IF(WEEKDAY(H1926+1)=7,H1926+2,H1926+1)</f>
        <v>40583</v>
      </c>
    </row>
    <row r="1927" customFormat="false" ht="13.8" hidden="false" customHeight="false" outlineLevel="0" collapsed="false">
      <c r="A1927" s="1" t="n">
        <v>1000017968</v>
      </c>
      <c r="B1927" s="2" t="n">
        <v>40582</v>
      </c>
      <c r="C1927" s="1" t="n">
        <v>530.8</v>
      </c>
      <c r="D1927" s="1" t="n">
        <v>530.8</v>
      </c>
      <c r="E1927" s="1" t="s">
        <v>9</v>
      </c>
      <c r="F1927" s="1" t="s">
        <v>12</v>
      </c>
      <c r="G1927" s="1" t="n">
        <f aca="false">_xlfn.IFS(E1927="Figurado",D1927/(2600*24),E1927="Mallas",D1927/(800*24),E1927="Materia Prima",0)</f>
        <v>0.00850641025641026</v>
      </c>
      <c r="H1927" s="5" t="n">
        <f aca="false">IF(WEEKDAY(B1927,2)=7,B1927+1,B1927)</f>
        <v>40582</v>
      </c>
      <c r="I1927" s="6" t="n">
        <f aca="false">IF(WEEKDAY(H1927+1)=7,H1927+2,H1927+1)</f>
        <v>40583</v>
      </c>
    </row>
    <row r="1928" customFormat="false" ht="13.8" hidden="false" customHeight="false" outlineLevel="0" collapsed="false">
      <c r="A1928" s="1" t="n">
        <v>1000017968</v>
      </c>
      <c r="B1928" s="2" t="n">
        <v>40582</v>
      </c>
      <c r="C1928" s="1" t="n">
        <v>141.6</v>
      </c>
      <c r="D1928" s="1" t="n">
        <v>141.6</v>
      </c>
      <c r="E1928" s="1" t="s">
        <v>9</v>
      </c>
      <c r="F1928" s="1" t="s">
        <v>13</v>
      </c>
      <c r="G1928" s="1" t="n">
        <f aca="false">_xlfn.IFS(E1928="Figurado",D1928/(2600*24),E1928="Mallas",D1928/(800*24),E1928="Materia Prima",0)</f>
        <v>0.00226923076923077</v>
      </c>
      <c r="H1928" s="5" t="n">
        <f aca="false">IF(WEEKDAY(B1928,2)=7,B1928+1,B1928)</f>
        <v>40582</v>
      </c>
      <c r="I1928" s="6" t="n">
        <f aca="false">IF(WEEKDAY(H1928+1)=7,H1928+2,H1928+1)</f>
        <v>40583</v>
      </c>
    </row>
    <row r="1929" customFormat="false" ht="13.8" hidden="false" customHeight="false" outlineLevel="0" collapsed="false">
      <c r="A1929" s="1" t="n">
        <v>1000017969</v>
      </c>
      <c r="B1929" s="2" t="n">
        <v>40582</v>
      </c>
      <c r="C1929" s="1" t="n">
        <v>384.6</v>
      </c>
      <c r="D1929" s="1" t="n">
        <v>384.6</v>
      </c>
      <c r="E1929" s="1" t="s">
        <v>9</v>
      </c>
      <c r="F1929" s="1" t="s">
        <v>17</v>
      </c>
      <c r="G1929" s="1" t="n">
        <f aca="false">_xlfn.IFS(E1929="Figurado",D1929/(2600*24),E1929="Mallas",D1929/(800*24),E1929="Materia Prima",0)</f>
        <v>0.00616346153846154</v>
      </c>
      <c r="H1929" s="5" t="n">
        <f aca="false">IF(WEEKDAY(B1929,2)=7,B1929+1,B1929)</f>
        <v>40582</v>
      </c>
      <c r="I1929" s="6" t="n">
        <f aca="false">IF(WEEKDAY(H1929+1)=7,H1929+2,H1929+1)</f>
        <v>40583</v>
      </c>
    </row>
    <row r="1930" customFormat="false" ht="13.8" hidden="false" customHeight="false" outlineLevel="0" collapsed="false">
      <c r="A1930" s="1" t="n">
        <v>1000017970</v>
      </c>
      <c r="B1930" s="2" t="n">
        <v>40582</v>
      </c>
      <c r="C1930" s="1" t="n">
        <v>672</v>
      </c>
      <c r="D1930" s="1" t="n">
        <v>672</v>
      </c>
      <c r="E1930" s="1" t="s">
        <v>14</v>
      </c>
      <c r="F1930" s="1" t="s">
        <v>50</v>
      </c>
      <c r="G1930" s="1" t="n">
        <f aca="false">_xlfn.IFS(E1930="Figurado",D1930/(2600*24),E1930="Mallas",D1930/(800*24),E1930="Materia Prima",0)</f>
        <v>0</v>
      </c>
      <c r="H1930" s="5" t="n">
        <f aca="false">IF(WEEKDAY(B1930,2)=7,B1930+1,B1930)</f>
        <v>40582</v>
      </c>
      <c r="I1930" s="6" t="n">
        <f aca="false">IF(WEEKDAY(H1930+1)=7,H1930+2,H1930+1)</f>
        <v>40583</v>
      </c>
    </row>
    <row r="1931" customFormat="false" ht="13.8" hidden="false" customHeight="false" outlineLevel="0" collapsed="false">
      <c r="A1931" s="1" t="n">
        <v>1000017971</v>
      </c>
      <c r="B1931" s="2" t="n">
        <v>40582</v>
      </c>
      <c r="C1931" s="1" t="n">
        <v>2248.7</v>
      </c>
      <c r="D1931" s="1" t="n">
        <v>2248.7</v>
      </c>
      <c r="E1931" s="1" t="s">
        <v>9</v>
      </c>
      <c r="F1931" s="1" t="s">
        <v>17</v>
      </c>
      <c r="G1931" s="1" t="n">
        <f aca="false">_xlfn.IFS(E1931="Figurado",D1931/(2600*24),E1931="Mallas",D1931/(800*24),E1931="Materia Prima",0)</f>
        <v>0.036036858974359</v>
      </c>
      <c r="H1931" s="5" t="n">
        <f aca="false">IF(WEEKDAY(B1931,2)=7,B1931+1,B1931)</f>
        <v>40582</v>
      </c>
      <c r="I1931" s="6" t="n">
        <f aca="false">IF(WEEKDAY(H1931+1)=7,H1931+2,H1931+1)</f>
        <v>40583</v>
      </c>
    </row>
    <row r="1932" customFormat="false" ht="13.8" hidden="false" customHeight="false" outlineLevel="0" collapsed="false">
      <c r="A1932" s="1" t="n">
        <v>1000017972</v>
      </c>
      <c r="B1932" s="2" t="n">
        <v>40582</v>
      </c>
      <c r="C1932" s="1" t="n">
        <v>161.3</v>
      </c>
      <c r="D1932" s="1" t="n">
        <v>161.3</v>
      </c>
      <c r="E1932" s="1" t="s">
        <v>14</v>
      </c>
      <c r="F1932" s="1" t="s">
        <v>26</v>
      </c>
      <c r="G1932" s="1" t="n">
        <f aca="false">_xlfn.IFS(E1932="Figurado",D1932/(2600*24),E1932="Mallas",D1932/(800*24),E1932="Materia Prima",0)</f>
        <v>0</v>
      </c>
      <c r="H1932" s="5" t="n">
        <f aca="false">IF(WEEKDAY(B1932,2)=7,B1932+1,B1932)</f>
        <v>40582</v>
      </c>
      <c r="I1932" s="6" t="n">
        <f aca="false">IF(WEEKDAY(H1932+1)=7,H1932+2,H1932+1)</f>
        <v>40583</v>
      </c>
    </row>
    <row r="1933" customFormat="false" ht="13.8" hidden="false" customHeight="false" outlineLevel="0" collapsed="false">
      <c r="A1933" s="1" t="n">
        <v>1000017972</v>
      </c>
      <c r="B1933" s="2" t="n">
        <v>40582</v>
      </c>
      <c r="C1933" s="1" t="n">
        <v>316.8</v>
      </c>
      <c r="D1933" s="1" t="n">
        <v>316.8</v>
      </c>
      <c r="E1933" s="1" t="s">
        <v>9</v>
      </c>
      <c r="F1933" s="1" t="s">
        <v>30</v>
      </c>
      <c r="G1933" s="1" t="n">
        <f aca="false">_xlfn.IFS(E1933="Figurado",D1933/(2600*24),E1933="Mallas",D1933/(800*24),E1933="Materia Prima",0)</f>
        <v>0.00507692307692308</v>
      </c>
      <c r="H1933" s="5" t="n">
        <f aca="false">IF(WEEKDAY(B1933,2)=7,B1933+1,B1933)</f>
        <v>40582</v>
      </c>
      <c r="I1933" s="6" t="n">
        <f aca="false">IF(WEEKDAY(H1933+1)=7,H1933+2,H1933+1)</f>
        <v>40583</v>
      </c>
    </row>
    <row r="1934" customFormat="false" ht="13.8" hidden="false" customHeight="false" outlineLevel="0" collapsed="false">
      <c r="A1934" s="1" t="n">
        <v>1000017972</v>
      </c>
      <c r="B1934" s="2" t="n">
        <v>40582</v>
      </c>
      <c r="C1934" s="1" t="n">
        <v>2832.1</v>
      </c>
      <c r="D1934" s="1" t="n">
        <v>2832.1</v>
      </c>
      <c r="E1934" s="1" t="s">
        <v>9</v>
      </c>
      <c r="F1934" s="1" t="s">
        <v>17</v>
      </c>
      <c r="G1934" s="1" t="n">
        <f aca="false">_xlfn.IFS(E1934="Figurado",D1934/(2600*24),E1934="Mallas",D1934/(800*24),E1934="Materia Prima",0)</f>
        <v>0.0453862179487179</v>
      </c>
      <c r="H1934" s="5" t="n">
        <f aca="false">IF(WEEKDAY(B1934,2)=7,B1934+1,B1934)</f>
        <v>40582</v>
      </c>
      <c r="I1934" s="6" t="n">
        <f aca="false">IF(WEEKDAY(H1934+1)=7,H1934+2,H1934+1)</f>
        <v>40583</v>
      </c>
    </row>
    <row r="1935" customFormat="false" ht="13.8" hidden="false" customHeight="false" outlineLevel="0" collapsed="false">
      <c r="A1935" s="1" t="n">
        <v>1000017972</v>
      </c>
      <c r="B1935" s="2" t="n">
        <v>40582</v>
      </c>
      <c r="C1935" s="1" t="n">
        <v>2170.4</v>
      </c>
      <c r="D1935" s="1" t="n">
        <v>2170.4</v>
      </c>
      <c r="E1935" s="1" t="s">
        <v>9</v>
      </c>
      <c r="F1935" s="1" t="s">
        <v>18</v>
      </c>
      <c r="G1935" s="1" t="n">
        <f aca="false">_xlfn.IFS(E1935="Figurado",D1935/(2600*24),E1935="Mallas",D1935/(800*24),E1935="Materia Prima",0)</f>
        <v>0.0347820512820513</v>
      </c>
      <c r="H1935" s="5" t="n">
        <f aca="false">IF(WEEKDAY(B1935,2)=7,B1935+1,B1935)</f>
        <v>40582</v>
      </c>
      <c r="I1935" s="6" t="n">
        <f aca="false">IF(WEEKDAY(H1935+1)=7,H1935+2,H1935+1)</f>
        <v>40583</v>
      </c>
    </row>
    <row r="1936" customFormat="false" ht="13.8" hidden="false" customHeight="false" outlineLevel="0" collapsed="false">
      <c r="A1936" s="1" t="n">
        <v>1000017972</v>
      </c>
      <c r="B1936" s="2" t="n">
        <v>40582</v>
      </c>
      <c r="C1936" s="1" t="n">
        <v>1675.2</v>
      </c>
      <c r="D1936" s="1" t="n">
        <v>1675.2</v>
      </c>
      <c r="E1936" s="1" t="s">
        <v>9</v>
      </c>
      <c r="F1936" s="1" t="s">
        <v>10</v>
      </c>
      <c r="G1936" s="1" t="n">
        <f aca="false">_xlfn.IFS(E1936="Figurado",D1936/(2600*24),E1936="Mallas",D1936/(800*24),E1936="Materia Prima",0)</f>
        <v>0.0268461538461538</v>
      </c>
      <c r="H1936" s="5" t="n">
        <f aca="false">IF(WEEKDAY(B1936,2)=7,B1936+1,B1936)</f>
        <v>40582</v>
      </c>
      <c r="I1936" s="6" t="n">
        <f aca="false">IF(WEEKDAY(H1936+1)=7,H1936+2,H1936+1)</f>
        <v>40583</v>
      </c>
    </row>
    <row r="1937" customFormat="false" ht="13.8" hidden="false" customHeight="false" outlineLevel="0" collapsed="false">
      <c r="A1937" s="1" t="n">
        <v>1000017972</v>
      </c>
      <c r="B1937" s="2" t="n">
        <v>40582</v>
      </c>
      <c r="C1937" s="1" t="n">
        <v>862.1</v>
      </c>
      <c r="D1937" s="1" t="n">
        <v>862.1</v>
      </c>
      <c r="E1937" s="1" t="s">
        <v>9</v>
      </c>
      <c r="F1937" s="1" t="s">
        <v>11</v>
      </c>
      <c r="G1937" s="1" t="n">
        <f aca="false">_xlfn.IFS(E1937="Figurado",D1937/(2600*24),E1937="Mallas",D1937/(800*24),E1937="Materia Prima",0)</f>
        <v>0.0138157051282051</v>
      </c>
      <c r="H1937" s="5" t="n">
        <f aca="false">IF(WEEKDAY(B1937,2)=7,B1937+1,B1937)</f>
        <v>40582</v>
      </c>
      <c r="I1937" s="6" t="n">
        <f aca="false">IF(WEEKDAY(H1937+1)=7,H1937+2,H1937+1)</f>
        <v>40583</v>
      </c>
    </row>
    <row r="1938" customFormat="false" ht="13.8" hidden="false" customHeight="false" outlineLevel="0" collapsed="false">
      <c r="A1938" s="1" t="n">
        <v>1000017972</v>
      </c>
      <c r="B1938" s="2" t="n">
        <v>40582</v>
      </c>
      <c r="C1938" s="1" t="n">
        <v>178.4</v>
      </c>
      <c r="D1938" s="1" t="n">
        <v>178.4</v>
      </c>
      <c r="E1938" s="1" t="s">
        <v>9</v>
      </c>
      <c r="F1938" s="1" t="s">
        <v>12</v>
      </c>
      <c r="G1938" s="1" t="n">
        <f aca="false">_xlfn.IFS(E1938="Figurado",D1938/(2600*24),E1938="Mallas",D1938/(800*24),E1938="Materia Prima",0)</f>
        <v>0.00285897435897436</v>
      </c>
      <c r="H1938" s="5" t="n">
        <f aca="false">IF(WEEKDAY(B1938,2)=7,B1938+1,B1938)</f>
        <v>40582</v>
      </c>
      <c r="I1938" s="6" t="n">
        <f aca="false">IF(WEEKDAY(H1938+1)=7,H1938+2,H1938+1)</f>
        <v>40583</v>
      </c>
    </row>
    <row r="1939" customFormat="false" ht="13.8" hidden="false" customHeight="false" outlineLevel="0" collapsed="false">
      <c r="A1939" s="1" t="n">
        <v>1000017972</v>
      </c>
      <c r="B1939" s="2" t="n">
        <v>40582</v>
      </c>
      <c r="C1939" s="1" t="n">
        <v>44</v>
      </c>
      <c r="D1939" s="1" t="n">
        <v>44</v>
      </c>
      <c r="E1939" s="1" t="s">
        <v>9</v>
      </c>
      <c r="F1939" s="1" t="s">
        <v>13</v>
      </c>
      <c r="G1939" s="1" t="n">
        <f aca="false">_xlfn.IFS(E1939="Figurado",D1939/(2600*24),E1939="Mallas",D1939/(800*24),E1939="Materia Prima",0)</f>
        <v>0.000705128205128205</v>
      </c>
      <c r="H1939" s="5" t="n">
        <f aca="false">IF(WEEKDAY(B1939,2)=7,B1939+1,B1939)</f>
        <v>40582</v>
      </c>
      <c r="I1939" s="6" t="n">
        <f aca="false">IF(WEEKDAY(H1939+1)=7,H1939+2,H1939+1)</f>
        <v>40583</v>
      </c>
    </row>
    <row r="1940" customFormat="false" ht="13.8" hidden="false" customHeight="false" outlineLevel="0" collapsed="false">
      <c r="A1940" s="1" t="n">
        <v>1000017980</v>
      </c>
      <c r="B1940" s="2" t="n">
        <v>40583</v>
      </c>
      <c r="C1940" s="1" t="n">
        <v>600</v>
      </c>
      <c r="D1940" s="1" t="n">
        <v>600</v>
      </c>
      <c r="E1940" s="1" t="s">
        <v>14</v>
      </c>
      <c r="F1940" s="1" t="s">
        <v>19</v>
      </c>
      <c r="G1940" s="1" t="n">
        <f aca="false">_xlfn.IFS(E1940="Figurado",D1940/(2600*24),E1940="Mallas",D1940/(800*24),E1940="Materia Prima",0)</f>
        <v>0</v>
      </c>
      <c r="H1940" s="5" t="n">
        <f aca="false">IF(WEEKDAY(B1940,2)=7,B1940+1,B1940)</f>
        <v>40583</v>
      </c>
      <c r="I1940" s="6" t="n">
        <f aca="false">IF(WEEKDAY(H1940+1)=7,H1940+2,H1940+1)</f>
        <v>40584</v>
      </c>
    </row>
    <row r="1941" customFormat="false" ht="13.8" hidden="false" customHeight="false" outlineLevel="0" collapsed="false">
      <c r="A1941" s="1" t="n">
        <v>1000017981</v>
      </c>
      <c r="B1941" s="2" t="n">
        <v>40583</v>
      </c>
      <c r="C1941" s="1" t="n">
        <v>280.5</v>
      </c>
      <c r="D1941" s="1" t="n">
        <v>280.5</v>
      </c>
      <c r="E1941" s="1" t="s">
        <v>9</v>
      </c>
      <c r="F1941" s="1" t="s">
        <v>30</v>
      </c>
      <c r="G1941" s="1" t="n">
        <f aca="false">_xlfn.IFS(E1941="Figurado",D1941/(2600*24),E1941="Mallas",D1941/(800*24),E1941="Materia Prima",0)</f>
        <v>0.00449519230769231</v>
      </c>
      <c r="H1941" s="5" t="n">
        <f aca="false">IF(WEEKDAY(B1941,2)=7,B1941+1,B1941)</f>
        <v>40583</v>
      </c>
      <c r="I1941" s="6" t="n">
        <f aca="false">IF(WEEKDAY(H1941+1)=7,H1941+2,H1941+1)</f>
        <v>40584</v>
      </c>
    </row>
    <row r="1942" customFormat="false" ht="13.8" hidden="false" customHeight="false" outlineLevel="0" collapsed="false">
      <c r="A1942" s="1" t="n">
        <v>1000017982</v>
      </c>
      <c r="B1942" s="2" t="n">
        <v>40583</v>
      </c>
      <c r="C1942" s="1" t="n">
        <v>132.7</v>
      </c>
      <c r="D1942" s="1" t="n">
        <v>132.7</v>
      </c>
      <c r="E1942" s="1" t="s">
        <v>9</v>
      </c>
      <c r="F1942" s="1" t="s">
        <v>17</v>
      </c>
      <c r="G1942" s="1" t="n">
        <f aca="false">_xlfn.IFS(E1942="Figurado",D1942/(2600*24),E1942="Mallas",D1942/(800*24),E1942="Materia Prima",0)</f>
        <v>0.00212660256410256</v>
      </c>
      <c r="H1942" s="5" t="n">
        <f aca="false">IF(WEEKDAY(B1942,2)=7,B1942+1,B1942)</f>
        <v>40583</v>
      </c>
      <c r="I1942" s="6" t="n">
        <f aca="false">IF(WEEKDAY(H1942+1)=7,H1942+2,H1942+1)</f>
        <v>40584</v>
      </c>
    </row>
    <row r="1943" customFormat="false" ht="13.8" hidden="false" customHeight="false" outlineLevel="0" collapsed="false">
      <c r="A1943" s="1" t="n">
        <v>1000017983</v>
      </c>
      <c r="B1943" s="2" t="n">
        <v>40583</v>
      </c>
      <c r="C1943" s="1" t="n">
        <v>134.4</v>
      </c>
      <c r="D1943" s="1" t="n">
        <v>134.4</v>
      </c>
      <c r="E1943" s="1" t="s">
        <v>14</v>
      </c>
      <c r="F1943" s="1" t="s">
        <v>26</v>
      </c>
      <c r="G1943" s="1" t="n">
        <f aca="false">_xlfn.IFS(E1943="Figurado",D1943/(2600*24),E1943="Mallas",D1943/(800*24),E1943="Materia Prima",0)</f>
        <v>0</v>
      </c>
      <c r="H1943" s="5" t="n">
        <f aca="false">IF(WEEKDAY(B1943,2)=7,B1943+1,B1943)</f>
        <v>40583</v>
      </c>
      <c r="I1943" s="6" t="n">
        <f aca="false">IF(WEEKDAY(H1943+1)=7,H1943+2,H1943+1)</f>
        <v>40584</v>
      </c>
    </row>
    <row r="1944" customFormat="false" ht="13.8" hidden="false" customHeight="false" outlineLevel="0" collapsed="false">
      <c r="A1944" s="1" t="n">
        <v>1000017983</v>
      </c>
      <c r="B1944" s="2" t="n">
        <v>40583</v>
      </c>
      <c r="C1944" s="1" t="n">
        <v>480</v>
      </c>
      <c r="D1944" s="1" t="n">
        <v>480</v>
      </c>
      <c r="E1944" s="1" t="s">
        <v>14</v>
      </c>
      <c r="F1944" s="1" t="s">
        <v>19</v>
      </c>
      <c r="G1944" s="1" t="n">
        <f aca="false">_xlfn.IFS(E1944="Figurado",D1944/(2600*24),E1944="Mallas",D1944/(800*24),E1944="Materia Prima",0)</f>
        <v>0</v>
      </c>
      <c r="H1944" s="5" t="n">
        <f aca="false">IF(WEEKDAY(B1944,2)=7,B1944+1,B1944)</f>
        <v>40583</v>
      </c>
      <c r="I1944" s="6" t="n">
        <f aca="false">IF(WEEKDAY(H1944+1)=7,H1944+2,H1944+1)</f>
        <v>40584</v>
      </c>
    </row>
    <row r="1945" customFormat="false" ht="13.8" hidden="false" customHeight="false" outlineLevel="0" collapsed="false">
      <c r="A1945" s="1" t="n">
        <v>1000017983</v>
      </c>
      <c r="B1945" s="2" t="n">
        <v>40583</v>
      </c>
      <c r="C1945" s="1" t="n">
        <v>2600.5</v>
      </c>
      <c r="D1945" s="1" t="n">
        <v>2600.5</v>
      </c>
      <c r="E1945" s="1" t="s">
        <v>9</v>
      </c>
      <c r="F1945" s="1" t="s">
        <v>17</v>
      </c>
      <c r="G1945" s="1" t="n">
        <f aca="false">_xlfn.IFS(E1945="Figurado",D1945/(2600*24),E1945="Mallas",D1945/(800*24),E1945="Materia Prima",0)</f>
        <v>0.0416746794871795</v>
      </c>
      <c r="H1945" s="5" t="n">
        <f aca="false">IF(WEEKDAY(B1945,2)=7,B1945+1,B1945)</f>
        <v>40583</v>
      </c>
      <c r="I1945" s="6" t="n">
        <f aca="false">IF(WEEKDAY(H1945+1)=7,H1945+2,H1945+1)</f>
        <v>40584</v>
      </c>
    </row>
    <row r="1946" customFormat="false" ht="13.8" hidden="false" customHeight="false" outlineLevel="0" collapsed="false">
      <c r="A1946" s="1" t="n">
        <v>1000017983</v>
      </c>
      <c r="B1946" s="2" t="n">
        <v>40583</v>
      </c>
      <c r="C1946" s="1" t="n">
        <v>640.4</v>
      </c>
      <c r="D1946" s="1" t="n">
        <v>640.4</v>
      </c>
      <c r="E1946" s="1" t="s">
        <v>9</v>
      </c>
      <c r="F1946" s="1" t="s">
        <v>18</v>
      </c>
      <c r="G1946" s="1" t="n">
        <f aca="false">_xlfn.IFS(E1946="Figurado",D1946/(2600*24),E1946="Mallas",D1946/(800*24),E1946="Materia Prima",0)</f>
        <v>0.0102628205128205</v>
      </c>
      <c r="H1946" s="5" t="n">
        <f aca="false">IF(WEEKDAY(B1946,2)=7,B1946+1,B1946)</f>
        <v>40583</v>
      </c>
      <c r="I1946" s="6" t="n">
        <f aca="false">IF(WEEKDAY(H1946+1)=7,H1946+2,H1946+1)</f>
        <v>40584</v>
      </c>
    </row>
    <row r="1947" customFormat="false" ht="13.8" hidden="false" customHeight="false" outlineLevel="0" collapsed="false">
      <c r="A1947" s="1" t="n">
        <v>1000017983</v>
      </c>
      <c r="B1947" s="2" t="n">
        <v>40583</v>
      </c>
      <c r="C1947" s="1" t="n">
        <v>611.2</v>
      </c>
      <c r="D1947" s="1" t="n">
        <v>611.2</v>
      </c>
      <c r="E1947" s="1" t="s">
        <v>9</v>
      </c>
      <c r="F1947" s="1" t="s">
        <v>10</v>
      </c>
      <c r="G1947" s="1" t="n">
        <f aca="false">_xlfn.IFS(E1947="Figurado",D1947/(2600*24),E1947="Mallas",D1947/(800*24),E1947="Materia Prima",0)</f>
        <v>0.0097948717948718</v>
      </c>
      <c r="H1947" s="5" t="n">
        <f aca="false">IF(WEEKDAY(B1947,2)=7,B1947+1,B1947)</f>
        <v>40583</v>
      </c>
      <c r="I1947" s="6" t="n">
        <f aca="false">IF(WEEKDAY(H1947+1)=7,H1947+2,H1947+1)</f>
        <v>40584</v>
      </c>
    </row>
    <row r="1948" customFormat="false" ht="13.8" hidden="false" customHeight="false" outlineLevel="0" collapsed="false">
      <c r="A1948" s="1" t="n">
        <v>1000017983</v>
      </c>
      <c r="B1948" s="2" t="n">
        <v>40583</v>
      </c>
      <c r="C1948" s="1" t="n">
        <v>109.3</v>
      </c>
      <c r="D1948" s="1" t="n">
        <v>109.3</v>
      </c>
      <c r="E1948" s="1" t="s">
        <v>9</v>
      </c>
      <c r="F1948" s="1" t="s">
        <v>11</v>
      </c>
      <c r="G1948" s="1" t="n">
        <f aca="false">_xlfn.IFS(E1948="Figurado",D1948/(2600*24),E1948="Mallas",D1948/(800*24),E1948="Materia Prima",0)</f>
        <v>0.00175160256410256</v>
      </c>
      <c r="H1948" s="5" t="n">
        <f aca="false">IF(WEEKDAY(B1948,2)=7,B1948+1,B1948)</f>
        <v>40583</v>
      </c>
      <c r="I1948" s="6" t="n">
        <f aca="false">IF(WEEKDAY(H1948+1)=7,H1948+2,H1948+1)</f>
        <v>40584</v>
      </c>
    </row>
    <row r="1949" customFormat="false" ht="13.8" hidden="false" customHeight="false" outlineLevel="0" collapsed="false">
      <c r="A1949" s="1" t="n">
        <v>1000017983</v>
      </c>
      <c r="B1949" s="2" t="n">
        <v>40583</v>
      </c>
      <c r="C1949" s="1" t="n">
        <v>29.4</v>
      </c>
      <c r="D1949" s="1" t="n">
        <v>29.4</v>
      </c>
      <c r="E1949" s="1" t="s">
        <v>9</v>
      </c>
      <c r="F1949" s="1" t="s">
        <v>12</v>
      </c>
      <c r="G1949" s="1" t="n">
        <f aca="false">_xlfn.IFS(E1949="Figurado",D1949/(2600*24),E1949="Mallas",D1949/(800*24),E1949="Materia Prima",0)</f>
        <v>0.000471153846153846</v>
      </c>
      <c r="H1949" s="5" t="n">
        <f aca="false">IF(WEEKDAY(B1949,2)=7,B1949+1,B1949)</f>
        <v>40583</v>
      </c>
      <c r="I1949" s="6" t="n">
        <f aca="false">IF(WEEKDAY(H1949+1)=7,H1949+2,H1949+1)</f>
        <v>40584</v>
      </c>
    </row>
    <row r="1950" customFormat="false" ht="13.8" hidden="false" customHeight="false" outlineLevel="0" collapsed="false">
      <c r="A1950" s="1" t="n">
        <v>1000017984</v>
      </c>
      <c r="B1950" s="2" t="n">
        <v>40583</v>
      </c>
      <c r="C1950" s="1" t="n">
        <v>1411.2</v>
      </c>
      <c r="D1950" s="1" t="n">
        <v>1411.2</v>
      </c>
      <c r="E1950" s="1" t="s">
        <v>14</v>
      </c>
      <c r="F1950" s="1" t="s">
        <v>26</v>
      </c>
      <c r="G1950" s="1" t="n">
        <f aca="false">_xlfn.IFS(E1950="Figurado",D1950/(2600*24),E1950="Mallas",D1950/(800*24),E1950="Materia Prima",0)</f>
        <v>0</v>
      </c>
      <c r="H1950" s="5" t="n">
        <f aca="false">IF(WEEKDAY(B1950,2)=7,B1950+1,B1950)</f>
        <v>40583</v>
      </c>
      <c r="I1950" s="6" t="n">
        <f aca="false">IF(WEEKDAY(H1950+1)=7,H1950+2,H1950+1)</f>
        <v>40584</v>
      </c>
    </row>
    <row r="1951" customFormat="false" ht="13.8" hidden="false" customHeight="false" outlineLevel="0" collapsed="false">
      <c r="A1951" s="1" t="n">
        <v>1000017984</v>
      </c>
      <c r="B1951" s="2" t="n">
        <v>40583</v>
      </c>
      <c r="C1951" s="1" t="n">
        <v>270.5</v>
      </c>
      <c r="D1951" s="1" t="n">
        <v>270.5</v>
      </c>
      <c r="E1951" s="1" t="s">
        <v>9</v>
      </c>
      <c r="F1951" s="1" t="s">
        <v>17</v>
      </c>
      <c r="G1951" s="1" t="n">
        <f aca="false">_xlfn.IFS(E1951="Figurado",D1951/(2600*24),E1951="Mallas",D1951/(800*24),E1951="Materia Prima",0)</f>
        <v>0.0043349358974359</v>
      </c>
      <c r="H1951" s="5" t="n">
        <f aca="false">IF(WEEKDAY(B1951,2)=7,B1951+1,B1951)</f>
        <v>40583</v>
      </c>
      <c r="I1951" s="6" t="n">
        <f aca="false">IF(WEEKDAY(H1951+1)=7,H1951+2,H1951+1)</f>
        <v>40584</v>
      </c>
    </row>
    <row r="1952" customFormat="false" ht="13.8" hidden="false" customHeight="false" outlineLevel="0" collapsed="false">
      <c r="A1952" s="1" t="n">
        <v>1000017985</v>
      </c>
      <c r="B1952" s="2" t="n">
        <v>40583</v>
      </c>
      <c r="C1952" s="1" t="n">
        <v>100</v>
      </c>
      <c r="D1952" s="1" t="n">
        <v>100</v>
      </c>
      <c r="E1952" s="1" t="s">
        <v>14</v>
      </c>
      <c r="F1952" s="1" t="s">
        <v>64</v>
      </c>
      <c r="G1952" s="1" t="n">
        <f aca="false">_xlfn.IFS(E1952="Figurado",D1952/(2600*24),E1952="Mallas",D1952/(800*24),E1952="Materia Prima",0)</f>
        <v>0</v>
      </c>
      <c r="H1952" s="5" t="n">
        <f aca="false">IF(WEEKDAY(B1952,2)=7,B1952+1,B1952)</f>
        <v>40583</v>
      </c>
      <c r="I1952" s="6" t="n">
        <f aca="false">IF(WEEKDAY(H1952+1)=7,H1952+2,H1952+1)</f>
        <v>40584</v>
      </c>
    </row>
    <row r="1953" customFormat="false" ht="13.8" hidden="false" customHeight="false" outlineLevel="0" collapsed="false">
      <c r="A1953" s="1" t="n">
        <v>1000017988</v>
      </c>
      <c r="B1953" s="2" t="n">
        <v>40583</v>
      </c>
      <c r="C1953" s="1" t="n">
        <v>2772.4</v>
      </c>
      <c r="D1953" s="1" t="n">
        <v>2772.4</v>
      </c>
      <c r="E1953" s="1" t="s">
        <v>9</v>
      </c>
      <c r="F1953" s="1" t="s">
        <v>17</v>
      </c>
      <c r="G1953" s="1" t="n">
        <f aca="false">_xlfn.IFS(E1953="Figurado",D1953/(2600*24),E1953="Mallas",D1953/(800*24),E1953="Materia Prima",0)</f>
        <v>0.0444294871794872</v>
      </c>
      <c r="H1953" s="5" t="n">
        <f aca="false">IF(WEEKDAY(B1953,2)=7,B1953+1,B1953)</f>
        <v>40583</v>
      </c>
      <c r="I1953" s="6" t="n">
        <f aca="false">IF(WEEKDAY(H1953+1)=7,H1953+2,H1953+1)</f>
        <v>40584</v>
      </c>
    </row>
    <row r="1954" customFormat="false" ht="13.8" hidden="false" customHeight="false" outlineLevel="0" collapsed="false">
      <c r="A1954" s="1" t="n">
        <v>1000017988</v>
      </c>
      <c r="B1954" s="2" t="n">
        <v>40583</v>
      </c>
      <c r="C1954" s="1" t="n">
        <v>1959.3</v>
      </c>
      <c r="D1954" s="1" t="n">
        <v>1959.3</v>
      </c>
      <c r="E1954" s="1" t="s">
        <v>9</v>
      </c>
      <c r="F1954" s="1" t="s">
        <v>18</v>
      </c>
      <c r="G1954" s="1" t="n">
        <f aca="false">_xlfn.IFS(E1954="Figurado",D1954/(2600*24),E1954="Mallas",D1954/(800*24),E1954="Materia Prima",0)</f>
        <v>0.0313990384615385</v>
      </c>
      <c r="H1954" s="5" t="n">
        <f aca="false">IF(WEEKDAY(B1954,2)=7,B1954+1,B1954)</f>
        <v>40583</v>
      </c>
      <c r="I1954" s="6" t="n">
        <f aca="false">IF(WEEKDAY(H1954+1)=7,H1954+2,H1954+1)</f>
        <v>40584</v>
      </c>
    </row>
    <row r="1955" customFormat="false" ht="13.8" hidden="false" customHeight="false" outlineLevel="0" collapsed="false">
      <c r="A1955" s="1" t="n">
        <v>1000017988</v>
      </c>
      <c r="B1955" s="2" t="n">
        <v>40583</v>
      </c>
      <c r="C1955" s="1" t="n">
        <v>1393.1</v>
      </c>
      <c r="D1955" s="1" t="n">
        <v>1393.1</v>
      </c>
      <c r="E1955" s="1" t="s">
        <v>9</v>
      </c>
      <c r="F1955" s="1" t="s">
        <v>10</v>
      </c>
      <c r="G1955" s="1" t="n">
        <f aca="false">_xlfn.IFS(E1955="Figurado",D1955/(2600*24),E1955="Mallas",D1955/(800*24),E1955="Materia Prima",0)</f>
        <v>0.0223253205128205</v>
      </c>
      <c r="H1955" s="5" t="n">
        <f aca="false">IF(WEEKDAY(B1955,2)=7,B1955+1,B1955)</f>
        <v>40583</v>
      </c>
      <c r="I1955" s="6" t="n">
        <f aca="false">IF(WEEKDAY(H1955+1)=7,H1955+2,H1955+1)</f>
        <v>40584</v>
      </c>
    </row>
    <row r="1956" customFormat="false" ht="13.8" hidden="false" customHeight="false" outlineLevel="0" collapsed="false">
      <c r="A1956" s="1" t="n">
        <v>1000017988</v>
      </c>
      <c r="B1956" s="2" t="n">
        <v>40583</v>
      </c>
      <c r="C1956" s="1" t="n">
        <v>755.5</v>
      </c>
      <c r="D1956" s="1" t="n">
        <v>755.5</v>
      </c>
      <c r="E1956" s="1" t="s">
        <v>9</v>
      </c>
      <c r="F1956" s="1" t="s">
        <v>11</v>
      </c>
      <c r="G1956" s="1" t="n">
        <f aca="false">_xlfn.IFS(E1956="Figurado",D1956/(2600*24),E1956="Mallas",D1956/(800*24),E1956="Materia Prima",0)</f>
        <v>0.0121073717948718</v>
      </c>
      <c r="H1956" s="5" t="n">
        <f aca="false">IF(WEEKDAY(B1956,2)=7,B1956+1,B1956)</f>
        <v>40583</v>
      </c>
      <c r="I1956" s="6" t="n">
        <f aca="false">IF(WEEKDAY(H1956+1)=7,H1956+2,H1956+1)</f>
        <v>40584</v>
      </c>
    </row>
    <row r="1957" customFormat="false" ht="13.8" hidden="false" customHeight="false" outlineLevel="0" collapsed="false">
      <c r="A1957" s="1" t="n">
        <v>1000017988</v>
      </c>
      <c r="B1957" s="2" t="n">
        <v>40583</v>
      </c>
      <c r="C1957" s="1" t="n">
        <v>765</v>
      </c>
      <c r="D1957" s="1" t="n">
        <v>765</v>
      </c>
      <c r="E1957" s="1" t="s">
        <v>9</v>
      </c>
      <c r="F1957" s="1" t="s">
        <v>12</v>
      </c>
      <c r="G1957" s="1" t="n">
        <f aca="false">_xlfn.IFS(E1957="Figurado",D1957/(2600*24),E1957="Mallas",D1957/(800*24),E1957="Materia Prima",0)</f>
        <v>0.0122596153846154</v>
      </c>
      <c r="H1957" s="5" t="n">
        <f aca="false">IF(WEEKDAY(B1957,2)=7,B1957+1,B1957)</f>
        <v>40583</v>
      </c>
      <c r="I1957" s="6" t="n">
        <f aca="false">IF(WEEKDAY(H1957+1)=7,H1957+2,H1957+1)</f>
        <v>40584</v>
      </c>
    </row>
    <row r="1958" customFormat="false" ht="13.8" hidden="false" customHeight="false" outlineLevel="0" collapsed="false">
      <c r="A1958" s="1" t="n">
        <v>1000017988</v>
      </c>
      <c r="B1958" s="2" t="n">
        <v>40583</v>
      </c>
      <c r="C1958" s="1" t="n">
        <v>1728</v>
      </c>
      <c r="D1958" s="1" t="n">
        <v>1728</v>
      </c>
      <c r="E1958" s="1" t="s">
        <v>9</v>
      </c>
      <c r="F1958" s="1" t="s">
        <v>13</v>
      </c>
      <c r="G1958" s="1" t="n">
        <f aca="false">_xlfn.IFS(E1958="Figurado",D1958/(2600*24),E1958="Mallas",D1958/(800*24),E1958="Materia Prima",0)</f>
        <v>0.0276923076923077</v>
      </c>
      <c r="H1958" s="5" t="n">
        <f aca="false">IF(WEEKDAY(B1958,2)=7,B1958+1,B1958)</f>
        <v>40583</v>
      </c>
      <c r="I1958" s="6" t="n">
        <f aca="false">IF(WEEKDAY(H1958+1)=7,H1958+2,H1958+1)</f>
        <v>40584</v>
      </c>
    </row>
    <row r="1959" customFormat="false" ht="13.8" hidden="false" customHeight="false" outlineLevel="0" collapsed="false">
      <c r="A1959" s="1" t="n">
        <v>1000017989</v>
      </c>
      <c r="B1959" s="2" t="n">
        <v>40583</v>
      </c>
      <c r="C1959" s="1" t="n">
        <v>10571.8</v>
      </c>
      <c r="D1959" s="1" t="n">
        <v>10571.8</v>
      </c>
      <c r="E1959" s="1" t="s">
        <v>9</v>
      </c>
      <c r="F1959" s="1" t="s">
        <v>13</v>
      </c>
      <c r="G1959" s="1" t="n">
        <f aca="false">_xlfn.IFS(E1959="Figurado",D1959/(2600*24),E1959="Mallas",D1959/(800*24),E1959="Materia Prima",0)</f>
        <v>0.169419871794872</v>
      </c>
      <c r="H1959" s="5" t="n">
        <f aca="false">IF(WEEKDAY(B1959,2)=7,B1959+1,B1959)</f>
        <v>40583</v>
      </c>
      <c r="I1959" s="6" t="n">
        <f aca="false">IF(WEEKDAY(H1959+1)=7,H1959+2,H1959+1)</f>
        <v>40584</v>
      </c>
    </row>
    <row r="1960" customFormat="false" ht="13.8" hidden="false" customHeight="false" outlineLevel="0" collapsed="false">
      <c r="A1960" s="1" t="n">
        <v>1000017990</v>
      </c>
      <c r="B1960" s="2" t="n">
        <v>40583</v>
      </c>
      <c r="C1960" s="1" t="n">
        <v>11752.3</v>
      </c>
      <c r="D1960" s="1" t="n">
        <v>11752.3</v>
      </c>
      <c r="E1960" s="1" t="s">
        <v>9</v>
      </c>
      <c r="F1960" s="1" t="s">
        <v>12</v>
      </c>
      <c r="G1960" s="1" t="n">
        <f aca="false">_xlfn.IFS(E1960="Figurado",D1960/(2600*24),E1960="Mallas",D1960/(800*24),E1960="Materia Prima",0)</f>
        <v>0.188338141025641</v>
      </c>
      <c r="H1960" s="5" t="n">
        <f aca="false">IF(WEEKDAY(B1960,2)=7,B1960+1,B1960)</f>
        <v>40583</v>
      </c>
      <c r="I1960" s="6" t="n">
        <f aca="false">IF(WEEKDAY(H1960+1)=7,H1960+2,H1960+1)</f>
        <v>40584</v>
      </c>
    </row>
    <row r="1961" customFormat="false" ht="13.8" hidden="false" customHeight="false" outlineLevel="0" collapsed="false">
      <c r="A1961" s="1" t="n">
        <v>1000017991</v>
      </c>
      <c r="B1961" s="2" t="n">
        <v>40583</v>
      </c>
      <c r="C1961" s="1" t="n">
        <v>6358.3</v>
      </c>
      <c r="D1961" s="1" t="n">
        <v>6358.3</v>
      </c>
      <c r="E1961" s="1" t="s">
        <v>9</v>
      </c>
      <c r="F1961" s="1" t="s">
        <v>17</v>
      </c>
      <c r="G1961" s="1" t="n">
        <f aca="false">_xlfn.IFS(E1961="Figurado",D1961/(2600*24),E1961="Mallas",D1961/(800*24),E1961="Materia Prima",0)</f>
        <v>0.101895833333333</v>
      </c>
      <c r="H1961" s="5" t="n">
        <f aca="false">IF(WEEKDAY(B1961,2)=7,B1961+1,B1961)</f>
        <v>40583</v>
      </c>
      <c r="I1961" s="6" t="n">
        <f aca="false">IF(WEEKDAY(H1961+1)=7,H1961+2,H1961+1)</f>
        <v>40584</v>
      </c>
    </row>
    <row r="1962" customFormat="false" ht="13.8" hidden="false" customHeight="false" outlineLevel="0" collapsed="false">
      <c r="A1962" s="1" t="n">
        <v>1000017994</v>
      </c>
      <c r="B1962" s="2" t="n">
        <v>40583</v>
      </c>
      <c r="C1962" s="1" t="n">
        <v>210.4</v>
      </c>
      <c r="D1962" s="1" t="n">
        <v>210.4</v>
      </c>
      <c r="E1962" s="1" t="s">
        <v>9</v>
      </c>
      <c r="F1962" s="1" t="s">
        <v>17</v>
      </c>
      <c r="G1962" s="1" t="n">
        <f aca="false">_xlfn.IFS(E1962="Figurado",D1962/(2600*24),E1962="Mallas",D1962/(800*24),E1962="Materia Prima",0)</f>
        <v>0.00337179487179487</v>
      </c>
      <c r="H1962" s="5" t="n">
        <f aca="false">IF(WEEKDAY(B1962,2)=7,B1962+1,B1962)</f>
        <v>40583</v>
      </c>
      <c r="I1962" s="6" t="n">
        <f aca="false">IF(WEEKDAY(H1962+1)=7,H1962+2,H1962+1)</f>
        <v>40584</v>
      </c>
    </row>
    <row r="1963" customFormat="false" ht="13.8" hidden="false" customHeight="false" outlineLevel="0" collapsed="false">
      <c r="A1963" s="1" t="n">
        <v>1000017999</v>
      </c>
      <c r="B1963" s="2" t="n">
        <v>40583</v>
      </c>
      <c r="C1963" s="1" t="n">
        <v>336</v>
      </c>
      <c r="D1963" s="1" t="n">
        <v>336</v>
      </c>
      <c r="E1963" s="1" t="s">
        <v>14</v>
      </c>
      <c r="F1963" s="1" t="s">
        <v>26</v>
      </c>
      <c r="G1963" s="1" t="n">
        <f aca="false">_xlfn.IFS(E1963="Figurado",D1963/(2600*24),E1963="Mallas",D1963/(800*24),E1963="Materia Prima",0)</f>
        <v>0</v>
      </c>
      <c r="H1963" s="5" t="n">
        <f aca="false">IF(WEEKDAY(B1963,2)=7,B1963+1,B1963)</f>
        <v>40583</v>
      </c>
      <c r="I1963" s="6" t="n">
        <f aca="false">IF(WEEKDAY(H1963+1)=7,H1963+2,H1963+1)</f>
        <v>40584</v>
      </c>
    </row>
    <row r="1964" customFormat="false" ht="13.8" hidden="false" customHeight="false" outlineLevel="0" collapsed="false">
      <c r="A1964" s="1" t="n">
        <v>1000017999</v>
      </c>
      <c r="B1964" s="2" t="n">
        <v>40583</v>
      </c>
      <c r="C1964" s="1" t="n">
        <v>48</v>
      </c>
      <c r="D1964" s="1" t="n">
        <v>48</v>
      </c>
      <c r="E1964" s="1" t="s">
        <v>14</v>
      </c>
      <c r="F1964" s="1" t="s">
        <v>19</v>
      </c>
      <c r="G1964" s="1" t="n">
        <f aca="false">_xlfn.IFS(E1964="Figurado",D1964/(2600*24),E1964="Mallas",D1964/(800*24),E1964="Materia Prima",0)</f>
        <v>0</v>
      </c>
      <c r="H1964" s="5" t="n">
        <f aca="false">IF(WEEKDAY(B1964,2)=7,B1964+1,B1964)</f>
        <v>40583</v>
      </c>
      <c r="I1964" s="6" t="n">
        <f aca="false">IF(WEEKDAY(H1964+1)=7,H1964+2,H1964+1)</f>
        <v>40584</v>
      </c>
    </row>
    <row r="1965" customFormat="false" ht="13.8" hidden="false" customHeight="false" outlineLevel="0" collapsed="false">
      <c r="A1965" s="1" t="n">
        <v>1000017999</v>
      </c>
      <c r="B1965" s="2" t="n">
        <v>40583</v>
      </c>
      <c r="C1965" s="1" t="n">
        <v>7.7</v>
      </c>
      <c r="D1965" s="1" t="n">
        <v>7.7</v>
      </c>
      <c r="E1965" s="1" t="s">
        <v>9</v>
      </c>
      <c r="F1965" s="1" t="s">
        <v>30</v>
      </c>
      <c r="G1965" s="1" t="n">
        <f aca="false">_xlfn.IFS(E1965="Figurado",D1965/(2600*24),E1965="Mallas",D1965/(800*24),E1965="Materia Prima",0)</f>
        <v>0.000123397435897436</v>
      </c>
      <c r="H1965" s="5" t="n">
        <f aca="false">IF(WEEKDAY(B1965,2)=7,B1965+1,B1965)</f>
        <v>40583</v>
      </c>
      <c r="I1965" s="6" t="n">
        <f aca="false">IF(WEEKDAY(H1965+1)=7,H1965+2,H1965+1)</f>
        <v>40584</v>
      </c>
    </row>
    <row r="1966" customFormat="false" ht="13.8" hidden="false" customHeight="false" outlineLevel="0" collapsed="false">
      <c r="A1966" s="1" t="n">
        <v>1000017999</v>
      </c>
      <c r="B1966" s="2" t="n">
        <v>40583</v>
      </c>
      <c r="C1966" s="1" t="n">
        <v>1581.7</v>
      </c>
      <c r="D1966" s="1" t="n">
        <v>1581.7</v>
      </c>
      <c r="E1966" s="1" t="s">
        <v>9</v>
      </c>
      <c r="F1966" s="1" t="s">
        <v>17</v>
      </c>
      <c r="G1966" s="1" t="n">
        <f aca="false">_xlfn.IFS(E1966="Figurado",D1966/(2600*24),E1966="Mallas",D1966/(800*24),E1966="Materia Prima",0)</f>
        <v>0.0253477564102564</v>
      </c>
      <c r="H1966" s="5" t="n">
        <f aca="false">IF(WEEKDAY(B1966,2)=7,B1966+1,B1966)</f>
        <v>40583</v>
      </c>
      <c r="I1966" s="6" t="n">
        <f aca="false">IF(WEEKDAY(H1966+1)=7,H1966+2,H1966+1)</f>
        <v>40584</v>
      </c>
    </row>
    <row r="1967" customFormat="false" ht="13.8" hidden="false" customHeight="false" outlineLevel="0" collapsed="false">
      <c r="A1967" s="1" t="n">
        <v>1000017999</v>
      </c>
      <c r="B1967" s="2" t="n">
        <v>40583</v>
      </c>
      <c r="C1967" s="1" t="n">
        <v>1357.1</v>
      </c>
      <c r="D1967" s="1" t="n">
        <v>1357.1</v>
      </c>
      <c r="E1967" s="1" t="s">
        <v>9</v>
      </c>
      <c r="F1967" s="1" t="s">
        <v>18</v>
      </c>
      <c r="G1967" s="1" t="n">
        <f aca="false">_xlfn.IFS(E1967="Figurado",D1967/(2600*24),E1967="Mallas",D1967/(800*24),E1967="Materia Prima",0)</f>
        <v>0.0217483974358974</v>
      </c>
      <c r="H1967" s="5" t="n">
        <f aca="false">IF(WEEKDAY(B1967,2)=7,B1967+1,B1967)</f>
        <v>40583</v>
      </c>
      <c r="I1967" s="6" t="n">
        <f aca="false">IF(WEEKDAY(H1967+1)=7,H1967+2,H1967+1)</f>
        <v>40584</v>
      </c>
    </row>
    <row r="1968" customFormat="false" ht="13.8" hidden="false" customHeight="false" outlineLevel="0" collapsed="false">
      <c r="A1968" s="1" t="n">
        <v>1000017999</v>
      </c>
      <c r="B1968" s="2" t="n">
        <v>40583</v>
      </c>
      <c r="C1968" s="1" t="n">
        <v>724.2</v>
      </c>
      <c r="D1968" s="1" t="n">
        <v>724.2</v>
      </c>
      <c r="E1968" s="1" t="s">
        <v>9</v>
      </c>
      <c r="F1968" s="1" t="s">
        <v>10</v>
      </c>
      <c r="G1968" s="1" t="n">
        <f aca="false">_xlfn.IFS(E1968="Figurado",D1968/(2600*24),E1968="Mallas",D1968/(800*24),E1968="Materia Prima",0)</f>
        <v>0.0116057692307692</v>
      </c>
      <c r="H1968" s="5" t="n">
        <f aca="false">IF(WEEKDAY(B1968,2)=7,B1968+1,B1968)</f>
        <v>40583</v>
      </c>
      <c r="I1968" s="6" t="n">
        <f aca="false">IF(WEEKDAY(H1968+1)=7,H1968+2,H1968+1)</f>
        <v>40584</v>
      </c>
    </row>
    <row r="1969" customFormat="false" ht="13.8" hidden="false" customHeight="false" outlineLevel="0" collapsed="false">
      <c r="A1969" s="1" t="n">
        <v>1000017999</v>
      </c>
      <c r="B1969" s="2" t="n">
        <v>40583</v>
      </c>
      <c r="C1969" s="1" t="n">
        <v>157.9</v>
      </c>
      <c r="D1969" s="1" t="n">
        <v>157.9</v>
      </c>
      <c r="E1969" s="1" t="s">
        <v>9</v>
      </c>
      <c r="F1969" s="1" t="s">
        <v>11</v>
      </c>
      <c r="G1969" s="1" t="n">
        <f aca="false">_xlfn.IFS(E1969="Figurado",D1969/(2600*24),E1969="Mallas",D1969/(800*24),E1969="Materia Prima",0)</f>
        <v>0.00253044871794872</v>
      </c>
      <c r="H1969" s="5" t="n">
        <f aca="false">IF(WEEKDAY(B1969,2)=7,B1969+1,B1969)</f>
        <v>40583</v>
      </c>
      <c r="I1969" s="6" t="n">
        <f aca="false">IF(WEEKDAY(H1969+1)=7,H1969+2,H1969+1)</f>
        <v>40584</v>
      </c>
    </row>
    <row r="1970" customFormat="false" ht="13.8" hidden="false" customHeight="false" outlineLevel="0" collapsed="false">
      <c r="A1970" s="1" t="n">
        <v>1000018000</v>
      </c>
      <c r="B1970" s="2" t="n">
        <v>40583</v>
      </c>
      <c r="C1970" s="1" t="n">
        <v>96</v>
      </c>
      <c r="D1970" s="1" t="n">
        <v>96</v>
      </c>
      <c r="E1970" s="1" t="s">
        <v>14</v>
      </c>
      <c r="F1970" s="1" t="s">
        <v>19</v>
      </c>
      <c r="G1970" s="1" t="n">
        <f aca="false">_xlfn.IFS(E1970="Figurado",D1970/(2600*24),E1970="Mallas",D1970/(800*24),E1970="Materia Prima",0)</f>
        <v>0</v>
      </c>
      <c r="H1970" s="5" t="n">
        <f aca="false">IF(WEEKDAY(B1970,2)=7,B1970+1,B1970)</f>
        <v>40583</v>
      </c>
      <c r="I1970" s="6" t="n">
        <f aca="false">IF(WEEKDAY(H1970+1)=7,H1970+2,H1970+1)</f>
        <v>40584</v>
      </c>
    </row>
    <row r="1971" customFormat="false" ht="13.8" hidden="false" customHeight="false" outlineLevel="0" collapsed="false">
      <c r="A1971" s="1" t="n">
        <v>1000018000</v>
      </c>
      <c r="B1971" s="2" t="n">
        <v>40583</v>
      </c>
      <c r="C1971" s="1" t="n">
        <v>225.3</v>
      </c>
      <c r="D1971" s="1" t="n">
        <v>225.3</v>
      </c>
      <c r="E1971" s="1" t="s">
        <v>9</v>
      </c>
      <c r="F1971" s="1" t="s">
        <v>10</v>
      </c>
      <c r="G1971" s="1" t="n">
        <f aca="false">_xlfn.IFS(E1971="Figurado",D1971/(2600*24),E1971="Mallas",D1971/(800*24),E1971="Materia Prima",0)</f>
        <v>0.00361057692307692</v>
      </c>
      <c r="H1971" s="5" t="n">
        <f aca="false">IF(WEEKDAY(B1971,2)=7,B1971+1,B1971)</f>
        <v>40583</v>
      </c>
      <c r="I1971" s="6" t="n">
        <f aca="false">IF(WEEKDAY(H1971+1)=7,H1971+2,H1971+1)</f>
        <v>40584</v>
      </c>
    </row>
    <row r="1972" customFormat="false" ht="13.8" hidden="false" customHeight="false" outlineLevel="0" collapsed="false">
      <c r="A1972" s="1" t="n">
        <v>1000018000</v>
      </c>
      <c r="B1972" s="2" t="n">
        <v>40583</v>
      </c>
      <c r="C1972" s="1" t="n">
        <v>335.3</v>
      </c>
      <c r="D1972" s="1" t="n">
        <v>335.3</v>
      </c>
      <c r="E1972" s="1" t="s">
        <v>9</v>
      </c>
      <c r="F1972" s="1" t="s">
        <v>11</v>
      </c>
      <c r="G1972" s="1" t="n">
        <f aca="false">_xlfn.IFS(E1972="Figurado",D1972/(2600*24),E1972="Mallas",D1972/(800*24),E1972="Materia Prima",0)</f>
        <v>0.00537339743589744</v>
      </c>
      <c r="H1972" s="5" t="n">
        <f aca="false">IF(WEEKDAY(B1972,2)=7,B1972+1,B1972)</f>
        <v>40583</v>
      </c>
      <c r="I1972" s="6" t="n">
        <f aca="false">IF(WEEKDAY(H1972+1)=7,H1972+2,H1972+1)</f>
        <v>40584</v>
      </c>
    </row>
    <row r="1973" customFormat="false" ht="13.8" hidden="false" customHeight="false" outlineLevel="0" collapsed="false">
      <c r="A1973" s="1" t="n">
        <v>1000018001</v>
      </c>
      <c r="B1973" s="2" t="n">
        <v>40583</v>
      </c>
      <c r="C1973" s="1" t="n">
        <v>2025.7</v>
      </c>
      <c r="D1973" s="1" t="n">
        <v>2025.7</v>
      </c>
      <c r="E1973" s="1" t="s">
        <v>9</v>
      </c>
      <c r="F1973" s="1" t="s">
        <v>18</v>
      </c>
      <c r="G1973" s="1" t="n">
        <f aca="false">_xlfn.IFS(E1973="Figurado",D1973/(2600*24),E1973="Mallas",D1973/(800*24),E1973="Materia Prima",0)</f>
        <v>0.032463141025641</v>
      </c>
      <c r="H1973" s="5" t="n">
        <f aca="false">IF(WEEKDAY(B1973,2)=7,B1973+1,B1973)</f>
        <v>40583</v>
      </c>
      <c r="I1973" s="6" t="n">
        <f aca="false">IF(WEEKDAY(H1973+1)=7,H1973+2,H1973+1)</f>
        <v>40584</v>
      </c>
    </row>
    <row r="1974" customFormat="false" ht="13.8" hidden="false" customHeight="false" outlineLevel="0" collapsed="false">
      <c r="A1974" s="1" t="n">
        <v>1000018001</v>
      </c>
      <c r="B1974" s="2" t="n">
        <v>40583</v>
      </c>
      <c r="C1974" s="1" t="n">
        <v>314.5</v>
      </c>
      <c r="D1974" s="1" t="n">
        <v>314.5</v>
      </c>
      <c r="E1974" s="1" t="s">
        <v>9</v>
      </c>
      <c r="F1974" s="1" t="s">
        <v>10</v>
      </c>
      <c r="G1974" s="1" t="n">
        <f aca="false">_xlfn.IFS(E1974="Figurado",D1974/(2600*24),E1974="Mallas",D1974/(800*24),E1974="Materia Prima",0)</f>
        <v>0.0050400641025641</v>
      </c>
      <c r="H1974" s="5" t="n">
        <f aca="false">IF(WEEKDAY(B1974,2)=7,B1974+1,B1974)</f>
        <v>40583</v>
      </c>
      <c r="I1974" s="6" t="n">
        <f aca="false">IF(WEEKDAY(H1974+1)=7,H1974+2,H1974+1)</f>
        <v>40584</v>
      </c>
    </row>
    <row r="1975" customFormat="false" ht="13.8" hidden="false" customHeight="false" outlineLevel="0" collapsed="false">
      <c r="A1975" s="1" t="n">
        <v>1000018001</v>
      </c>
      <c r="B1975" s="2" t="n">
        <v>40583</v>
      </c>
      <c r="C1975" s="1" t="n">
        <v>3729.6</v>
      </c>
      <c r="D1975" s="1" t="n">
        <v>3729.6</v>
      </c>
      <c r="E1975" s="1" t="s">
        <v>9</v>
      </c>
      <c r="F1975" s="1" t="s">
        <v>11</v>
      </c>
      <c r="G1975" s="1" t="n">
        <f aca="false">_xlfn.IFS(E1975="Figurado",D1975/(2600*24),E1975="Mallas",D1975/(800*24),E1975="Materia Prima",0)</f>
        <v>0.0597692307692308</v>
      </c>
      <c r="H1975" s="5" t="n">
        <f aca="false">IF(WEEKDAY(B1975,2)=7,B1975+1,B1975)</f>
        <v>40583</v>
      </c>
      <c r="I1975" s="6" t="n">
        <f aca="false">IF(WEEKDAY(H1975+1)=7,H1975+2,H1975+1)</f>
        <v>40584</v>
      </c>
    </row>
    <row r="1976" customFormat="false" ht="13.8" hidden="false" customHeight="false" outlineLevel="0" collapsed="false">
      <c r="A1976" s="1" t="n">
        <v>1000018005</v>
      </c>
      <c r="B1976" s="2" t="n">
        <v>40583</v>
      </c>
      <c r="C1976" s="1" t="n">
        <v>56.2</v>
      </c>
      <c r="D1976" s="1" t="n">
        <v>56.2</v>
      </c>
      <c r="E1976" s="1" t="s">
        <v>14</v>
      </c>
      <c r="F1976" s="1" t="s">
        <v>31</v>
      </c>
      <c r="G1976" s="1" t="n">
        <f aca="false">_xlfn.IFS(E1976="Figurado",D1976/(2600*24),E1976="Mallas",D1976/(800*24),E1976="Materia Prima",0)</f>
        <v>0</v>
      </c>
      <c r="H1976" s="5" t="n">
        <f aca="false">IF(WEEKDAY(B1976,2)=7,B1976+1,B1976)</f>
        <v>40583</v>
      </c>
      <c r="I1976" s="6" t="n">
        <f aca="false">IF(WEEKDAY(H1976+1)=7,H1976+2,H1976+1)</f>
        <v>40584</v>
      </c>
    </row>
    <row r="1977" customFormat="false" ht="13.8" hidden="false" customHeight="false" outlineLevel="0" collapsed="false">
      <c r="A1977" s="1" t="n">
        <v>1000018005</v>
      </c>
      <c r="B1977" s="2" t="n">
        <v>40583</v>
      </c>
      <c r="C1977" s="1" t="n">
        <v>768.2</v>
      </c>
      <c r="D1977" s="1" t="n">
        <v>768.2</v>
      </c>
      <c r="E1977" s="1" t="s">
        <v>9</v>
      </c>
      <c r="F1977" s="1" t="s">
        <v>18</v>
      </c>
      <c r="G1977" s="1" t="n">
        <f aca="false">_xlfn.IFS(E1977="Figurado",D1977/(2600*24),E1977="Mallas",D1977/(800*24),E1977="Materia Prima",0)</f>
        <v>0.0123108974358974</v>
      </c>
      <c r="H1977" s="5" t="n">
        <f aca="false">IF(WEEKDAY(B1977,2)=7,B1977+1,B1977)</f>
        <v>40583</v>
      </c>
      <c r="I1977" s="6" t="n">
        <f aca="false">IF(WEEKDAY(H1977+1)=7,H1977+2,H1977+1)</f>
        <v>40584</v>
      </c>
    </row>
    <row r="1978" customFormat="false" ht="13.8" hidden="false" customHeight="false" outlineLevel="0" collapsed="false">
      <c r="A1978" s="1" t="n">
        <v>1000018005</v>
      </c>
      <c r="B1978" s="2" t="n">
        <v>40583</v>
      </c>
      <c r="C1978" s="1" t="n">
        <v>2242.7</v>
      </c>
      <c r="D1978" s="1" t="n">
        <v>2242.7</v>
      </c>
      <c r="E1978" s="1" t="s">
        <v>9</v>
      </c>
      <c r="F1978" s="1" t="s">
        <v>10</v>
      </c>
      <c r="G1978" s="1" t="n">
        <f aca="false">_xlfn.IFS(E1978="Figurado",D1978/(2600*24),E1978="Mallas",D1978/(800*24),E1978="Materia Prima",0)</f>
        <v>0.0359407051282051</v>
      </c>
      <c r="H1978" s="5" t="n">
        <f aca="false">IF(WEEKDAY(B1978,2)=7,B1978+1,B1978)</f>
        <v>40583</v>
      </c>
      <c r="I1978" s="6" t="n">
        <f aca="false">IF(WEEKDAY(H1978+1)=7,H1978+2,H1978+1)</f>
        <v>40584</v>
      </c>
    </row>
    <row r="1979" customFormat="false" ht="13.8" hidden="false" customHeight="false" outlineLevel="0" collapsed="false">
      <c r="A1979" s="1" t="n">
        <v>1000018005</v>
      </c>
      <c r="B1979" s="2" t="n">
        <v>40583</v>
      </c>
      <c r="C1979" s="1" t="n">
        <v>1177.2</v>
      </c>
      <c r="D1979" s="1" t="n">
        <v>1177.2</v>
      </c>
      <c r="E1979" s="1" t="s">
        <v>9</v>
      </c>
      <c r="F1979" s="1" t="s">
        <v>11</v>
      </c>
      <c r="G1979" s="1" t="n">
        <f aca="false">_xlfn.IFS(E1979="Figurado",D1979/(2600*24),E1979="Mallas",D1979/(800*24),E1979="Materia Prima",0)</f>
        <v>0.0188653846153846</v>
      </c>
      <c r="H1979" s="5" t="n">
        <f aca="false">IF(WEEKDAY(B1979,2)=7,B1979+1,B1979)</f>
        <v>40583</v>
      </c>
      <c r="I1979" s="6" t="n">
        <f aca="false">IF(WEEKDAY(H1979+1)=7,H1979+2,H1979+1)</f>
        <v>40584</v>
      </c>
    </row>
    <row r="1980" customFormat="false" ht="13.8" hidden="false" customHeight="false" outlineLevel="0" collapsed="false">
      <c r="A1980" s="1" t="n">
        <v>1000018005</v>
      </c>
      <c r="B1980" s="2" t="n">
        <v>40583</v>
      </c>
      <c r="C1980" s="1" t="n">
        <v>2231.4</v>
      </c>
      <c r="D1980" s="1" t="n">
        <v>2231.4</v>
      </c>
      <c r="E1980" s="1" t="s">
        <v>9</v>
      </c>
      <c r="F1980" s="1" t="s">
        <v>12</v>
      </c>
      <c r="G1980" s="1" t="n">
        <f aca="false">_xlfn.IFS(E1980="Figurado",D1980/(2600*24),E1980="Mallas",D1980/(800*24),E1980="Materia Prima",0)</f>
        <v>0.0357596153846154</v>
      </c>
      <c r="H1980" s="5" t="n">
        <f aca="false">IF(WEEKDAY(B1980,2)=7,B1980+1,B1980)</f>
        <v>40583</v>
      </c>
      <c r="I1980" s="6" t="n">
        <f aca="false">IF(WEEKDAY(H1980+1)=7,H1980+2,H1980+1)</f>
        <v>40584</v>
      </c>
    </row>
    <row r="1981" customFormat="false" ht="13.8" hidden="false" customHeight="false" outlineLevel="0" collapsed="false">
      <c r="A1981" s="1" t="n">
        <v>1000018005</v>
      </c>
      <c r="B1981" s="2" t="n">
        <v>40583</v>
      </c>
      <c r="C1981" s="1" t="n">
        <v>3738.4</v>
      </c>
      <c r="D1981" s="1" t="n">
        <v>3738.4</v>
      </c>
      <c r="E1981" s="1" t="s">
        <v>9</v>
      </c>
      <c r="F1981" s="1" t="s">
        <v>13</v>
      </c>
      <c r="G1981" s="1" t="n">
        <f aca="false">_xlfn.IFS(E1981="Figurado",D1981/(2600*24),E1981="Mallas",D1981/(800*24),E1981="Materia Prima",0)</f>
        <v>0.0599102564102564</v>
      </c>
      <c r="H1981" s="5" t="n">
        <f aca="false">IF(WEEKDAY(B1981,2)=7,B1981+1,B1981)</f>
        <v>40583</v>
      </c>
      <c r="I1981" s="6" t="n">
        <f aca="false">IF(WEEKDAY(H1981+1)=7,H1981+2,H1981+1)</f>
        <v>40584</v>
      </c>
    </row>
    <row r="1982" customFormat="false" ht="13.8" hidden="false" customHeight="false" outlineLevel="0" collapsed="false">
      <c r="A1982" s="1" t="n">
        <v>1000018006</v>
      </c>
      <c r="B1982" s="2" t="n">
        <v>40583</v>
      </c>
      <c r="C1982" s="1" t="n">
        <v>280.8</v>
      </c>
      <c r="D1982" s="1" t="n">
        <v>280.8</v>
      </c>
      <c r="E1982" s="1" t="s">
        <v>14</v>
      </c>
      <c r="F1982" s="1" t="s">
        <v>31</v>
      </c>
      <c r="G1982" s="1" t="n">
        <f aca="false">_xlfn.IFS(E1982="Figurado",D1982/(2600*24),E1982="Mallas",D1982/(800*24),E1982="Materia Prima",0)</f>
        <v>0</v>
      </c>
      <c r="H1982" s="5" t="n">
        <f aca="false">IF(WEEKDAY(B1982,2)=7,B1982+1,B1982)</f>
        <v>40583</v>
      </c>
      <c r="I1982" s="6" t="n">
        <f aca="false">IF(WEEKDAY(H1982+1)=7,H1982+2,H1982+1)</f>
        <v>40584</v>
      </c>
    </row>
    <row r="1983" customFormat="false" ht="13.8" hidden="false" customHeight="false" outlineLevel="0" collapsed="false">
      <c r="A1983" s="1" t="n">
        <v>1000018006</v>
      </c>
      <c r="B1983" s="2" t="n">
        <v>40583</v>
      </c>
      <c r="C1983" s="1" t="n">
        <v>4570.5</v>
      </c>
      <c r="D1983" s="1" t="n">
        <v>4570.5</v>
      </c>
      <c r="E1983" s="1" t="s">
        <v>9</v>
      </c>
      <c r="F1983" s="1" t="s">
        <v>18</v>
      </c>
      <c r="G1983" s="1" t="n">
        <f aca="false">_xlfn.IFS(E1983="Figurado",D1983/(2600*24),E1983="Mallas",D1983/(800*24),E1983="Materia Prima",0)</f>
        <v>0.0732451923076923</v>
      </c>
      <c r="H1983" s="5" t="n">
        <f aca="false">IF(WEEKDAY(B1983,2)=7,B1983+1,B1983)</f>
        <v>40583</v>
      </c>
      <c r="I1983" s="6" t="n">
        <f aca="false">IF(WEEKDAY(H1983+1)=7,H1983+2,H1983+1)</f>
        <v>40584</v>
      </c>
    </row>
    <row r="1984" customFormat="false" ht="13.8" hidden="false" customHeight="false" outlineLevel="0" collapsed="false">
      <c r="A1984" s="1" t="n">
        <v>1000018006</v>
      </c>
      <c r="B1984" s="2" t="n">
        <v>40583</v>
      </c>
      <c r="C1984" s="1" t="n">
        <v>1493.4</v>
      </c>
      <c r="D1984" s="1" t="n">
        <v>1493.4</v>
      </c>
      <c r="E1984" s="1" t="s">
        <v>9</v>
      </c>
      <c r="F1984" s="1" t="s">
        <v>10</v>
      </c>
      <c r="G1984" s="1" t="n">
        <f aca="false">_xlfn.IFS(E1984="Figurado",D1984/(2600*24),E1984="Mallas",D1984/(800*24),E1984="Materia Prima",0)</f>
        <v>0.0239326923076923</v>
      </c>
      <c r="H1984" s="5" t="n">
        <f aca="false">IF(WEEKDAY(B1984,2)=7,B1984+1,B1984)</f>
        <v>40583</v>
      </c>
      <c r="I1984" s="6" t="n">
        <f aca="false">IF(WEEKDAY(H1984+1)=7,H1984+2,H1984+1)</f>
        <v>40584</v>
      </c>
    </row>
    <row r="1985" customFormat="false" ht="13.8" hidden="false" customHeight="false" outlineLevel="0" collapsed="false">
      <c r="A1985" s="1" t="n">
        <v>1000018006</v>
      </c>
      <c r="B1985" s="2" t="n">
        <v>40583</v>
      </c>
      <c r="C1985" s="1" t="n">
        <v>1586</v>
      </c>
      <c r="D1985" s="1" t="n">
        <v>1586</v>
      </c>
      <c r="E1985" s="1" t="s">
        <v>9</v>
      </c>
      <c r="F1985" s="1" t="s">
        <v>11</v>
      </c>
      <c r="G1985" s="1" t="n">
        <f aca="false">_xlfn.IFS(E1985="Figurado",D1985/(2600*24),E1985="Mallas",D1985/(800*24),E1985="Materia Prima",0)</f>
        <v>0.0254166666666667</v>
      </c>
      <c r="H1985" s="5" t="n">
        <f aca="false">IF(WEEKDAY(B1985,2)=7,B1985+1,B1985)</f>
        <v>40583</v>
      </c>
      <c r="I1985" s="6" t="n">
        <f aca="false">IF(WEEKDAY(H1985+1)=7,H1985+2,H1985+1)</f>
        <v>40584</v>
      </c>
    </row>
    <row r="1986" customFormat="false" ht="13.8" hidden="false" customHeight="false" outlineLevel="0" collapsed="false">
      <c r="A1986" s="1" t="n">
        <v>1000018006</v>
      </c>
      <c r="B1986" s="2" t="n">
        <v>40583</v>
      </c>
      <c r="C1986" s="1" t="n">
        <v>380.1</v>
      </c>
      <c r="D1986" s="1" t="n">
        <v>380.1</v>
      </c>
      <c r="E1986" s="1" t="s">
        <v>9</v>
      </c>
      <c r="F1986" s="1" t="s">
        <v>12</v>
      </c>
      <c r="G1986" s="1" t="n">
        <f aca="false">_xlfn.IFS(E1986="Figurado",D1986/(2600*24),E1986="Mallas",D1986/(800*24),E1986="Materia Prima",0)</f>
        <v>0.00609134615384615</v>
      </c>
      <c r="H1986" s="5" t="n">
        <f aca="false">IF(WEEKDAY(B1986,2)=7,B1986+1,B1986)</f>
        <v>40583</v>
      </c>
      <c r="I1986" s="6" t="n">
        <f aca="false">IF(WEEKDAY(H1986+1)=7,H1986+2,H1986+1)</f>
        <v>40584</v>
      </c>
    </row>
    <row r="1987" customFormat="false" ht="13.8" hidden="false" customHeight="false" outlineLevel="0" collapsed="false">
      <c r="A1987" s="1" t="n">
        <v>1000018007</v>
      </c>
      <c r="B1987" s="2" t="n">
        <v>40583</v>
      </c>
      <c r="C1987" s="1" t="n">
        <v>60</v>
      </c>
      <c r="D1987" s="1" t="n">
        <v>60</v>
      </c>
      <c r="E1987" s="1" t="s">
        <v>14</v>
      </c>
      <c r="F1987" s="1" t="s">
        <v>19</v>
      </c>
      <c r="G1987" s="1" t="n">
        <f aca="false">_xlfn.IFS(E1987="Figurado",D1987/(2600*24),E1987="Mallas",D1987/(800*24),E1987="Materia Prima",0)</f>
        <v>0</v>
      </c>
      <c r="H1987" s="5" t="n">
        <f aca="false">IF(WEEKDAY(B1987,2)=7,B1987+1,B1987)</f>
        <v>40583</v>
      </c>
      <c r="I1987" s="6" t="n">
        <f aca="false">IF(WEEKDAY(H1987+1)=7,H1987+2,H1987+1)</f>
        <v>40584</v>
      </c>
    </row>
    <row r="1988" customFormat="false" ht="13.8" hidden="false" customHeight="false" outlineLevel="0" collapsed="false">
      <c r="A1988" s="1" t="n">
        <v>1000018007</v>
      </c>
      <c r="B1988" s="2" t="n">
        <v>40583</v>
      </c>
      <c r="C1988" s="1" t="n">
        <v>270</v>
      </c>
      <c r="D1988" s="1" t="n">
        <v>270</v>
      </c>
      <c r="E1988" s="1" t="s">
        <v>14</v>
      </c>
      <c r="F1988" s="1" t="s">
        <v>15</v>
      </c>
      <c r="G1988" s="1" t="n">
        <f aca="false">_xlfn.IFS(E1988="Figurado",D1988/(2600*24),E1988="Mallas",D1988/(800*24),E1988="Materia Prima",0)</f>
        <v>0</v>
      </c>
      <c r="H1988" s="5" t="n">
        <f aca="false">IF(WEEKDAY(B1988,2)=7,B1988+1,B1988)</f>
        <v>40583</v>
      </c>
      <c r="I1988" s="6" t="n">
        <f aca="false">IF(WEEKDAY(H1988+1)=7,H1988+2,H1988+1)</f>
        <v>40584</v>
      </c>
    </row>
    <row r="1989" customFormat="false" ht="13.8" hidden="false" customHeight="false" outlineLevel="0" collapsed="false">
      <c r="A1989" s="1" t="n">
        <v>1000018007</v>
      </c>
      <c r="B1989" s="2" t="n">
        <v>40583</v>
      </c>
      <c r="C1989" s="1" t="n">
        <v>812.9</v>
      </c>
      <c r="D1989" s="1" t="n">
        <v>812.9</v>
      </c>
      <c r="E1989" s="1" t="s">
        <v>9</v>
      </c>
      <c r="F1989" s="1" t="s">
        <v>18</v>
      </c>
      <c r="G1989" s="1" t="n">
        <f aca="false">_xlfn.IFS(E1989="Figurado",D1989/(2600*24),E1989="Mallas",D1989/(800*24),E1989="Materia Prima",0)</f>
        <v>0.0130272435897436</v>
      </c>
      <c r="H1989" s="5" t="n">
        <f aca="false">IF(WEEKDAY(B1989,2)=7,B1989+1,B1989)</f>
        <v>40583</v>
      </c>
      <c r="I1989" s="6" t="n">
        <f aca="false">IF(WEEKDAY(H1989+1)=7,H1989+2,H1989+1)</f>
        <v>40584</v>
      </c>
    </row>
    <row r="1990" customFormat="false" ht="13.8" hidden="false" customHeight="false" outlineLevel="0" collapsed="false">
      <c r="A1990" s="1" t="n">
        <v>1000018007</v>
      </c>
      <c r="B1990" s="2" t="n">
        <v>40583</v>
      </c>
      <c r="C1990" s="1" t="n">
        <v>864.2</v>
      </c>
      <c r="D1990" s="1" t="n">
        <v>864.2</v>
      </c>
      <c r="E1990" s="1" t="s">
        <v>9</v>
      </c>
      <c r="F1990" s="1" t="s">
        <v>10</v>
      </c>
      <c r="G1990" s="1" t="n">
        <f aca="false">_xlfn.IFS(E1990="Figurado",D1990/(2600*24),E1990="Mallas",D1990/(800*24),E1990="Materia Prima",0)</f>
        <v>0.013849358974359</v>
      </c>
      <c r="H1990" s="5" t="n">
        <f aca="false">IF(WEEKDAY(B1990,2)=7,B1990+1,B1990)</f>
        <v>40583</v>
      </c>
      <c r="I1990" s="6" t="n">
        <f aca="false">IF(WEEKDAY(H1990+1)=7,H1990+2,H1990+1)</f>
        <v>40584</v>
      </c>
    </row>
    <row r="1991" customFormat="false" ht="13.8" hidden="false" customHeight="false" outlineLevel="0" collapsed="false">
      <c r="A1991" s="1" t="n">
        <v>1000018007</v>
      </c>
      <c r="B1991" s="2" t="n">
        <v>40583</v>
      </c>
      <c r="C1991" s="1" t="n">
        <v>272.5</v>
      </c>
      <c r="D1991" s="1" t="n">
        <v>272.5</v>
      </c>
      <c r="E1991" s="1" t="s">
        <v>9</v>
      </c>
      <c r="F1991" s="1" t="s">
        <v>11</v>
      </c>
      <c r="G1991" s="1" t="n">
        <f aca="false">_xlfn.IFS(E1991="Figurado",D1991/(2600*24),E1991="Mallas",D1991/(800*24),E1991="Materia Prima",0)</f>
        <v>0.00436698717948718</v>
      </c>
      <c r="H1991" s="5" t="n">
        <f aca="false">IF(WEEKDAY(B1991,2)=7,B1991+1,B1991)</f>
        <v>40583</v>
      </c>
      <c r="I1991" s="6" t="n">
        <f aca="false">IF(WEEKDAY(H1991+1)=7,H1991+2,H1991+1)</f>
        <v>40584</v>
      </c>
    </row>
    <row r="1992" customFormat="false" ht="13.8" hidden="false" customHeight="false" outlineLevel="0" collapsed="false">
      <c r="A1992" s="1" t="n">
        <v>1000018007</v>
      </c>
      <c r="B1992" s="2" t="n">
        <v>40583</v>
      </c>
      <c r="C1992" s="1" t="n">
        <v>62.4</v>
      </c>
      <c r="D1992" s="1" t="n">
        <v>62.4</v>
      </c>
      <c r="E1992" s="1" t="s">
        <v>9</v>
      </c>
      <c r="F1992" s="1" t="s">
        <v>12</v>
      </c>
      <c r="G1992" s="1" t="n">
        <f aca="false">_xlfn.IFS(E1992="Figurado",D1992/(2600*24),E1992="Mallas",D1992/(800*24),E1992="Materia Prima",0)</f>
        <v>0.001</v>
      </c>
      <c r="H1992" s="5" t="n">
        <f aca="false">IF(WEEKDAY(B1992,2)=7,B1992+1,B1992)</f>
        <v>40583</v>
      </c>
      <c r="I1992" s="6" t="n">
        <f aca="false">IF(WEEKDAY(H1992+1)=7,H1992+2,H1992+1)</f>
        <v>40584</v>
      </c>
    </row>
    <row r="1993" customFormat="false" ht="13.8" hidden="false" customHeight="false" outlineLevel="0" collapsed="false">
      <c r="A1993" s="1" t="n">
        <v>1000018008</v>
      </c>
      <c r="B1993" s="2" t="n">
        <v>40583</v>
      </c>
      <c r="C1993" s="1" t="n">
        <v>2694</v>
      </c>
      <c r="D1993" s="1" t="n">
        <v>2694</v>
      </c>
      <c r="E1993" s="1" t="s">
        <v>9</v>
      </c>
      <c r="F1993" s="1" t="s">
        <v>18</v>
      </c>
      <c r="G1993" s="1" t="n">
        <f aca="false">_xlfn.IFS(E1993="Figurado",D1993/(2600*24),E1993="Mallas",D1993/(800*24),E1993="Materia Prima",0)</f>
        <v>0.0431730769230769</v>
      </c>
      <c r="H1993" s="5" t="n">
        <f aca="false">IF(WEEKDAY(B1993,2)=7,B1993+1,B1993)</f>
        <v>40583</v>
      </c>
      <c r="I1993" s="6" t="n">
        <f aca="false">IF(WEEKDAY(H1993+1)=7,H1993+2,H1993+1)</f>
        <v>40584</v>
      </c>
    </row>
    <row r="1994" customFormat="false" ht="13.8" hidden="false" customHeight="false" outlineLevel="0" collapsed="false">
      <c r="A1994" s="1" t="n">
        <v>1000018008</v>
      </c>
      <c r="B1994" s="2" t="n">
        <v>40583</v>
      </c>
      <c r="C1994" s="1" t="n">
        <v>1208.7</v>
      </c>
      <c r="D1994" s="1" t="n">
        <v>1208.7</v>
      </c>
      <c r="E1994" s="1" t="s">
        <v>9</v>
      </c>
      <c r="F1994" s="1" t="s">
        <v>10</v>
      </c>
      <c r="G1994" s="1" t="n">
        <f aca="false">_xlfn.IFS(E1994="Figurado",D1994/(2600*24),E1994="Mallas",D1994/(800*24),E1994="Materia Prima",0)</f>
        <v>0.0193701923076923</v>
      </c>
      <c r="H1994" s="5" t="n">
        <f aca="false">IF(WEEKDAY(B1994,2)=7,B1994+1,B1994)</f>
        <v>40583</v>
      </c>
      <c r="I1994" s="6" t="n">
        <f aca="false">IF(WEEKDAY(H1994+1)=7,H1994+2,H1994+1)</f>
        <v>40584</v>
      </c>
    </row>
    <row r="1995" customFormat="false" ht="13.8" hidden="false" customHeight="false" outlineLevel="0" collapsed="false">
      <c r="A1995" s="1" t="n">
        <v>1000018008</v>
      </c>
      <c r="B1995" s="2" t="n">
        <v>40583</v>
      </c>
      <c r="C1995" s="1" t="n">
        <v>247.9</v>
      </c>
      <c r="D1995" s="1" t="n">
        <v>247.9</v>
      </c>
      <c r="E1995" s="1" t="s">
        <v>9</v>
      </c>
      <c r="F1995" s="1" t="s">
        <v>11</v>
      </c>
      <c r="G1995" s="1" t="n">
        <f aca="false">_xlfn.IFS(E1995="Figurado",D1995/(2600*24),E1995="Mallas",D1995/(800*24),E1995="Materia Prima",0)</f>
        <v>0.00397275641025641</v>
      </c>
      <c r="H1995" s="5" t="n">
        <f aca="false">IF(WEEKDAY(B1995,2)=7,B1995+1,B1995)</f>
        <v>40583</v>
      </c>
      <c r="I1995" s="6" t="n">
        <f aca="false">IF(WEEKDAY(H1995+1)=7,H1995+2,H1995+1)</f>
        <v>40584</v>
      </c>
    </row>
    <row r="1996" customFormat="false" ht="13.8" hidden="false" customHeight="false" outlineLevel="0" collapsed="false">
      <c r="A1996" s="1" t="n">
        <v>1000018008</v>
      </c>
      <c r="B1996" s="2" t="n">
        <v>40583</v>
      </c>
      <c r="C1996" s="1" t="n">
        <v>462.1</v>
      </c>
      <c r="D1996" s="1" t="n">
        <v>462.1</v>
      </c>
      <c r="E1996" s="1" t="s">
        <v>9</v>
      </c>
      <c r="F1996" s="1" t="s">
        <v>12</v>
      </c>
      <c r="G1996" s="1" t="n">
        <f aca="false">_xlfn.IFS(E1996="Figurado",D1996/(2600*24),E1996="Mallas",D1996/(800*24),E1996="Materia Prima",0)</f>
        <v>0.00740544871794872</v>
      </c>
      <c r="H1996" s="5" t="n">
        <f aca="false">IF(WEEKDAY(B1996,2)=7,B1996+1,B1996)</f>
        <v>40583</v>
      </c>
      <c r="I1996" s="6" t="n">
        <f aca="false">IF(WEEKDAY(H1996+1)=7,H1996+2,H1996+1)</f>
        <v>40584</v>
      </c>
    </row>
    <row r="1997" customFormat="false" ht="13.8" hidden="false" customHeight="false" outlineLevel="0" collapsed="false">
      <c r="A1997" s="1" t="n">
        <v>1000018008</v>
      </c>
      <c r="B1997" s="2" t="n">
        <v>40583</v>
      </c>
      <c r="C1997" s="1" t="n">
        <v>122.4</v>
      </c>
      <c r="D1997" s="1" t="n">
        <v>122.4</v>
      </c>
      <c r="E1997" s="1" t="s">
        <v>9</v>
      </c>
      <c r="F1997" s="1" t="s">
        <v>13</v>
      </c>
      <c r="G1997" s="1" t="n">
        <f aca="false">_xlfn.IFS(E1997="Figurado",D1997/(2600*24),E1997="Mallas",D1997/(800*24),E1997="Materia Prima",0)</f>
        <v>0.00196153846153846</v>
      </c>
      <c r="H1997" s="5" t="n">
        <f aca="false">IF(WEEKDAY(B1997,2)=7,B1997+1,B1997)</f>
        <v>40583</v>
      </c>
      <c r="I1997" s="6" t="n">
        <f aca="false">IF(WEEKDAY(H1997+1)=7,H1997+2,H1997+1)</f>
        <v>40584</v>
      </c>
    </row>
    <row r="1998" customFormat="false" ht="13.8" hidden="false" customHeight="false" outlineLevel="0" collapsed="false">
      <c r="A1998" s="1" t="n">
        <v>1000018009</v>
      </c>
      <c r="B1998" s="2" t="n">
        <v>40583</v>
      </c>
      <c r="C1998" s="1" t="n">
        <v>48</v>
      </c>
      <c r="D1998" s="1" t="n">
        <v>48</v>
      </c>
      <c r="E1998" s="1" t="s">
        <v>14</v>
      </c>
      <c r="F1998" s="1" t="s">
        <v>19</v>
      </c>
      <c r="G1998" s="1" t="n">
        <f aca="false">_xlfn.IFS(E1998="Figurado",D1998/(2600*24),E1998="Mallas",D1998/(800*24),E1998="Materia Prima",0)</f>
        <v>0</v>
      </c>
      <c r="H1998" s="5" t="n">
        <f aca="false">IF(WEEKDAY(B1998,2)=7,B1998+1,B1998)</f>
        <v>40583</v>
      </c>
      <c r="I1998" s="6" t="n">
        <f aca="false">IF(WEEKDAY(H1998+1)=7,H1998+2,H1998+1)</f>
        <v>40584</v>
      </c>
    </row>
    <row r="1999" customFormat="false" ht="13.8" hidden="false" customHeight="false" outlineLevel="0" collapsed="false">
      <c r="A1999" s="1" t="n">
        <v>1000018009</v>
      </c>
      <c r="B1999" s="2" t="n">
        <v>40583</v>
      </c>
      <c r="C1999" s="1" t="n">
        <v>74.9</v>
      </c>
      <c r="D1999" s="1" t="n">
        <v>74.9</v>
      </c>
      <c r="E1999" s="1" t="s">
        <v>14</v>
      </c>
      <c r="F1999" s="1" t="s">
        <v>31</v>
      </c>
      <c r="G1999" s="1" t="n">
        <f aca="false">_xlfn.IFS(E1999="Figurado",D1999/(2600*24),E1999="Mallas",D1999/(800*24),E1999="Materia Prima",0)</f>
        <v>0</v>
      </c>
      <c r="H1999" s="5" t="n">
        <f aca="false">IF(WEEKDAY(B1999,2)=7,B1999+1,B1999)</f>
        <v>40583</v>
      </c>
      <c r="I1999" s="6" t="n">
        <f aca="false">IF(WEEKDAY(H1999+1)=7,H1999+2,H1999+1)</f>
        <v>40584</v>
      </c>
    </row>
    <row r="2000" customFormat="false" ht="13.8" hidden="false" customHeight="false" outlineLevel="0" collapsed="false">
      <c r="A2000" s="1" t="n">
        <v>1000018009</v>
      </c>
      <c r="B2000" s="2" t="n">
        <v>40583</v>
      </c>
      <c r="C2000" s="1" t="n">
        <v>964.1</v>
      </c>
      <c r="D2000" s="1" t="n">
        <v>964.1</v>
      </c>
      <c r="E2000" s="1" t="s">
        <v>9</v>
      </c>
      <c r="F2000" s="1" t="s">
        <v>18</v>
      </c>
      <c r="G2000" s="1" t="n">
        <f aca="false">_xlfn.IFS(E2000="Figurado",D2000/(2600*24),E2000="Mallas",D2000/(800*24),E2000="Materia Prima",0)</f>
        <v>0.0154503205128205</v>
      </c>
      <c r="H2000" s="5" t="n">
        <f aca="false">IF(WEEKDAY(B2000,2)=7,B2000+1,B2000)</f>
        <v>40583</v>
      </c>
      <c r="I2000" s="6" t="n">
        <f aca="false">IF(WEEKDAY(H2000+1)=7,H2000+2,H2000+1)</f>
        <v>40584</v>
      </c>
    </row>
    <row r="2001" customFormat="false" ht="13.8" hidden="false" customHeight="false" outlineLevel="0" collapsed="false">
      <c r="A2001" s="1" t="n">
        <v>1000018009</v>
      </c>
      <c r="B2001" s="2" t="n">
        <v>40583</v>
      </c>
      <c r="C2001" s="1" t="n">
        <v>774.7</v>
      </c>
      <c r="D2001" s="1" t="n">
        <v>774.7</v>
      </c>
      <c r="E2001" s="1" t="s">
        <v>9</v>
      </c>
      <c r="F2001" s="1" t="s">
        <v>10</v>
      </c>
      <c r="G2001" s="1" t="n">
        <f aca="false">_xlfn.IFS(E2001="Figurado",D2001/(2600*24),E2001="Mallas",D2001/(800*24),E2001="Materia Prima",0)</f>
        <v>0.0124150641025641</v>
      </c>
      <c r="H2001" s="5" t="n">
        <f aca="false">IF(WEEKDAY(B2001,2)=7,B2001+1,B2001)</f>
        <v>40583</v>
      </c>
      <c r="I2001" s="6" t="n">
        <f aca="false">IF(WEEKDAY(H2001+1)=7,H2001+2,H2001+1)</f>
        <v>40584</v>
      </c>
    </row>
    <row r="2002" customFormat="false" ht="13.8" hidden="false" customHeight="false" outlineLevel="0" collapsed="false">
      <c r="A2002" s="1" t="n">
        <v>1000018009</v>
      </c>
      <c r="B2002" s="2" t="n">
        <v>40583</v>
      </c>
      <c r="C2002" s="1" t="n">
        <v>30</v>
      </c>
      <c r="D2002" s="1" t="n">
        <v>30</v>
      </c>
      <c r="E2002" s="1" t="s">
        <v>9</v>
      </c>
      <c r="F2002" s="1" t="s">
        <v>11</v>
      </c>
      <c r="G2002" s="1" t="n">
        <f aca="false">_xlfn.IFS(E2002="Figurado",D2002/(2600*24),E2002="Mallas",D2002/(800*24),E2002="Materia Prima",0)</f>
        <v>0.000480769230769231</v>
      </c>
      <c r="H2002" s="5" t="n">
        <f aca="false">IF(WEEKDAY(B2002,2)=7,B2002+1,B2002)</f>
        <v>40583</v>
      </c>
      <c r="I2002" s="6" t="n">
        <f aca="false">IF(WEEKDAY(H2002+1)=7,H2002+2,H2002+1)</f>
        <v>40584</v>
      </c>
    </row>
    <row r="2003" customFormat="false" ht="13.8" hidden="false" customHeight="false" outlineLevel="0" collapsed="false">
      <c r="A2003" s="1" t="n">
        <v>1000018009</v>
      </c>
      <c r="B2003" s="2" t="n">
        <v>40583</v>
      </c>
      <c r="C2003" s="1" t="n">
        <v>76.3</v>
      </c>
      <c r="D2003" s="1" t="n">
        <v>76.3</v>
      </c>
      <c r="E2003" s="1" t="s">
        <v>9</v>
      </c>
      <c r="F2003" s="1" t="s">
        <v>12</v>
      </c>
      <c r="G2003" s="1" t="n">
        <f aca="false">_xlfn.IFS(E2003="Figurado",D2003/(2600*24),E2003="Mallas",D2003/(800*24),E2003="Materia Prima",0)</f>
        <v>0.00122275641025641</v>
      </c>
      <c r="H2003" s="5" t="n">
        <f aca="false">IF(WEEKDAY(B2003,2)=7,B2003+1,B2003)</f>
        <v>40583</v>
      </c>
      <c r="I2003" s="6" t="n">
        <f aca="false">IF(WEEKDAY(H2003+1)=7,H2003+2,H2003+1)</f>
        <v>40584</v>
      </c>
    </row>
    <row r="2004" customFormat="false" ht="13.8" hidden="false" customHeight="false" outlineLevel="0" collapsed="false">
      <c r="A2004" s="1" t="n">
        <v>1000018010</v>
      </c>
      <c r="B2004" s="2" t="n">
        <v>40584</v>
      </c>
      <c r="C2004" s="1" t="n">
        <v>120</v>
      </c>
      <c r="D2004" s="1" t="n">
        <v>120</v>
      </c>
      <c r="E2004" s="1" t="s">
        <v>14</v>
      </c>
      <c r="F2004" s="1" t="s">
        <v>19</v>
      </c>
      <c r="G2004" s="1" t="n">
        <f aca="false">_xlfn.IFS(E2004="Figurado",D2004/(2600*24),E2004="Mallas",D2004/(800*24),E2004="Materia Prima",0)</f>
        <v>0</v>
      </c>
      <c r="H2004" s="5" t="n">
        <f aca="false">IF(WEEKDAY(B2004,2)=7,B2004+1,B2004)</f>
        <v>40584</v>
      </c>
      <c r="I2004" s="6" t="n">
        <f aca="false">IF(WEEKDAY(H2004+1)=7,H2004+2,H2004+1)</f>
        <v>40585</v>
      </c>
    </row>
    <row r="2005" customFormat="false" ht="13.8" hidden="false" customHeight="false" outlineLevel="0" collapsed="false">
      <c r="A2005" s="1" t="n">
        <v>1000018010</v>
      </c>
      <c r="B2005" s="2" t="n">
        <v>40584</v>
      </c>
      <c r="C2005" s="1" t="n">
        <v>1293.6</v>
      </c>
      <c r="D2005" s="1" t="n">
        <v>1293.6</v>
      </c>
      <c r="E2005" s="1" t="s">
        <v>9</v>
      </c>
      <c r="F2005" s="1" t="s">
        <v>17</v>
      </c>
      <c r="G2005" s="1" t="n">
        <f aca="false">_xlfn.IFS(E2005="Figurado",D2005/(2600*24),E2005="Mallas",D2005/(800*24),E2005="Materia Prima",0)</f>
        <v>0.0207307692307692</v>
      </c>
      <c r="H2005" s="5" t="n">
        <f aca="false">IF(WEEKDAY(B2005,2)=7,B2005+1,B2005)</f>
        <v>40584</v>
      </c>
      <c r="I2005" s="6" t="n">
        <f aca="false">IF(WEEKDAY(H2005+1)=7,H2005+2,H2005+1)</f>
        <v>40585</v>
      </c>
    </row>
    <row r="2006" customFormat="false" ht="13.8" hidden="false" customHeight="false" outlineLevel="0" collapsed="false">
      <c r="A2006" s="1" t="n">
        <v>1000018010</v>
      </c>
      <c r="B2006" s="2" t="n">
        <v>40584</v>
      </c>
      <c r="C2006" s="1" t="n">
        <v>3807.2</v>
      </c>
      <c r="D2006" s="1" t="n">
        <v>3807.2</v>
      </c>
      <c r="E2006" s="1" t="s">
        <v>9</v>
      </c>
      <c r="F2006" s="1" t="s">
        <v>18</v>
      </c>
      <c r="G2006" s="1" t="n">
        <f aca="false">_xlfn.IFS(E2006="Figurado",D2006/(2600*24),E2006="Mallas",D2006/(800*24),E2006="Materia Prima",0)</f>
        <v>0.0610128205128205</v>
      </c>
      <c r="H2006" s="5" t="n">
        <f aca="false">IF(WEEKDAY(B2006,2)=7,B2006+1,B2006)</f>
        <v>40584</v>
      </c>
      <c r="I2006" s="6" t="n">
        <f aca="false">IF(WEEKDAY(H2006+1)=7,H2006+2,H2006+1)</f>
        <v>40585</v>
      </c>
    </row>
    <row r="2007" customFormat="false" ht="13.8" hidden="false" customHeight="false" outlineLevel="0" collapsed="false">
      <c r="A2007" s="1" t="n">
        <v>1000018010</v>
      </c>
      <c r="B2007" s="2" t="n">
        <v>40584</v>
      </c>
      <c r="C2007" s="1" t="n">
        <v>3468.9</v>
      </c>
      <c r="D2007" s="1" t="n">
        <v>3468.9</v>
      </c>
      <c r="E2007" s="1" t="s">
        <v>9</v>
      </c>
      <c r="F2007" s="1" t="s">
        <v>10</v>
      </c>
      <c r="G2007" s="1" t="n">
        <f aca="false">_xlfn.IFS(E2007="Figurado",D2007/(2600*24),E2007="Mallas",D2007/(800*24),E2007="Materia Prima",0)</f>
        <v>0.0555913461538462</v>
      </c>
      <c r="H2007" s="5" t="n">
        <f aca="false">IF(WEEKDAY(B2007,2)=7,B2007+1,B2007)</f>
        <v>40584</v>
      </c>
      <c r="I2007" s="6" t="n">
        <f aca="false">IF(WEEKDAY(H2007+1)=7,H2007+2,H2007+1)</f>
        <v>40585</v>
      </c>
    </row>
    <row r="2008" customFormat="false" ht="13.8" hidden="false" customHeight="false" outlineLevel="0" collapsed="false">
      <c r="A2008" s="1" t="n">
        <v>1000018010</v>
      </c>
      <c r="B2008" s="2" t="n">
        <v>40584</v>
      </c>
      <c r="C2008" s="1" t="n">
        <v>1588.7</v>
      </c>
      <c r="D2008" s="1" t="n">
        <v>1588.7</v>
      </c>
      <c r="E2008" s="1" t="s">
        <v>9</v>
      </c>
      <c r="F2008" s="1" t="s">
        <v>11</v>
      </c>
      <c r="G2008" s="1" t="n">
        <f aca="false">_xlfn.IFS(E2008="Figurado",D2008/(2600*24),E2008="Mallas",D2008/(800*24),E2008="Materia Prima",0)</f>
        <v>0.0254599358974359</v>
      </c>
      <c r="H2008" s="5" t="n">
        <f aca="false">IF(WEEKDAY(B2008,2)=7,B2008+1,B2008)</f>
        <v>40584</v>
      </c>
      <c r="I2008" s="6" t="n">
        <f aca="false">IF(WEEKDAY(H2008+1)=7,H2008+2,H2008+1)</f>
        <v>40585</v>
      </c>
    </row>
    <row r="2009" customFormat="false" ht="13.8" hidden="false" customHeight="false" outlineLevel="0" collapsed="false">
      <c r="A2009" s="1" t="n">
        <v>1000018012</v>
      </c>
      <c r="B2009" s="2" t="n">
        <v>40584</v>
      </c>
      <c r="C2009" s="1" t="n">
        <v>6699</v>
      </c>
      <c r="D2009" s="1" t="n">
        <v>6699</v>
      </c>
      <c r="E2009" s="1" t="s">
        <v>9</v>
      </c>
      <c r="F2009" s="1" t="s">
        <v>17</v>
      </c>
      <c r="G2009" s="1" t="n">
        <f aca="false">_xlfn.IFS(E2009="Figurado",D2009/(2600*24),E2009="Mallas",D2009/(800*24),E2009="Materia Prima",0)</f>
        <v>0.107355769230769</v>
      </c>
      <c r="H2009" s="5" t="n">
        <f aca="false">IF(WEEKDAY(B2009,2)=7,B2009+1,B2009)</f>
        <v>40584</v>
      </c>
      <c r="I2009" s="6" t="n">
        <f aca="false">IF(WEEKDAY(H2009+1)=7,H2009+2,H2009+1)</f>
        <v>40585</v>
      </c>
    </row>
    <row r="2010" customFormat="false" ht="13.8" hidden="false" customHeight="false" outlineLevel="0" collapsed="false">
      <c r="A2010" s="1" t="n">
        <v>1000018016</v>
      </c>
      <c r="B2010" s="2" t="n">
        <v>40584</v>
      </c>
      <c r="C2010" s="1" t="n">
        <v>189</v>
      </c>
      <c r="D2010" s="1" t="n">
        <v>189</v>
      </c>
      <c r="E2010" s="1" t="s">
        <v>14</v>
      </c>
      <c r="F2010" s="1" t="s">
        <v>15</v>
      </c>
      <c r="G2010" s="1" t="n">
        <f aca="false">_xlfn.IFS(E2010="Figurado",D2010/(2600*24),E2010="Mallas",D2010/(800*24),E2010="Materia Prima",0)</f>
        <v>0</v>
      </c>
      <c r="H2010" s="5" t="n">
        <f aca="false">IF(WEEKDAY(B2010,2)=7,B2010+1,B2010)</f>
        <v>40584</v>
      </c>
      <c r="I2010" s="6" t="n">
        <f aca="false">IF(WEEKDAY(H2010+1)=7,H2010+2,H2010+1)</f>
        <v>40585</v>
      </c>
    </row>
    <row r="2011" customFormat="false" ht="13.8" hidden="false" customHeight="false" outlineLevel="0" collapsed="false">
      <c r="A2011" s="1" t="n">
        <v>1000018019</v>
      </c>
      <c r="B2011" s="2" t="n">
        <v>40584</v>
      </c>
      <c r="C2011" s="1" t="n">
        <v>60.5</v>
      </c>
      <c r="D2011" s="1" t="n">
        <v>60.5</v>
      </c>
      <c r="E2011" s="1" t="s">
        <v>14</v>
      </c>
      <c r="F2011" s="1" t="s">
        <v>26</v>
      </c>
      <c r="G2011" s="1" t="n">
        <f aca="false">_xlfn.IFS(E2011="Figurado",D2011/(2600*24),E2011="Mallas",D2011/(800*24),E2011="Materia Prima",0)</f>
        <v>0</v>
      </c>
      <c r="H2011" s="5" t="n">
        <f aca="false">IF(WEEKDAY(B2011,2)=7,B2011+1,B2011)</f>
        <v>40584</v>
      </c>
      <c r="I2011" s="6" t="n">
        <f aca="false">IF(WEEKDAY(H2011+1)=7,H2011+2,H2011+1)</f>
        <v>40585</v>
      </c>
    </row>
    <row r="2012" customFormat="false" ht="13.8" hidden="false" customHeight="false" outlineLevel="0" collapsed="false">
      <c r="A2012" s="1" t="n">
        <v>1000018019</v>
      </c>
      <c r="B2012" s="2" t="n">
        <v>40584</v>
      </c>
      <c r="C2012" s="1" t="n">
        <v>204</v>
      </c>
      <c r="D2012" s="1" t="n">
        <v>204</v>
      </c>
      <c r="E2012" s="1" t="s">
        <v>14</v>
      </c>
      <c r="F2012" s="1" t="s">
        <v>19</v>
      </c>
      <c r="G2012" s="1" t="n">
        <f aca="false">_xlfn.IFS(E2012="Figurado",D2012/(2600*24),E2012="Mallas",D2012/(800*24),E2012="Materia Prima",0)</f>
        <v>0</v>
      </c>
      <c r="H2012" s="5" t="n">
        <f aca="false">IF(WEEKDAY(B2012,2)=7,B2012+1,B2012)</f>
        <v>40584</v>
      </c>
      <c r="I2012" s="6" t="n">
        <f aca="false">IF(WEEKDAY(H2012+1)=7,H2012+2,H2012+1)</f>
        <v>40585</v>
      </c>
    </row>
    <row r="2013" customFormat="false" ht="13.8" hidden="false" customHeight="false" outlineLevel="0" collapsed="false">
      <c r="A2013" s="1" t="n">
        <v>1000018019</v>
      </c>
      <c r="B2013" s="2" t="n">
        <v>40584</v>
      </c>
      <c r="C2013" s="1" t="n">
        <v>3068.5</v>
      </c>
      <c r="D2013" s="1" t="n">
        <v>3068.5</v>
      </c>
      <c r="E2013" s="1" t="s">
        <v>9</v>
      </c>
      <c r="F2013" s="1" t="s">
        <v>17</v>
      </c>
      <c r="G2013" s="1" t="n">
        <f aca="false">_xlfn.IFS(E2013="Figurado",D2013/(2600*24),E2013="Mallas",D2013/(800*24),E2013="Materia Prima",0)</f>
        <v>0.0491746794871795</v>
      </c>
      <c r="H2013" s="5" t="n">
        <f aca="false">IF(WEEKDAY(B2013,2)=7,B2013+1,B2013)</f>
        <v>40584</v>
      </c>
      <c r="I2013" s="6" t="n">
        <f aca="false">IF(WEEKDAY(H2013+1)=7,H2013+2,H2013+1)</f>
        <v>40585</v>
      </c>
    </row>
    <row r="2014" customFormat="false" ht="13.8" hidden="false" customHeight="false" outlineLevel="0" collapsed="false">
      <c r="A2014" s="1" t="n">
        <v>1000018019</v>
      </c>
      <c r="B2014" s="2" t="n">
        <v>40584</v>
      </c>
      <c r="C2014" s="1" t="n">
        <v>314.2</v>
      </c>
      <c r="D2014" s="1" t="n">
        <v>314.2</v>
      </c>
      <c r="E2014" s="1" t="s">
        <v>9</v>
      </c>
      <c r="F2014" s="1" t="s">
        <v>18</v>
      </c>
      <c r="G2014" s="1" t="n">
        <f aca="false">_xlfn.IFS(E2014="Figurado",D2014/(2600*24),E2014="Mallas",D2014/(800*24),E2014="Materia Prima",0)</f>
        <v>0.00503525641025641</v>
      </c>
      <c r="H2014" s="5" t="n">
        <f aca="false">IF(WEEKDAY(B2014,2)=7,B2014+1,B2014)</f>
        <v>40584</v>
      </c>
      <c r="I2014" s="6" t="n">
        <f aca="false">IF(WEEKDAY(H2014+1)=7,H2014+2,H2014+1)</f>
        <v>40585</v>
      </c>
    </row>
    <row r="2015" customFormat="false" ht="13.8" hidden="false" customHeight="false" outlineLevel="0" collapsed="false">
      <c r="A2015" s="1" t="n">
        <v>1000018019</v>
      </c>
      <c r="B2015" s="2" t="n">
        <v>40584</v>
      </c>
      <c r="C2015" s="1" t="n">
        <v>5745.4</v>
      </c>
      <c r="D2015" s="1" t="n">
        <v>5745.4</v>
      </c>
      <c r="E2015" s="1" t="s">
        <v>9</v>
      </c>
      <c r="F2015" s="1" t="s">
        <v>10</v>
      </c>
      <c r="G2015" s="1" t="n">
        <f aca="false">_xlfn.IFS(E2015="Figurado",D2015/(2600*24),E2015="Mallas",D2015/(800*24),E2015="Materia Prima",0)</f>
        <v>0.0920737179487179</v>
      </c>
      <c r="H2015" s="5" t="n">
        <f aca="false">IF(WEEKDAY(B2015,2)=7,B2015+1,B2015)</f>
        <v>40584</v>
      </c>
      <c r="I2015" s="6" t="n">
        <f aca="false">IF(WEEKDAY(H2015+1)=7,H2015+2,H2015+1)</f>
        <v>40585</v>
      </c>
    </row>
    <row r="2016" customFormat="false" ht="13.8" hidden="false" customHeight="false" outlineLevel="0" collapsed="false">
      <c r="A2016" s="1" t="n">
        <v>1000018019</v>
      </c>
      <c r="B2016" s="2" t="n">
        <v>40584</v>
      </c>
      <c r="C2016" s="1" t="n">
        <v>564.8</v>
      </c>
      <c r="D2016" s="1" t="n">
        <v>564.8</v>
      </c>
      <c r="E2016" s="1" t="s">
        <v>9</v>
      </c>
      <c r="F2016" s="1" t="s">
        <v>11</v>
      </c>
      <c r="G2016" s="1" t="n">
        <f aca="false">_xlfn.IFS(E2016="Figurado",D2016/(2600*24),E2016="Mallas",D2016/(800*24),E2016="Materia Prima",0)</f>
        <v>0.00905128205128205</v>
      </c>
      <c r="H2016" s="5" t="n">
        <f aca="false">IF(WEEKDAY(B2016,2)=7,B2016+1,B2016)</f>
        <v>40584</v>
      </c>
      <c r="I2016" s="6" t="n">
        <f aca="false">IF(WEEKDAY(H2016+1)=7,H2016+2,H2016+1)</f>
        <v>40585</v>
      </c>
    </row>
    <row r="2017" customFormat="false" ht="13.8" hidden="false" customHeight="false" outlineLevel="0" collapsed="false">
      <c r="A2017" s="1" t="n">
        <v>1000018019</v>
      </c>
      <c r="B2017" s="2" t="n">
        <v>40584</v>
      </c>
      <c r="C2017" s="1" t="n">
        <v>635</v>
      </c>
      <c r="D2017" s="1" t="n">
        <v>635</v>
      </c>
      <c r="E2017" s="1" t="s">
        <v>9</v>
      </c>
      <c r="F2017" s="1" t="s">
        <v>12</v>
      </c>
      <c r="G2017" s="1" t="n">
        <f aca="false">_xlfn.IFS(E2017="Figurado",D2017/(2600*24),E2017="Mallas",D2017/(800*24),E2017="Materia Prima",0)</f>
        <v>0.0101762820512821</v>
      </c>
      <c r="H2017" s="5" t="n">
        <f aca="false">IF(WEEKDAY(B2017,2)=7,B2017+1,B2017)</f>
        <v>40584</v>
      </c>
      <c r="I2017" s="6" t="n">
        <f aca="false">IF(WEEKDAY(H2017+1)=7,H2017+2,H2017+1)</f>
        <v>40585</v>
      </c>
    </row>
    <row r="2018" customFormat="false" ht="13.8" hidden="false" customHeight="false" outlineLevel="0" collapsed="false">
      <c r="A2018" s="1" t="n">
        <v>1000018019</v>
      </c>
      <c r="B2018" s="2" t="n">
        <v>40584</v>
      </c>
      <c r="C2018" s="1" t="n">
        <v>848</v>
      </c>
      <c r="D2018" s="1" t="n">
        <v>848</v>
      </c>
      <c r="E2018" s="1" t="s">
        <v>9</v>
      </c>
      <c r="F2018" s="1" t="s">
        <v>13</v>
      </c>
      <c r="G2018" s="1" t="n">
        <f aca="false">_xlfn.IFS(E2018="Figurado",D2018/(2600*24),E2018="Mallas",D2018/(800*24),E2018="Materia Prima",0)</f>
        <v>0.0135897435897436</v>
      </c>
      <c r="H2018" s="5" t="n">
        <f aca="false">IF(WEEKDAY(B2018,2)=7,B2018+1,B2018)</f>
        <v>40584</v>
      </c>
      <c r="I2018" s="6" t="n">
        <f aca="false">IF(WEEKDAY(H2018+1)=7,H2018+2,H2018+1)</f>
        <v>40585</v>
      </c>
    </row>
    <row r="2019" customFormat="false" ht="13.8" hidden="false" customHeight="false" outlineLevel="0" collapsed="false">
      <c r="A2019" s="1" t="n">
        <v>1000018020</v>
      </c>
      <c r="B2019" s="2" t="n">
        <v>40584</v>
      </c>
      <c r="C2019" s="1" t="n">
        <v>40.3</v>
      </c>
      <c r="D2019" s="1" t="n">
        <v>40.3</v>
      </c>
      <c r="E2019" s="1" t="s">
        <v>14</v>
      </c>
      <c r="F2019" s="1" t="s">
        <v>26</v>
      </c>
      <c r="G2019" s="1" t="n">
        <f aca="false">_xlfn.IFS(E2019="Figurado",D2019/(2600*24),E2019="Mallas",D2019/(800*24),E2019="Materia Prima",0)</f>
        <v>0</v>
      </c>
      <c r="H2019" s="5" t="n">
        <f aca="false">IF(WEEKDAY(B2019,2)=7,B2019+1,B2019)</f>
        <v>40584</v>
      </c>
      <c r="I2019" s="6" t="n">
        <f aca="false">IF(WEEKDAY(H2019+1)=7,H2019+2,H2019+1)</f>
        <v>40585</v>
      </c>
    </row>
    <row r="2020" customFormat="false" ht="13.8" hidden="false" customHeight="false" outlineLevel="0" collapsed="false">
      <c r="A2020" s="1" t="n">
        <v>1000018020</v>
      </c>
      <c r="B2020" s="2" t="n">
        <v>40584</v>
      </c>
      <c r="C2020" s="1" t="n">
        <v>96.9</v>
      </c>
      <c r="D2020" s="1" t="n">
        <v>96.9</v>
      </c>
      <c r="E2020" s="1" t="s">
        <v>9</v>
      </c>
      <c r="F2020" s="1" t="s">
        <v>30</v>
      </c>
      <c r="G2020" s="1" t="n">
        <f aca="false">_xlfn.IFS(E2020="Figurado",D2020/(2600*24),E2020="Mallas",D2020/(800*24),E2020="Materia Prima",0)</f>
        <v>0.00155288461538462</v>
      </c>
      <c r="H2020" s="5" t="n">
        <f aca="false">IF(WEEKDAY(B2020,2)=7,B2020+1,B2020)</f>
        <v>40584</v>
      </c>
      <c r="I2020" s="6" t="n">
        <f aca="false">IF(WEEKDAY(H2020+1)=7,H2020+2,H2020+1)</f>
        <v>40585</v>
      </c>
    </row>
    <row r="2021" customFormat="false" ht="13.8" hidden="false" customHeight="false" outlineLevel="0" collapsed="false">
      <c r="A2021" s="1" t="n">
        <v>1000018020</v>
      </c>
      <c r="B2021" s="2" t="n">
        <v>40584</v>
      </c>
      <c r="C2021" s="1" t="n">
        <v>2544.2</v>
      </c>
      <c r="D2021" s="1" t="n">
        <v>2544.2</v>
      </c>
      <c r="E2021" s="1" t="s">
        <v>9</v>
      </c>
      <c r="F2021" s="1" t="s">
        <v>17</v>
      </c>
      <c r="G2021" s="1" t="n">
        <f aca="false">_xlfn.IFS(E2021="Figurado",D2021/(2600*24),E2021="Mallas",D2021/(800*24),E2021="Materia Prima",0)</f>
        <v>0.0407724358974359</v>
      </c>
      <c r="H2021" s="5" t="n">
        <f aca="false">IF(WEEKDAY(B2021,2)=7,B2021+1,B2021)</f>
        <v>40584</v>
      </c>
      <c r="I2021" s="6" t="n">
        <f aca="false">IF(WEEKDAY(H2021+1)=7,H2021+2,H2021+1)</f>
        <v>40585</v>
      </c>
    </row>
    <row r="2022" customFormat="false" ht="13.8" hidden="false" customHeight="false" outlineLevel="0" collapsed="false">
      <c r="A2022" s="1" t="n">
        <v>1000018020</v>
      </c>
      <c r="B2022" s="2" t="n">
        <v>40584</v>
      </c>
      <c r="C2022" s="1" t="n">
        <v>1197.3</v>
      </c>
      <c r="D2022" s="1" t="n">
        <v>1197.3</v>
      </c>
      <c r="E2022" s="1" t="s">
        <v>9</v>
      </c>
      <c r="F2022" s="1" t="s">
        <v>18</v>
      </c>
      <c r="G2022" s="1" t="n">
        <f aca="false">_xlfn.IFS(E2022="Figurado",D2022/(2600*24),E2022="Mallas",D2022/(800*24),E2022="Materia Prima",0)</f>
        <v>0.0191875</v>
      </c>
      <c r="H2022" s="5" t="n">
        <f aca="false">IF(WEEKDAY(B2022,2)=7,B2022+1,B2022)</f>
        <v>40584</v>
      </c>
      <c r="I2022" s="6" t="n">
        <f aca="false">IF(WEEKDAY(H2022+1)=7,H2022+2,H2022+1)</f>
        <v>40585</v>
      </c>
    </row>
    <row r="2023" customFormat="false" ht="13.8" hidden="false" customHeight="false" outlineLevel="0" collapsed="false">
      <c r="A2023" s="1" t="n">
        <v>1000018020</v>
      </c>
      <c r="B2023" s="2" t="n">
        <v>40584</v>
      </c>
      <c r="C2023" s="1" t="n">
        <v>915.8</v>
      </c>
      <c r="D2023" s="1" t="n">
        <v>915.8</v>
      </c>
      <c r="E2023" s="1" t="s">
        <v>9</v>
      </c>
      <c r="F2023" s="1" t="s">
        <v>10</v>
      </c>
      <c r="G2023" s="1" t="n">
        <f aca="false">_xlfn.IFS(E2023="Figurado",D2023/(2600*24),E2023="Mallas",D2023/(800*24),E2023="Materia Prima",0)</f>
        <v>0.0146762820512821</v>
      </c>
      <c r="H2023" s="5" t="n">
        <f aca="false">IF(WEEKDAY(B2023,2)=7,B2023+1,B2023)</f>
        <v>40584</v>
      </c>
      <c r="I2023" s="6" t="n">
        <f aca="false">IF(WEEKDAY(H2023+1)=7,H2023+2,H2023+1)</f>
        <v>40585</v>
      </c>
    </row>
    <row r="2024" customFormat="false" ht="13.8" hidden="false" customHeight="false" outlineLevel="0" collapsed="false">
      <c r="A2024" s="1" t="n">
        <v>1000018020</v>
      </c>
      <c r="B2024" s="2" t="n">
        <v>40584</v>
      </c>
      <c r="C2024" s="1" t="n">
        <v>301.7</v>
      </c>
      <c r="D2024" s="1" t="n">
        <v>301.7</v>
      </c>
      <c r="E2024" s="1" t="s">
        <v>9</v>
      </c>
      <c r="F2024" s="1" t="s">
        <v>11</v>
      </c>
      <c r="G2024" s="1" t="n">
        <f aca="false">_xlfn.IFS(E2024="Figurado",D2024/(2600*24),E2024="Mallas",D2024/(800*24),E2024="Materia Prima",0)</f>
        <v>0.0048349358974359</v>
      </c>
      <c r="H2024" s="5" t="n">
        <f aca="false">IF(WEEKDAY(B2024,2)=7,B2024+1,B2024)</f>
        <v>40584</v>
      </c>
      <c r="I2024" s="6" t="n">
        <f aca="false">IF(WEEKDAY(H2024+1)=7,H2024+2,H2024+1)</f>
        <v>40585</v>
      </c>
    </row>
    <row r="2025" customFormat="false" ht="13.8" hidden="false" customHeight="false" outlineLevel="0" collapsed="false">
      <c r="A2025" s="1" t="n">
        <v>1000018020</v>
      </c>
      <c r="B2025" s="2" t="n">
        <v>40584</v>
      </c>
      <c r="C2025" s="1" t="n">
        <v>110.8</v>
      </c>
      <c r="D2025" s="1" t="n">
        <v>110.8</v>
      </c>
      <c r="E2025" s="1" t="s">
        <v>9</v>
      </c>
      <c r="F2025" s="1" t="s">
        <v>12</v>
      </c>
      <c r="G2025" s="1" t="n">
        <f aca="false">_xlfn.IFS(E2025="Figurado",D2025/(2600*24),E2025="Mallas",D2025/(800*24),E2025="Materia Prima",0)</f>
        <v>0.00177564102564103</v>
      </c>
      <c r="H2025" s="5" t="n">
        <f aca="false">IF(WEEKDAY(B2025,2)=7,B2025+1,B2025)</f>
        <v>40584</v>
      </c>
      <c r="I2025" s="6" t="n">
        <f aca="false">IF(WEEKDAY(H2025+1)=7,H2025+2,H2025+1)</f>
        <v>40585</v>
      </c>
    </row>
    <row r="2026" customFormat="false" ht="13.8" hidden="false" customHeight="false" outlineLevel="0" collapsed="false">
      <c r="A2026" s="1" t="n">
        <v>1000018020</v>
      </c>
      <c r="B2026" s="2" t="n">
        <v>40584</v>
      </c>
      <c r="C2026" s="1" t="n">
        <v>50.4</v>
      </c>
      <c r="D2026" s="1" t="n">
        <v>50.4</v>
      </c>
      <c r="E2026" s="1" t="s">
        <v>9</v>
      </c>
      <c r="F2026" s="1" t="s">
        <v>13</v>
      </c>
      <c r="G2026" s="1" t="n">
        <f aca="false">_xlfn.IFS(E2026="Figurado",D2026/(2600*24),E2026="Mallas",D2026/(800*24),E2026="Materia Prima",0)</f>
        <v>0.000807692307692308</v>
      </c>
      <c r="H2026" s="5" t="n">
        <f aca="false">IF(WEEKDAY(B2026,2)=7,B2026+1,B2026)</f>
        <v>40584</v>
      </c>
      <c r="I2026" s="6" t="n">
        <f aca="false">IF(WEEKDAY(H2026+1)=7,H2026+2,H2026+1)</f>
        <v>40585</v>
      </c>
    </row>
    <row r="2027" customFormat="false" ht="13.8" hidden="false" customHeight="false" outlineLevel="0" collapsed="false">
      <c r="A2027" s="1" t="n">
        <v>1000018021</v>
      </c>
      <c r="B2027" s="2" t="n">
        <v>40584</v>
      </c>
      <c r="C2027" s="1" t="n">
        <v>3367.4</v>
      </c>
      <c r="D2027" s="1" t="n">
        <v>3367.4</v>
      </c>
      <c r="E2027" s="1" t="s">
        <v>9</v>
      </c>
      <c r="F2027" s="1" t="s">
        <v>17</v>
      </c>
      <c r="G2027" s="1" t="n">
        <f aca="false">_xlfn.IFS(E2027="Figurado",D2027/(2600*24),E2027="Mallas",D2027/(800*24),E2027="Materia Prima",0)</f>
        <v>0.0539647435897436</v>
      </c>
      <c r="H2027" s="5" t="n">
        <f aca="false">IF(WEEKDAY(B2027,2)=7,B2027+1,B2027)</f>
        <v>40584</v>
      </c>
      <c r="I2027" s="6" t="n">
        <f aca="false">IF(WEEKDAY(H2027+1)=7,H2027+2,H2027+1)</f>
        <v>40585</v>
      </c>
    </row>
    <row r="2028" customFormat="false" ht="13.8" hidden="false" customHeight="false" outlineLevel="0" collapsed="false">
      <c r="A2028" s="1" t="n">
        <v>1000018022</v>
      </c>
      <c r="B2028" s="2" t="n">
        <v>40584</v>
      </c>
      <c r="C2028" s="1" t="n">
        <v>9689.2</v>
      </c>
      <c r="D2028" s="1" t="n">
        <v>9689.2</v>
      </c>
      <c r="E2028" s="1" t="s">
        <v>9</v>
      </c>
      <c r="F2028" s="1" t="s">
        <v>18</v>
      </c>
      <c r="G2028" s="1" t="n">
        <f aca="false">_xlfn.IFS(E2028="Figurado",D2028/(2600*24),E2028="Mallas",D2028/(800*24),E2028="Materia Prima",0)</f>
        <v>0.155275641025641</v>
      </c>
      <c r="H2028" s="5" t="n">
        <f aca="false">IF(WEEKDAY(B2028,2)=7,B2028+1,B2028)</f>
        <v>40584</v>
      </c>
      <c r="I2028" s="6" t="n">
        <f aca="false">IF(WEEKDAY(H2028+1)=7,H2028+2,H2028+1)</f>
        <v>40585</v>
      </c>
    </row>
    <row r="2029" customFormat="false" ht="13.8" hidden="false" customHeight="false" outlineLevel="0" collapsed="false">
      <c r="A2029" s="1" t="n">
        <v>1000018023</v>
      </c>
      <c r="B2029" s="2" t="n">
        <v>40584</v>
      </c>
      <c r="C2029" s="1" t="n">
        <v>5914.2</v>
      </c>
      <c r="D2029" s="1" t="n">
        <v>5914.2</v>
      </c>
      <c r="E2029" s="1" t="s">
        <v>9</v>
      </c>
      <c r="F2029" s="1" t="s">
        <v>18</v>
      </c>
      <c r="G2029" s="1" t="n">
        <f aca="false">_xlfn.IFS(E2029="Figurado",D2029/(2600*24),E2029="Mallas",D2029/(800*24),E2029="Materia Prima",0)</f>
        <v>0.0947788461538461</v>
      </c>
      <c r="H2029" s="5" t="n">
        <f aca="false">IF(WEEKDAY(B2029,2)=7,B2029+1,B2029)</f>
        <v>40584</v>
      </c>
      <c r="I2029" s="6" t="n">
        <f aca="false">IF(WEEKDAY(H2029+1)=7,H2029+2,H2029+1)</f>
        <v>40585</v>
      </c>
    </row>
    <row r="2030" customFormat="false" ht="13.8" hidden="false" customHeight="false" outlineLevel="0" collapsed="false">
      <c r="A2030" s="1" t="n">
        <v>1000018023</v>
      </c>
      <c r="B2030" s="2" t="n">
        <v>40584</v>
      </c>
      <c r="C2030" s="1" t="n">
        <v>609.3</v>
      </c>
      <c r="D2030" s="1" t="n">
        <v>609.3</v>
      </c>
      <c r="E2030" s="1" t="s">
        <v>9</v>
      </c>
      <c r="F2030" s="1" t="s">
        <v>10</v>
      </c>
      <c r="G2030" s="1" t="n">
        <f aca="false">_xlfn.IFS(E2030="Figurado",D2030/(2600*24),E2030="Mallas",D2030/(800*24),E2030="Materia Prima",0)</f>
        <v>0.00976442307692308</v>
      </c>
      <c r="H2030" s="5" t="n">
        <f aca="false">IF(WEEKDAY(B2030,2)=7,B2030+1,B2030)</f>
        <v>40584</v>
      </c>
      <c r="I2030" s="6" t="n">
        <f aca="false">IF(WEEKDAY(H2030+1)=7,H2030+2,H2030+1)</f>
        <v>40585</v>
      </c>
    </row>
    <row r="2031" customFormat="false" ht="13.8" hidden="false" customHeight="false" outlineLevel="0" collapsed="false">
      <c r="A2031" s="1" t="n">
        <v>1000018023</v>
      </c>
      <c r="B2031" s="2" t="n">
        <v>40584</v>
      </c>
      <c r="C2031" s="1" t="n">
        <v>477.4</v>
      </c>
      <c r="D2031" s="1" t="n">
        <v>477.4</v>
      </c>
      <c r="E2031" s="1" t="s">
        <v>9</v>
      </c>
      <c r="F2031" s="1" t="s">
        <v>11</v>
      </c>
      <c r="G2031" s="1" t="n">
        <f aca="false">_xlfn.IFS(E2031="Figurado",D2031/(2600*24),E2031="Mallas",D2031/(800*24),E2031="Materia Prima",0)</f>
        <v>0.00765064102564103</v>
      </c>
      <c r="H2031" s="5" t="n">
        <f aca="false">IF(WEEKDAY(B2031,2)=7,B2031+1,B2031)</f>
        <v>40584</v>
      </c>
      <c r="I2031" s="6" t="n">
        <f aca="false">IF(WEEKDAY(H2031+1)=7,H2031+2,H2031+1)</f>
        <v>40585</v>
      </c>
    </row>
    <row r="2032" customFormat="false" ht="13.8" hidden="false" customHeight="false" outlineLevel="0" collapsed="false">
      <c r="A2032" s="1" t="n">
        <v>1000018024</v>
      </c>
      <c r="B2032" s="2" t="n">
        <v>40584</v>
      </c>
      <c r="C2032" s="1" t="n">
        <v>80.6</v>
      </c>
      <c r="D2032" s="1" t="n">
        <v>80.6</v>
      </c>
      <c r="E2032" s="1" t="s">
        <v>14</v>
      </c>
      <c r="F2032" s="1" t="s">
        <v>26</v>
      </c>
      <c r="G2032" s="1" t="n">
        <f aca="false">_xlfn.IFS(E2032="Figurado",D2032/(2600*24),E2032="Mallas",D2032/(800*24),E2032="Materia Prima",0)</f>
        <v>0</v>
      </c>
      <c r="H2032" s="5" t="n">
        <f aca="false">IF(WEEKDAY(B2032,2)=7,B2032+1,B2032)</f>
        <v>40584</v>
      </c>
      <c r="I2032" s="6" t="n">
        <f aca="false">IF(WEEKDAY(H2032+1)=7,H2032+2,H2032+1)</f>
        <v>40585</v>
      </c>
    </row>
    <row r="2033" customFormat="false" ht="13.8" hidden="false" customHeight="false" outlineLevel="0" collapsed="false">
      <c r="A2033" s="1" t="n">
        <v>1000018024</v>
      </c>
      <c r="B2033" s="2" t="n">
        <v>40584</v>
      </c>
      <c r="C2033" s="1" t="n">
        <v>192</v>
      </c>
      <c r="D2033" s="1" t="n">
        <v>192</v>
      </c>
      <c r="E2033" s="1" t="s">
        <v>14</v>
      </c>
      <c r="F2033" s="1" t="s">
        <v>19</v>
      </c>
      <c r="G2033" s="1" t="n">
        <f aca="false">_xlfn.IFS(E2033="Figurado",D2033/(2600*24),E2033="Mallas",D2033/(800*24),E2033="Materia Prima",0)</f>
        <v>0</v>
      </c>
      <c r="H2033" s="5" t="n">
        <f aca="false">IF(WEEKDAY(B2033,2)=7,B2033+1,B2033)</f>
        <v>40584</v>
      </c>
      <c r="I2033" s="6" t="n">
        <f aca="false">IF(WEEKDAY(H2033+1)=7,H2033+2,H2033+1)</f>
        <v>40585</v>
      </c>
    </row>
    <row r="2034" customFormat="false" ht="13.8" hidden="false" customHeight="false" outlineLevel="0" collapsed="false">
      <c r="A2034" s="1" t="n">
        <v>1000018024</v>
      </c>
      <c r="B2034" s="2" t="n">
        <v>40584</v>
      </c>
      <c r="C2034" s="1" t="n">
        <v>198.7</v>
      </c>
      <c r="D2034" s="1" t="n">
        <v>198.7</v>
      </c>
      <c r="E2034" s="1" t="s">
        <v>9</v>
      </c>
      <c r="F2034" s="1" t="s">
        <v>30</v>
      </c>
      <c r="G2034" s="1" t="n">
        <f aca="false">_xlfn.IFS(E2034="Figurado",D2034/(2600*24),E2034="Mallas",D2034/(800*24),E2034="Materia Prima",0)</f>
        <v>0.00318429487179487</v>
      </c>
      <c r="H2034" s="5" t="n">
        <f aca="false">IF(WEEKDAY(B2034,2)=7,B2034+1,B2034)</f>
        <v>40584</v>
      </c>
      <c r="I2034" s="6" t="n">
        <f aca="false">IF(WEEKDAY(H2034+1)=7,H2034+2,H2034+1)</f>
        <v>40585</v>
      </c>
    </row>
    <row r="2035" customFormat="false" ht="13.8" hidden="false" customHeight="false" outlineLevel="0" collapsed="false">
      <c r="A2035" s="1" t="n">
        <v>1000018024</v>
      </c>
      <c r="B2035" s="2" t="n">
        <v>40584</v>
      </c>
      <c r="C2035" s="1" t="n">
        <v>716.4</v>
      </c>
      <c r="D2035" s="1" t="n">
        <v>716.4</v>
      </c>
      <c r="E2035" s="1" t="s">
        <v>9</v>
      </c>
      <c r="F2035" s="1" t="s">
        <v>17</v>
      </c>
      <c r="G2035" s="1" t="n">
        <f aca="false">_xlfn.IFS(E2035="Figurado",D2035/(2600*24),E2035="Mallas",D2035/(800*24),E2035="Materia Prima",0)</f>
        <v>0.0114807692307692</v>
      </c>
      <c r="H2035" s="5" t="n">
        <f aca="false">IF(WEEKDAY(B2035,2)=7,B2035+1,B2035)</f>
        <v>40584</v>
      </c>
      <c r="I2035" s="6" t="n">
        <f aca="false">IF(WEEKDAY(H2035+1)=7,H2035+2,H2035+1)</f>
        <v>40585</v>
      </c>
    </row>
    <row r="2036" customFormat="false" ht="13.8" hidden="false" customHeight="false" outlineLevel="0" collapsed="false">
      <c r="A2036" s="1" t="n">
        <v>1000018024</v>
      </c>
      <c r="B2036" s="2" t="n">
        <v>40584</v>
      </c>
      <c r="C2036" s="1" t="n">
        <v>1163.6</v>
      </c>
      <c r="D2036" s="1" t="n">
        <v>1163.6</v>
      </c>
      <c r="E2036" s="1" t="s">
        <v>9</v>
      </c>
      <c r="F2036" s="1" t="s">
        <v>18</v>
      </c>
      <c r="G2036" s="1" t="n">
        <f aca="false">_xlfn.IFS(E2036="Figurado",D2036/(2600*24),E2036="Mallas",D2036/(800*24),E2036="Materia Prima",0)</f>
        <v>0.0186474358974359</v>
      </c>
      <c r="H2036" s="5" t="n">
        <f aca="false">IF(WEEKDAY(B2036,2)=7,B2036+1,B2036)</f>
        <v>40584</v>
      </c>
      <c r="I2036" s="6" t="n">
        <f aca="false">IF(WEEKDAY(H2036+1)=7,H2036+2,H2036+1)</f>
        <v>40585</v>
      </c>
    </row>
    <row r="2037" customFormat="false" ht="13.8" hidden="false" customHeight="false" outlineLevel="0" collapsed="false">
      <c r="A2037" s="1" t="n">
        <v>1000018024</v>
      </c>
      <c r="B2037" s="2" t="n">
        <v>40584</v>
      </c>
      <c r="C2037" s="1" t="n">
        <v>388.2</v>
      </c>
      <c r="D2037" s="1" t="n">
        <v>388.2</v>
      </c>
      <c r="E2037" s="1" t="s">
        <v>9</v>
      </c>
      <c r="F2037" s="1" t="s">
        <v>10</v>
      </c>
      <c r="G2037" s="1" t="n">
        <f aca="false">_xlfn.IFS(E2037="Figurado",D2037/(2600*24),E2037="Mallas",D2037/(800*24),E2037="Materia Prima",0)</f>
        <v>0.00622115384615385</v>
      </c>
      <c r="H2037" s="5" t="n">
        <f aca="false">IF(WEEKDAY(B2037,2)=7,B2037+1,B2037)</f>
        <v>40584</v>
      </c>
      <c r="I2037" s="6" t="n">
        <f aca="false">IF(WEEKDAY(H2037+1)=7,H2037+2,H2037+1)</f>
        <v>40585</v>
      </c>
    </row>
    <row r="2038" customFormat="false" ht="13.8" hidden="false" customHeight="false" outlineLevel="0" collapsed="false">
      <c r="A2038" s="1" t="n">
        <v>1000018024</v>
      </c>
      <c r="B2038" s="2" t="n">
        <v>40584</v>
      </c>
      <c r="C2038" s="1" t="n">
        <v>309.6</v>
      </c>
      <c r="D2038" s="1" t="n">
        <v>309.6</v>
      </c>
      <c r="E2038" s="1" t="s">
        <v>9</v>
      </c>
      <c r="F2038" s="1" t="s">
        <v>11</v>
      </c>
      <c r="G2038" s="1" t="n">
        <f aca="false">_xlfn.IFS(E2038="Figurado",D2038/(2600*24),E2038="Mallas",D2038/(800*24),E2038="Materia Prima",0)</f>
        <v>0.00496153846153846</v>
      </c>
      <c r="H2038" s="5" t="n">
        <f aca="false">IF(WEEKDAY(B2038,2)=7,B2038+1,B2038)</f>
        <v>40584</v>
      </c>
      <c r="I2038" s="6" t="n">
        <f aca="false">IF(WEEKDAY(H2038+1)=7,H2038+2,H2038+1)</f>
        <v>40585</v>
      </c>
    </row>
    <row r="2039" customFormat="false" ht="13.8" hidden="false" customHeight="false" outlineLevel="0" collapsed="false">
      <c r="A2039" s="1" t="n">
        <v>1000018024</v>
      </c>
      <c r="B2039" s="2" t="n">
        <v>40584</v>
      </c>
      <c r="C2039" s="1" t="n">
        <v>80.8</v>
      </c>
      <c r="D2039" s="1" t="n">
        <v>80.8</v>
      </c>
      <c r="E2039" s="1" t="s">
        <v>9</v>
      </c>
      <c r="F2039" s="1" t="s">
        <v>12</v>
      </c>
      <c r="G2039" s="1" t="n">
        <f aca="false">_xlfn.IFS(E2039="Figurado",D2039/(2600*24),E2039="Mallas",D2039/(800*24),E2039="Materia Prima",0)</f>
        <v>0.00129487179487179</v>
      </c>
      <c r="H2039" s="5" t="n">
        <f aca="false">IF(WEEKDAY(B2039,2)=7,B2039+1,B2039)</f>
        <v>40584</v>
      </c>
      <c r="I2039" s="6" t="n">
        <f aca="false">IF(WEEKDAY(H2039+1)=7,H2039+2,H2039+1)</f>
        <v>40585</v>
      </c>
    </row>
    <row r="2040" customFormat="false" ht="13.8" hidden="false" customHeight="false" outlineLevel="0" collapsed="false">
      <c r="A2040" s="1" t="n">
        <v>1000018024</v>
      </c>
      <c r="B2040" s="2" t="n">
        <v>40584</v>
      </c>
      <c r="C2040" s="1" t="n">
        <v>474.4</v>
      </c>
      <c r="D2040" s="1" t="n">
        <v>474.4</v>
      </c>
      <c r="E2040" s="1" t="s">
        <v>9</v>
      </c>
      <c r="F2040" s="1" t="s">
        <v>13</v>
      </c>
      <c r="G2040" s="1" t="n">
        <f aca="false">_xlfn.IFS(E2040="Figurado",D2040/(2600*24),E2040="Mallas",D2040/(800*24),E2040="Materia Prima",0)</f>
        <v>0.0076025641025641</v>
      </c>
      <c r="H2040" s="5" t="n">
        <f aca="false">IF(WEEKDAY(B2040,2)=7,B2040+1,B2040)</f>
        <v>40584</v>
      </c>
      <c r="I2040" s="6" t="n">
        <f aca="false">IF(WEEKDAY(H2040+1)=7,H2040+2,H2040+1)</f>
        <v>40585</v>
      </c>
    </row>
    <row r="2041" customFormat="false" ht="13.8" hidden="false" customHeight="false" outlineLevel="0" collapsed="false">
      <c r="A2041" s="1" t="n">
        <v>1000018026</v>
      </c>
      <c r="B2041" s="2" t="n">
        <v>40584</v>
      </c>
      <c r="C2041" s="1" t="n">
        <v>10302.8</v>
      </c>
      <c r="D2041" s="1" t="n">
        <v>10302.8</v>
      </c>
      <c r="E2041" s="1" t="s">
        <v>9</v>
      </c>
      <c r="F2041" s="1" t="s">
        <v>13</v>
      </c>
      <c r="G2041" s="1" t="n">
        <f aca="false">_xlfn.IFS(E2041="Figurado",D2041/(2600*24),E2041="Mallas",D2041/(800*24),E2041="Materia Prima",0)</f>
        <v>0.165108974358974</v>
      </c>
      <c r="H2041" s="5" t="n">
        <f aca="false">IF(WEEKDAY(B2041,2)=7,B2041+1,B2041)</f>
        <v>40584</v>
      </c>
      <c r="I2041" s="6" t="n">
        <f aca="false">IF(WEEKDAY(H2041+1)=7,H2041+2,H2041+1)</f>
        <v>40585</v>
      </c>
    </row>
    <row r="2042" customFormat="false" ht="13.8" hidden="false" customHeight="false" outlineLevel="0" collapsed="false">
      <c r="A2042" s="1" t="n">
        <v>1000017565</v>
      </c>
      <c r="B2042" s="2" t="n">
        <v>40569</v>
      </c>
      <c r="C2042" s="1" t="n">
        <v>1102.3</v>
      </c>
      <c r="D2042" s="1" t="n">
        <v>1102.3</v>
      </c>
      <c r="E2042" s="1" t="s">
        <v>9</v>
      </c>
      <c r="F2042" s="1" t="s">
        <v>18</v>
      </c>
      <c r="G2042" s="1" t="n">
        <f aca="false">_xlfn.IFS(E2042="Figurado",D2042/(2600*24),E2042="Mallas",D2042/(800*24),E2042="Materia Prima",0)</f>
        <v>0.0176650641025641</v>
      </c>
      <c r="H2042" s="5" t="n">
        <f aca="false">IF(WEEKDAY(B2042,2)=7,B2042+1,B2042)</f>
        <v>40569</v>
      </c>
      <c r="I2042" s="6" t="n">
        <f aca="false">IF(WEEKDAY(H2042+1)=7,H2042+2,H2042+1)</f>
        <v>40570</v>
      </c>
    </row>
    <row r="2043" customFormat="false" ht="13.8" hidden="false" customHeight="false" outlineLevel="0" collapsed="false">
      <c r="A2043" s="1" t="n">
        <v>1000017897</v>
      </c>
      <c r="B2043" s="2" t="n">
        <v>40579</v>
      </c>
      <c r="C2043" s="1" t="n">
        <v>58.5</v>
      </c>
      <c r="D2043" s="1" t="n">
        <v>58.5</v>
      </c>
      <c r="E2043" s="1" t="s">
        <v>9</v>
      </c>
      <c r="F2043" s="1" t="s">
        <v>30</v>
      </c>
      <c r="G2043" s="1" t="n">
        <f aca="false">_xlfn.IFS(E2043="Figurado",D2043/(2600*24),E2043="Mallas",D2043/(800*24),E2043="Materia Prima",0)</f>
        <v>0.0009375</v>
      </c>
      <c r="H2043" s="5" t="n">
        <f aca="false">IF(WEEKDAY(B2043,2)=7,B2043+1,B2043)</f>
        <v>40579</v>
      </c>
      <c r="I2043" s="6" t="n">
        <f aca="false">IF(WEEKDAY(H2043+1)=7,H2043+2,H2043+1)</f>
        <v>40580</v>
      </c>
    </row>
    <row r="2044" customFormat="false" ht="13.8" hidden="false" customHeight="false" outlineLevel="0" collapsed="false">
      <c r="A2044" s="1" t="n">
        <v>1000017898</v>
      </c>
      <c r="B2044" s="2" t="n">
        <v>40579</v>
      </c>
      <c r="C2044" s="1" t="n">
        <v>58.5</v>
      </c>
      <c r="D2044" s="1" t="n">
        <v>58.5</v>
      </c>
      <c r="E2044" s="1" t="s">
        <v>9</v>
      </c>
      <c r="F2044" s="1" t="s">
        <v>30</v>
      </c>
      <c r="G2044" s="1" t="n">
        <f aca="false">_xlfn.IFS(E2044="Figurado",D2044/(2600*24),E2044="Mallas",D2044/(800*24),E2044="Materia Prima",0)</f>
        <v>0.0009375</v>
      </c>
      <c r="H2044" s="5" t="n">
        <f aca="false">IF(WEEKDAY(B2044,2)=7,B2044+1,B2044)</f>
        <v>40579</v>
      </c>
      <c r="I2044" s="6" t="n">
        <f aca="false">IF(WEEKDAY(H2044+1)=7,H2044+2,H2044+1)</f>
        <v>40580</v>
      </c>
    </row>
    <row r="2045" customFormat="false" ht="13.8" hidden="false" customHeight="false" outlineLevel="0" collapsed="false">
      <c r="A2045" s="1" t="n">
        <v>1000017899</v>
      </c>
      <c r="B2045" s="2" t="n">
        <v>40579</v>
      </c>
      <c r="C2045" s="1" t="n">
        <v>71.5</v>
      </c>
      <c r="D2045" s="1" t="n">
        <v>71.5</v>
      </c>
      <c r="E2045" s="1" t="s">
        <v>9</v>
      </c>
      <c r="F2045" s="1" t="s">
        <v>30</v>
      </c>
      <c r="G2045" s="1" t="n">
        <f aca="false">_xlfn.IFS(E2045="Figurado",D2045/(2600*24),E2045="Mallas",D2045/(800*24),E2045="Materia Prima",0)</f>
        <v>0.00114583333333333</v>
      </c>
      <c r="H2045" s="5" t="n">
        <f aca="false">IF(WEEKDAY(B2045,2)=7,B2045+1,B2045)</f>
        <v>40579</v>
      </c>
      <c r="I2045" s="6" t="n">
        <f aca="false">IF(WEEKDAY(H2045+1)=7,H2045+2,H2045+1)</f>
        <v>40580</v>
      </c>
    </row>
    <row r="2046" customFormat="false" ht="13.8" hidden="false" customHeight="false" outlineLevel="0" collapsed="false">
      <c r="A2046" s="1" t="n">
        <v>1000017900</v>
      </c>
      <c r="B2046" s="2" t="n">
        <v>40579</v>
      </c>
      <c r="C2046" s="1" t="n">
        <v>71.5</v>
      </c>
      <c r="D2046" s="1" t="n">
        <v>71.5</v>
      </c>
      <c r="E2046" s="1" t="s">
        <v>9</v>
      </c>
      <c r="F2046" s="1" t="s">
        <v>30</v>
      </c>
      <c r="G2046" s="1" t="n">
        <f aca="false">_xlfn.IFS(E2046="Figurado",D2046/(2600*24),E2046="Mallas",D2046/(800*24),E2046="Materia Prima",0)</f>
        <v>0.00114583333333333</v>
      </c>
      <c r="H2046" s="5" t="n">
        <f aca="false">IF(WEEKDAY(B2046,2)=7,B2046+1,B2046)</f>
        <v>40579</v>
      </c>
      <c r="I2046" s="6" t="n">
        <f aca="false">IF(WEEKDAY(H2046+1)=7,H2046+2,H2046+1)</f>
        <v>40580</v>
      </c>
    </row>
    <row r="2047" customFormat="false" ht="13.8" hidden="false" customHeight="false" outlineLevel="0" collapsed="false">
      <c r="A2047" s="1" t="n">
        <v>1000017901</v>
      </c>
      <c r="B2047" s="2" t="n">
        <v>40579</v>
      </c>
      <c r="C2047" s="1" t="n">
        <v>2283.4</v>
      </c>
      <c r="D2047" s="1" t="n">
        <v>2283.4</v>
      </c>
      <c r="E2047" s="1" t="s">
        <v>9</v>
      </c>
      <c r="F2047" s="1" t="s">
        <v>18</v>
      </c>
      <c r="G2047" s="1" t="n">
        <f aca="false">_xlfn.IFS(E2047="Figurado",D2047/(2600*24),E2047="Mallas",D2047/(800*24),E2047="Materia Prima",0)</f>
        <v>0.0365929487179487</v>
      </c>
      <c r="H2047" s="5" t="n">
        <f aca="false">IF(WEEKDAY(B2047,2)=7,B2047+1,B2047)</f>
        <v>40579</v>
      </c>
      <c r="I2047" s="6" t="n">
        <f aca="false">IF(WEEKDAY(H2047+1)=7,H2047+2,H2047+1)</f>
        <v>40580</v>
      </c>
    </row>
    <row r="2048" customFormat="false" ht="13.8" hidden="false" customHeight="false" outlineLevel="0" collapsed="false">
      <c r="A2048" s="1" t="n">
        <v>1000017901</v>
      </c>
      <c r="B2048" s="2" t="n">
        <v>40579</v>
      </c>
      <c r="C2048" s="1" t="n">
        <v>34.9</v>
      </c>
      <c r="D2048" s="1" t="n">
        <v>34.9</v>
      </c>
      <c r="E2048" s="1" t="s">
        <v>9</v>
      </c>
      <c r="F2048" s="1" t="s">
        <v>10</v>
      </c>
      <c r="G2048" s="1" t="n">
        <f aca="false">_xlfn.IFS(E2048="Figurado",D2048/(2600*24),E2048="Mallas",D2048/(800*24),E2048="Materia Prima",0)</f>
        <v>0.000559294871794872</v>
      </c>
      <c r="H2048" s="5" t="n">
        <f aca="false">IF(WEEKDAY(B2048,2)=7,B2048+1,B2048)</f>
        <v>40579</v>
      </c>
      <c r="I2048" s="6" t="n">
        <f aca="false">IF(WEEKDAY(H2048+1)=7,H2048+2,H2048+1)</f>
        <v>40580</v>
      </c>
    </row>
    <row r="2049" customFormat="false" ht="13.8" hidden="false" customHeight="false" outlineLevel="0" collapsed="false">
      <c r="A2049" s="1" t="n">
        <v>1000017902</v>
      </c>
      <c r="B2049" s="2" t="n">
        <v>40579</v>
      </c>
      <c r="C2049" s="1" t="n">
        <v>594.7</v>
      </c>
      <c r="D2049" s="1" t="n">
        <v>594.7</v>
      </c>
      <c r="E2049" s="1" t="s">
        <v>9</v>
      </c>
      <c r="F2049" s="1" t="s">
        <v>17</v>
      </c>
      <c r="G2049" s="1" t="n">
        <f aca="false">_xlfn.IFS(E2049="Figurado",D2049/(2600*24),E2049="Mallas",D2049/(800*24),E2049="Materia Prima",0)</f>
        <v>0.00953044871794872</v>
      </c>
      <c r="H2049" s="5" t="n">
        <f aca="false">IF(WEEKDAY(B2049,2)=7,B2049+1,B2049)</f>
        <v>40579</v>
      </c>
      <c r="I2049" s="6" t="n">
        <f aca="false">IF(WEEKDAY(H2049+1)=7,H2049+2,H2049+1)</f>
        <v>40580</v>
      </c>
    </row>
    <row r="2050" customFormat="false" ht="13.8" hidden="false" customHeight="false" outlineLevel="0" collapsed="false">
      <c r="A2050" s="1" t="n">
        <v>1000017902</v>
      </c>
      <c r="B2050" s="2" t="n">
        <v>40579</v>
      </c>
      <c r="C2050" s="1" t="n">
        <v>2544</v>
      </c>
      <c r="D2050" s="1" t="n">
        <v>2544</v>
      </c>
      <c r="E2050" s="1" t="s">
        <v>9</v>
      </c>
      <c r="F2050" s="1" t="s">
        <v>18</v>
      </c>
      <c r="G2050" s="1" t="n">
        <f aca="false">_xlfn.IFS(E2050="Figurado",D2050/(2600*24),E2050="Mallas",D2050/(800*24),E2050="Materia Prima",0)</f>
        <v>0.0407692307692308</v>
      </c>
      <c r="H2050" s="5" t="n">
        <f aca="false">IF(WEEKDAY(B2050,2)=7,B2050+1,B2050)</f>
        <v>40579</v>
      </c>
      <c r="I2050" s="6" t="n">
        <f aca="false">IF(WEEKDAY(H2050+1)=7,H2050+2,H2050+1)</f>
        <v>40580</v>
      </c>
    </row>
    <row r="2051" customFormat="false" ht="13.8" hidden="false" customHeight="false" outlineLevel="0" collapsed="false">
      <c r="A2051" s="1" t="n">
        <v>1000017902</v>
      </c>
      <c r="B2051" s="2" t="n">
        <v>40579</v>
      </c>
      <c r="C2051" s="1" t="n">
        <v>93.6</v>
      </c>
      <c r="D2051" s="1" t="n">
        <v>93.6</v>
      </c>
      <c r="E2051" s="1" t="s">
        <v>9</v>
      </c>
      <c r="F2051" s="1" t="s">
        <v>10</v>
      </c>
      <c r="G2051" s="1" t="n">
        <f aca="false">_xlfn.IFS(E2051="Figurado",D2051/(2600*24),E2051="Mallas",D2051/(800*24),E2051="Materia Prima",0)</f>
        <v>0.0015</v>
      </c>
      <c r="H2051" s="5" t="n">
        <f aca="false">IF(WEEKDAY(B2051,2)=7,B2051+1,B2051)</f>
        <v>40579</v>
      </c>
      <c r="I2051" s="6" t="n">
        <f aca="false">IF(WEEKDAY(H2051+1)=7,H2051+2,H2051+1)</f>
        <v>40580</v>
      </c>
    </row>
    <row r="2052" customFormat="false" ht="13.8" hidden="false" customHeight="false" outlineLevel="0" collapsed="false">
      <c r="A2052" s="1" t="n">
        <v>1000017929</v>
      </c>
      <c r="B2052" s="2" t="n">
        <v>40581</v>
      </c>
      <c r="C2052" s="1" t="n">
        <v>133.8</v>
      </c>
      <c r="D2052" s="1" t="n">
        <v>133.8</v>
      </c>
      <c r="E2052" s="1" t="s">
        <v>9</v>
      </c>
      <c r="F2052" s="1" t="s">
        <v>18</v>
      </c>
      <c r="G2052" s="1" t="n">
        <f aca="false">_xlfn.IFS(E2052="Figurado",D2052/(2600*24),E2052="Mallas",D2052/(800*24),E2052="Materia Prima",0)</f>
        <v>0.00214423076923077</v>
      </c>
      <c r="H2052" s="5" t="n">
        <f aca="false">IF(WEEKDAY(B2052,2)=7,B2052+1,B2052)</f>
        <v>40581</v>
      </c>
      <c r="I2052" s="6" t="n">
        <f aca="false">IF(WEEKDAY(H2052+1)=7,H2052+2,H2052+1)</f>
        <v>40582</v>
      </c>
    </row>
    <row r="2053" customFormat="false" ht="13.8" hidden="false" customHeight="false" outlineLevel="0" collapsed="false">
      <c r="A2053" s="1" t="n">
        <v>1000017929</v>
      </c>
      <c r="B2053" s="2" t="n">
        <v>40581</v>
      </c>
      <c r="C2053" s="1" t="n">
        <v>9193.3</v>
      </c>
      <c r="D2053" s="1" t="n">
        <v>9193.3</v>
      </c>
      <c r="E2053" s="1" t="s">
        <v>9</v>
      </c>
      <c r="F2053" s="1" t="s">
        <v>10</v>
      </c>
      <c r="G2053" s="1" t="n">
        <f aca="false">_xlfn.IFS(E2053="Figurado",D2053/(2600*24),E2053="Mallas",D2053/(800*24),E2053="Materia Prima",0)</f>
        <v>0.147328525641026</v>
      </c>
      <c r="H2053" s="5" t="n">
        <f aca="false">IF(WEEKDAY(B2053,2)=7,B2053+1,B2053)</f>
        <v>40581</v>
      </c>
      <c r="I2053" s="6" t="n">
        <f aca="false">IF(WEEKDAY(H2053+1)=7,H2053+2,H2053+1)</f>
        <v>40582</v>
      </c>
    </row>
    <row r="2054" customFormat="false" ht="13.8" hidden="false" customHeight="false" outlineLevel="0" collapsed="false">
      <c r="A2054" s="1" t="n">
        <v>1000017967</v>
      </c>
      <c r="B2054" s="2" t="n">
        <v>40582</v>
      </c>
      <c r="C2054" s="1" t="n">
        <v>2958</v>
      </c>
      <c r="D2054" s="1" t="n">
        <v>33716</v>
      </c>
      <c r="E2054" s="1" t="s">
        <v>14</v>
      </c>
      <c r="F2054" s="1" t="s">
        <v>32</v>
      </c>
      <c r="G2054" s="1" t="n">
        <f aca="false">_xlfn.IFS(E2054="Figurado",D2054/(2600*24),E2054="Mallas",D2054/(800*24),E2054="Materia Prima",0)</f>
        <v>0</v>
      </c>
      <c r="H2054" s="5" t="n">
        <f aca="false">IF(WEEKDAY(B2054,2)=7,B2054+1,B2054)</f>
        <v>40582</v>
      </c>
      <c r="I2054" s="6" t="n">
        <f aca="false">IF(WEEKDAY(H2054+1)=7,H2054+2,H2054+1)</f>
        <v>40583</v>
      </c>
    </row>
    <row r="2055" customFormat="false" ht="13.8" hidden="false" customHeight="false" outlineLevel="0" collapsed="false">
      <c r="A2055" s="1" t="n">
        <v>1000017986</v>
      </c>
      <c r="B2055" s="2" t="n">
        <v>40583</v>
      </c>
      <c r="C2055" s="1" t="n">
        <v>1.4</v>
      </c>
      <c r="D2055" s="1" t="n">
        <v>1.4</v>
      </c>
      <c r="E2055" s="1" t="s">
        <v>9</v>
      </c>
      <c r="F2055" s="1" t="s">
        <v>30</v>
      </c>
      <c r="G2055" s="1" t="n">
        <f aca="false">_xlfn.IFS(E2055="Figurado",D2055/(2600*24),E2055="Mallas",D2055/(800*24),E2055="Materia Prima",0)</f>
        <v>2.24358974358974E-005</v>
      </c>
      <c r="H2055" s="5" t="n">
        <f aca="false">IF(WEEKDAY(B2055,2)=7,B2055+1,B2055)</f>
        <v>40583</v>
      </c>
      <c r="I2055" s="6" t="n">
        <f aca="false">IF(WEEKDAY(H2055+1)=7,H2055+2,H2055+1)</f>
        <v>40584</v>
      </c>
    </row>
    <row r="2056" customFormat="false" ht="13.8" hidden="false" customHeight="false" outlineLevel="0" collapsed="false">
      <c r="A2056" s="1" t="n">
        <v>1000017986</v>
      </c>
      <c r="B2056" s="2" t="n">
        <v>40583</v>
      </c>
      <c r="C2056" s="1" t="n">
        <v>1844.1</v>
      </c>
      <c r="D2056" s="1" t="n">
        <v>1844.1</v>
      </c>
      <c r="E2056" s="1" t="s">
        <v>9</v>
      </c>
      <c r="F2056" s="1" t="s">
        <v>17</v>
      </c>
      <c r="G2056" s="1" t="n">
        <f aca="false">_xlfn.IFS(E2056="Figurado",D2056/(2600*24),E2056="Mallas",D2056/(800*24),E2056="Materia Prima",0)</f>
        <v>0.0295528846153846</v>
      </c>
      <c r="H2056" s="5" t="n">
        <f aca="false">IF(WEEKDAY(B2056,2)=7,B2056+1,B2056)</f>
        <v>40583</v>
      </c>
      <c r="I2056" s="6" t="n">
        <f aca="false">IF(WEEKDAY(H2056+1)=7,H2056+2,H2056+1)</f>
        <v>40584</v>
      </c>
    </row>
    <row r="2057" customFormat="false" ht="13.8" hidden="false" customHeight="false" outlineLevel="0" collapsed="false">
      <c r="A2057" s="1" t="n">
        <v>1000017986</v>
      </c>
      <c r="B2057" s="2" t="n">
        <v>40583</v>
      </c>
      <c r="C2057" s="1" t="n">
        <v>776.4</v>
      </c>
      <c r="D2057" s="1" t="n">
        <v>776.4</v>
      </c>
      <c r="E2057" s="1" t="s">
        <v>9</v>
      </c>
      <c r="F2057" s="1" t="s">
        <v>18</v>
      </c>
      <c r="G2057" s="1" t="n">
        <f aca="false">_xlfn.IFS(E2057="Figurado",D2057/(2600*24),E2057="Mallas",D2057/(800*24),E2057="Materia Prima",0)</f>
        <v>0.0124423076923077</v>
      </c>
      <c r="H2057" s="5" t="n">
        <f aca="false">IF(WEEKDAY(B2057,2)=7,B2057+1,B2057)</f>
        <v>40583</v>
      </c>
      <c r="I2057" s="6" t="n">
        <f aca="false">IF(WEEKDAY(H2057+1)=7,H2057+2,H2057+1)</f>
        <v>40584</v>
      </c>
    </row>
    <row r="2058" customFormat="false" ht="13.8" hidden="false" customHeight="false" outlineLevel="0" collapsed="false">
      <c r="A2058" s="1" t="n">
        <v>1000017986</v>
      </c>
      <c r="B2058" s="2" t="n">
        <v>40583</v>
      </c>
      <c r="C2058" s="1" t="n">
        <v>1080.1</v>
      </c>
      <c r="D2058" s="1" t="n">
        <v>1080.1</v>
      </c>
      <c r="E2058" s="1" t="s">
        <v>9</v>
      </c>
      <c r="F2058" s="1" t="s">
        <v>10</v>
      </c>
      <c r="G2058" s="1" t="n">
        <f aca="false">_xlfn.IFS(E2058="Figurado",D2058/(2600*24),E2058="Mallas",D2058/(800*24),E2058="Materia Prima",0)</f>
        <v>0.0173092948717949</v>
      </c>
      <c r="H2058" s="5" t="n">
        <f aca="false">IF(WEEKDAY(B2058,2)=7,B2058+1,B2058)</f>
        <v>40583</v>
      </c>
      <c r="I2058" s="6" t="n">
        <f aca="false">IF(WEEKDAY(H2058+1)=7,H2058+2,H2058+1)</f>
        <v>40584</v>
      </c>
    </row>
    <row r="2059" customFormat="false" ht="13.8" hidden="false" customHeight="false" outlineLevel="0" collapsed="false">
      <c r="A2059" s="1" t="n">
        <v>1000017986</v>
      </c>
      <c r="B2059" s="2" t="n">
        <v>40583</v>
      </c>
      <c r="C2059" s="1" t="n">
        <v>587.4</v>
      </c>
      <c r="D2059" s="1" t="n">
        <v>587.4</v>
      </c>
      <c r="E2059" s="1" t="s">
        <v>9</v>
      </c>
      <c r="F2059" s="1" t="s">
        <v>11</v>
      </c>
      <c r="G2059" s="1" t="n">
        <f aca="false">_xlfn.IFS(E2059="Figurado",D2059/(2600*24),E2059="Mallas",D2059/(800*24),E2059="Materia Prima",0)</f>
        <v>0.00941346153846154</v>
      </c>
      <c r="H2059" s="5" t="n">
        <f aca="false">IF(WEEKDAY(B2059,2)=7,B2059+1,B2059)</f>
        <v>40583</v>
      </c>
      <c r="I2059" s="6" t="n">
        <f aca="false">IF(WEEKDAY(H2059+1)=7,H2059+2,H2059+1)</f>
        <v>40584</v>
      </c>
    </row>
    <row r="2060" customFormat="false" ht="13.8" hidden="false" customHeight="false" outlineLevel="0" collapsed="false">
      <c r="A2060" s="1" t="n">
        <v>1000017986</v>
      </c>
      <c r="B2060" s="2" t="n">
        <v>40583</v>
      </c>
      <c r="C2060" s="1" t="n">
        <v>999.1</v>
      </c>
      <c r="D2060" s="1" t="n">
        <v>999.1</v>
      </c>
      <c r="E2060" s="1" t="s">
        <v>9</v>
      </c>
      <c r="F2060" s="1" t="s">
        <v>12</v>
      </c>
      <c r="G2060" s="1" t="n">
        <f aca="false">_xlfn.IFS(E2060="Figurado",D2060/(2600*24),E2060="Mallas",D2060/(800*24),E2060="Materia Prima",0)</f>
        <v>0.016011217948718</v>
      </c>
      <c r="H2060" s="5" t="n">
        <f aca="false">IF(WEEKDAY(B2060,2)=7,B2060+1,B2060)</f>
        <v>40583</v>
      </c>
      <c r="I2060" s="6" t="n">
        <f aca="false">IF(WEEKDAY(H2060+1)=7,H2060+2,H2060+1)</f>
        <v>40584</v>
      </c>
    </row>
    <row r="2061" customFormat="false" ht="13.8" hidden="false" customHeight="false" outlineLevel="0" collapsed="false">
      <c r="A2061" s="1" t="n">
        <v>1000017986</v>
      </c>
      <c r="B2061" s="2" t="n">
        <v>40583</v>
      </c>
      <c r="C2061" s="1" t="n">
        <v>1350.4</v>
      </c>
      <c r="D2061" s="1" t="n">
        <v>1350.4</v>
      </c>
      <c r="E2061" s="1" t="s">
        <v>9</v>
      </c>
      <c r="F2061" s="1" t="s">
        <v>13</v>
      </c>
      <c r="G2061" s="1" t="n">
        <f aca="false">_xlfn.IFS(E2061="Figurado",D2061/(2600*24),E2061="Mallas",D2061/(800*24),E2061="Materia Prima",0)</f>
        <v>0.0216410256410256</v>
      </c>
      <c r="H2061" s="5" t="n">
        <f aca="false">IF(WEEKDAY(B2061,2)=7,B2061+1,B2061)</f>
        <v>40583</v>
      </c>
      <c r="I2061" s="6" t="n">
        <f aca="false">IF(WEEKDAY(H2061+1)=7,H2061+2,H2061+1)</f>
        <v>40584</v>
      </c>
    </row>
    <row r="2062" customFormat="false" ht="13.8" hidden="false" customHeight="false" outlineLevel="0" collapsed="false">
      <c r="A2062" s="1" t="n">
        <v>1000017987</v>
      </c>
      <c r="B2062" s="2" t="n">
        <v>40583</v>
      </c>
      <c r="C2062" s="1" t="n">
        <v>180</v>
      </c>
      <c r="D2062" s="1" t="n">
        <v>180</v>
      </c>
      <c r="E2062" s="1" t="s">
        <v>14</v>
      </c>
      <c r="F2062" s="1" t="s">
        <v>19</v>
      </c>
      <c r="G2062" s="1" t="n">
        <f aca="false">_xlfn.IFS(E2062="Figurado",D2062/(2600*24),E2062="Mallas",D2062/(800*24),E2062="Materia Prima",0)</f>
        <v>0</v>
      </c>
      <c r="H2062" s="5" t="n">
        <f aca="false">IF(WEEKDAY(B2062,2)=7,B2062+1,B2062)</f>
        <v>40583</v>
      </c>
      <c r="I2062" s="6" t="n">
        <f aca="false">IF(WEEKDAY(H2062+1)=7,H2062+2,H2062+1)</f>
        <v>40584</v>
      </c>
    </row>
    <row r="2063" customFormat="false" ht="13.8" hidden="false" customHeight="false" outlineLevel="0" collapsed="false">
      <c r="A2063" s="1" t="n">
        <v>1000017987</v>
      </c>
      <c r="B2063" s="2" t="n">
        <v>40583</v>
      </c>
      <c r="C2063" s="1" t="n">
        <v>280.8</v>
      </c>
      <c r="D2063" s="1" t="n">
        <v>280.8</v>
      </c>
      <c r="E2063" s="1" t="s">
        <v>14</v>
      </c>
      <c r="F2063" s="1" t="s">
        <v>31</v>
      </c>
      <c r="G2063" s="1" t="n">
        <f aca="false">_xlfn.IFS(E2063="Figurado",D2063/(2600*24),E2063="Mallas",D2063/(800*24),E2063="Materia Prima",0)</f>
        <v>0</v>
      </c>
      <c r="H2063" s="5" t="n">
        <f aca="false">IF(WEEKDAY(B2063,2)=7,B2063+1,B2063)</f>
        <v>40583</v>
      </c>
      <c r="I2063" s="6" t="n">
        <f aca="false">IF(WEEKDAY(H2063+1)=7,H2063+2,H2063+1)</f>
        <v>40584</v>
      </c>
    </row>
    <row r="2064" customFormat="false" ht="13.8" hidden="false" customHeight="false" outlineLevel="0" collapsed="false">
      <c r="A2064" s="1" t="n">
        <v>1000018025</v>
      </c>
      <c r="B2064" s="2" t="n">
        <v>40584</v>
      </c>
      <c r="C2064" s="1" t="n">
        <v>161.3</v>
      </c>
      <c r="D2064" s="1" t="n">
        <v>161.3</v>
      </c>
      <c r="E2064" s="1" t="s">
        <v>14</v>
      </c>
      <c r="F2064" s="1" t="s">
        <v>26</v>
      </c>
      <c r="G2064" s="1" t="n">
        <f aca="false">_xlfn.IFS(E2064="Figurado",D2064/(2600*24),E2064="Mallas",D2064/(800*24),E2064="Materia Prima",0)</f>
        <v>0</v>
      </c>
      <c r="H2064" s="5" t="n">
        <f aca="false">IF(WEEKDAY(B2064,2)=7,B2064+1,B2064)</f>
        <v>40584</v>
      </c>
      <c r="I2064" s="6" t="n">
        <f aca="false">IF(WEEKDAY(H2064+1)=7,H2064+2,H2064+1)</f>
        <v>40585</v>
      </c>
    </row>
    <row r="2065" customFormat="false" ht="13.8" hidden="false" customHeight="false" outlineLevel="0" collapsed="false">
      <c r="A2065" s="1" t="n">
        <v>1000018025</v>
      </c>
      <c r="B2065" s="2" t="n">
        <v>40584</v>
      </c>
      <c r="C2065" s="1" t="n">
        <v>404.5</v>
      </c>
      <c r="D2065" s="1" t="n">
        <v>404.5</v>
      </c>
      <c r="E2065" s="1" t="s">
        <v>9</v>
      </c>
      <c r="F2065" s="1" t="s">
        <v>30</v>
      </c>
      <c r="G2065" s="1" t="n">
        <f aca="false">_xlfn.IFS(E2065="Figurado",D2065/(2600*24),E2065="Mallas",D2065/(800*24),E2065="Materia Prima",0)</f>
        <v>0.0064823717948718</v>
      </c>
      <c r="H2065" s="5" t="n">
        <f aca="false">IF(WEEKDAY(B2065,2)=7,B2065+1,B2065)</f>
        <v>40584</v>
      </c>
      <c r="I2065" s="6" t="n">
        <f aca="false">IF(WEEKDAY(H2065+1)=7,H2065+2,H2065+1)</f>
        <v>40585</v>
      </c>
    </row>
    <row r="2066" customFormat="false" ht="13.8" hidden="false" customHeight="false" outlineLevel="0" collapsed="false">
      <c r="A2066" s="1" t="n">
        <v>1000018025</v>
      </c>
      <c r="B2066" s="2" t="n">
        <v>40584</v>
      </c>
      <c r="C2066" s="1" t="n">
        <v>2744.7</v>
      </c>
      <c r="D2066" s="1" t="n">
        <v>2744.7</v>
      </c>
      <c r="E2066" s="1" t="s">
        <v>9</v>
      </c>
      <c r="F2066" s="1" t="s">
        <v>17</v>
      </c>
      <c r="G2066" s="1" t="n">
        <f aca="false">_xlfn.IFS(E2066="Figurado",D2066/(2600*24),E2066="Mallas",D2066/(800*24),E2066="Materia Prima",0)</f>
        <v>0.0439855769230769</v>
      </c>
      <c r="H2066" s="5" t="n">
        <f aca="false">IF(WEEKDAY(B2066,2)=7,B2066+1,B2066)</f>
        <v>40584</v>
      </c>
      <c r="I2066" s="6" t="n">
        <f aca="false">IF(WEEKDAY(H2066+1)=7,H2066+2,H2066+1)</f>
        <v>40585</v>
      </c>
    </row>
    <row r="2067" customFormat="false" ht="13.8" hidden="false" customHeight="false" outlineLevel="0" collapsed="false">
      <c r="A2067" s="1" t="n">
        <v>1000018025</v>
      </c>
      <c r="B2067" s="2" t="n">
        <v>40584</v>
      </c>
      <c r="C2067" s="1" t="n">
        <v>2196.8</v>
      </c>
      <c r="D2067" s="1" t="n">
        <v>2196.8</v>
      </c>
      <c r="E2067" s="1" t="s">
        <v>9</v>
      </c>
      <c r="F2067" s="1" t="s">
        <v>18</v>
      </c>
      <c r="G2067" s="1" t="n">
        <f aca="false">_xlfn.IFS(E2067="Figurado",D2067/(2600*24),E2067="Mallas",D2067/(800*24),E2067="Materia Prima",0)</f>
        <v>0.0352051282051282</v>
      </c>
      <c r="H2067" s="5" t="n">
        <f aca="false">IF(WEEKDAY(B2067,2)=7,B2067+1,B2067)</f>
        <v>40584</v>
      </c>
      <c r="I2067" s="6" t="n">
        <f aca="false">IF(WEEKDAY(H2067+1)=7,H2067+2,H2067+1)</f>
        <v>40585</v>
      </c>
    </row>
    <row r="2068" customFormat="false" ht="13.8" hidden="false" customHeight="false" outlineLevel="0" collapsed="false">
      <c r="A2068" s="1" t="n">
        <v>1000018025</v>
      </c>
      <c r="B2068" s="2" t="n">
        <v>40584</v>
      </c>
      <c r="C2068" s="1" t="n">
        <v>1608.3</v>
      </c>
      <c r="D2068" s="1" t="n">
        <v>1608.3</v>
      </c>
      <c r="E2068" s="1" t="s">
        <v>9</v>
      </c>
      <c r="F2068" s="1" t="s">
        <v>10</v>
      </c>
      <c r="G2068" s="1" t="n">
        <f aca="false">_xlfn.IFS(E2068="Figurado",D2068/(2600*24),E2068="Mallas",D2068/(800*24),E2068="Materia Prima",0)</f>
        <v>0.0257740384615385</v>
      </c>
      <c r="H2068" s="5" t="n">
        <f aca="false">IF(WEEKDAY(B2068,2)=7,B2068+1,B2068)</f>
        <v>40584</v>
      </c>
      <c r="I2068" s="6" t="n">
        <f aca="false">IF(WEEKDAY(H2068+1)=7,H2068+2,H2068+1)</f>
        <v>40585</v>
      </c>
    </row>
    <row r="2069" customFormat="false" ht="13.8" hidden="false" customHeight="false" outlineLevel="0" collapsed="false">
      <c r="A2069" s="1" t="n">
        <v>1000018025</v>
      </c>
      <c r="B2069" s="2" t="n">
        <v>40584</v>
      </c>
      <c r="C2069" s="1" t="n">
        <v>966.9</v>
      </c>
      <c r="D2069" s="1" t="n">
        <v>966.9</v>
      </c>
      <c r="E2069" s="1" t="s">
        <v>9</v>
      </c>
      <c r="F2069" s="1" t="s">
        <v>11</v>
      </c>
      <c r="G2069" s="1" t="n">
        <f aca="false">_xlfn.IFS(E2069="Figurado",D2069/(2600*24),E2069="Mallas",D2069/(800*24),E2069="Materia Prima",0)</f>
        <v>0.0154951923076923</v>
      </c>
      <c r="H2069" s="5" t="n">
        <f aca="false">IF(WEEKDAY(B2069,2)=7,B2069+1,B2069)</f>
        <v>40584</v>
      </c>
      <c r="I2069" s="6" t="n">
        <f aca="false">IF(WEEKDAY(H2069+1)=7,H2069+2,H2069+1)</f>
        <v>40585</v>
      </c>
    </row>
    <row r="2070" customFormat="false" ht="13.8" hidden="false" customHeight="false" outlineLevel="0" collapsed="false">
      <c r="A2070" s="1" t="n">
        <v>1000018025</v>
      </c>
      <c r="B2070" s="2" t="n">
        <v>40584</v>
      </c>
      <c r="C2070" s="1" t="n">
        <v>207.8</v>
      </c>
      <c r="D2070" s="1" t="n">
        <v>207.8</v>
      </c>
      <c r="E2070" s="1" t="s">
        <v>9</v>
      </c>
      <c r="F2070" s="1" t="s">
        <v>12</v>
      </c>
      <c r="G2070" s="1" t="n">
        <f aca="false">_xlfn.IFS(E2070="Figurado",D2070/(2600*24),E2070="Mallas",D2070/(800*24),E2070="Materia Prima",0)</f>
        <v>0.00333012820512821</v>
      </c>
      <c r="H2070" s="5" t="n">
        <f aca="false">IF(WEEKDAY(B2070,2)=7,B2070+1,B2070)</f>
        <v>40584</v>
      </c>
      <c r="I2070" s="6" t="n">
        <f aca="false">IF(WEEKDAY(H2070+1)=7,H2070+2,H2070+1)</f>
        <v>40585</v>
      </c>
    </row>
    <row r="2071" customFormat="false" ht="13.8" hidden="false" customHeight="false" outlineLevel="0" collapsed="false">
      <c r="A2071" s="1" t="n">
        <v>1000018025</v>
      </c>
      <c r="B2071" s="2" t="n">
        <v>40584</v>
      </c>
      <c r="C2071" s="1" t="n">
        <v>72</v>
      </c>
      <c r="D2071" s="1" t="n">
        <v>72</v>
      </c>
      <c r="E2071" s="1" t="s">
        <v>9</v>
      </c>
      <c r="F2071" s="1" t="s">
        <v>13</v>
      </c>
      <c r="G2071" s="1" t="n">
        <f aca="false">_xlfn.IFS(E2071="Figurado",D2071/(2600*24),E2071="Mallas",D2071/(800*24),E2071="Materia Prima",0)</f>
        <v>0.00115384615384615</v>
      </c>
      <c r="H2071" s="5" t="n">
        <f aca="false">IF(WEEKDAY(B2071,2)=7,B2071+1,B2071)</f>
        <v>40584</v>
      </c>
      <c r="I2071" s="6" t="n">
        <f aca="false">IF(WEEKDAY(H2071+1)=7,H2071+2,H2071+1)</f>
        <v>40585</v>
      </c>
    </row>
    <row r="2072" customFormat="false" ht="13.8" hidden="false" customHeight="false" outlineLevel="0" collapsed="false">
      <c r="A2072" s="1" t="n">
        <v>1000018027</v>
      </c>
      <c r="B2072" s="2" t="n">
        <v>40584</v>
      </c>
      <c r="C2072" s="1" t="n">
        <v>8306.96</v>
      </c>
      <c r="D2072" s="1" t="n">
        <v>8306.96</v>
      </c>
      <c r="E2072" s="1" t="s">
        <v>20</v>
      </c>
      <c r="F2072" s="1" t="s">
        <v>27</v>
      </c>
      <c r="G2072" s="1" t="n">
        <f aca="false">_xlfn.IFS(E2072="Figurado",D2072/(2600*24),E2072="Mallas",D2072/(800*24),E2072="Materia Prima",0)</f>
        <v>0.432654166666667</v>
      </c>
      <c r="H2072" s="5" t="n">
        <f aca="false">IF(WEEKDAY(B2072,2)=7,B2072+1,B2072)</f>
        <v>40584</v>
      </c>
      <c r="I2072" s="6" t="n">
        <f aca="false">IF(WEEKDAY(H2072+1)=7,H2072+2,H2072+1)</f>
        <v>40585</v>
      </c>
    </row>
    <row r="2073" customFormat="false" ht="13.8" hidden="false" customHeight="false" outlineLevel="0" collapsed="false">
      <c r="A2073" s="1" t="n">
        <v>1000018029</v>
      </c>
      <c r="B2073" s="2" t="n">
        <v>40584</v>
      </c>
      <c r="C2073" s="1" t="n">
        <v>242</v>
      </c>
      <c r="D2073" s="1" t="n">
        <v>143.264</v>
      </c>
      <c r="E2073" s="1" t="s">
        <v>14</v>
      </c>
      <c r="F2073" s="1" t="s">
        <v>53</v>
      </c>
      <c r="G2073" s="1" t="n">
        <f aca="false">_xlfn.IFS(E2073="Figurado",D2073/(2600*24),E2073="Mallas",D2073/(800*24),E2073="Materia Prima",0)</f>
        <v>0</v>
      </c>
      <c r="H2073" s="5" t="n">
        <f aca="false">IF(WEEKDAY(B2073,2)=7,B2073+1,B2073)</f>
        <v>40584</v>
      </c>
      <c r="I2073" s="6" t="n">
        <f aca="false">IF(WEEKDAY(H2073+1)=7,H2073+2,H2073+1)</f>
        <v>40585</v>
      </c>
    </row>
    <row r="2074" customFormat="false" ht="13.8" hidden="false" customHeight="false" outlineLevel="0" collapsed="false">
      <c r="A2074" s="1" t="n">
        <v>1000018030</v>
      </c>
      <c r="B2074" s="2" t="n">
        <v>40584</v>
      </c>
      <c r="C2074" s="1" t="n">
        <v>16.8</v>
      </c>
      <c r="D2074" s="1" t="n">
        <v>16.8</v>
      </c>
      <c r="E2074" s="1" t="s">
        <v>14</v>
      </c>
      <c r="F2074" s="1" t="s">
        <v>37</v>
      </c>
      <c r="G2074" s="1" t="n">
        <f aca="false">_xlfn.IFS(E2074="Figurado",D2074/(2600*24),E2074="Mallas",D2074/(800*24),E2074="Materia Prima",0)</f>
        <v>0</v>
      </c>
      <c r="H2074" s="5" t="n">
        <f aca="false">IF(WEEKDAY(B2074,2)=7,B2074+1,B2074)</f>
        <v>40584</v>
      </c>
      <c r="I2074" s="6" t="n">
        <f aca="false">IF(WEEKDAY(H2074+1)=7,H2074+2,H2074+1)</f>
        <v>40585</v>
      </c>
    </row>
    <row r="2075" customFormat="false" ht="13.8" hidden="false" customHeight="false" outlineLevel="0" collapsed="false">
      <c r="A2075" s="1" t="n">
        <v>1000018031</v>
      </c>
      <c r="B2075" s="2" t="n">
        <v>40584</v>
      </c>
      <c r="C2075" s="1" t="n">
        <v>16.8</v>
      </c>
      <c r="D2075" s="1" t="n">
        <v>16.8</v>
      </c>
      <c r="E2075" s="1" t="s">
        <v>14</v>
      </c>
      <c r="F2075" s="1" t="s">
        <v>37</v>
      </c>
      <c r="G2075" s="1" t="n">
        <f aca="false">_xlfn.IFS(E2075="Figurado",D2075/(2600*24),E2075="Mallas",D2075/(800*24),E2075="Materia Prima",0)</f>
        <v>0</v>
      </c>
      <c r="H2075" s="5" t="n">
        <f aca="false">IF(WEEKDAY(B2075,2)=7,B2075+1,B2075)</f>
        <v>40584</v>
      </c>
      <c r="I2075" s="6" t="n">
        <f aca="false">IF(WEEKDAY(H2075+1)=7,H2075+2,H2075+1)</f>
        <v>40585</v>
      </c>
    </row>
    <row r="2076" customFormat="false" ht="13.8" hidden="false" customHeight="false" outlineLevel="0" collapsed="false">
      <c r="A2076" s="1" t="n">
        <v>1000018032</v>
      </c>
      <c r="B2076" s="2" t="n">
        <v>40584</v>
      </c>
      <c r="C2076" s="1" t="n">
        <v>16.8</v>
      </c>
      <c r="D2076" s="1" t="n">
        <v>16.8</v>
      </c>
      <c r="E2076" s="1" t="s">
        <v>14</v>
      </c>
      <c r="F2076" s="1" t="s">
        <v>37</v>
      </c>
      <c r="G2076" s="1" t="n">
        <f aca="false">_xlfn.IFS(E2076="Figurado",D2076/(2600*24),E2076="Mallas",D2076/(800*24),E2076="Materia Prima",0)</f>
        <v>0</v>
      </c>
      <c r="H2076" s="5" t="n">
        <f aca="false">IF(WEEKDAY(B2076,2)=7,B2076+1,B2076)</f>
        <v>40584</v>
      </c>
      <c r="I2076" s="6" t="n">
        <f aca="false">IF(WEEKDAY(H2076+1)=7,H2076+2,H2076+1)</f>
        <v>40585</v>
      </c>
    </row>
    <row r="2077" customFormat="false" ht="13.8" hidden="false" customHeight="false" outlineLevel="0" collapsed="false">
      <c r="A2077" s="1" t="n">
        <v>1000018033</v>
      </c>
      <c r="B2077" s="2" t="n">
        <v>40584</v>
      </c>
      <c r="C2077" s="1" t="n">
        <v>16.8</v>
      </c>
      <c r="D2077" s="1" t="n">
        <v>16.8</v>
      </c>
      <c r="E2077" s="1" t="s">
        <v>14</v>
      </c>
      <c r="F2077" s="1" t="s">
        <v>37</v>
      </c>
      <c r="G2077" s="1" t="n">
        <f aca="false">_xlfn.IFS(E2077="Figurado",D2077/(2600*24),E2077="Mallas",D2077/(800*24),E2077="Materia Prima",0)</f>
        <v>0</v>
      </c>
      <c r="H2077" s="5" t="n">
        <f aca="false">IF(WEEKDAY(B2077,2)=7,B2077+1,B2077)</f>
        <v>40584</v>
      </c>
      <c r="I2077" s="6" t="n">
        <f aca="false">IF(WEEKDAY(H2077+1)=7,H2077+2,H2077+1)</f>
        <v>40585</v>
      </c>
    </row>
    <row r="2078" customFormat="false" ht="13.8" hidden="false" customHeight="false" outlineLevel="0" collapsed="false">
      <c r="A2078" s="1" t="n">
        <v>1000018034</v>
      </c>
      <c r="B2078" s="2" t="n">
        <v>40584</v>
      </c>
      <c r="C2078" s="1" t="n">
        <v>390</v>
      </c>
      <c r="D2078" s="1" t="n">
        <v>390</v>
      </c>
      <c r="E2078" s="1" t="s">
        <v>20</v>
      </c>
      <c r="F2078" s="1" t="s">
        <v>27</v>
      </c>
      <c r="G2078" s="1" t="n">
        <f aca="false">_xlfn.IFS(E2078="Figurado",D2078/(2600*24),E2078="Mallas",D2078/(800*24),E2078="Materia Prima",0)</f>
        <v>0.0203125</v>
      </c>
      <c r="H2078" s="5" t="n">
        <f aca="false">IF(WEEKDAY(B2078,2)=7,B2078+1,B2078)</f>
        <v>40584</v>
      </c>
      <c r="I2078" s="6" t="n">
        <f aca="false">IF(WEEKDAY(H2078+1)=7,H2078+2,H2078+1)</f>
        <v>40585</v>
      </c>
    </row>
    <row r="2079" customFormat="false" ht="13.8" hidden="false" customHeight="false" outlineLevel="0" collapsed="false">
      <c r="A2079" s="1" t="n">
        <v>1000018035</v>
      </c>
      <c r="B2079" s="2" t="n">
        <v>40584</v>
      </c>
      <c r="C2079" s="1" t="n">
        <v>344</v>
      </c>
      <c r="D2079" s="1" t="n">
        <v>344</v>
      </c>
      <c r="E2079" s="1" t="s">
        <v>20</v>
      </c>
      <c r="F2079" s="1" t="s">
        <v>27</v>
      </c>
      <c r="G2079" s="1" t="n">
        <f aca="false">_xlfn.IFS(E2079="Figurado",D2079/(2600*24),E2079="Mallas",D2079/(800*24),E2079="Materia Prima",0)</f>
        <v>0.0179166666666667</v>
      </c>
      <c r="H2079" s="5" t="n">
        <f aca="false">IF(WEEKDAY(B2079,2)=7,B2079+1,B2079)</f>
        <v>40584</v>
      </c>
      <c r="I2079" s="6" t="n">
        <f aca="false">IF(WEEKDAY(H2079+1)=7,H2079+2,H2079+1)</f>
        <v>40585</v>
      </c>
    </row>
    <row r="2080" customFormat="false" ht="13.8" hidden="false" customHeight="false" outlineLevel="0" collapsed="false">
      <c r="A2080" s="1" t="n">
        <v>1000018036</v>
      </c>
      <c r="B2080" s="2" t="n">
        <v>40584</v>
      </c>
      <c r="C2080" s="1" t="n">
        <v>390</v>
      </c>
      <c r="D2080" s="1" t="n">
        <v>390</v>
      </c>
      <c r="E2080" s="1" t="s">
        <v>20</v>
      </c>
      <c r="F2080" s="1" t="s">
        <v>27</v>
      </c>
      <c r="G2080" s="1" t="n">
        <f aca="false">_xlfn.IFS(E2080="Figurado",D2080/(2600*24),E2080="Mallas",D2080/(800*24),E2080="Materia Prima",0)</f>
        <v>0.0203125</v>
      </c>
      <c r="H2080" s="5" t="n">
        <f aca="false">IF(WEEKDAY(B2080,2)=7,B2080+1,B2080)</f>
        <v>40584</v>
      </c>
      <c r="I2080" s="6" t="n">
        <f aca="false">IF(WEEKDAY(H2080+1)=7,H2080+2,H2080+1)</f>
        <v>40585</v>
      </c>
    </row>
    <row r="2081" customFormat="false" ht="13.8" hidden="false" customHeight="false" outlineLevel="0" collapsed="false">
      <c r="A2081" s="1" t="n">
        <v>1000018037</v>
      </c>
      <c r="B2081" s="2" t="n">
        <v>40584</v>
      </c>
      <c r="C2081" s="1" t="n">
        <v>315</v>
      </c>
      <c r="D2081" s="1" t="n">
        <v>315</v>
      </c>
      <c r="E2081" s="1" t="s">
        <v>20</v>
      </c>
      <c r="F2081" s="1" t="s">
        <v>27</v>
      </c>
      <c r="G2081" s="1" t="n">
        <f aca="false">_xlfn.IFS(E2081="Figurado",D2081/(2600*24),E2081="Mallas",D2081/(800*24),E2081="Materia Prima",0)</f>
        <v>0.01640625</v>
      </c>
      <c r="H2081" s="5" t="n">
        <f aca="false">IF(WEEKDAY(B2081,2)=7,B2081+1,B2081)</f>
        <v>40584</v>
      </c>
      <c r="I2081" s="6" t="n">
        <f aca="false">IF(WEEKDAY(H2081+1)=7,H2081+2,H2081+1)</f>
        <v>40585</v>
      </c>
    </row>
    <row r="2082" customFormat="false" ht="13.8" hidden="false" customHeight="false" outlineLevel="0" collapsed="false">
      <c r="A2082" s="1" t="n">
        <v>1000018038</v>
      </c>
      <c r="B2082" s="2" t="n">
        <v>40584</v>
      </c>
      <c r="C2082" s="1" t="n">
        <v>315</v>
      </c>
      <c r="D2082" s="1" t="n">
        <v>315</v>
      </c>
      <c r="E2082" s="1" t="s">
        <v>20</v>
      </c>
      <c r="F2082" s="1" t="s">
        <v>27</v>
      </c>
      <c r="G2082" s="1" t="n">
        <f aca="false">_xlfn.IFS(E2082="Figurado",D2082/(2600*24),E2082="Mallas",D2082/(800*24),E2082="Materia Prima",0)</f>
        <v>0.01640625</v>
      </c>
      <c r="H2082" s="5" t="n">
        <f aca="false">IF(WEEKDAY(B2082,2)=7,B2082+1,B2082)</f>
        <v>40584</v>
      </c>
      <c r="I2082" s="6" t="n">
        <f aca="false">IF(WEEKDAY(H2082+1)=7,H2082+2,H2082+1)</f>
        <v>40585</v>
      </c>
    </row>
    <row r="2083" customFormat="false" ht="13.8" hidden="false" customHeight="false" outlineLevel="0" collapsed="false">
      <c r="A2083" s="1" t="n">
        <v>1000018041</v>
      </c>
      <c r="B2083" s="2" t="n">
        <v>40585</v>
      </c>
      <c r="C2083" s="1" t="n">
        <v>26.9</v>
      </c>
      <c r="D2083" s="1" t="n">
        <v>26.9</v>
      </c>
      <c r="E2083" s="1" t="s">
        <v>14</v>
      </c>
      <c r="F2083" s="1" t="s">
        <v>26</v>
      </c>
      <c r="G2083" s="1" t="n">
        <f aca="false">_xlfn.IFS(E2083="Figurado",D2083/(2600*24),E2083="Mallas",D2083/(800*24),E2083="Materia Prima",0)</f>
        <v>0</v>
      </c>
      <c r="H2083" s="5" t="n">
        <f aca="false">IF(WEEKDAY(B2083,2)=7,B2083+1,B2083)</f>
        <v>40585</v>
      </c>
      <c r="I2083" s="6" t="n">
        <f aca="false">IF(WEEKDAY(H2083+1)=7,H2083+2,H2083+1)</f>
        <v>40587</v>
      </c>
    </row>
    <row r="2084" customFormat="false" ht="13.8" hidden="false" customHeight="false" outlineLevel="0" collapsed="false">
      <c r="A2084" s="1" t="n">
        <v>1000018041</v>
      </c>
      <c r="B2084" s="2" t="n">
        <v>40585</v>
      </c>
      <c r="C2084" s="1" t="n">
        <v>7.1</v>
      </c>
      <c r="D2084" s="1" t="n">
        <v>7.1</v>
      </c>
      <c r="E2084" s="1" t="s">
        <v>9</v>
      </c>
      <c r="F2084" s="1" t="s">
        <v>30</v>
      </c>
      <c r="G2084" s="1" t="n">
        <f aca="false">_xlfn.IFS(E2084="Figurado",D2084/(2600*24),E2084="Mallas",D2084/(800*24),E2084="Materia Prima",0)</f>
        <v>0.000113782051282051</v>
      </c>
      <c r="H2084" s="5" t="n">
        <f aca="false">IF(WEEKDAY(B2084,2)=7,B2084+1,B2084)</f>
        <v>40585</v>
      </c>
      <c r="I2084" s="6" t="n">
        <f aca="false">IF(WEEKDAY(H2084+1)=7,H2084+2,H2084+1)</f>
        <v>40587</v>
      </c>
    </row>
    <row r="2085" customFormat="false" ht="13.8" hidden="false" customHeight="false" outlineLevel="0" collapsed="false">
      <c r="A2085" s="1" t="n">
        <v>1000018041</v>
      </c>
      <c r="B2085" s="2" t="n">
        <v>40585</v>
      </c>
      <c r="C2085" s="1" t="n">
        <v>2160</v>
      </c>
      <c r="D2085" s="1" t="n">
        <v>2160</v>
      </c>
      <c r="E2085" s="1" t="s">
        <v>9</v>
      </c>
      <c r="F2085" s="1" t="s">
        <v>17</v>
      </c>
      <c r="G2085" s="1" t="n">
        <f aca="false">_xlfn.IFS(E2085="Figurado",D2085/(2600*24),E2085="Mallas",D2085/(800*24),E2085="Materia Prima",0)</f>
        <v>0.0346153846153846</v>
      </c>
      <c r="H2085" s="5" t="n">
        <f aca="false">IF(WEEKDAY(B2085,2)=7,B2085+1,B2085)</f>
        <v>40585</v>
      </c>
      <c r="I2085" s="6" t="n">
        <f aca="false">IF(WEEKDAY(H2085+1)=7,H2085+2,H2085+1)</f>
        <v>40587</v>
      </c>
    </row>
    <row r="2086" customFormat="false" ht="13.8" hidden="false" customHeight="false" outlineLevel="0" collapsed="false">
      <c r="A2086" s="1" t="n">
        <v>1000018042</v>
      </c>
      <c r="B2086" s="2" t="n">
        <v>40585</v>
      </c>
      <c r="C2086" s="1" t="n">
        <v>4192.6</v>
      </c>
      <c r="D2086" s="1" t="n">
        <v>4192.6</v>
      </c>
      <c r="E2086" s="1" t="s">
        <v>9</v>
      </c>
      <c r="F2086" s="1" t="s">
        <v>17</v>
      </c>
      <c r="G2086" s="1" t="n">
        <f aca="false">_xlfn.IFS(E2086="Figurado",D2086/(2600*24),E2086="Mallas",D2086/(800*24),E2086="Materia Prima",0)</f>
        <v>0.0671891025641026</v>
      </c>
      <c r="H2086" s="5" t="n">
        <f aca="false">IF(WEEKDAY(B2086,2)=7,B2086+1,B2086)</f>
        <v>40585</v>
      </c>
      <c r="I2086" s="6" t="n">
        <f aca="false">IF(WEEKDAY(H2086+1)=7,H2086+2,H2086+1)</f>
        <v>40587</v>
      </c>
    </row>
    <row r="2087" customFormat="false" ht="13.8" hidden="false" customHeight="false" outlineLevel="0" collapsed="false">
      <c r="A2087" s="1" t="n">
        <v>1000018043</v>
      </c>
      <c r="B2087" s="2" t="n">
        <v>40585</v>
      </c>
      <c r="C2087" s="1" t="n">
        <v>1803</v>
      </c>
      <c r="D2087" s="1" t="n">
        <v>1803</v>
      </c>
      <c r="E2087" s="1" t="s">
        <v>20</v>
      </c>
      <c r="F2087" s="1" t="s">
        <v>27</v>
      </c>
      <c r="G2087" s="1" t="n">
        <f aca="false">_xlfn.IFS(E2087="Figurado",D2087/(2600*24),E2087="Mallas",D2087/(800*24),E2087="Materia Prima",0)</f>
        <v>0.09390625</v>
      </c>
      <c r="H2087" s="5" t="n">
        <f aca="false">IF(WEEKDAY(B2087,2)=7,B2087+1,B2087)</f>
        <v>40585</v>
      </c>
      <c r="I2087" s="6" t="n">
        <f aca="false">IF(WEEKDAY(H2087+1)=7,H2087+2,H2087+1)</f>
        <v>40587</v>
      </c>
    </row>
    <row r="2088" customFormat="false" ht="13.8" hidden="false" customHeight="false" outlineLevel="0" collapsed="false">
      <c r="A2088" s="1" t="n">
        <v>1000018044</v>
      </c>
      <c r="B2088" s="2" t="n">
        <v>40585</v>
      </c>
      <c r="C2088" s="1" t="n">
        <v>210</v>
      </c>
      <c r="D2088" s="1" t="n">
        <v>12049.8</v>
      </c>
      <c r="E2088" s="1" t="s">
        <v>20</v>
      </c>
      <c r="F2088" s="1" t="s">
        <v>29</v>
      </c>
      <c r="G2088" s="1" t="n">
        <f aca="false">_xlfn.IFS(E2088="Figurado",D2088/(2600*24),E2088="Mallas",D2088/(800*24),E2088="Materia Prima",0)</f>
        <v>0.62759375</v>
      </c>
      <c r="H2088" s="5" t="n">
        <f aca="false">IF(WEEKDAY(B2088,2)=7,B2088+1,B2088)</f>
        <v>40585</v>
      </c>
      <c r="I2088" s="6" t="n">
        <f aca="false">IF(WEEKDAY(H2088+1)=7,H2088+2,H2088+1)</f>
        <v>40587</v>
      </c>
    </row>
    <row r="2089" customFormat="false" ht="13.8" hidden="false" customHeight="false" outlineLevel="0" collapsed="false">
      <c r="A2089" s="1" t="n">
        <v>1000018045</v>
      </c>
      <c r="B2089" s="2" t="n">
        <v>40585</v>
      </c>
      <c r="C2089" s="1" t="n">
        <v>26.9</v>
      </c>
      <c r="D2089" s="1" t="n">
        <v>26.9</v>
      </c>
      <c r="E2089" s="1" t="s">
        <v>14</v>
      </c>
      <c r="F2089" s="1" t="s">
        <v>26</v>
      </c>
      <c r="G2089" s="1" t="n">
        <f aca="false">_xlfn.IFS(E2089="Figurado",D2089/(2600*24),E2089="Mallas",D2089/(800*24),E2089="Materia Prima",0)</f>
        <v>0</v>
      </c>
      <c r="H2089" s="5" t="n">
        <f aca="false">IF(WEEKDAY(B2089,2)=7,B2089+1,B2089)</f>
        <v>40585</v>
      </c>
      <c r="I2089" s="6" t="n">
        <f aca="false">IF(WEEKDAY(H2089+1)=7,H2089+2,H2089+1)</f>
        <v>40587</v>
      </c>
    </row>
    <row r="2090" customFormat="false" ht="13.8" hidden="false" customHeight="false" outlineLevel="0" collapsed="false">
      <c r="A2090" s="1" t="n">
        <v>1000018045</v>
      </c>
      <c r="B2090" s="2" t="n">
        <v>40585</v>
      </c>
      <c r="C2090" s="1" t="n">
        <v>17.8</v>
      </c>
      <c r="D2090" s="1" t="n">
        <v>17.8</v>
      </c>
      <c r="E2090" s="1" t="s">
        <v>9</v>
      </c>
      <c r="F2090" s="1" t="s">
        <v>30</v>
      </c>
      <c r="G2090" s="1" t="n">
        <f aca="false">_xlfn.IFS(E2090="Figurado",D2090/(2600*24),E2090="Mallas",D2090/(800*24),E2090="Materia Prima",0)</f>
        <v>0.00028525641025641</v>
      </c>
      <c r="H2090" s="5" t="n">
        <f aca="false">IF(WEEKDAY(B2090,2)=7,B2090+1,B2090)</f>
        <v>40585</v>
      </c>
      <c r="I2090" s="6" t="n">
        <f aca="false">IF(WEEKDAY(H2090+1)=7,H2090+2,H2090+1)</f>
        <v>40587</v>
      </c>
    </row>
    <row r="2091" customFormat="false" ht="13.8" hidden="false" customHeight="false" outlineLevel="0" collapsed="false">
      <c r="A2091" s="1" t="n">
        <v>1000018045</v>
      </c>
      <c r="B2091" s="2" t="n">
        <v>40585</v>
      </c>
      <c r="C2091" s="1" t="n">
        <v>6110.7</v>
      </c>
      <c r="D2091" s="1" t="n">
        <v>6110.7</v>
      </c>
      <c r="E2091" s="1" t="s">
        <v>9</v>
      </c>
      <c r="F2091" s="1" t="s">
        <v>17</v>
      </c>
      <c r="G2091" s="1" t="n">
        <f aca="false">_xlfn.IFS(E2091="Figurado",D2091/(2600*24),E2091="Mallas",D2091/(800*24),E2091="Materia Prima",0)</f>
        <v>0.0979278846153846</v>
      </c>
      <c r="H2091" s="5" t="n">
        <f aca="false">IF(WEEKDAY(B2091,2)=7,B2091+1,B2091)</f>
        <v>40585</v>
      </c>
      <c r="I2091" s="6" t="n">
        <f aca="false">IF(WEEKDAY(H2091+1)=7,H2091+2,H2091+1)</f>
        <v>40587</v>
      </c>
    </row>
    <row r="2092" customFormat="false" ht="13.8" hidden="false" customHeight="false" outlineLevel="0" collapsed="false">
      <c r="A2092" s="1" t="n">
        <v>1000018046</v>
      </c>
      <c r="B2092" s="2" t="n">
        <v>40585</v>
      </c>
      <c r="C2092" s="1" t="n">
        <v>995.1</v>
      </c>
      <c r="D2092" s="1" t="n">
        <v>995.1</v>
      </c>
      <c r="E2092" s="1" t="s">
        <v>9</v>
      </c>
      <c r="F2092" s="1" t="s">
        <v>10</v>
      </c>
      <c r="G2092" s="1" t="n">
        <f aca="false">_xlfn.IFS(E2092="Figurado",D2092/(2600*24),E2092="Mallas",D2092/(800*24),E2092="Materia Prima",0)</f>
        <v>0.0159471153846154</v>
      </c>
      <c r="H2092" s="5" t="n">
        <f aca="false">IF(WEEKDAY(B2092,2)=7,B2092+1,B2092)</f>
        <v>40585</v>
      </c>
      <c r="I2092" s="6" t="n">
        <f aca="false">IF(WEEKDAY(H2092+1)=7,H2092+2,H2092+1)</f>
        <v>40587</v>
      </c>
    </row>
    <row r="2093" customFormat="false" ht="13.8" hidden="false" customHeight="false" outlineLevel="0" collapsed="false">
      <c r="A2093" s="1" t="n">
        <v>1000018047</v>
      </c>
      <c r="B2093" s="2" t="n">
        <v>40585</v>
      </c>
      <c r="C2093" s="1" t="n">
        <v>1276.6</v>
      </c>
      <c r="D2093" s="1" t="n">
        <v>1276.6</v>
      </c>
      <c r="E2093" s="1" t="s">
        <v>9</v>
      </c>
      <c r="F2093" s="1" t="s">
        <v>17</v>
      </c>
      <c r="G2093" s="1" t="n">
        <f aca="false">_xlfn.IFS(E2093="Figurado",D2093/(2600*24),E2093="Mallas",D2093/(800*24),E2093="Materia Prima",0)</f>
        <v>0.0204583333333333</v>
      </c>
      <c r="H2093" s="5" t="n">
        <f aca="false">IF(WEEKDAY(B2093,2)=7,B2093+1,B2093)</f>
        <v>40585</v>
      </c>
      <c r="I2093" s="6" t="n">
        <f aca="false">IF(WEEKDAY(H2093+1)=7,H2093+2,H2093+1)</f>
        <v>40587</v>
      </c>
    </row>
    <row r="2094" customFormat="false" ht="13.8" hidden="false" customHeight="false" outlineLevel="0" collapsed="false">
      <c r="A2094" s="1" t="n">
        <v>1000018048</v>
      </c>
      <c r="B2094" s="2" t="n">
        <v>40585</v>
      </c>
      <c r="C2094" s="1" t="n">
        <v>20.7</v>
      </c>
      <c r="D2094" s="1" t="n">
        <v>20.7</v>
      </c>
      <c r="E2094" s="1" t="s">
        <v>9</v>
      </c>
      <c r="F2094" s="1" t="s">
        <v>30</v>
      </c>
      <c r="G2094" s="1" t="n">
        <f aca="false">_xlfn.IFS(E2094="Figurado",D2094/(2600*24),E2094="Mallas",D2094/(800*24),E2094="Materia Prima",0)</f>
        <v>0.000331730769230769</v>
      </c>
      <c r="H2094" s="5" t="n">
        <f aca="false">IF(WEEKDAY(B2094,2)=7,B2094+1,B2094)</f>
        <v>40585</v>
      </c>
      <c r="I2094" s="6" t="n">
        <f aca="false">IF(WEEKDAY(H2094+1)=7,H2094+2,H2094+1)</f>
        <v>40587</v>
      </c>
    </row>
    <row r="2095" customFormat="false" ht="13.8" hidden="false" customHeight="false" outlineLevel="0" collapsed="false">
      <c r="A2095" s="1" t="n">
        <v>1000018048</v>
      </c>
      <c r="B2095" s="2" t="n">
        <v>40585</v>
      </c>
      <c r="C2095" s="1" t="n">
        <v>719.3</v>
      </c>
      <c r="D2095" s="1" t="n">
        <v>719.3</v>
      </c>
      <c r="E2095" s="1" t="s">
        <v>9</v>
      </c>
      <c r="F2095" s="1" t="s">
        <v>17</v>
      </c>
      <c r="G2095" s="1" t="n">
        <f aca="false">_xlfn.IFS(E2095="Figurado",D2095/(2600*24),E2095="Mallas",D2095/(800*24),E2095="Materia Prima",0)</f>
        <v>0.0115272435897436</v>
      </c>
      <c r="H2095" s="5" t="n">
        <f aca="false">IF(WEEKDAY(B2095,2)=7,B2095+1,B2095)</f>
        <v>40585</v>
      </c>
      <c r="I2095" s="6" t="n">
        <f aca="false">IF(WEEKDAY(H2095+1)=7,H2095+2,H2095+1)</f>
        <v>40587</v>
      </c>
    </row>
    <row r="2096" customFormat="false" ht="13.8" hidden="false" customHeight="false" outlineLevel="0" collapsed="false">
      <c r="A2096" s="1" t="n">
        <v>1000018048</v>
      </c>
      <c r="B2096" s="2" t="n">
        <v>40585</v>
      </c>
      <c r="C2096" s="1" t="n">
        <v>23.2</v>
      </c>
      <c r="D2096" s="1" t="n">
        <v>23.2</v>
      </c>
      <c r="E2096" s="1" t="s">
        <v>9</v>
      </c>
      <c r="F2096" s="1" t="s">
        <v>18</v>
      </c>
      <c r="G2096" s="1" t="n">
        <f aca="false">_xlfn.IFS(E2096="Figurado",D2096/(2600*24),E2096="Mallas",D2096/(800*24),E2096="Materia Prima",0)</f>
        <v>0.000371794871794872</v>
      </c>
      <c r="H2096" s="5" t="n">
        <f aca="false">IF(WEEKDAY(B2096,2)=7,B2096+1,B2096)</f>
        <v>40585</v>
      </c>
      <c r="I2096" s="6" t="n">
        <f aca="false">IF(WEEKDAY(H2096+1)=7,H2096+2,H2096+1)</f>
        <v>40587</v>
      </c>
    </row>
    <row r="2097" customFormat="false" ht="13.8" hidden="false" customHeight="false" outlineLevel="0" collapsed="false">
      <c r="A2097" s="1" t="n">
        <v>1000018048</v>
      </c>
      <c r="B2097" s="2" t="n">
        <v>40585</v>
      </c>
      <c r="C2097" s="1" t="n">
        <v>100.8</v>
      </c>
      <c r="D2097" s="1" t="n">
        <v>100.8</v>
      </c>
      <c r="E2097" s="1" t="s">
        <v>9</v>
      </c>
      <c r="F2097" s="1" t="s">
        <v>10</v>
      </c>
      <c r="G2097" s="1" t="n">
        <f aca="false">_xlfn.IFS(E2097="Figurado",D2097/(2600*24),E2097="Mallas",D2097/(800*24),E2097="Materia Prima",0)</f>
        <v>0.00161538461538462</v>
      </c>
      <c r="H2097" s="5" t="n">
        <f aca="false">IF(WEEKDAY(B2097,2)=7,B2097+1,B2097)</f>
        <v>40585</v>
      </c>
      <c r="I2097" s="6" t="n">
        <f aca="false">IF(WEEKDAY(H2097+1)=7,H2097+2,H2097+1)</f>
        <v>40587</v>
      </c>
    </row>
    <row r="2098" customFormat="false" ht="13.8" hidden="false" customHeight="false" outlineLevel="0" collapsed="false">
      <c r="A2098" s="1" t="n">
        <v>1000018048</v>
      </c>
      <c r="B2098" s="2" t="n">
        <v>40585</v>
      </c>
      <c r="C2098" s="1" t="n">
        <v>35.1</v>
      </c>
      <c r="D2098" s="1" t="n">
        <v>35.1</v>
      </c>
      <c r="E2098" s="1" t="s">
        <v>9</v>
      </c>
      <c r="F2098" s="1" t="s">
        <v>11</v>
      </c>
      <c r="G2098" s="1" t="n">
        <f aca="false">_xlfn.IFS(E2098="Figurado",D2098/(2600*24),E2098="Mallas",D2098/(800*24),E2098="Materia Prima",0)</f>
        <v>0.0005625</v>
      </c>
      <c r="H2098" s="5" t="n">
        <f aca="false">IF(WEEKDAY(B2098,2)=7,B2098+1,B2098)</f>
        <v>40585</v>
      </c>
      <c r="I2098" s="6" t="n">
        <f aca="false">IF(WEEKDAY(H2098+1)=7,H2098+2,H2098+1)</f>
        <v>40587</v>
      </c>
    </row>
    <row r="2099" customFormat="false" ht="13.8" hidden="false" customHeight="false" outlineLevel="0" collapsed="false">
      <c r="A2099" s="1" t="n">
        <v>1000018048</v>
      </c>
      <c r="B2099" s="2" t="n">
        <v>40585</v>
      </c>
      <c r="C2099" s="1" t="n">
        <v>323.1</v>
      </c>
      <c r="D2099" s="1" t="n">
        <v>323.1</v>
      </c>
      <c r="E2099" s="1" t="s">
        <v>9</v>
      </c>
      <c r="F2099" s="1" t="s">
        <v>12</v>
      </c>
      <c r="G2099" s="1" t="n">
        <f aca="false">_xlfn.IFS(E2099="Figurado",D2099/(2600*24),E2099="Mallas",D2099/(800*24),E2099="Materia Prima",0)</f>
        <v>0.00517788461538462</v>
      </c>
      <c r="H2099" s="5" t="n">
        <f aca="false">IF(WEEKDAY(B2099,2)=7,B2099+1,B2099)</f>
        <v>40585</v>
      </c>
      <c r="I2099" s="6" t="n">
        <f aca="false">IF(WEEKDAY(H2099+1)=7,H2099+2,H2099+1)</f>
        <v>40587</v>
      </c>
    </row>
    <row r="2100" customFormat="false" ht="13.8" hidden="false" customHeight="false" outlineLevel="0" collapsed="false">
      <c r="A2100" s="1" t="n">
        <v>1000018049</v>
      </c>
      <c r="B2100" s="2" t="n">
        <v>40585</v>
      </c>
      <c r="C2100" s="1" t="n">
        <v>3825.5</v>
      </c>
      <c r="D2100" s="1" t="n">
        <v>3825.5</v>
      </c>
      <c r="E2100" s="1" t="s">
        <v>9</v>
      </c>
      <c r="F2100" s="1" t="s">
        <v>17</v>
      </c>
      <c r="G2100" s="1" t="n">
        <f aca="false">_xlfn.IFS(E2100="Figurado",D2100/(2600*24),E2100="Mallas",D2100/(800*24),E2100="Materia Prima",0)</f>
        <v>0.0613060897435897</v>
      </c>
      <c r="H2100" s="5" t="n">
        <f aca="false">IF(WEEKDAY(B2100,2)=7,B2100+1,B2100)</f>
        <v>40585</v>
      </c>
      <c r="I2100" s="6" t="n">
        <f aca="false">IF(WEEKDAY(H2100+1)=7,H2100+2,H2100+1)</f>
        <v>40587</v>
      </c>
    </row>
    <row r="2101" customFormat="false" ht="13.8" hidden="false" customHeight="false" outlineLevel="0" collapsed="false">
      <c r="A2101" s="1" t="n">
        <v>1000018049</v>
      </c>
      <c r="B2101" s="2" t="n">
        <v>40585</v>
      </c>
      <c r="C2101" s="1" t="n">
        <v>3583.2</v>
      </c>
      <c r="D2101" s="1" t="n">
        <v>3583.2</v>
      </c>
      <c r="E2101" s="1" t="s">
        <v>9</v>
      </c>
      <c r="F2101" s="1" t="s">
        <v>28</v>
      </c>
      <c r="G2101" s="1" t="n">
        <f aca="false">_xlfn.IFS(E2101="Figurado",D2101/(2600*24),E2101="Mallas",D2101/(800*24),E2101="Materia Prima",0)</f>
        <v>0.0574230769230769</v>
      </c>
      <c r="H2101" s="5" t="n">
        <f aca="false">IF(WEEKDAY(B2101,2)=7,B2101+1,B2101)</f>
        <v>40585</v>
      </c>
      <c r="I2101" s="6" t="n">
        <f aca="false">IF(WEEKDAY(H2101+1)=7,H2101+2,H2101+1)</f>
        <v>40587</v>
      </c>
    </row>
    <row r="2102" customFormat="false" ht="13.8" hidden="false" customHeight="false" outlineLevel="0" collapsed="false">
      <c r="A2102" s="1" t="n">
        <v>1000018051</v>
      </c>
      <c r="B2102" s="2" t="n">
        <v>40585</v>
      </c>
      <c r="C2102" s="1" t="n">
        <v>806.4</v>
      </c>
      <c r="D2102" s="1" t="n">
        <v>806.4</v>
      </c>
      <c r="E2102" s="1" t="s">
        <v>14</v>
      </c>
      <c r="F2102" s="1" t="s">
        <v>26</v>
      </c>
      <c r="G2102" s="1" t="n">
        <f aca="false">_xlfn.IFS(E2102="Figurado",D2102/(2600*24),E2102="Mallas",D2102/(800*24),E2102="Materia Prima",0)</f>
        <v>0</v>
      </c>
      <c r="H2102" s="5" t="n">
        <f aca="false">IF(WEEKDAY(B2102,2)=7,B2102+1,B2102)</f>
        <v>40585</v>
      </c>
      <c r="I2102" s="6" t="n">
        <f aca="false">IF(WEEKDAY(H2102+1)=7,H2102+2,H2102+1)</f>
        <v>40587</v>
      </c>
    </row>
    <row r="2103" customFormat="false" ht="13.8" hidden="false" customHeight="false" outlineLevel="0" collapsed="false">
      <c r="A2103" s="1" t="n">
        <v>1000018051</v>
      </c>
      <c r="B2103" s="2" t="n">
        <v>40585</v>
      </c>
      <c r="C2103" s="1" t="n">
        <v>1104.3</v>
      </c>
      <c r="D2103" s="1" t="n">
        <v>1104.3</v>
      </c>
      <c r="E2103" s="1" t="s">
        <v>9</v>
      </c>
      <c r="F2103" s="1" t="s">
        <v>30</v>
      </c>
      <c r="G2103" s="1" t="n">
        <f aca="false">_xlfn.IFS(E2103="Figurado",D2103/(2600*24),E2103="Mallas",D2103/(800*24),E2103="Materia Prima",0)</f>
        <v>0.0176971153846154</v>
      </c>
      <c r="H2103" s="5" t="n">
        <f aca="false">IF(WEEKDAY(B2103,2)=7,B2103+1,B2103)</f>
        <v>40585</v>
      </c>
      <c r="I2103" s="6" t="n">
        <f aca="false">IF(WEEKDAY(H2103+1)=7,H2103+2,H2103+1)</f>
        <v>40587</v>
      </c>
    </row>
    <row r="2104" customFormat="false" ht="13.8" hidden="false" customHeight="false" outlineLevel="0" collapsed="false">
      <c r="A2104" s="1" t="n">
        <v>1000018051</v>
      </c>
      <c r="B2104" s="2" t="n">
        <v>40585</v>
      </c>
      <c r="C2104" s="1" t="n">
        <v>3786.2</v>
      </c>
      <c r="D2104" s="1" t="n">
        <v>3786.2</v>
      </c>
      <c r="E2104" s="1" t="s">
        <v>9</v>
      </c>
      <c r="F2104" s="1" t="s">
        <v>17</v>
      </c>
      <c r="G2104" s="1" t="n">
        <f aca="false">_xlfn.IFS(E2104="Figurado",D2104/(2600*24),E2104="Mallas",D2104/(800*24),E2104="Materia Prima",0)</f>
        <v>0.060676282051282</v>
      </c>
      <c r="H2104" s="5" t="n">
        <f aca="false">IF(WEEKDAY(B2104,2)=7,B2104+1,B2104)</f>
        <v>40585</v>
      </c>
      <c r="I2104" s="6" t="n">
        <f aca="false">IF(WEEKDAY(H2104+1)=7,H2104+2,H2104+1)</f>
        <v>40587</v>
      </c>
    </row>
    <row r="2105" customFormat="false" ht="13.8" hidden="false" customHeight="false" outlineLevel="0" collapsed="false">
      <c r="A2105" s="1" t="n">
        <v>1000018052</v>
      </c>
      <c r="B2105" s="2" t="n">
        <v>40585</v>
      </c>
      <c r="C2105" s="1" t="n">
        <v>108</v>
      </c>
      <c r="D2105" s="1" t="n">
        <v>108</v>
      </c>
      <c r="E2105" s="1" t="s">
        <v>14</v>
      </c>
      <c r="F2105" s="1" t="s">
        <v>15</v>
      </c>
      <c r="G2105" s="1" t="n">
        <f aca="false">_xlfn.IFS(E2105="Figurado",D2105/(2600*24),E2105="Mallas",D2105/(800*24),E2105="Materia Prima",0)</f>
        <v>0</v>
      </c>
      <c r="H2105" s="5" t="n">
        <f aca="false">IF(WEEKDAY(B2105,2)=7,B2105+1,B2105)</f>
        <v>40585</v>
      </c>
      <c r="I2105" s="6" t="n">
        <f aca="false">IF(WEEKDAY(H2105+1)=7,H2105+2,H2105+1)</f>
        <v>40587</v>
      </c>
    </row>
    <row r="2106" customFormat="false" ht="13.8" hidden="false" customHeight="false" outlineLevel="0" collapsed="false">
      <c r="A2106" s="1" t="n">
        <v>1000018052</v>
      </c>
      <c r="B2106" s="2" t="n">
        <v>40585</v>
      </c>
      <c r="C2106" s="1" t="n">
        <v>7081.8</v>
      </c>
      <c r="D2106" s="1" t="n">
        <v>7081.8</v>
      </c>
      <c r="E2106" s="1" t="s">
        <v>9</v>
      </c>
      <c r="F2106" s="1" t="s">
        <v>11</v>
      </c>
      <c r="G2106" s="1" t="n">
        <f aca="false">_xlfn.IFS(E2106="Figurado",D2106/(2600*24),E2106="Mallas",D2106/(800*24),E2106="Materia Prima",0)</f>
        <v>0.113490384615385</v>
      </c>
      <c r="H2106" s="5" t="n">
        <f aca="false">IF(WEEKDAY(B2106,2)=7,B2106+1,B2106)</f>
        <v>40585</v>
      </c>
      <c r="I2106" s="6" t="n">
        <f aca="false">IF(WEEKDAY(H2106+1)=7,H2106+2,H2106+1)</f>
        <v>40587</v>
      </c>
    </row>
    <row r="2107" customFormat="false" ht="13.8" hidden="false" customHeight="false" outlineLevel="0" collapsed="false">
      <c r="A2107" s="1" t="n">
        <v>1000018052</v>
      </c>
      <c r="B2107" s="2" t="n">
        <v>40585</v>
      </c>
      <c r="C2107" s="1" t="n">
        <v>4186</v>
      </c>
      <c r="D2107" s="1" t="n">
        <v>4186</v>
      </c>
      <c r="E2107" s="1" t="s">
        <v>9</v>
      </c>
      <c r="F2107" s="1" t="s">
        <v>13</v>
      </c>
      <c r="G2107" s="1" t="n">
        <f aca="false">_xlfn.IFS(E2107="Figurado",D2107/(2600*24),E2107="Mallas",D2107/(800*24),E2107="Materia Prima",0)</f>
        <v>0.0670833333333333</v>
      </c>
      <c r="H2107" s="5" t="n">
        <f aca="false">IF(WEEKDAY(B2107,2)=7,B2107+1,B2107)</f>
        <v>40585</v>
      </c>
      <c r="I2107" s="6" t="n">
        <f aca="false">IF(WEEKDAY(H2107+1)=7,H2107+2,H2107+1)</f>
        <v>40587</v>
      </c>
    </row>
    <row r="2108" customFormat="false" ht="13.8" hidden="false" customHeight="false" outlineLevel="0" collapsed="false">
      <c r="A2108" s="1" t="n">
        <v>1000018053</v>
      </c>
      <c r="B2108" s="2" t="n">
        <v>40585</v>
      </c>
      <c r="C2108" s="1" t="n">
        <v>13319.6</v>
      </c>
      <c r="D2108" s="1" t="n">
        <v>13319.6</v>
      </c>
      <c r="E2108" s="1" t="s">
        <v>9</v>
      </c>
      <c r="F2108" s="1" t="s">
        <v>13</v>
      </c>
      <c r="G2108" s="1" t="n">
        <f aca="false">_xlfn.IFS(E2108="Figurado",D2108/(2600*24),E2108="Mallas",D2108/(800*24),E2108="Materia Prima",0)</f>
        <v>0.213455128205128</v>
      </c>
      <c r="H2108" s="5" t="n">
        <f aca="false">IF(WEEKDAY(B2108,2)=7,B2108+1,B2108)</f>
        <v>40585</v>
      </c>
      <c r="I2108" s="6" t="n">
        <f aca="false">IF(WEEKDAY(H2108+1)=7,H2108+2,H2108+1)</f>
        <v>40587</v>
      </c>
    </row>
    <row r="2109" customFormat="false" ht="13.8" hidden="false" customHeight="false" outlineLevel="0" collapsed="false">
      <c r="A2109" s="1" t="n">
        <v>1000018055</v>
      </c>
      <c r="B2109" s="2" t="n">
        <v>40585</v>
      </c>
      <c r="C2109" s="1" t="n">
        <v>14.8</v>
      </c>
      <c r="D2109" s="1" t="n">
        <v>14.8</v>
      </c>
      <c r="E2109" s="1" t="s">
        <v>9</v>
      </c>
      <c r="F2109" s="1" t="s">
        <v>17</v>
      </c>
      <c r="G2109" s="1" t="n">
        <f aca="false">_xlfn.IFS(E2109="Figurado",D2109/(2600*24),E2109="Mallas",D2109/(800*24),E2109="Materia Prima",0)</f>
        <v>0.000237179487179487</v>
      </c>
      <c r="H2109" s="5" t="n">
        <f aca="false">IF(WEEKDAY(B2109,2)=7,B2109+1,B2109)</f>
        <v>40585</v>
      </c>
      <c r="I2109" s="6" t="n">
        <f aca="false">IF(WEEKDAY(H2109+1)=7,H2109+2,H2109+1)</f>
        <v>40587</v>
      </c>
    </row>
    <row r="2110" customFormat="false" ht="13.8" hidden="false" customHeight="false" outlineLevel="0" collapsed="false">
      <c r="A2110" s="1" t="n">
        <v>1000018056</v>
      </c>
      <c r="B2110" s="2" t="n">
        <v>40585</v>
      </c>
      <c r="C2110" s="1" t="n">
        <v>3090.3</v>
      </c>
      <c r="D2110" s="1" t="n">
        <v>3090.3</v>
      </c>
      <c r="E2110" s="1" t="s">
        <v>9</v>
      </c>
      <c r="F2110" s="1" t="s">
        <v>17</v>
      </c>
      <c r="G2110" s="1" t="n">
        <f aca="false">_xlfn.IFS(E2110="Figurado",D2110/(2600*24),E2110="Mallas",D2110/(800*24),E2110="Materia Prima",0)</f>
        <v>0.0495240384615385</v>
      </c>
      <c r="H2110" s="5" t="n">
        <f aca="false">IF(WEEKDAY(B2110,2)=7,B2110+1,B2110)</f>
        <v>40585</v>
      </c>
      <c r="I2110" s="6" t="n">
        <f aca="false">IF(WEEKDAY(H2110+1)=7,H2110+2,H2110+1)</f>
        <v>40587</v>
      </c>
    </row>
    <row r="2111" customFormat="false" ht="13.8" hidden="false" customHeight="false" outlineLevel="0" collapsed="false">
      <c r="A2111" s="1" t="n">
        <v>1000018056</v>
      </c>
      <c r="B2111" s="2" t="n">
        <v>40585</v>
      </c>
      <c r="C2111" s="1" t="n">
        <v>939.6</v>
      </c>
      <c r="D2111" s="1" t="n">
        <v>939.6</v>
      </c>
      <c r="E2111" s="1" t="s">
        <v>9</v>
      </c>
      <c r="F2111" s="1" t="s">
        <v>18</v>
      </c>
      <c r="G2111" s="1" t="n">
        <f aca="false">_xlfn.IFS(E2111="Figurado",D2111/(2600*24),E2111="Mallas",D2111/(800*24),E2111="Materia Prima",0)</f>
        <v>0.0150576923076923</v>
      </c>
      <c r="H2111" s="5" t="n">
        <f aca="false">IF(WEEKDAY(B2111,2)=7,B2111+1,B2111)</f>
        <v>40585</v>
      </c>
      <c r="I2111" s="6" t="n">
        <f aca="false">IF(WEEKDAY(H2111+1)=7,H2111+2,H2111+1)</f>
        <v>40587</v>
      </c>
    </row>
    <row r="2112" customFormat="false" ht="13.8" hidden="false" customHeight="false" outlineLevel="0" collapsed="false">
      <c r="A2112" s="1" t="n">
        <v>1000018056</v>
      </c>
      <c r="B2112" s="2" t="n">
        <v>40585</v>
      </c>
      <c r="C2112" s="1" t="n">
        <v>1561.2</v>
      </c>
      <c r="D2112" s="1" t="n">
        <v>1561.2</v>
      </c>
      <c r="E2112" s="1" t="s">
        <v>9</v>
      </c>
      <c r="F2112" s="1" t="s">
        <v>10</v>
      </c>
      <c r="G2112" s="1" t="n">
        <f aca="false">_xlfn.IFS(E2112="Figurado",D2112/(2600*24),E2112="Mallas",D2112/(800*24),E2112="Materia Prima",0)</f>
        <v>0.0250192307692308</v>
      </c>
      <c r="H2112" s="5" t="n">
        <f aca="false">IF(WEEKDAY(B2112,2)=7,B2112+1,B2112)</f>
        <v>40585</v>
      </c>
      <c r="I2112" s="6" t="n">
        <f aca="false">IF(WEEKDAY(H2112+1)=7,H2112+2,H2112+1)</f>
        <v>40587</v>
      </c>
    </row>
    <row r="2113" customFormat="false" ht="13.8" hidden="false" customHeight="false" outlineLevel="0" collapsed="false">
      <c r="A2113" s="1" t="n">
        <v>1000018056</v>
      </c>
      <c r="B2113" s="2" t="n">
        <v>40585</v>
      </c>
      <c r="C2113" s="1" t="n">
        <v>5826.6</v>
      </c>
      <c r="D2113" s="1" t="n">
        <v>5826.6</v>
      </c>
      <c r="E2113" s="1" t="s">
        <v>9</v>
      </c>
      <c r="F2113" s="1" t="s">
        <v>11</v>
      </c>
      <c r="G2113" s="1" t="n">
        <f aca="false">_xlfn.IFS(E2113="Figurado",D2113/(2600*24),E2113="Mallas",D2113/(800*24),E2113="Materia Prima",0)</f>
        <v>0.093375</v>
      </c>
      <c r="H2113" s="5" t="n">
        <f aca="false">IF(WEEKDAY(B2113,2)=7,B2113+1,B2113)</f>
        <v>40585</v>
      </c>
      <c r="I2113" s="6" t="n">
        <f aca="false">IF(WEEKDAY(H2113+1)=7,H2113+2,H2113+1)</f>
        <v>40587</v>
      </c>
    </row>
    <row r="2114" customFormat="false" ht="13.8" hidden="false" customHeight="false" outlineLevel="0" collapsed="false">
      <c r="A2114" s="1" t="n">
        <v>1000018057</v>
      </c>
      <c r="B2114" s="2" t="n">
        <v>40585</v>
      </c>
      <c r="C2114" s="1" t="n">
        <v>11713</v>
      </c>
      <c r="D2114" s="1" t="n">
        <v>11713</v>
      </c>
      <c r="E2114" s="1" t="s">
        <v>14</v>
      </c>
      <c r="F2114" s="1" t="s">
        <v>24</v>
      </c>
      <c r="G2114" s="1" t="n">
        <f aca="false">_xlfn.IFS(E2114="Figurado",D2114/(2600*24),E2114="Mallas",D2114/(800*24),E2114="Materia Prima",0)</f>
        <v>0</v>
      </c>
      <c r="H2114" s="5" t="n">
        <f aca="false">IF(WEEKDAY(B2114,2)=7,B2114+1,B2114)</f>
        <v>40585</v>
      </c>
      <c r="I2114" s="6" t="n">
        <f aca="false">IF(WEEKDAY(H2114+1)=7,H2114+2,H2114+1)</f>
        <v>40587</v>
      </c>
    </row>
    <row r="2115" customFormat="false" ht="13.8" hidden="false" customHeight="false" outlineLevel="0" collapsed="false">
      <c r="A2115" s="1" t="n">
        <v>1000018063</v>
      </c>
      <c r="B2115" s="2" t="n">
        <v>40585</v>
      </c>
      <c r="C2115" s="1" t="n">
        <v>620.8</v>
      </c>
      <c r="D2115" s="1" t="n">
        <v>620.8</v>
      </c>
      <c r="E2115" s="1" t="s">
        <v>9</v>
      </c>
      <c r="F2115" s="1" t="s">
        <v>17</v>
      </c>
      <c r="G2115" s="1" t="n">
        <f aca="false">_xlfn.IFS(E2115="Figurado",D2115/(2600*24),E2115="Mallas",D2115/(800*24),E2115="Materia Prima",0)</f>
        <v>0.00994871794871795</v>
      </c>
      <c r="H2115" s="5" t="n">
        <f aca="false">IF(WEEKDAY(B2115,2)=7,B2115+1,B2115)</f>
        <v>40585</v>
      </c>
      <c r="I2115" s="6" t="n">
        <f aca="false">IF(WEEKDAY(H2115+1)=7,H2115+2,H2115+1)</f>
        <v>40587</v>
      </c>
    </row>
    <row r="2116" customFormat="false" ht="13.8" hidden="false" customHeight="false" outlineLevel="0" collapsed="false">
      <c r="A2116" s="1" t="n">
        <v>1000018064</v>
      </c>
      <c r="B2116" s="2" t="n">
        <v>40585</v>
      </c>
      <c r="C2116" s="1" t="n">
        <v>653.2</v>
      </c>
      <c r="D2116" s="1" t="n">
        <v>653.2</v>
      </c>
      <c r="E2116" s="1" t="s">
        <v>9</v>
      </c>
      <c r="F2116" s="1" t="s">
        <v>17</v>
      </c>
      <c r="G2116" s="1" t="n">
        <f aca="false">_xlfn.IFS(E2116="Figurado",D2116/(2600*24),E2116="Mallas",D2116/(800*24),E2116="Materia Prima",0)</f>
        <v>0.0104679487179487</v>
      </c>
      <c r="H2116" s="5" t="n">
        <f aca="false">IF(WEEKDAY(B2116,2)=7,B2116+1,B2116)</f>
        <v>40585</v>
      </c>
      <c r="I2116" s="6" t="n">
        <f aca="false">IF(WEEKDAY(H2116+1)=7,H2116+2,H2116+1)</f>
        <v>40587</v>
      </c>
    </row>
    <row r="2117" customFormat="false" ht="13.8" hidden="false" customHeight="false" outlineLevel="0" collapsed="false">
      <c r="A2117" s="1" t="n">
        <v>1000018065</v>
      </c>
      <c r="B2117" s="2" t="n">
        <v>40585</v>
      </c>
      <c r="C2117" s="1" t="n">
        <v>1030.8</v>
      </c>
      <c r="D2117" s="1" t="n">
        <v>1030.8</v>
      </c>
      <c r="E2117" s="1" t="s">
        <v>9</v>
      </c>
      <c r="F2117" s="1" t="s">
        <v>17</v>
      </c>
      <c r="G2117" s="1" t="n">
        <f aca="false">_xlfn.IFS(E2117="Figurado",D2117/(2600*24),E2117="Mallas",D2117/(800*24),E2117="Materia Prima",0)</f>
        <v>0.0165192307692308</v>
      </c>
      <c r="H2117" s="5" t="n">
        <f aca="false">IF(WEEKDAY(B2117,2)=7,B2117+1,B2117)</f>
        <v>40585</v>
      </c>
      <c r="I2117" s="6" t="n">
        <f aca="false">IF(WEEKDAY(H2117+1)=7,H2117+2,H2117+1)</f>
        <v>40587</v>
      </c>
    </row>
    <row r="2118" customFormat="false" ht="13.8" hidden="false" customHeight="false" outlineLevel="0" collapsed="false">
      <c r="A2118" s="1" t="n">
        <v>1000018065</v>
      </c>
      <c r="B2118" s="2" t="n">
        <v>40585</v>
      </c>
      <c r="C2118" s="1" t="n">
        <v>54</v>
      </c>
      <c r="D2118" s="1" t="n">
        <v>54</v>
      </c>
      <c r="E2118" s="1" t="s">
        <v>9</v>
      </c>
      <c r="F2118" s="1" t="s">
        <v>18</v>
      </c>
      <c r="G2118" s="1" t="n">
        <f aca="false">_xlfn.IFS(E2118="Figurado",D2118/(2600*24),E2118="Mallas",D2118/(800*24),E2118="Materia Prima",0)</f>
        <v>0.000865384615384615</v>
      </c>
      <c r="H2118" s="5" t="n">
        <f aca="false">IF(WEEKDAY(B2118,2)=7,B2118+1,B2118)</f>
        <v>40585</v>
      </c>
      <c r="I2118" s="6" t="n">
        <f aca="false">IF(WEEKDAY(H2118+1)=7,H2118+2,H2118+1)</f>
        <v>40587</v>
      </c>
    </row>
    <row r="2119" customFormat="false" ht="13.8" hidden="false" customHeight="false" outlineLevel="0" collapsed="false">
      <c r="A2119" s="1" t="n">
        <v>1000018065</v>
      </c>
      <c r="B2119" s="2" t="n">
        <v>40585</v>
      </c>
      <c r="C2119" s="1" t="n">
        <v>371.6</v>
      </c>
      <c r="D2119" s="1" t="n">
        <v>371.6</v>
      </c>
      <c r="E2119" s="1" t="s">
        <v>9</v>
      </c>
      <c r="F2119" s="1" t="s">
        <v>10</v>
      </c>
      <c r="G2119" s="1" t="n">
        <f aca="false">_xlfn.IFS(E2119="Figurado",D2119/(2600*24),E2119="Mallas",D2119/(800*24),E2119="Materia Prima",0)</f>
        <v>0.00595512820512821</v>
      </c>
      <c r="H2119" s="5" t="n">
        <f aca="false">IF(WEEKDAY(B2119,2)=7,B2119+1,B2119)</f>
        <v>40585</v>
      </c>
      <c r="I2119" s="6" t="n">
        <f aca="false">IF(WEEKDAY(H2119+1)=7,H2119+2,H2119+1)</f>
        <v>40587</v>
      </c>
    </row>
    <row r="2120" customFormat="false" ht="13.8" hidden="false" customHeight="false" outlineLevel="0" collapsed="false">
      <c r="A2120" s="1" t="n">
        <v>1000018065</v>
      </c>
      <c r="B2120" s="2" t="n">
        <v>40585</v>
      </c>
      <c r="C2120" s="1" t="n">
        <v>730.8</v>
      </c>
      <c r="D2120" s="1" t="n">
        <v>730.8</v>
      </c>
      <c r="E2120" s="1" t="s">
        <v>9</v>
      </c>
      <c r="F2120" s="1" t="s">
        <v>11</v>
      </c>
      <c r="G2120" s="1" t="n">
        <f aca="false">_xlfn.IFS(E2120="Figurado",D2120/(2600*24),E2120="Mallas",D2120/(800*24),E2120="Materia Prima",0)</f>
        <v>0.0117115384615385</v>
      </c>
      <c r="H2120" s="5" t="n">
        <f aca="false">IF(WEEKDAY(B2120,2)=7,B2120+1,B2120)</f>
        <v>40585</v>
      </c>
      <c r="I2120" s="6" t="n">
        <f aca="false">IF(WEEKDAY(H2120+1)=7,H2120+2,H2120+1)</f>
        <v>40587</v>
      </c>
    </row>
    <row r="2121" customFormat="false" ht="13.8" hidden="false" customHeight="false" outlineLevel="0" collapsed="false">
      <c r="A2121" s="1" t="n">
        <v>1000018066</v>
      </c>
      <c r="B2121" s="2" t="n">
        <v>40585</v>
      </c>
      <c r="C2121" s="1" t="n">
        <v>174</v>
      </c>
      <c r="D2121" s="1" t="n">
        <v>174</v>
      </c>
      <c r="E2121" s="1" t="s">
        <v>9</v>
      </c>
      <c r="F2121" s="1" t="s">
        <v>17</v>
      </c>
      <c r="G2121" s="1" t="n">
        <f aca="false">_xlfn.IFS(E2121="Figurado",D2121/(2600*24),E2121="Mallas",D2121/(800*24),E2121="Materia Prima",0)</f>
        <v>0.00278846153846154</v>
      </c>
      <c r="H2121" s="5" t="n">
        <f aca="false">IF(WEEKDAY(B2121,2)=7,B2121+1,B2121)</f>
        <v>40585</v>
      </c>
      <c r="I2121" s="6" t="n">
        <f aca="false">IF(WEEKDAY(H2121+1)=7,H2121+2,H2121+1)</f>
        <v>40587</v>
      </c>
    </row>
    <row r="2122" customFormat="false" ht="13.8" hidden="false" customHeight="false" outlineLevel="0" collapsed="false">
      <c r="A2122" s="1" t="n">
        <v>1000018066</v>
      </c>
      <c r="B2122" s="2" t="n">
        <v>40585</v>
      </c>
      <c r="C2122" s="1" t="n">
        <v>353.1</v>
      </c>
      <c r="D2122" s="1" t="n">
        <v>353.1</v>
      </c>
      <c r="E2122" s="1" t="s">
        <v>9</v>
      </c>
      <c r="F2122" s="1" t="s">
        <v>18</v>
      </c>
      <c r="G2122" s="1" t="n">
        <f aca="false">_xlfn.IFS(E2122="Figurado",D2122/(2600*24),E2122="Mallas",D2122/(800*24),E2122="Materia Prima",0)</f>
        <v>0.00565865384615385</v>
      </c>
      <c r="H2122" s="5" t="n">
        <f aca="false">IF(WEEKDAY(B2122,2)=7,B2122+1,B2122)</f>
        <v>40585</v>
      </c>
      <c r="I2122" s="6" t="n">
        <f aca="false">IF(WEEKDAY(H2122+1)=7,H2122+2,H2122+1)</f>
        <v>40587</v>
      </c>
    </row>
    <row r="2123" customFormat="false" ht="13.8" hidden="false" customHeight="false" outlineLevel="0" collapsed="false">
      <c r="A2123" s="1" t="n">
        <v>1000018067</v>
      </c>
      <c r="B2123" s="2" t="n">
        <v>40585</v>
      </c>
      <c r="C2123" s="1" t="n">
        <v>341.5</v>
      </c>
      <c r="D2123" s="1" t="n">
        <v>341.5</v>
      </c>
      <c r="E2123" s="1" t="s">
        <v>9</v>
      </c>
      <c r="F2123" s="1" t="s">
        <v>17</v>
      </c>
      <c r="G2123" s="1" t="n">
        <f aca="false">_xlfn.IFS(E2123="Figurado",D2123/(2600*24),E2123="Mallas",D2123/(800*24),E2123="Materia Prima",0)</f>
        <v>0.00547275641025641</v>
      </c>
      <c r="H2123" s="5" t="n">
        <f aca="false">IF(WEEKDAY(B2123,2)=7,B2123+1,B2123)</f>
        <v>40585</v>
      </c>
      <c r="I2123" s="6" t="n">
        <f aca="false">IF(WEEKDAY(H2123+1)=7,H2123+2,H2123+1)</f>
        <v>40587</v>
      </c>
    </row>
    <row r="2124" customFormat="false" ht="13.8" hidden="false" customHeight="false" outlineLevel="0" collapsed="false">
      <c r="A2124" s="1" t="n">
        <v>1000018067</v>
      </c>
      <c r="B2124" s="2" t="n">
        <v>40585</v>
      </c>
      <c r="C2124" s="1" t="n">
        <v>609</v>
      </c>
      <c r="D2124" s="1" t="n">
        <v>609</v>
      </c>
      <c r="E2124" s="1" t="s">
        <v>9</v>
      </c>
      <c r="F2124" s="1" t="s">
        <v>10</v>
      </c>
      <c r="G2124" s="1" t="n">
        <f aca="false">_xlfn.IFS(E2124="Figurado",D2124/(2600*24),E2124="Mallas",D2124/(800*24),E2124="Materia Prima",0)</f>
        <v>0.00975961538461538</v>
      </c>
      <c r="H2124" s="5" t="n">
        <f aca="false">IF(WEEKDAY(B2124,2)=7,B2124+1,B2124)</f>
        <v>40585</v>
      </c>
      <c r="I2124" s="6" t="n">
        <f aca="false">IF(WEEKDAY(H2124+1)=7,H2124+2,H2124+1)</f>
        <v>40587</v>
      </c>
    </row>
    <row r="2125" customFormat="false" ht="13.8" hidden="false" customHeight="false" outlineLevel="0" collapsed="false">
      <c r="A2125" s="1" t="n">
        <v>1000018068</v>
      </c>
      <c r="B2125" s="2" t="n">
        <v>40585</v>
      </c>
      <c r="C2125" s="1" t="n">
        <v>846.7</v>
      </c>
      <c r="D2125" s="1" t="n">
        <v>846.7</v>
      </c>
      <c r="E2125" s="1" t="s">
        <v>9</v>
      </c>
      <c r="F2125" s="1" t="s">
        <v>17</v>
      </c>
      <c r="G2125" s="1" t="n">
        <f aca="false">_xlfn.IFS(E2125="Figurado",D2125/(2600*24),E2125="Mallas",D2125/(800*24),E2125="Materia Prima",0)</f>
        <v>0.0135689102564103</v>
      </c>
      <c r="H2125" s="5" t="n">
        <f aca="false">IF(WEEKDAY(B2125,2)=7,B2125+1,B2125)</f>
        <v>40585</v>
      </c>
      <c r="I2125" s="6" t="n">
        <f aca="false">IF(WEEKDAY(H2125+1)=7,H2125+2,H2125+1)</f>
        <v>40587</v>
      </c>
    </row>
    <row r="2126" customFormat="false" ht="13.8" hidden="false" customHeight="false" outlineLevel="0" collapsed="false">
      <c r="A2126" s="1" t="n">
        <v>1000018068</v>
      </c>
      <c r="B2126" s="2" t="n">
        <v>40585</v>
      </c>
      <c r="C2126" s="1" t="n">
        <v>751.3</v>
      </c>
      <c r="D2126" s="1" t="n">
        <v>751.3</v>
      </c>
      <c r="E2126" s="1" t="s">
        <v>9</v>
      </c>
      <c r="F2126" s="1" t="s">
        <v>10</v>
      </c>
      <c r="G2126" s="1" t="n">
        <f aca="false">_xlfn.IFS(E2126="Figurado",D2126/(2600*24),E2126="Mallas",D2126/(800*24),E2126="Materia Prima",0)</f>
        <v>0.0120400641025641</v>
      </c>
      <c r="H2126" s="5" t="n">
        <f aca="false">IF(WEEKDAY(B2126,2)=7,B2126+1,B2126)</f>
        <v>40585</v>
      </c>
      <c r="I2126" s="6" t="n">
        <f aca="false">IF(WEEKDAY(H2126+1)=7,H2126+2,H2126+1)</f>
        <v>40587</v>
      </c>
    </row>
    <row r="2127" customFormat="false" ht="13.8" hidden="false" customHeight="false" outlineLevel="0" collapsed="false">
      <c r="A2127" s="1" t="n">
        <v>1000018069</v>
      </c>
      <c r="B2127" s="2" t="n">
        <v>40585</v>
      </c>
      <c r="C2127" s="1" t="n">
        <v>771.8</v>
      </c>
      <c r="D2127" s="1" t="n">
        <v>771.8</v>
      </c>
      <c r="E2127" s="1" t="s">
        <v>9</v>
      </c>
      <c r="F2127" s="1" t="s">
        <v>17</v>
      </c>
      <c r="G2127" s="1" t="n">
        <f aca="false">_xlfn.IFS(E2127="Figurado",D2127/(2600*24),E2127="Mallas",D2127/(800*24),E2127="Materia Prima",0)</f>
        <v>0.0123685897435897</v>
      </c>
      <c r="H2127" s="5" t="n">
        <f aca="false">IF(WEEKDAY(B2127,2)=7,B2127+1,B2127)</f>
        <v>40585</v>
      </c>
      <c r="I2127" s="6" t="n">
        <f aca="false">IF(WEEKDAY(H2127+1)=7,H2127+2,H2127+1)</f>
        <v>40587</v>
      </c>
    </row>
    <row r="2128" customFormat="false" ht="13.8" hidden="false" customHeight="false" outlineLevel="0" collapsed="false">
      <c r="A2128" s="1" t="n">
        <v>1000018069</v>
      </c>
      <c r="B2128" s="2" t="n">
        <v>40585</v>
      </c>
      <c r="C2128" s="1" t="n">
        <v>165</v>
      </c>
      <c r="D2128" s="1" t="n">
        <v>165</v>
      </c>
      <c r="E2128" s="1" t="s">
        <v>9</v>
      </c>
      <c r="F2128" s="1" t="s">
        <v>18</v>
      </c>
      <c r="G2128" s="1" t="n">
        <f aca="false">_xlfn.IFS(E2128="Figurado",D2128/(2600*24),E2128="Mallas",D2128/(800*24),E2128="Materia Prima",0)</f>
        <v>0.00264423076923077</v>
      </c>
      <c r="H2128" s="5" t="n">
        <f aca="false">IF(WEEKDAY(B2128,2)=7,B2128+1,B2128)</f>
        <v>40585</v>
      </c>
      <c r="I2128" s="6" t="n">
        <f aca="false">IF(WEEKDAY(H2128+1)=7,H2128+2,H2128+1)</f>
        <v>40587</v>
      </c>
    </row>
    <row r="2129" customFormat="false" ht="13.8" hidden="false" customHeight="false" outlineLevel="0" collapsed="false">
      <c r="A2129" s="1" t="n">
        <v>1000018069</v>
      </c>
      <c r="B2129" s="2" t="n">
        <v>40585</v>
      </c>
      <c r="C2129" s="1" t="n">
        <v>664.6</v>
      </c>
      <c r="D2129" s="1" t="n">
        <v>664.6</v>
      </c>
      <c r="E2129" s="1" t="s">
        <v>9</v>
      </c>
      <c r="F2129" s="1" t="s">
        <v>10</v>
      </c>
      <c r="G2129" s="1" t="n">
        <f aca="false">_xlfn.IFS(E2129="Figurado",D2129/(2600*24),E2129="Mallas",D2129/(800*24),E2129="Materia Prima",0)</f>
        <v>0.010650641025641</v>
      </c>
      <c r="H2129" s="5" t="n">
        <f aca="false">IF(WEEKDAY(B2129,2)=7,B2129+1,B2129)</f>
        <v>40585</v>
      </c>
      <c r="I2129" s="6" t="n">
        <f aca="false">IF(WEEKDAY(H2129+1)=7,H2129+2,H2129+1)</f>
        <v>40587</v>
      </c>
    </row>
    <row r="2130" customFormat="false" ht="13.8" hidden="false" customHeight="false" outlineLevel="0" collapsed="false">
      <c r="A2130" s="1" t="n">
        <v>1000018070</v>
      </c>
      <c r="B2130" s="2" t="n">
        <v>40585</v>
      </c>
      <c r="C2130" s="1" t="n">
        <v>620.8</v>
      </c>
      <c r="D2130" s="1" t="n">
        <v>620.8</v>
      </c>
      <c r="E2130" s="1" t="s">
        <v>9</v>
      </c>
      <c r="F2130" s="1" t="s">
        <v>17</v>
      </c>
      <c r="G2130" s="1" t="n">
        <f aca="false">_xlfn.IFS(E2130="Figurado",D2130/(2600*24),E2130="Mallas",D2130/(800*24),E2130="Materia Prima",0)</f>
        <v>0.00994871794871795</v>
      </c>
      <c r="H2130" s="5" t="n">
        <f aca="false">IF(WEEKDAY(B2130,2)=7,B2130+1,B2130)</f>
        <v>40585</v>
      </c>
      <c r="I2130" s="6" t="n">
        <f aca="false">IF(WEEKDAY(H2130+1)=7,H2130+2,H2130+1)</f>
        <v>40587</v>
      </c>
    </row>
    <row r="2131" customFormat="false" ht="13.8" hidden="false" customHeight="false" outlineLevel="0" collapsed="false">
      <c r="A2131" s="1" t="n">
        <v>1000018071</v>
      </c>
      <c r="B2131" s="2" t="n">
        <v>40585</v>
      </c>
      <c r="C2131" s="1" t="n">
        <v>501.6</v>
      </c>
      <c r="D2131" s="1" t="n">
        <v>501.6</v>
      </c>
      <c r="E2131" s="1" t="s">
        <v>9</v>
      </c>
      <c r="F2131" s="1" t="s">
        <v>18</v>
      </c>
      <c r="G2131" s="1" t="n">
        <f aca="false">_xlfn.IFS(E2131="Figurado",D2131/(2600*24),E2131="Mallas",D2131/(800*24),E2131="Materia Prima",0)</f>
        <v>0.00803846153846154</v>
      </c>
      <c r="H2131" s="5" t="n">
        <f aca="false">IF(WEEKDAY(B2131,2)=7,B2131+1,B2131)</f>
        <v>40585</v>
      </c>
      <c r="I2131" s="6" t="n">
        <f aca="false">IF(WEEKDAY(H2131+1)=7,H2131+2,H2131+1)</f>
        <v>40587</v>
      </c>
    </row>
    <row r="2132" customFormat="false" ht="13.8" hidden="false" customHeight="false" outlineLevel="0" collapsed="false">
      <c r="A2132" s="1" t="n">
        <v>1000018071</v>
      </c>
      <c r="B2132" s="2" t="n">
        <v>40585</v>
      </c>
      <c r="C2132" s="1" t="n">
        <v>349.4</v>
      </c>
      <c r="D2132" s="1" t="n">
        <v>349.4</v>
      </c>
      <c r="E2132" s="1" t="s">
        <v>9</v>
      </c>
      <c r="F2132" s="1" t="s">
        <v>10</v>
      </c>
      <c r="G2132" s="1" t="n">
        <f aca="false">_xlfn.IFS(E2132="Figurado",D2132/(2600*24),E2132="Mallas",D2132/(800*24),E2132="Materia Prima",0)</f>
        <v>0.00559935897435897</v>
      </c>
      <c r="H2132" s="5" t="n">
        <f aca="false">IF(WEEKDAY(B2132,2)=7,B2132+1,B2132)</f>
        <v>40585</v>
      </c>
      <c r="I2132" s="6" t="n">
        <f aca="false">IF(WEEKDAY(H2132+1)=7,H2132+2,H2132+1)</f>
        <v>40587</v>
      </c>
    </row>
    <row r="2133" customFormat="false" ht="13.8" hidden="false" customHeight="false" outlineLevel="0" collapsed="false">
      <c r="A2133" s="1" t="n">
        <v>1000018072</v>
      </c>
      <c r="B2133" s="2" t="n">
        <v>40585</v>
      </c>
      <c r="C2133" s="1" t="n">
        <v>31.3</v>
      </c>
      <c r="D2133" s="1" t="n">
        <v>31.3</v>
      </c>
      <c r="E2133" s="1" t="s">
        <v>9</v>
      </c>
      <c r="F2133" s="1" t="s">
        <v>30</v>
      </c>
      <c r="G2133" s="1" t="n">
        <f aca="false">_xlfn.IFS(E2133="Figurado",D2133/(2600*24),E2133="Mallas",D2133/(800*24),E2133="Materia Prima",0)</f>
        <v>0.000501602564102564</v>
      </c>
      <c r="H2133" s="5" t="n">
        <f aca="false">IF(WEEKDAY(B2133,2)=7,B2133+1,B2133)</f>
        <v>40585</v>
      </c>
      <c r="I2133" s="6" t="n">
        <f aca="false">IF(WEEKDAY(H2133+1)=7,H2133+2,H2133+1)</f>
        <v>40587</v>
      </c>
    </row>
    <row r="2134" customFormat="false" ht="13.8" hidden="false" customHeight="false" outlineLevel="0" collapsed="false">
      <c r="A2134" s="1" t="n">
        <v>1000018072</v>
      </c>
      <c r="B2134" s="2" t="n">
        <v>40585</v>
      </c>
      <c r="C2134" s="1" t="n">
        <v>273.7</v>
      </c>
      <c r="D2134" s="1" t="n">
        <v>273.7</v>
      </c>
      <c r="E2134" s="1" t="s">
        <v>9</v>
      </c>
      <c r="F2134" s="1" t="s">
        <v>17</v>
      </c>
      <c r="G2134" s="1" t="n">
        <f aca="false">_xlfn.IFS(E2134="Figurado",D2134/(2600*24),E2134="Mallas",D2134/(800*24),E2134="Materia Prima",0)</f>
        <v>0.00438621794871795</v>
      </c>
      <c r="H2134" s="5" t="n">
        <f aca="false">IF(WEEKDAY(B2134,2)=7,B2134+1,B2134)</f>
        <v>40585</v>
      </c>
      <c r="I2134" s="6" t="n">
        <f aca="false">IF(WEEKDAY(H2134+1)=7,H2134+2,H2134+1)</f>
        <v>40587</v>
      </c>
    </row>
    <row r="2135" customFormat="false" ht="13.8" hidden="false" customHeight="false" outlineLevel="0" collapsed="false">
      <c r="A2135" s="1" t="n">
        <v>1000018072</v>
      </c>
      <c r="B2135" s="2" t="n">
        <v>40585</v>
      </c>
      <c r="C2135" s="1" t="n">
        <v>877.6</v>
      </c>
      <c r="D2135" s="1" t="n">
        <v>877.6</v>
      </c>
      <c r="E2135" s="1" t="s">
        <v>9</v>
      </c>
      <c r="F2135" s="1" t="s">
        <v>18</v>
      </c>
      <c r="G2135" s="1" t="n">
        <f aca="false">_xlfn.IFS(E2135="Figurado",D2135/(2600*24),E2135="Mallas",D2135/(800*24),E2135="Materia Prima",0)</f>
        <v>0.0140641025641026</v>
      </c>
      <c r="H2135" s="5" t="n">
        <f aca="false">IF(WEEKDAY(B2135,2)=7,B2135+1,B2135)</f>
        <v>40585</v>
      </c>
      <c r="I2135" s="6" t="n">
        <f aca="false">IF(WEEKDAY(H2135+1)=7,H2135+2,H2135+1)</f>
        <v>40587</v>
      </c>
    </row>
    <row r="2136" customFormat="false" ht="13.8" hidden="false" customHeight="false" outlineLevel="0" collapsed="false">
      <c r="A2136" s="1" t="n">
        <v>1000018072</v>
      </c>
      <c r="B2136" s="2" t="n">
        <v>40585</v>
      </c>
      <c r="C2136" s="1" t="n">
        <v>145.6</v>
      </c>
      <c r="D2136" s="1" t="n">
        <v>145.6</v>
      </c>
      <c r="E2136" s="1" t="s">
        <v>9</v>
      </c>
      <c r="F2136" s="1" t="s">
        <v>10</v>
      </c>
      <c r="G2136" s="1" t="n">
        <f aca="false">_xlfn.IFS(E2136="Figurado",D2136/(2600*24),E2136="Mallas",D2136/(800*24),E2136="Materia Prima",0)</f>
        <v>0.00233333333333333</v>
      </c>
      <c r="H2136" s="5" t="n">
        <f aca="false">IF(WEEKDAY(B2136,2)=7,B2136+1,B2136)</f>
        <v>40585</v>
      </c>
      <c r="I2136" s="6" t="n">
        <f aca="false">IF(WEEKDAY(H2136+1)=7,H2136+2,H2136+1)</f>
        <v>40587</v>
      </c>
    </row>
    <row r="2137" customFormat="false" ht="13.8" hidden="false" customHeight="false" outlineLevel="0" collapsed="false">
      <c r="A2137" s="1" t="n">
        <v>1000018073</v>
      </c>
      <c r="B2137" s="2" t="n">
        <v>40585</v>
      </c>
      <c r="C2137" s="1" t="n">
        <v>231.1</v>
      </c>
      <c r="D2137" s="1" t="n">
        <v>231.1</v>
      </c>
      <c r="E2137" s="1" t="s">
        <v>9</v>
      </c>
      <c r="F2137" s="1" t="s">
        <v>17</v>
      </c>
      <c r="G2137" s="1" t="n">
        <f aca="false">_xlfn.IFS(E2137="Figurado",D2137/(2600*24),E2137="Mallas",D2137/(800*24),E2137="Materia Prima",0)</f>
        <v>0.00370352564102564</v>
      </c>
      <c r="H2137" s="5" t="n">
        <f aca="false">IF(WEEKDAY(B2137,2)=7,B2137+1,B2137)</f>
        <v>40585</v>
      </c>
      <c r="I2137" s="6" t="n">
        <f aca="false">IF(WEEKDAY(H2137+1)=7,H2137+2,H2137+1)</f>
        <v>40587</v>
      </c>
    </row>
    <row r="2138" customFormat="false" ht="13.8" hidden="false" customHeight="false" outlineLevel="0" collapsed="false">
      <c r="A2138" s="1" t="n">
        <v>1000018074</v>
      </c>
      <c r="B2138" s="2" t="n">
        <v>40585</v>
      </c>
      <c r="C2138" s="1" t="n">
        <v>939.8</v>
      </c>
      <c r="D2138" s="1" t="n">
        <v>939.8</v>
      </c>
      <c r="E2138" s="1" t="s">
        <v>9</v>
      </c>
      <c r="F2138" s="1" t="s">
        <v>17</v>
      </c>
      <c r="G2138" s="1" t="n">
        <f aca="false">_xlfn.IFS(E2138="Figurado",D2138/(2600*24),E2138="Mallas",D2138/(800*24),E2138="Materia Prima",0)</f>
        <v>0.0150608974358974</v>
      </c>
      <c r="H2138" s="5" t="n">
        <f aca="false">IF(WEEKDAY(B2138,2)=7,B2138+1,B2138)</f>
        <v>40585</v>
      </c>
      <c r="I2138" s="6" t="n">
        <f aca="false">IF(WEEKDAY(H2138+1)=7,H2138+2,H2138+1)</f>
        <v>40587</v>
      </c>
    </row>
    <row r="2139" customFormat="false" ht="13.8" hidden="false" customHeight="false" outlineLevel="0" collapsed="false">
      <c r="A2139" s="1" t="n">
        <v>1000018075</v>
      </c>
      <c r="B2139" s="2" t="n">
        <v>40586</v>
      </c>
      <c r="C2139" s="1" t="n">
        <v>9781.6</v>
      </c>
      <c r="D2139" s="1" t="n">
        <v>9781.6</v>
      </c>
      <c r="E2139" s="1" t="s">
        <v>9</v>
      </c>
      <c r="F2139" s="1" t="s">
        <v>17</v>
      </c>
      <c r="G2139" s="1" t="n">
        <f aca="false">_xlfn.IFS(E2139="Figurado",D2139/(2600*24),E2139="Mallas",D2139/(800*24),E2139="Materia Prima",0)</f>
        <v>0.15675641025641</v>
      </c>
      <c r="H2139" s="5" t="n">
        <f aca="false">IF(WEEKDAY(B2139,2)=7,B2139+1,B2139)</f>
        <v>40586</v>
      </c>
      <c r="I2139" s="6" t="n">
        <f aca="false">IF(WEEKDAY(H2139+1)=7,H2139+2,H2139+1)</f>
        <v>40587</v>
      </c>
    </row>
    <row r="2140" customFormat="false" ht="13.8" hidden="false" customHeight="false" outlineLevel="0" collapsed="false">
      <c r="A2140" s="1" t="n">
        <v>1000018076</v>
      </c>
      <c r="B2140" s="2" t="n">
        <v>40586</v>
      </c>
      <c r="C2140" s="1" t="n">
        <v>3083</v>
      </c>
      <c r="D2140" s="1" t="n">
        <v>3083</v>
      </c>
      <c r="E2140" s="1" t="s">
        <v>9</v>
      </c>
      <c r="F2140" s="1" t="s">
        <v>17</v>
      </c>
      <c r="G2140" s="1" t="n">
        <f aca="false">_xlfn.IFS(E2140="Figurado",D2140/(2600*24),E2140="Mallas",D2140/(800*24),E2140="Materia Prima",0)</f>
        <v>0.0494070512820513</v>
      </c>
      <c r="H2140" s="5" t="n">
        <f aca="false">IF(WEEKDAY(B2140,2)=7,B2140+1,B2140)</f>
        <v>40586</v>
      </c>
      <c r="I2140" s="6" t="n">
        <f aca="false">IF(WEEKDAY(H2140+1)=7,H2140+2,H2140+1)</f>
        <v>40587</v>
      </c>
    </row>
    <row r="2141" customFormat="false" ht="13.8" hidden="false" customHeight="false" outlineLevel="0" collapsed="false">
      <c r="A2141" s="1" t="n">
        <v>1000018076</v>
      </c>
      <c r="B2141" s="2" t="n">
        <v>40586</v>
      </c>
      <c r="C2141" s="1" t="n">
        <v>5517.9</v>
      </c>
      <c r="D2141" s="1" t="n">
        <v>5517.9</v>
      </c>
      <c r="E2141" s="1" t="s">
        <v>9</v>
      </c>
      <c r="F2141" s="1" t="s">
        <v>11</v>
      </c>
      <c r="G2141" s="1" t="n">
        <f aca="false">_xlfn.IFS(E2141="Figurado",D2141/(2600*24),E2141="Mallas",D2141/(800*24),E2141="Materia Prima",0)</f>
        <v>0.0884278846153846</v>
      </c>
      <c r="H2141" s="5" t="n">
        <f aca="false">IF(WEEKDAY(B2141,2)=7,B2141+1,B2141)</f>
        <v>40586</v>
      </c>
      <c r="I2141" s="6" t="n">
        <f aca="false">IF(WEEKDAY(H2141+1)=7,H2141+2,H2141+1)</f>
        <v>40587</v>
      </c>
    </row>
    <row r="2142" customFormat="false" ht="13.8" hidden="false" customHeight="false" outlineLevel="0" collapsed="false">
      <c r="A2142" s="1" t="n">
        <v>1000018077</v>
      </c>
      <c r="B2142" s="2" t="n">
        <v>40586</v>
      </c>
      <c r="C2142" s="1" t="n">
        <v>6646.2</v>
      </c>
      <c r="D2142" s="1" t="n">
        <v>6646.2</v>
      </c>
      <c r="E2142" s="1" t="s">
        <v>9</v>
      </c>
      <c r="F2142" s="1" t="s">
        <v>11</v>
      </c>
      <c r="G2142" s="1" t="n">
        <f aca="false">_xlfn.IFS(E2142="Figurado",D2142/(2600*24),E2142="Mallas",D2142/(800*24),E2142="Materia Prima",0)</f>
        <v>0.106509615384615</v>
      </c>
      <c r="H2142" s="5" t="n">
        <f aca="false">IF(WEEKDAY(B2142,2)=7,B2142+1,B2142)</f>
        <v>40586</v>
      </c>
      <c r="I2142" s="6" t="n">
        <f aca="false">IF(WEEKDAY(H2142+1)=7,H2142+2,H2142+1)</f>
        <v>40587</v>
      </c>
    </row>
    <row r="2143" customFormat="false" ht="13.8" hidden="false" customHeight="false" outlineLevel="0" collapsed="false">
      <c r="A2143" s="1" t="n">
        <v>1000018077</v>
      </c>
      <c r="B2143" s="2" t="n">
        <v>40586</v>
      </c>
      <c r="C2143" s="1" t="n">
        <v>4402.2</v>
      </c>
      <c r="D2143" s="1" t="n">
        <v>4402.2</v>
      </c>
      <c r="E2143" s="1" t="s">
        <v>9</v>
      </c>
      <c r="F2143" s="1" t="s">
        <v>12</v>
      </c>
      <c r="G2143" s="1" t="n">
        <f aca="false">_xlfn.IFS(E2143="Figurado",D2143/(2600*24),E2143="Mallas",D2143/(800*24),E2143="Materia Prima",0)</f>
        <v>0.0705480769230769</v>
      </c>
      <c r="H2143" s="5" t="n">
        <f aca="false">IF(WEEKDAY(B2143,2)=7,B2143+1,B2143)</f>
        <v>40586</v>
      </c>
      <c r="I2143" s="6" t="n">
        <f aca="false">IF(WEEKDAY(H2143+1)=7,H2143+2,H2143+1)</f>
        <v>40587</v>
      </c>
    </row>
    <row r="2144" customFormat="false" ht="13.8" hidden="false" customHeight="false" outlineLevel="0" collapsed="false">
      <c r="A2144" s="1" t="n">
        <v>1000018077</v>
      </c>
      <c r="B2144" s="2" t="n">
        <v>40586</v>
      </c>
      <c r="C2144" s="1" t="n">
        <v>1172</v>
      </c>
      <c r="D2144" s="1" t="n">
        <v>1172</v>
      </c>
      <c r="E2144" s="1" t="s">
        <v>9</v>
      </c>
      <c r="F2144" s="1" t="s">
        <v>13</v>
      </c>
      <c r="G2144" s="1" t="n">
        <f aca="false">_xlfn.IFS(E2144="Figurado",D2144/(2600*24),E2144="Mallas",D2144/(800*24),E2144="Materia Prima",0)</f>
        <v>0.0187820512820513</v>
      </c>
      <c r="H2144" s="5" t="n">
        <f aca="false">IF(WEEKDAY(B2144,2)=7,B2144+1,B2144)</f>
        <v>40586</v>
      </c>
      <c r="I2144" s="6" t="n">
        <f aca="false">IF(WEEKDAY(H2144+1)=7,H2144+2,H2144+1)</f>
        <v>40587</v>
      </c>
    </row>
    <row r="2145" customFormat="false" ht="13.8" hidden="false" customHeight="false" outlineLevel="0" collapsed="false">
      <c r="A2145" s="1" t="n">
        <v>1000018078</v>
      </c>
      <c r="B2145" s="2" t="n">
        <v>40586</v>
      </c>
      <c r="C2145" s="1" t="n">
        <v>10552.8</v>
      </c>
      <c r="D2145" s="1" t="n">
        <v>10552.8</v>
      </c>
      <c r="E2145" s="1" t="s">
        <v>9</v>
      </c>
      <c r="F2145" s="1" t="s">
        <v>17</v>
      </c>
      <c r="G2145" s="1" t="n">
        <f aca="false">_xlfn.IFS(E2145="Figurado",D2145/(2600*24),E2145="Mallas",D2145/(800*24),E2145="Materia Prima",0)</f>
        <v>0.169115384615385</v>
      </c>
      <c r="H2145" s="5" t="n">
        <f aca="false">IF(WEEKDAY(B2145,2)=7,B2145+1,B2145)</f>
        <v>40586</v>
      </c>
      <c r="I2145" s="6" t="n">
        <f aca="false">IF(WEEKDAY(H2145+1)=7,H2145+2,H2145+1)</f>
        <v>40587</v>
      </c>
    </row>
    <row r="2146" customFormat="false" ht="13.8" hidden="false" customHeight="false" outlineLevel="0" collapsed="false">
      <c r="A2146" s="1" t="n">
        <v>1000018079</v>
      </c>
      <c r="B2146" s="2" t="n">
        <v>40586</v>
      </c>
      <c r="C2146" s="1" t="n">
        <v>4470.2</v>
      </c>
      <c r="D2146" s="1" t="n">
        <v>4470.2</v>
      </c>
      <c r="E2146" s="1" t="s">
        <v>9</v>
      </c>
      <c r="F2146" s="1" t="s">
        <v>12</v>
      </c>
      <c r="G2146" s="1" t="n">
        <f aca="false">_xlfn.IFS(E2146="Figurado",D2146/(2600*24),E2146="Mallas",D2146/(800*24),E2146="Materia Prima",0)</f>
        <v>0.0716378205128205</v>
      </c>
      <c r="H2146" s="5" t="n">
        <f aca="false">IF(WEEKDAY(B2146,2)=7,B2146+1,B2146)</f>
        <v>40586</v>
      </c>
      <c r="I2146" s="6" t="n">
        <f aca="false">IF(WEEKDAY(H2146+1)=7,H2146+2,H2146+1)</f>
        <v>40587</v>
      </c>
    </row>
    <row r="2147" customFormat="false" ht="13.8" hidden="false" customHeight="false" outlineLevel="0" collapsed="false">
      <c r="A2147" s="1" t="n">
        <v>1000018079</v>
      </c>
      <c r="B2147" s="2" t="n">
        <v>40586</v>
      </c>
      <c r="C2147" s="1" t="n">
        <v>7687.7</v>
      </c>
      <c r="D2147" s="1" t="n">
        <v>7687.7</v>
      </c>
      <c r="E2147" s="1" t="s">
        <v>9</v>
      </c>
      <c r="F2147" s="1" t="s">
        <v>13</v>
      </c>
      <c r="G2147" s="1" t="n">
        <f aca="false">_xlfn.IFS(E2147="Figurado",D2147/(2600*24),E2147="Mallas",D2147/(800*24),E2147="Materia Prima",0)</f>
        <v>0.123200320512821</v>
      </c>
      <c r="H2147" s="5" t="n">
        <f aca="false">IF(WEEKDAY(B2147,2)=7,B2147+1,B2147)</f>
        <v>40586</v>
      </c>
      <c r="I2147" s="6" t="n">
        <f aca="false">IF(WEEKDAY(H2147+1)=7,H2147+2,H2147+1)</f>
        <v>40587</v>
      </c>
    </row>
    <row r="2148" customFormat="false" ht="13.8" hidden="false" customHeight="false" outlineLevel="0" collapsed="false">
      <c r="A2148" s="1" t="n">
        <v>1000018080</v>
      </c>
      <c r="B2148" s="2" t="n">
        <v>40586</v>
      </c>
      <c r="C2148" s="1" t="n">
        <v>16</v>
      </c>
      <c r="D2148" s="1" t="n">
        <v>16</v>
      </c>
      <c r="E2148" s="1" t="s">
        <v>9</v>
      </c>
      <c r="F2148" s="1" t="s">
        <v>17</v>
      </c>
      <c r="G2148" s="1" t="n">
        <f aca="false">_xlfn.IFS(E2148="Figurado",D2148/(2600*24),E2148="Mallas",D2148/(800*24),E2148="Materia Prima",0)</f>
        <v>0.000256410256410256</v>
      </c>
      <c r="H2148" s="5" t="n">
        <f aca="false">IF(WEEKDAY(B2148,2)=7,B2148+1,B2148)</f>
        <v>40586</v>
      </c>
      <c r="I2148" s="6" t="n">
        <f aca="false">IF(WEEKDAY(H2148+1)=7,H2148+2,H2148+1)</f>
        <v>40587</v>
      </c>
    </row>
    <row r="2149" customFormat="false" ht="13.8" hidden="false" customHeight="false" outlineLevel="0" collapsed="false">
      <c r="A2149" s="1" t="n">
        <v>1000018081</v>
      </c>
      <c r="B2149" s="2" t="n">
        <v>40586</v>
      </c>
      <c r="C2149" s="1" t="n">
        <v>248.1</v>
      </c>
      <c r="D2149" s="1" t="n">
        <v>248.1</v>
      </c>
      <c r="E2149" s="1" t="s">
        <v>9</v>
      </c>
      <c r="F2149" s="1" t="s">
        <v>17</v>
      </c>
      <c r="G2149" s="1" t="n">
        <f aca="false">_xlfn.IFS(E2149="Figurado",D2149/(2600*24),E2149="Mallas",D2149/(800*24),E2149="Materia Prima",0)</f>
        <v>0.00397596153846154</v>
      </c>
      <c r="H2149" s="5" t="n">
        <f aca="false">IF(WEEKDAY(B2149,2)=7,B2149+1,B2149)</f>
        <v>40586</v>
      </c>
      <c r="I2149" s="6" t="n">
        <f aca="false">IF(WEEKDAY(H2149+1)=7,H2149+2,H2149+1)</f>
        <v>40587</v>
      </c>
    </row>
    <row r="2150" customFormat="false" ht="13.8" hidden="false" customHeight="false" outlineLevel="0" collapsed="false">
      <c r="A2150" s="1" t="n">
        <v>1000018081</v>
      </c>
      <c r="B2150" s="2" t="n">
        <v>40586</v>
      </c>
      <c r="C2150" s="1" t="n">
        <v>53.5</v>
      </c>
      <c r="D2150" s="1" t="n">
        <v>53.5</v>
      </c>
      <c r="E2150" s="1" t="s">
        <v>9</v>
      </c>
      <c r="F2150" s="1" t="s">
        <v>18</v>
      </c>
      <c r="G2150" s="1" t="n">
        <f aca="false">_xlfn.IFS(E2150="Figurado",D2150/(2600*24),E2150="Mallas",D2150/(800*24),E2150="Materia Prima",0)</f>
        <v>0.000857371794871795</v>
      </c>
      <c r="H2150" s="5" t="n">
        <f aca="false">IF(WEEKDAY(B2150,2)=7,B2150+1,B2150)</f>
        <v>40586</v>
      </c>
      <c r="I2150" s="6" t="n">
        <f aca="false">IF(WEEKDAY(H2150+1)=7,H2150+2,H2150+1)</f>
        <v>40587</v>
      </c>
    </row>
    <row r="2151" customFormat="false" ht="13.8" hidden="false" customHeight="false" outlineLevel="0" collapsed="false">
      <c r="A2151" s="1" t="n">
        <v>1000018081</v>
      </c>
      <c r="B2151" s="2" t="n">
        <v>40586</v>
      </c>
      <c r="C2151" s="1" t="n">
        <v>509.7</v>
      </c>
      <c r="D2151" s="1" t="n">
        <v>509.7</v>
      </c>
      <c r="E2151" s="1" t="s">
        <v>9</v>
      </c>
      <c r="F2151" s="1" t="s">
        <v>10</v>
      </c>
      <c r="G2151" s="1" t="n">
        <f aca="false">_xlfn.IFS(E2151="Figurado",D2151/(2600*24),E2151="Mallas",D2151/(800*24),E2151="Materia Prima",0)</f>
        <v>0.00816826923076923</v>
      </c>
      <c r="H2151" s="5" t="n">
        <f aca="false">IF(WEEKDAY(B2151,2)=7,B2151+1,B2151)</f>
        <v>40586</v>
      </c>
      <c r="I2151" s="6" t="n">
        <f aca="false">IF(WEEKDAY(H2151+1)=7,H2151+2,H2151+1)</f>
        <v>40587</v>
      </c>
    </row>
    <row r="2152" customFormat="false" ht="13.8" hidden="false" customHeight="false" outlineLevel="0" collapsed="false">
      <c r="A2152" s="1" t="n">
        <v>1000018081</v>
      </c>
      <c r="B2152" s="2" t="n">
        <v>40586</v>
      </c>
      <c r="C2152" s="1" t="n">
        <v>197.6</v>
      </c>
      <c r="D2152" s="1" t="n">
        <v>197.6</v>
      </c>
      <c r="E2152" s="1" t="s">
        <v>9</v>
      </c>
      <c r="F2152" s="1" t="s">
        <v>11</v>
      </c>
      <c r="G2152" s="1" t="n">
        <f aca="false">_xlfn.IFS(E2152="Figurado",D2152/(2600*24),E2152="Mallas",D2152/(800*24),E2152="Materia Prima",0)</f>
        <v>0.00316666666666667</v>
      </c>
      <c r="H2152" s="5" t="n">
        <f aca="false">IF(WEEKDAY(B2152,2)=7,B2152+1,B2152)</f>
        <v>40586</v>
      </c>
      <c r="I2152" s="6" t="n">
        <f aca="false">IF(WEEKDAY(H2152+1)=7,H2152+2,H2152+1)</f>
        <v>40587</v>
      </c>
    </row>
    <row r="2153" customFormat="false" ht="13.8" hidden="false" customHeight="false" outlineLevel="0" collapsed="false">
      <c r="A2153" s="1" t="n">
        <v>1000018081</v>
      </c>
      <c r="B2153" s="2" t="n">
        <v>40586</v>
      </c>
      <c r="C2153" s="1" t="n">
        <v>66.1</v>
      </c>
      <c r="D2153" s="1" t="n">
        <v>66.1</v>
      </c>
      <c r="E2153" s="1" t="s">
        <v>9</v>
      </c>
      <c r="F2153" s="1" t="s">
        <v>12</v>
      </c>
      <c r="G2153" s="1" t="n">
        <f aca="false">_xlfn.IFS(E2153="Figurado",D2153/(2600*24),E2153="Mallas",D2153/(800*24),E2153="Materia Prima",0)</f>
        <v>0.00105929487179487</v>
      </c>
      <c r="H2153" s="5" t="n">
        <f aca="false">IF(WEEKDAY(B2153,2)=7,B2153+1,B2153)</f>
        <v>40586</v>
      </c>
      <c r="I2153" s="6" t="n">
        <f aca="false">IF(WEEKDAY(H2153+1)=7,H2153+2,H2153+1)</f>
        <v>40587</v>
      </c>
    </row>
    <row r="2154" customFormat="false" ht="13.8" hidden="false" customHeight="false" outlineLevel="0" collapsed="false">
      <c r="A2154" s="1" t="n">
        <v>1000018082</v>
      </c>
      <c r="B2154" s="2" t="n">
        <v>40586</v>
      </c>
      <c r="C2154" s="1" t="n">
        <v>3000</v>
      </c>
      <c r="D2154" s="1" t="n">
        <v>3000</v>
      </c>
      <c r="E2154" s="1" t="s">
        <v>14</v>
      </c>
      <c r="F2154" s="1" t="s">
        <v>19</v>
      </c>
      <c r="G2154" s="1" t="n">
        <f aca="false">_xlfn.IFS(E2154="Figurado",D2154/(2600*24),E2154="Mallas",D2154/(800*24),E2154="Materia Prima",0)</f>
        <v>0</v>
      </c>
      <c r="H2154" s="5" t="n">
        <f aca="false">IF(WEEKDAY(B2154,2)=7,B2154+1,B2154)</f>
        <v>40586</v>
      </c>
      <c r="I2154" s="6" t="n">
        <f aca="false">IF(WEEKDAY(H2154+1)=7,H2154+2,H2154+1)</f>
        <v>40587</v>
      </c>
    </row>
    <row r="2155" customFormat="false" ht="13.8" hidden="false" customHeight="false" outlineLevel="0" collapsed="false">
      <c r="A2155" s="1" t="n">
        <v>1000018093</v>
      </c>
      <c r="B2155" s="2" t="n">
        <v>40588</v>
      </c>
      <c r="C2155" s="1" t="n">
        <v>2869</v>
      </c>
      <c r="D2155" s="1" t="n">
        <v>2869</v>
      </c>
      <c r="E2155" s="1" t="s">
        <v>9</v>
      </c>
      <c r="F2155" s="1" t="s">
        <v>18</v>
      </c>
      <c r="G2155" s="1" t="n">
        <f aca="false">_xlfn.IFS(E2155="Figurado",D2155/(2600*24),E2155="Mallas",D2155/(800*24),E2155="Materia Prima",0)</f>
        <v>0.0459775641025641</v>
      </c>
      <c r="H2155" s="5" t="n">
        <f aca="false">IF(WEEKDAY(B2155,2)=7,B2155+1,B2155)</f>
        <v>40588</v>
      </c>
      <c r="I2155" s="6" t="n">
        <f aca="false">IF(WEEKDAY(H2155+1)=7,H2155+2,H2155+1)</f>
        <v>40589</v>
      </c>
    </row>
    <row r="2156" customFormat="false" ht="13.8" hidden="false" customHeight="false" outlineLevel="0" collapsed="false">
      <c r="A2156" s="1" t="n">
        <v>1000018094</v>
      </c>
      <c r="B2156" s="2" t="n">
        <v>40588</v>
      </c>
      <c r="C2156" s="1" t="n">
        <v>24.9</v>
      </c>
      <c r="D2156" s="1" t="n">
        <v>24.9</v>
      </c>
      <c r="E2156" s="1" t="s">
        <v>9</v>
      </c>
      <c r="F2156" s="1" t="s">
        <v>30</v>
      </c>
      <c r="G2156" s="1" t="n">
        <f aca="false">_xlfn.IFS(E2156="Figurado",D2156/(2600*24),E2156="Mallas",D2156/(800*24),E2156="Materia Prima",0)</f>
        <v>0.000399038461538462</v>
      </c>
      <c r="H2156" s="5" t="n">
        <f aca="false">IF(WEEKDAY(B2156,2)=7,B2156+1,B2156)</f>
        <v>40588</v>
      </c>
      <c r="I2156" s="6" t="n">
        <f aca="false">IF(WEEKDAY(H2156+1)=7,H2156+2,H2156+1)</f>
        <v>40589</v>
      </c>
    </row>
    <row r="2157" customFormat="false" ht="13.8" hidden="false" customHeight="false" outlineLevel="0" collapsed="false">
      <c r="A2157" s="1" t="n">
        <v>1000018096</v>
      </c>
      <c r="B2157" s="2" t="n">
        <v>40588</v>
      </c>
      <c r="C2157" s="1" t="n">
        <v>9079.2</v>
      </c>
      <c r="D2157" s="1" t="n">
        <v>9079.2</v>
      </c>
      <c r="E2157" s="1" t="s">
        <v>9</v>
      </c>
      <c r="F2157" s="1" t="s">
        <v>18</v>
      </c>
      <c r="G2157" s="1" t="n">
        <f aca="false">_xlfn.IFS(E2157="Figurado",D2157/(2600*24),E2157="Mallas",D2157/(800*24),E2157="Materia Prima",0)</f>
        <v>0.1455</v>
      </c>
      <c r="H2157" s="5" t="n">
        <f aca="false">IF(WEEKDAY(B2157,2)=7,B2157+1,B2157)</f>
        <v>40588</v>
      </c>
      <c r="I2157" s="6" t="n">
        <f aca="false">IF(WEEKDAY(H2157+1)=7,H2157+2,H2157+1)</f>
        <v>40589</v>
      </c>
    </row>
    <row r="2158" customFormat="false" ht="13.8" hidden="false" customHeight="false" outlineLevel="0" collapsed="false">
      <c r="A2158" s="1" t="n">
        <v>1000018096</v>
      </c>
      <c r="B2158" s="2" t="n">
        <v>40588</v>
      </c>
      <c r="C2158" s="1" t="n">
        <v>37.4</v>
      </c>
      <c r="D2158" s="1" t="n">
        <v>37.4</v>
      </c>
      <c r="E2158" s="1" t="s">
        <v>9</v>
      </c>
      <c r="F2158" s="1" t="s">
        <v>10</v>
      </c>
      <c r="G2158" s="1" t="n">
        <f aca="false">_xlfn.IFS(E2158="Figurado",D2158/(2600*24),E2158="Mallas",D2158/(800*24),E2158="Materia Prima",0)</f>
        <v>0.000599358974358974</v>
      </c>
      <c r="H2158" s="5" t="n">
        <f aca="false">IF(WEEKDAY(B2158,2)=7,B2158+1,B2158)</f>
        <v>40588</v>
      </c>
      <c r="I2158" s="6" t="n">
        <f aca="false">IF(WEEKDAY(H2158+1)=7,H2158+2,H2158+1)</f>
        <v>40589</v>
      </c>
    </row>
    <row r="2159" customFormat="false" ht="13.8" hidden="false" customHeight="false" outlineLevel="0" collapsed="false">
      <c r="A2159" s="1" t="n">
        <v>1000018100</v>
      </c>
      <c r="B2159" s="2" t="n">
        <v>40588</v>
      </c>
      <c r="C2159" s="1" t="n">
        <v>9273.7</v>
      </c>
      <c r="D2159" s="1" t="n">
        <v>9273.7</v>
      </c>
      <c r="E2159" s="1" t="s">
        <v>9</v>
      </c>
      <c r="F2159" s="1" t="s">
        <v>18</v>
      </c>
      <c r="G2159" s="1" t="n">
        <f aca="false">_xlfn.IFS(E2159="Figurado",D2159/(2600*24),E2159="Mallas",D2159/(800*24),E2159="Materia Prima",0)</f>
        <v>0.148616987179487</v>
      </c>
      <c r="H2159" s="5" t="n">
        <f aca="false">IF(WEEKDAY(B2159,2)=7,B2159+1,B2159)</f>
        <v>40588</v>
      </c>
      <c r="I2159" s="6" t="n">
        <f aca="false">IF(WEEKDAY(H2159+1)=7,H2159+2,H2159+1)</f>
        <v>40589</v>
      </c>
    </row>
    <row r="2160" customFormat="false" ht="13.8" hidden="false" customHeight="false" outlineLevel="0" collapsed="false">
      <c r="A2160" s="1" t="n">
        <v>1000018133</v>
      </c>
      <c r="B2160" s="2" t="n">
        <v>40588</v>
      </c>
      <c r="C2160" s="1" t="n">
        <v>4992.4</v>
      </c>
      <c r="D2160" s="1" t="n">
        <v>4992.4</v>
      </c>
      <c r="E2160" s="1" t="s">
        <v>9</v>
      </c>
      <c r="F2160" s="1" t="s">
        <v>11</v>
      </c>
      <c r="G2160" s="1" t="n">
        <f aca="false">_xlfn.IFS(E2160="Figurado",D2160/(2600*24),E2160="Mallas",D2160/(800*24),E2160="Materia Prima",0)</f>
        <v>0.0800064102564103</v>
      </c>
      <c r="H2160" s="5" t="n">
        <f aca="false">IF(WEEKDAY(B2160,2)=7,B2160+1,B2160)</f>
        <v>40588</v>
      </c>
      <c r="I2160" s="6" t="n">
        <f aca="false">IF(WEEKDAY(H2160+1)=7,H2160+2,H2160+1)</f>
        <v>40589</v>
      </c>
    </row>
    <row r="2161" customFormat="false" ht="13.8" hidden="false" customHeight="false" outlineLevel="0" collapsed="false">
      <c r="A2161" s="1" t="n">
        <v>1000018133</v>
      </c>
      <c r="B2161" s="2" t="n">
        <v>40588</v>
      </c>
      <c r="C2161" s="1" t="n">
        <v>4832.5</v>
      </c>
      <c r="D2161" s="1" t="n">
        <v>4832.5</v>
      </c>
      <c r="E2161" s="1" t="s">
        <v>9</v>
      </c>
      <c r="F2161" s="1" t="s">
        <v>12</v>
      </c>
      <c r="G2161" s="1" t="n">
        <f aca="false">_xlfn.IFS(E2161="Figurado",D2161/(2600*24),E2161="Mallas",D2161/(800*24),E2161="Materia Prima",0)</f>
        <v>0.0774439102564103</v>
      </c>
      <c r="H2161" s="5" t="n">
        <f aca="false">IF(WEEKDAY(B2161,2)=7,B2161+1,B2161)</f>
        <v>40588</v>
      </c>
      <c r="I2161" s="6" t="n">
        <f aca="false">IF(WEEKDAY(H2161+1)=7,H2161+2,H2161+1)</f>
        <v>40589</v>
      </c>
    </row>
    <row r="2162" customFormat="false" ht="13.8" hidden="false" customHeight="false" outlineLevel="0" collapsed="false">
      <c r="A2162" s="1" t="n">
        <v>1000018133</v>
      </c>
      <c r="B2162" s="2" t="n">
        <v>40588</v>
      </c>
      <c r="C2162" s="1" t="n">
        <v>1384.3</v>
      </c>
      <c r="D2162" s="1" t="n">
        <v>1384.3</v>
      </c>
      <c r="E2162" s="1" t="s">
        <v>9</v>
      </c>
      <c r="F2162" s="1" t="s">
        <v>13</v>
      </c>
      <c r="G2162" s="1" t="n">
        <f aca="false">_xlfn.IFS(E2162="Figurado",D2162/(2600*24),E2162="Mallas",D2162/(800*24),E2162="Materia Prima",0)</f>
        <v>0.0221842948717949</v>
      </c>
      <c r="H2162" s="5" t="n">
        <f aca="false">IF(WEEKDAY(B2162,2)=7,B2162+1,B2162)</f>
        <v>40588</v>
      </c>
      <c r="I2162" s="6" t="n">
        <f aca="false">IF(WEEKDAY(H2162+1)=7,H2162+2,H2162+1)</f>
        <v>40589</v>
      </c>
    </row>
    <row r="2163" customFormat="false" ht="13.8" hidden="false" customHeight="false" outlineLevel="0" collapsed="false">
      <c r="A2163" s="1" t="n">
        <v>1000017363</v>
      </c>
      <c r="B2163" s="2" t="n">
        <v>40563</v>
      </c>
      <c r="C2163" s="1" t="n">
        <v>3054.8</v>
      </c>
      <c r="D2163" s="1" t="n">
        <v>3054.8</v>
      </c>
      <c r="E2163" s="1" t="s">
        <v>9</v>
      </c>
      <c r="F2163" s="1" t="s">
        <v>12</v>
      </c>
      <c r="G2163" s="1" t="n">
        <f aca="false">_xlfn.IFS(E2163="Figurado",D2163/(2600*24),E2163="Mallas",D2163/(800*24),E2163="Materia Prima",0)</f>
        <v>0.0489551282051282</v>
      </c>
      <c r="H2163" s="5" t="n">
        <f aca="false">IF(WEEKDAY(B2163,2)=7,B2163+1,B2163)</f>
        <v>40563</v>
      </c>
      <c r="I2163" s="6" t="n">
        <f aca="false">IF(WEEKDAY(H2163+1)=7,H2163+2,H2163+1)</f>
        <v>40564</v>
      </c>
    </row>
    <row r="2164" customFormat="false" ht="13.8" hidden="false" customHeight="false" outlineLevel="0" collapsed="false">
      <c r="A2164" s="1" t="n">
        <v>1000017363</v>
      </c>
      <c r="B2164" s="2" t="n">
        <v>40563</v>
      </c>
      <c r="C2164" s="1" t="n">
        <v>1950.4</v>
      </c>
      <c r="D2164" s="1" t="n">
        <v>1950.4</v>
      </c>
      <c r="E2164" s="1" t="s">
        <v>9</v>
      </c>
      <c r="F2164" s="1" t="s">
        <v>13</v>
      </c>
      <c r="G2164" s="1" t="n">
        <f aca="false">_xlfn.IFS(E2164="Figurado",D2164/(2600*24),E2164="Mallas",D2164/(800*24),E2164="Materia Prima",0)</f>
        <v>0.0312564102564103</v>
      </c>
      <c r="H2164" s="5" t="n">
        <f aca="false">IF(WEEKDAY(B2164,2)=7,B2164+1,B2164)</f>
        <v>40563</v>
      </c>
      <c r="I2164" s="6" t="n">
        <f aca="false">IF(WEEKDAY(H2164+1)=7,H2164+2,H2164+1)</f>
        <v>40564</v>
      </c>
    </row>
    <row r="2165" customFormat="false" ht="13.8" hidden="false" customHeight="false" outlineLevel="0" collapsed="false">
      <c r="A2165" s="1" t="n">
        <v>1000018015</v>
      </c>
      <c r="B2165" s="2" t="n">
        <v>40584</v>
      </c>
      <c r="C2165" s="1" t="n">
        <v>24</v>
      </c>
      <c r="D2165" s="1" t="n">
        <v>24</v>
      </c>
      <c r="E2165" s="1" t="s">
        <v>14</v>
      </c>
      <c r="F2165" s="1" t="s">
        <v>19</v>
      </c>
      <c r="G2165" s="1" t="n">
        <f aca="false">_xlfn.IFS(E2165="Figurado",D2165/(2600*24),E2165="Mallas",D2165/(800*24),E2165="Materia Prima",0)</f>
        <v>0</v>
      </c>
      <c r="H2165" s="5" t="n">
        <f aca="false">IF(WEEKDAY(B2165,2)=7,B2165+1,B2165)</f>
        <v>40584</v>
      </c>
      <c r="I2165" s="6" t="n">
        <f aca="false">IF(WEEKDAY(H2165+1)=7,H2165+2,H2165+1)</f>
        <v>40585</v>
      </c>
    </row>
    <row r="2166" customFormat="false" ht="13.8" hidden="false" customHeight="false" outlineLevel="0" collapsed="false">
      <c r="A2166" s="1" t="n">
        <v>1000018015</v>
      </c>
      <c r="B2166" s="2" t="n">
        <v>40584</v>
      </c>
      <c r="C2166" s="1" t="n">
        <v>18.7</v>
      </c>
      <c r="D2166" s="1" t="n">
        <v>18.7</v>
      </c>
      <c r="E2166" s="1" t="s">
        <v>14</v>
      </c>
      <c r="F2166" s="1" t="s">
        <v>31</v>
      </c>
      <c r="G2166" s="1" t="n">
        <f aca="false">_xlfn.IFS(E2166="Figurado",D2166/(2600*24),E2166="Mallas",D2166/(800*24),E2166="Materia Prima",0)</f>
        <v>0</v>
      </c>
      <c r="H2166" s="5" t="n">
        <f aca="false">IF(WEEKDAY(B2166,2)=7,B2166+1,B2166)</f>
        <v>40584</v>
      </c>
      <c r="I2166" s="6" t="n">
        <f aca="false">IF(WEEKDAY(H2166+1)=7,H2166+2,H2166+1)</f>
        <v>40585</v>
      </c>
    </row>
    <row r="2167" customFormat="false" ht="13.8" hidden="false" customHeight="false" outlineLevel="0" collapsed="false">
      <c r="A2167" s="1" t="n">
        <v>1000018015</v>
      </c>
      <c r="B2167" s="2" t="n">
        <v>40584</v>
      </c>
      <c r="C2167" s="1" t="n">
        <v>27</v>
      </c>
      <c r="D2167" s="1" t="n">
        <v>27</v>
      </c>
      <c r="E2167" s="1" t="s">
        <v>14</v>
      </c>
      <c r="F2167" s="1" t="s">
        <v>15</v>
      </c>
      <c r="G2167" s="1" t="n">
        <f aca="false">_xlfn.IFS(E2167="Figurado",D2167/(2600*24),E2167="Mallas",D2167/(800*24),E2167="Materia Prima",0)</f>
        <v>0</v>
      </c>
      <c r="H2167" s="5" t="n">
        <f aca="false">IF(WEEKDAY(B2167,2)=7,B2167+1,B2167)</f>
        <v>40584</v>
      </c>
      <c r="I2167" s="6" t="n">
        <f aca="false">IF(WEEKDAY(H2167+1)=7,H2167+2,H2167+1)</f>
        <v>40585</v>
      </c>
    </row>
    <row r="2168" customFormat="false" ht="13.8" hidden="false" customHeight="false" outlineLevel="0" collapsed="false">
      <c r="A2168" s="1" t="n">
        <v>1000018015</v>
      </c>
      <c r="B2168" s="2" t="n">
        <v>40584</v>
      </c>
      <c r="C2168" s="1" t="n">
        <v>6</v>
      </c>
      <c r="D2168" s="1" t="n">
        <v>6</v>
      </c>
      <c r="E2168" s="1" t="s">
        <v>9</v>
      </c>
      <c r="F2168" s="1" t="s">
        <v>30</v>
      </c>
      <c r="G2168" s="1" t="n">
        <f aca="false">_xlfn.IFS(E2168="Figurado",D2168/(2600*24),E2168="Mallas",D2168/(800*24),E2168="Materia Prima",0)</f>
        <v>9.61538461538462E-005</v>
      </c>
      <c r="H2168" s="5" t="n">
        <f aca="false">IF(WEEKDAY(B2168,2)=7,B2168+1,B2168)</f>
        <v>40584</v>
      </c>
      <c r="I2168" s="6" t="n">
        <f aca="false">IF(WEEKDAY(H2168+1)=7,H2168+2,H2168+1)</f>
        <v>40585</v>
      </c>
    </row>
    <row r="2169" customFormat="false" ht="13.8" hidden="false" customHeight="false" outlineLevel="0" collapsed="false">
      <c r="A2169" s="1" t="n">
        <v>1000018015</v>
      </c>
      <c r="B2169" s="2" t="n">
        <v>40584</v>
      </c>
      <c r="C2169" s="1" t="n">
        <v>688.8</v>
      </c>
      <c r="D2169" s="1" t="n">
        <v>688.8</v>
      </c>
      <c r="E2169" s="1" t="s">
        <v>9</v>
      </c>
      <c r="F2169" s="1" t="s">
        <v>18</v>
      </c>
      <c r="G2169" s="1" t="n">
        <f aca="false">_xlfn.IFS(E2169="Figurado",D2169/(2600*24),E2169="Mallas",D2169/(800*24),E2169="Materia Prima",0)</f>
        <v>0.0110384615384615</v>
      </c>
      <c r="H2169" s="5" t="n">
        <f aca="false">IF(WEEKDAY(B2169,2)=7,B2169+1,B2169)</f>
        <v>40584</v>
      </c>
      <c r="I2169" s="6" t="n">
        <f aca="false">IF(WEEKDAY(H2169+1)=7,H2169+2,H2169+1)</f>
        <v>40585</v>
      </c>
    </row>
    <row r="2170" customFormat="false" ht="13.8" hidden="false" customHeight="false" outlineLevel="0" collapsed="false">
      <c r="A2170" s="1" t="n">
        <v>1000018015</v>
      </c>
      <c r="B2170" s="2" t="n">
        <v>40584</v>
      </c>
      <c r="C2170" s="1" t="n">
        <v>842.2</v>
      </c>
      <c r="D2170" s="1" t="n">
        <v>842.2</v>
      </c>
      <c r="E2170" s="1" t="s">
        <v>9</v>
      </c>
      <c r="F2170" s="1" t="s">
        <v>10</v>
      </c>
      <c r="G2170" s="1" t="n">
        <f aca="false">_xlfn.IFS(E2170="Figurado",D2170/(2600*24),E2170="Mallas",D2170/(800*24),E2170="Materia Prima",0)</f>
        <v>0.0134967948717949</v>
      </c>
      <c r="H2170" s="5" t="n">
        <f aca="false">IF(WEEKDAY(B2170,2)=7,B2170+1,B2170)</f>
        <v>40584</v>
      </c>
      <c r="I2170" s="6" t="n">
        <f aca="false">IF(WEEKDAY(H2170+1)=7,H2170+2,H2170+1)</f>
        <v>40585</v>
      </c>
    </row>
    <row r="2171" customFormat="false" ht="13.8" hidden="false" customHeight="false" outlineLevel="0" collapsed="false">
      <c r="A2171" s="1" t="n">
        <v>1000018015</v>
      </c>
      <c r="B2171" s="2" t="n">
        <v>40584</v>
      </c>
      <c r="C2171" s="1" t="n">
        <v>749</v>
      </c>
      <c r="D2171" s="1" t="n">
        <v>749</v>
      </c>
      <c r="E2171" s="1" t="s">
        <v>9</v>
      </c>
      <c r="F2171" s="1" t="s">
        <v>11</v>
      </c>
      <c r="G2171" s="1" t="n">
        <f aca="false">_xlfn.IFS(E2171="Figurado",D2171/(2600*24),E2171="Mallas",D2171/(800*24),E2171="Materia Prima",0)</f>
        <v>0.0120032051282051</v>
      </c>
      <c r="H2171" s="5" t="n">
        <f aca="false">IF(WEEKDAY(B2171,2)=7,B2171+1,B2171)</f>
        <v>40584</v>
      </c>
      <c r="I2171" s="6" t="n">
        <f aca="false">IF(WEEKDAY(H2171+1)=7,H2171+2,H2171+1)</f>
        <v>40585</v>
      </c>
    </row>
    <row r="2172" customFormat="false" ht="13.8" hidden="false" customHeight="false" outlineLevel="0" collapsed="false">
      <c r="A2172" s="1" t="n">
        <v>1000018017</v>
      </c>
      <c r="B2172" s="2" t="n">
        <v>40584</v>
      </c>
      <c r="C2172" s="1" t="n">
        <v>6</v>
      </c>
      <c r="D2172" s="1" t="n">
        <v>6</v>
      </c>
      <c r="E2172" s="1" t="s">
        <v>9</v>
      </c>
      <c r="F2172" s="1" t="s">
        <v>30</v>
      </c>
      <c r="G2172" s="1" t="n">
        <f aca="false">_xlfn.IFS(E2172="Figurado",D2172/(2600*24),E2172="Mallas",D2172/(800*24),E2172="Materia Prima",0)</f>
        <v>9.61538461538462E-005</v>
      </c>
      <c r="H2172" s="5" t="n">
        <f aca="false">IF(WEEKDAY(B2172,2)=7,B2172+1,B2172)</f>
        <v>40584</v>
      </c>
      <c r="I2172" s="6" t="n">
        <f aca="false">IF(WEEKDAY(H2172+1)=7,H2172+2,H2172+1)</f>
        <v>40585</v>
      </c>
    </row>
    <row r="2173" customFormat="false" ht="13.8" hidden="false" customHeight="false" outlineLevel="0" collapsed="false">
      <c r="A2173" s="1" t="n">
        <v>1000018017</v>
      </c>
      <c r="B2173" s="2" t="n">
        <v>40584</v>
      </c>
      <c r="C2173" s="1" t="n">
        <v>26.9</v>
      </c>
      <c r="D2173" s="1" t="n">
        <v>26.9</v>
      </c>
      <c r="E2173" s="1" t="s">
        <v>14</v>
      </c>
      <c r="F2173" s="1" t="s">
        <v>26</v>
      </c>
      <c r="G2173" s="1" t="n">
        <f aca="false">_xlfn.IFS(E2173="Figurado",D2173/(2600*24),E2173="Mallas",D2173/(800*24),E2173="Materia Prima",0)</f>
        <v>0</v>
      </c>
      <c r="H2173" s="5" t="n">
        <f aca="false">IF(WEEKDAY(B2173,2)=7,B2173+1,B2173)</f>
        <v>40584</v>
      </c>
      <c r="I2173" s="6" t="n">
        <f aca="false">IF(WEEKDAY(H2173+1)=7,H2173+2,H2173+1)</f>
        <v>40585</v>
      </c>
    </row>
    <row r="2174" customFormat="false" ht="13.8" hidden="false" customHeight="false" outlineLevel="0" collapsed="false">
      <c r="A2174" s="1" t="n">
        <v>1000018017</v>
      </c>
      <c r="B2174" s="2" t="n">
        <v>40584</v>
      </c>
      <c r="C2174" s="1" t="n">
        <v>96</v>
      </c>
      <c r="D2174" s="1" t="n">
        <v>96</v>
      </c>
      <c r="E2174" s="1" t="s">
        <v>14</v>
      </c>
      <c r="F2174" s="1" t="s">
        <v>19</v>
      </c>
      <c r="G2174" s="1" t="n">
        <f aca="false">_xlfn.IFS(E2174="Figurado",D2174/(2600*24),E2174="Mallas",D2174/(800*24),E2174="Materia Prima",0)</f>
        <v>0</v>
      </c>
      <c r="H2174" s="5" t="n">
        <f aca="false">IF(WEEKDAY(B2174,2)=7,B2174+1,B2174)</f>
        <v>40584</v>
      </c>
      <c r="I2174" s="6" t="n">
        <f aca="false">IF(WEEKDAY(H2174+1)=7,H2174+2,H2174+1)</f>
        <v>40585</v>
      </c>
    </row>
    <row r="2175" customFormat="false" ht="13.8" hidden="false" customHeight="false" outlineLevel="0" collapsed="false">
      <c r="A2175" s="1" t="n">
        <v>1000018017</v>
      </c>
      <c r="B2175" s="2" t="n">
        <v>40584</v>
      </c>
      <c r="C2175" s="1" t="n">
        <v>37.4</v>
      </c>
      <c r="D2175" s="1" t="n">
        <v>37.4</v>
      </c>
      <c r="E2175" s="1" t="s">
        <v>14</v>
      </c>
      <c r="F2175" s="1" t="s">
        <v>31</v>
      </c>
      <c r="G2175" s="1" t="n">
        <f aca="false">_xlfn.IFS(E2175="Figurado",D2175/(2600*24),E2175="Mallas",D2175/(800*24),E2175="Materia Prima",0)</f>
        <v>0</v>
      </c>
      <c r="H2175" s="5" t="n">
        <f aca="false">IF(WEEKDAY(B2175,2)=7,B2175+1,B2175)</f>
        <v>40584</v>
      </c>
      <c r="I2175" s="6" t="n">
        <f aca="false">IF(WEEKDAY(H2175+1)=7,H2175+2,H2175+1)</f>
        <v>40585</v>
      </c>
    </row>
    <row r="2176" customFormat="false" ht="13.8" hidden="false" customHeight="false" outlineLevel="0" collapsed="false">
      <c r="A2176" s="1" t="n">
        <v>1000018017</v>
      </c>
      <c r="B2176" s="2" t="n">
        <v>40584</v>
      </c>
      <c r="C2176" s="1" t="n">
        <v>2929.1</v>
      </c>
      <c r="D2176" s="1" t="n">
        <v>2929.1</v>
      </c>
      <c r="E2176" s="1" t="s">
        <v>9</v>
      </c>
      <c r="F2176" s="1" t="s">
        <v>18</v>
      </c>
      <c r="G2176" s="1" t="n">
        <f aca="false">_xlfn.IFS(E2176="Figurado",D2176/(2600*24),E2176="Mallas",D2176/(800*24),E2176="Materia Prima",0)</f>
        <v>0.0469407051282051</v>
      </c>
      <c r="H2176" s="5" t="n">
        <f aca="false">IF(WEEKDAY(B2176,2)=7,B2176+1,B2176)</f>
        <v>40584</v>
      </c>
      <c r="I2176" s="6" t="n">
        <f aca="false">IF(WEEKDAY(H2176+1)=7,H2176+2,H2176+1)</f>
        <v>40585</v>
      </c>
    </row>
    <row r="2177" customFormat="false" ht="13.8" hidden="false" customHeight="false" outlineLevel="0" collapsed="false">
      <c r="A2177" s="1" t="n">
        <v>1000018017</v>
      </c>
      <c r="B2177" s="2" t="n">
        <v>40584</v>
      </c>
      <c r="C2177" s="1" t="n">
        <v>3361.2</v>
      </c>
      <c r="D2177" s="1" t="n">
        <v>3361.2</v>
      </c>
      <c r="E2177" s="1" t="s">
        <v>9</v>
      </c>
      <c r="F2177" s="1" t="s">
        <v>11</v>
      </c>
      <c r="G2177" s="1" t="n">
        <f aca="false">_xlfn.IFS(E2177="Figurado",D2177/(2600*24),E2177="Mallas",D2177/(800*24),E2177="Materia Prima",0)</f>
        <v>0.0538653846153846</v>
      </c>
      <c r="H2177" s="5" t="n">
        <f aca="false">IF(WEEKDAY(B2177,2)=7,B2177+1,B2177)</f>
        <v>40584</v>
      </c>
      <c r="I2177" s="6" t="n">
        <f aca="false">IF(WEEKDAY(H2177+1)=7,H2177+2,H2177+1)</f>
        <v>40585</v>
      </c>
    </row>
    <row r="2178" customFormat="false" ht="13.8" hidden="false" customHeight="false" outlineLevel="0" collapsed="false">
      <c r="A2178" s="1" t="n">
        <v>1000018018</v>
      </c>
      <c r="B2178" s="2" t="n">
        <v>40584</v>
      </c>
      <c r="C2178" s="1" t="n">
        <v>712.3</v>
      </c>
      <c r="D2178" s="1" t="n">
        <v>712.3</v>
      </c>
      <c r="E2178" s="1" t="s">
        <v>14</v>
      </c>
      <c r="F2178" s="1" t="s">
        <v>26</v>
      </c>
      <c r="G2178" s="1" t="n">
        <f aca="false">_xlfn.IFS(E2178="Figurado",D2178/(2600*24),E2178="Mallas",D2178/(800*24),E2178="Materia Prima",0)</f>
        <v>0</v>
      </c>
      <c r="H2178" s="5" t="n">
        <f aca="false">IF(WEEKDAY(B2178,2)=7,B2178+1,B2178)</f>
        <v>40584</v>
      </c>
      <c r="I2178" s="6" t="n">
        <f aca="false">IF(WEEKDAY(H2178+1)=7,H2178+2,H2178+1)</f>
        <v>40585</v>
      </c>
    </row>
    <row r="2179" customFormat="false" ht="13.8" hidden="false" customHeight="false" outlineLevel="0" collapsed="false">
      <c r="A2179" s="1" t="n">
        <v>1000018018</v>
      </c>
      <c r="B2179" s="2" t="n">
        <v>40584</v>
      </c>
      <c r="C2179" s="1" t="n">
        <v>187.2</v>
      </c>
      <c r="D2179" s="1" t="n">
        <v>187.2</v>
      </c>
      <c r="E2179" s="1" t="s">
        <v>14</v>
      </c>
      <c r="F2179" s="1" t="s">
        <v>31</v>
      </c>
      <c r="G2179" s="1" t="n">
        <f aca="false">_xlfn.IFS(E2179="Figurado",D2179/(2600*24),E2179="Mallas",D2179/(800*24),E2179="Materia Prima",0)</f>
        <v>0</v>
      </c>
      <c r="H2179" s="5" t="n">
        <f aca="false">IF(WEEKDAY(B2179,2)=7,B2179+1,B2179)</f>
        <v>40584</v>
      </c>
      <c r="I2179" s="6" t="n">
        <f aca="false">IF(WEEKDAY(H2179+1)=7,H2179+2,H2179+1)</f>
        <v>40585</v>
      </c>
    </row>
    <row r="2180" customFormat="false" ht="13.8" hidden="false" customHeight="false" outlineLevel="0" collapsed="false">
      <c r="A2180" s="1" t="n">
        <v>1000018018</v>
      </c>
      <c r="B2180" s="2" t="n">
        <v>40584</v>
      </c>
      <c r="C2180" s="1" t="n">
        <v>270</v>
      </c>
      <c r="D2180" s="1" t="n">
        <v>270</v>
      </c>
      <c r="E2180" s="1" t="s">
        <v>14</v>
      </c>
      <c r="F2180" s="1" t="s">
        <v>15</v>
      </c>
      <c r="G2180" s="1" t="n">
        <f aca="false">_xlfn.IFS(E2180="Figurado",D2180/(2600*24),E2180="Mallas",D2180/(800*24),E2180="Materia Prima",0)</f>
        <v>0</v>
      </c>
      <c r="H2180" s="5" t="n">
        <f aca="false">IF(WEEKDAY(B2180,2)=7,B2180+1,B2180)</f>
        <v>40584</v>
      </c>
      <c r="I2180" s="6" t="n">
        <f aca="false">IF(WEEKDAY(H2180+1)=7,H2180+2,H2180+1)</f>
        <v>40585</v>
      </c>
    </row>
    <row r="2181" customFormat="false" ht="13.8" hidden="false" customHeight="false" outlineLevel="0" collapsed="false">
      <c r="A2181" s="1" t="n">
        <v>1000018018</v>
      </c>
      <c r="B2181" s="2" t="n">
        <v>40584</v>
      </c>
      <c r="C2181" s="1" t="n">
        <v>73.4</v>
      </c>
      <c r="D2181" s="1" t="n">
        <v>73.4</v>
      </c>
      <c r="E2181" s="1" t="s">
        <v>14</v>
      </c>
      <c r="F2181" s="1" t="s">
        <v>16</v>
      </c>
      <c r="G2181" s="1" t="n">
        <f aca="false">_xlfn.IFS(E2181="Figurado",D2181/(2600*24),E2181="Mallas",D2181/(800*24),E2181="Materia Prima",0)</f>
        <v>0</v>
      </c>
      <c r="H2181" s="5" t="n">
        <f aca="false">IF(WEEKDAY(B2181,2)=7,B2181+1,B2181)</f>
        <v>40584</v>
      </c>
      <c r="I2181" s="6" t="n">
        <f aca="false">IF(WEEKDAY(H2181+1)=7,H2181+2,H2181+1)</f>
        <v>40585</v>
      </c>
    </row>
    <row r="2182" customFormat="false" ht="13.8" hidden="false" customHeight="false" outlineLevel="0" collapsed="false">
      <c r="A2182" s="1" t="n">
        <v>1000018018</v>
      </c>
      <c r="B2182" s="2" t="n">
        <v>40584</v>
      </c>
      <c r="C2182" s="1" t="n">
        <v>240</v>
      </c>
      <c r="D2182" s="1" t="n">
        <v>240</v>
      </c>
      <c r="E2182" s="1" t="s">
        <v>14</v>
      </c>
      <c r="F2182" s="1" t="s">
        <v>50</v>
      </c>
      <c r="G2182" s="1" t="n">
        <f aca="false">_xlfn.IFS(E2182="Figurado",D2182/(2600*24),E2182="Mallas",D2182/(800*24),E2182="Materia Prima",0)</f>
        <v>0</v>
      </c>
      <c r="H2182" s="5" t="n">
        <f aca="false">IF(WEEKDAY(B2182,2)=7,B2182+1,B2182)</f>
        <v>40584</v>
      </c>
      <c r="I2182" s="6" t="n">
        <f aca="false">IF(WEEKDAY(H2182+1)=7,H2182+2,H2182+1)</f>
        <v>40585</v>
      </c>
    </row>
    <row r="2183" customFormat="false" ht="13.8" hidden="false" customHeight="false" outlineLevel="0" collapsed="false">
      <c r="A2183" s="1" t="n">
        <v>1000018018</v>
      </c>
      <c r="B2183" s="2" t="n">
        <v>40584</v>
      </c>
      <c r="C2183" s="1" t="n">
        <v>88.7</v>
      </c>
      <c r="D2183" s="1" t="n">
        <v>88.7</v>
      </c>
      <c r="E2183" s="1" t="s">
        <v>9</v>
      </c>
      <c r="F2183" s="1" t="s">
        <v>30</v>
      </c>
      <c r="G2183" s="1" t="n">
        <f aca="false">_xlfn.IFS(E2183="Figurado",D2183/(2600*24),E2183="Mallas",D2183/(800*24),E2183="Materia Prima",0)</f>
        <v>0.00142147435897436</v>
      </c>
      <c r="H2183" s="5" t="n">
        <f aca="false">IF(WEEKDAY(B2183,2)=7,B2183+1,B2183)</f>
        <v>40584</v>
      </c>
      <c r="I2183" s="6" t="n">
        <f aca="false">IF(WEEKDAY(H2183+1)=7,H2183+2,H2183+1)</f>
        <v>40585</v>
      </c>
    </row>
    <row r="2184" customFormat="false" ht="13.8" hidden="false" customHeight="false" outlineLevel="0" collapsed="false">
      <c r="A2184" s="1" t="n">
        <v>1000018018</v>
      </c>
      <c r="B2184" s="2" t="n">
        <v>40584</v>
      </c>
      <c r="C2184" s="1" t="n">
        <v>1044</v>
      </c>
      <c r="D2184" s="1" t="n">
        <v>1044</v>
      </c>
      <c r="E2184" s="1" t="s">
        <v>9</v>
      </c>
      <c r="F2184" s="1" t="s">
        <v>18</v>
      </c>
      <c r="G2184" s="1" t="n">
        <f aca="false">_xlfn.IFS(E2184="Figurado",D2184/(2600*24),E2184="Mallas",D2184/(800*24),E2184="Materia Prima",0)</f>
        <v>0.0167307692307692</v>
      </c>
      <c r="H2184" s="5" t="n">
        <f aca="false">IF(WEEKDAY(B2184,2)=7,B2184+1,B2184)</f>
        <v>40584</v>
      </c>
      <c r="I2184" s="6" t="n">
        <f aca="false">IF(WEEKDAY(H2184+1)=7,H2184+2,H2184+1)</f>
        <v>40585</v>
      </c>
    </row>
    <row r="2185" customFormat="false" ht="13.8" hidden="false" customHeight="false" outlineLevel="0" collapsed="false">
      <c r="A2185" s="1" t="n">
        <v>1000018018</v>
      </c>
      <c r="B2185" s="2" t="n">
        <v>40584</v>
      </c>
      <c r="C2185" s="1" t="n">
        <v>2449.6</v>
      </c>
      <c r="D2185" s="1" t="n">
        <v>2449.6</v>
      </c>
      <c r="E2185" s="1" t="s">
        <v>9</v>
      </c>
      <c r="F2185" s="1" t="s">
        <v>10</v>
      </c>
      <c r="G2185" s="1" t="n">
        <f aca="false">_xlfn.IFS(E2185="Figurado",D2185/(2600*24),E2185="Mallas",D2185/(800*24),E2185="Materia Prima",0)</f>
        <v>0.0392564102564103</v>
      </c>
      <c r="H2185" s="5" t="n">
        <f aca="false">IF(WEEKDAY(B2185,2)=7,B2185+1,B2185)</f>
        <v>40584</v>
      </c>
      <c r="I2185" s="6" t="n">
        <f aca="false">IF(WEEKDAY(H2185+1)=7,H2185+2,H2185+1)</f>
        <v>40585</v>
      </c>
    </row>
    <row r="2186" customFormat="false" ht="13.8" hidden="false" customHeight="false" outlineLevel="0" collapsed="false">
      <c r="A2186" s="1" t="n">
        <v>1000018018</v>
      </c>
      <c r="B2186" s="2" t="n">
        <v>40584</v>
      </c>
      <c r="C2186" s="1" t="n">
        <v>10640.7</v>
      </c>
      <c r="D2186" s="1" t="n">
        <v>10640.7</v>
      </c>
      <c r="E2186" s="1" t="s">
        <v>9</v>
      </c>
      <c r="F2186" s="1" t="s">
        <v>11</v>
      </c>
      <c r="G2186" s="1" t="n">
        <f aca="false">_xlfn.IFS(E2186="Figurado",D2186/(2600*24),E2186="Mallas",D2186/(800*24),E2186="Materia Prima",0)</f>
        <v>0.170524038461538</v>
      </c>
      <c r="H2186" s="5" t="n">
        <f aca="false">IF(WEEKDAY(B2186,2)=7,B2186+1,B2186)</f>
        <v>40584</v>
      </c>
      <c r="I2186" s="6" t="n">
        <f aca="false">IF(WEEKDAY(H2186+1)=7,H2186+2,H2186+1)</f>
        <v>40585</v>
      </c>
    </row>
    <row r="2187" customFormat="false" ht="13.8" hidden="false" customHeight="false" outlineLevel="0" collapsed="false">
      <c r="A2187" s="1" t="n">
        <v>1000018018</v>
      </c>
      <c r="B2187" s="2" t="n">
        <v>40584</v>
      </c>
      <c r="C2187" s="1" t="n">
        <v>2513.5</v>
      </c>
      <c r="D2187" s="1" t="n">
        <v>2513.5</v>
      </c>
      <c r="E2187" s="1" t="s">
        <v>9</v>
      </c>
      <c r="F2187" s="1" t="s">
        <v>12</v>
      </c>
      <c r="G2187" s="1" t="n">
        <f aca="false">_xlfn.IFS(E2187="Figurado",D2187/(2600*24),E2187="Mallas",D2187/(800*24),E2187="Materia Prima",0)</f>
        <v>0.0402804487179487</v>
      </c>
      <c r="H2187" s="5" t="n">
        <f aca="false">IF(WEEKDAY(B2187,2)=7,B2187+1,B2187)</f>
        <v>40584</v>
      </c>
      <c r="I2187" s="6" t="n">
        <f aca="false">IF(WEEKDAY(H2187+1)=7,H2187+2,H2187+1)</f>
        <v>40585</v>
      </c>
    </row>
    <row r="2188" customFormat="false" ht="13.8" hidden="false" customHeight="false" outlineLevel="0" collapsed="false">
      <c r="A2188" s="1" t="n">
        <v>1000018018</v>
      </c>
      <c r="B2188" s="2" t="n">
        <v>40584</v>
      </c>
      <c r="C2188" s="1" t="n">
        <v>4340.8</v>
      </c>
      <c r="D2188" s="1" t="n">
        <v>4340.8</v>
      </c>
      <c r="E2188" s="1" t="s">
        <v>9</v>
      </c>
      <c r="F2188" s="1" t="s">
        <v>13</v>
      </c>
      <c r="G2188" s="1" t="n">
        <f aca="false">_xlfn.IFS(E2188="Figurado",D2188/(2600*24),E2188="Mallas",D2188/(800*24),E2188="Materia Prima",0)</f>
        <v>0.0695641025641026</v>
      </c>
      <c r="H2188" s="5" t="n">
        <f aca="false">IF(WEEKDAY(B2188,2)=7,B2188+1,B2188)</f>
        <v>40584</v>
      </c>
      <c r="I2188" s="6" t="n">
        <f aca="false">IF(WEEKDAY(H2188+1)=7,H2188+2,H2188+1)</f>
        <v>40585</v>
      </c>
    </row>
    <row r="2189" customFormat="false" ht="13.8" hidden="false" customHeight="false" outlineLevel="0" collapsed="false">
      <c r="A2189" s="1" t="n">
        <v>1000018039</v>
      </c>
      <c r="B2189" s="2" t="n">
        <v>40584</v>
      </c>
      <c r="C2189" s="1" t="n">
        <v>288</v>
      </c>
      <c r="D2189" s="1" t="n">
        <v>288</v>
      </c>
      <c r="E2189" s="1" t="s">
        <v>14</v>
      </c>
      <c r="F2189" s="1" t="s">
        <v>19</v>
      </c>
      <c r="G2189" s="1" t="n">
        <f aca="false">_xlfn.IFS(E2189="Figurado",D2189/(2600*24),E2189="Mallas",D2189/(800*24),E2189="Materia Prima",0)</f>
        <v>0</v>
      </c>
      <c r="H2189" s="5" t="n">
        <f aca="false">IF(WEEKDAY(B2189,2)=7,B2189+1,B2189)</f>
        <v>40584</v>
      </c>
      <c r="I2189" s="6" t="n">
        <f aca="false">IF(WEEKDAY(H2189+1)=7,H2189+2,H2189+1)</f>
        <v>40585</v>
      </c>
    </row>
    <row r="2190" customFormat="false" ht="13.8" hidden="false" customHeight="false" outlineLevel="0" collapsed="false">
      <c r="A2190" s="1" t="n">
        <v>1000018039</v>
      </c>
      <c r="B2190" s="2" t="n">
        <v>40584</v>
      </c>
      <c r="C2190" s="1" t="n">
        <v>3119.3</v>
      </c>
      <c r="D2190" s="1" t="n">
        <v>3119.3</v>
      </c>
      <c r="E2190" s="1" t="s">
        <v>9</v>
      </c>
      <c r="F2190" s="1" t="s">
        <v>17</v>
      </c>
      <c r="G2190" s="1" t="n">
        <f aca="false">_xlfn.IFS(E2190="Figurado",D2190/(2600*24),E2190="Mallas",D2190/(800*24),E2190="Materia Prima",0)</f>
        <v>0.0499887820512821</v>
      </c>
      <c r="H2190" s="5" t="n">
        <f aca="false">IF(WEEKDAY(B2190,2)=7,B2190+1,B2190)</f>
        <v>40584</v>
      </c>
      <c r="I2190" s="6" t="n">
        <f aca="false">IF(WEEKDAY(H2190+1)=7,H2190+2,H2190+1)</f>
        <v>40585</v>
      </c>
    </row>
    <row r="2191" customFormat="false" ht="13.8" hidden="false" customHeight="false" outlineLevel="0" collapsed="false">
      <c r="A2191" s="1" t="n">
        <v>1000018039</v>
      </c>
      <c r="B2191" s="2" t="n">
        <v>40584</v>
      </c>
      <c r="C2191" s="1" t="n">
        <v>2359.9</v>
      </c>
      <c r="D2191" s="1" t="n">
        <v>2359.9</v>
      </c>
      <c r="E2191" s="1" t="s">
        <v>9</v>
      </c>
      <c r="F2191" s="1" t="s">
        <v>18</v>
      </c>
      <c r="G2191" s="1" t="n">
        <f aca="false">_xlfn.IFS(E2191="Figurado",D2191/(2600*24),E2191="Mallas",D2191/(800*24),E2191="Materia Prima",0)</f>
        <v>0.0378189102564103</v>
      </c>
      <c r="H2191" s="5" t="n">
        <f aca="false">IF(WEEKDAY(B2191,2)=7,B2191+1,B2191)</f>
        <v>40584</v>
      </c>
      <c r="I2191" s="6" t="n">
        <f aca="false">IF(WEEKDAY(H2191+1)=7,H2191+2,H2191+1)</f>
        <v>40585</v>
      </c>
    </row>
    <row r="2192" customFormat="false" ht="13.8" hidden="false" customHeight="false" outlineLevel="0" collapsed="false">
      <c r="A2192" s="1" t="n">
        <v>1000018039</v>
      </c>
      <c r="B2192" s="2" t="n">
        <v>40584</v>
      </c>
      <c r="C2192" s="1" t="n">
        <v>1602.7</v>
      </c>
      <c r="D2192" s="1" t="n">
        <v>1602.7</v>
      </c>
      <c r="E2192" s="1" t="s">
        <v>9</v>
      </c>
      <c r="F2192" s="1" t="s">
        <v>11</v>
      </c>
      <c r="G2192" s="1" t="n">
        <f aca="false">_xlfn.IFS(E2192="Figurado",D2192/(2600*24),E2192="Mallas",D2192/(800*24),E2192="Materia Prima",0)</f>
        <v>0.0256842948717949</v>
      </c>
      <c r="H2192" s="5" t="n">
        <f aca="false">IF(WEEKDAY(B2192,2)=7,B2192+1,B2192)</f>
        <v>40584</v>
      </c>
      <c r="I2192" s="6" t="n">
        <f aca="false">IF(WEEKDAY(H2192+1)=7,H2192+2,H2192+1)</f>
        <v>40585</v>
      </c>
    </row>
    <row r="2193" customFormat="false" ht="13.8" hidden="false" customHeight="false" outlineLevel="0" collapsed="false">
      <c r="A2193" s="1" t="n">
        <v>1000018040</v>
      </c>
      <c r="B2193" s="2" t="n">
        <v>40584</v>
      </c>
      <c r="C2193" s="1" t="n">
        <v>5.4</v>
      </c>
      <c r="D2193" s="1" t="n">
        <v>5.4</v>
      </c>
      <c r="E2193" s="1" t="s">
        <v>9</v>
      </c>
      <c r="F2193" s="1" t="s">
        <v>30</v>
      </c>
      <c r="G2193" s="1" t="n">
        <f aca="false">_xlfn.IFS(E2193="Figurado",D2193/(2600*24),E2193="Mallas",D2193/(800*24),E2193="Materia Prima",0)</f>
        <v>8.65384615384616E-005</v>
      </c>
      <c r="H2193" s="5" t="n">
        <f aca="false">IF(WEEKDAY(B2193,2)=7,B2193+1,B2193)</f>
        <v>40584</v>
      </c>
      <c r="I2193" s="6" t="n">
        <f aca="false">IF(WEEKDAY(H2193+1)=7,H2193+2,H2193+1)</f>
        <v>40585</v>
      </c>
    </row>
    <row r="2194" customFormat="false" ht="13.8" hidden="false" customHeight="false" outlineLevel="0" collapsed="false">
      <c r="A2194" s="1" t="n">
        <v>1000018040</v>
      </c>
      <c r="B2194" s="2" t="n">
        <v>40584</v>
      </c>
      <c r="C2194" s="1" t="n">
        <v>3262.6</v>
      </c>
      <c r="D2194" s="1" t="n">
        <v>3262.6</v>
      </c>
      <c r="E2194" s="1" t="s">
        <v>9</v>
      </c>
      <c r="F2194" s="1" t="s">
        <v>17</v>
      </c>
      <c r="G2194" s="1" t="n">
        <f aca="false">_xlfn.IFS(E2194="Figurado",D2194/(2600*24),E2194="Mallas",D2194/(800*24),E2194="Materia Prima",0)</f>
        <v>0.0522852564102564</v>
      </c>
      <c r="H2194" s="5" t="n">
        <f aca="false">IF(WEEKDAY(B2194,2)=7,B2194+1,B2194)</f>
        <v>40584</v>
      </c>
      <c r="I2194" s="6" t="n">
        <f aca="false">IF(WEEKDAY(H2194+1)=7,H2194+2,H2194+1)</f>
        <v>40585</v>
      </c>
    </row>
    <row r="2195" customFormat="false" ht="13.8" hidden="false" customHeight="false" outlineLevel="0" collapsed="false">
      <c r="A2195" s="1" t="n">
        <v>1000018054</v>
      </c>
      <c r="B2195" s="2" t="n">
        <v>40585</v>
      </c>
      <c r="C2195" s="1" t="n">
        <v>35004</v>
      </c>
      <c r="D2195" s="1" t="n">
        <v>35004</v>
      </c>
      <c r="E2195" s="1" t="s">
        <v>14</v>
      </c>
      <c r="F2195" s="1" t="s">
        <v>19</v>
      </c>
      <c r="G2195" s="1" t="n">
        <f aca="false">_xlfn.IFS(E2195="Figurado",D2195/(2600*24),E2195="Mallas",D2195/(800*24),E2195="Materia Prima",0)</f>
        <v>0</v>
      </c>
      <c r="H2195" s="5" t="n">
        <f aca="false">IF(WEEKDAY(B2195,2)=7,B2195+1,B2195)</f>
        <v>40585</v>
      </c>
      <c r="I2195" s="6" t="n">
        <f aca="false">IF(WEEKDAY(H2195+1)=7,H2195+2,H2195+1)</f>
        <v>40587</v>
      </c>
    </row>
    <row r="2196" customFormat="false" ht="13.8" hidden="false" customHeight="false" outlineLevel="0" collapsed="false">
      <c r="A2196" s="1" t="n">
        <v>1000018058</v>
      </c>
      <c r="B2196" s="2" t="n">
        <v>40585</v>
      </c>
      <c r="C2196" s="1" t="n">
        <v>1222.8</v>
      </c>
      <c r="D2196" s="1" t="n">
        <v>1222.8</v>
      </c>
      <c r="E2196" s="1" t="s">
        <v>20</v>
      </c>
      <c r="F2196" s="1" t="s">
        <v>27</v>
      </c>
      <c r="G2196" s="1" t="n">
        <f aca="false">_xlfn.IFS(E2196="Figurado",D2196/(2600*24),E2196="Mallas",D2196/(800*24),E2196="Materia Prima",0)</f>
        <v>0.0636875</v>
      </c>
      <c r="H2196" s="5" t="n">
        <f aca="false">IF(WEEKDAY(B2196,2)=7,B2196+1,B2196)</f>
        <v>40585</v>
      </c>
      <c r="I2196" s="6" t="n">
        <f aca="false">IF(WEEKDAY(H2196+1)=7,H2196+2,H2196+1)</f>
        <v>40587</v>
      </c>
    </row>
    <row r="2197" customFormat="false" ht="13.8" hidden="false" customHeight="false" outlineLevel="0" collapsed="false">
      <c r="A2197" s="1" t="n">
        <v>1000018059</v>
      </c>
      <c r="B2197" s="2" t="n">
        <v>40585</v>
      </c>
      <c r="C2197" s="1" t="n">
        <v>7992.34</v>
      </c>
      <c r="D2197" s="1" t="n">
        <v>7992.34</v>
      </c>
      <c r="E2197" s="1" t="s">
        <v>20</v>
      </c>
      <c r="F2197" s="1" t="s">
        <v>27</v>
      </c>
      <c r="G2197" s="1" t="n">
        <f aca="false">_xlfn.IFS(E2197="Figurado",D2197/(2600*24),E2197="Mallas",D2197/(800*24),E2197="Materia Prima",0)</f>
        <v>0.416267708333333</v>
      </c>
      <c r="H2197" s="5" t="n">
        <f aca="false">IF(WEEKDAY(B2197,2)=7,B2197+1,B2197)</f>
        <v>40585</v>
      </c>
      <c r="I2197" s="6" t="n">
        <f aca="false">IF(WEEKDAY(H2197+1)=7,H2197+2,H2197+1)</f>
        <v>40587</v>
      </c>
    </row>
    <row r="2198" customFormat="false" ht="13.8" hidden="false" customHeight="false" outlineLevel="0" collapsed="false">
      <c r="A2198" s="1" t="n">
        <v>1000018060</v>
      </c>
      <c r="B2198" s="2" t="n">
        <v>40585</v>
      </c>
      <c r="C2198" s="1" t="n">
        <v>11660</v>
      </c>
      <c r="D2198" s="1" t="n">
        <v>11660</v>
      </c>
      <c r="E2198" s="1" t="s">
        <v>14</v>
      </c>
      <c r="F2198" s="1" t="s">
        <v>24</v>
      </c>
      <c r="G2198" s="1" t="n">
        <f aca="false">_xlfn.IFS(E2198="Figurado",D2198/(2600*24),E2198="Mallas",D2198/(800*24),E2198="Materia Prima",0)</f>
        <v>0</v>
      </c>
      <c r="H2198" s="5" t="n">
        <f aca="false">IF(WEEKDAY(B2198,2)=7,B2198+1,B2198)</f>
        <v>40585</v>
      </c>
      <c r="I2198" s="6" t="n">
        <f aca="false">IF(WEEKDAY(H2198+1)=7,H2198+2,H2198+1)</f>
        <v>40587</v>
      </c>
    </row>
    <row r="2199" customFormat="false" ht="13.8" hidden="false" customHeight="false" outlineLevel="0" collapsed="false">
      <c r="A2199" s="1" t="n">
        <v>1000018061</v>
      </c>
      <c r="B2199" s="2" t="n">
        <v>40585</v>
      </c>
      <c r="C2199" s="1" t="n">
        <v>45</v>
      </c>
      <c r="D2199" s="1" t="n">
        <v>2582.1</v>
      </c>
      <c r="E2199" s="1" t="s">
        <v>20</v>
      </c>
      <c r="F2199" s="1" t="s">
        <v>29</v>
      </c>
      <c r="G2199" s="1" t="n">
        <f aca="false">_xlfn.IFS(E2199="Figurado",D2199/(2600*24),E2199="Mallas",D2199/(800*24),E2199="Materia Prima",0)</f>
        <v>0.134484375</v>
      </c>
      <c r="H2199" s="5" t="n">
        <f aca="false">IF(WEEKDAY(B2199,2)=7,B2199+1,B2199)</f>
        <v>40585</v>
      </c>
      <c r="I2199" s="6" t="n">
        <f aca="false">IF(WEEKDAY(H2199+1)=7,H2199+2,H2199+1)</f>
        <v>40587</v>
      </c>
    </row>
    <row r="2200" customFormat="false" ht="13.8" hidden="false" customHeight="false" outlineLevel="0" collapsed="false">
      <c r="A2200" s="1" t="n">
        <v>1000018062</v>
      </c>
      <c r="B2200" s="2" t="n">
        <v>40585</v>
      </c>
      <c r="C2200" s="1" t="n">
        <v>165</v>
      </c>
      <c r="D2200" s="1" t="n">
        <v>9467.7</v>
      </c>
      <c r="E2200" s="1" t="s">
        <v>20</v>
      </c>
      <c r="F2200" s="1" t="s">
        <v>29</v>
      </c>
      <c r="G2200" s="1" t="n">
        <f aca="false">_xlfn.IFS(E2200="Figurado",D2200/(2600*24),E2200="Mallas",D2200/(800*24),E2200="Materia Prima",0)</f>
        <v>0.493109375</v>
      </c>
      <c r="H2200" s="5" t="n">
        <f aca="false">IF(WEEKDAY(B2200,2)=7,B2200+1,B2200)</f>
        <v>40585</v>
      </c>
      <c r="I2200" s="6" t="n">
        <f aca="false">IF(WEEKDAY(H2200+1)=7,H2200+2,H2200+1)</f>
        <v>40587</v>
      </c>
    </row>
    <row r="2201" customFormat="false" ht="13.8" hidden="false" customHeight="false" outlineLevel="0" collapsed="false">
      <c r="A2201" s="1" t="n">
        <v>1000018083</v>
      </c>
      <c r="B2201" s="2" t="n">
        <v>40586</v>
      </c>
      <c r="C2201" s="1" t="n">
        <v>50</v>
      </c>
      <c r="D2201" s="1" t="n">
        <v>2470</v>
      </c>
      <c r="E2201" s="1" t="s">
        <v>20</v>
      </c>
      <c r="F2201" s="1" t="s">
        <v>36</v>
      </c>
      <c r="G2201" s="1" t="n">
        <f aca="false">_xlfn.IFS(E2201="Figurado",D2201/(2600*24),E2201="Mallas",D2201/(800*24),E2201="Materia Prima",0)</f>
        <v>0.128645833333333</v>
      </c>
      <c r="H2201" s="5" t="n">
        <f aca="false">IF(WEEKDAY(B2201,2)=7,B2201+1,B2201)</f>
        <v>40586</v>
      </c>
      <c r="I2201" s="6" t="n">
        <f aca="false">IF(WEEKDAY(H2201+1)=7,H2201+2,H2201+1)</f>
        <v>40587</v>
      </c>
    </row>
    <row r="2202" customFormat="false" ht="13.8" hidden="false" customHeight="false" outlineLevel="0" collapsed="false">
      <c r="A2202" s="1" t="n">
        <v>1000018084</v>
      </c>
      <c r="B2202" s="2" t="n">
        <v>40586</v>
      </c>
      <c r="C2202" s="1" t="n">
        <v>350</v>
      </c>
      <c r="D2202" s="1" t="n">
        <v>350</v>
      </c>
      <c r="E2202" s="1" t="s">
        <v>14</v>
      </c>
      <c r="F2202" s="1" t="s">
        <v>24</v>
      </c>
      <c r="G2202" s="1" t="n">
        <f aca="false">_xlfn.IFS(E2202="Figurado",D2202/(2600*24),E2202="Mallas",D2202/(800*24),E2202="Materia Prima",0)</f>
        <v>0</v>
      </c>
      <c r="H2202" s="5" t="n">
        <f aca="false">IF(WEEKDAY(B2202,2)=7,B2202+1,B2202)</f>
        <v>40586</v>
      </c>
      <c r="I2202" s="6" t="n">
        <f aca="false">IF(WEEKDAY(H2202+1)=7,H2202+2,H2202+1)</f>
        <v>40587</v>
      </c>
    </row>
    <row r="2203" customFormat="false" ht="13.8" hidden="false" customHeight="false" outlineLevel="0" collapsed="false">
      <c r="A2203" s="1" t="n">
        <v>1000018085</v>
      </c>
      <c r="B2203" s="2" t="n">
        <v>40586</v>
      </c>
      <c r="C2203" s="1" t="n">
        <v>100</v>
      </c>
      <c r="D2203" s="1" t="n">
        <v>100</v>
      </c>
      <c r="E2203" s="1" t="s">
        <v>14</v>
      </c>
      <c r="F2203" s="1" t="s">
        <v>24</v>
      </c>
      <c r="G2203" s="1" t="n">
        <f aca="false">_xlfn.IFS(E2203="Figurado",D2203/(2600*24),E2203="Mallas",D2203/(800*24),E2203="Materia Prima",0)</f>
        <v>0</v>
      </c>
      <c r="H2203" s="5" t="n">
        <f aca="false">IF(WEEKDAY(B2203,2)=7,B2203+1,B2203)</f>
        <v>40586</v>
      </c>
      <c r="I2203" s="6" t="n">
        <f aca="false">IF(WEEKDAY(H2203+1)=7,H2203+2,H2203+1)</f>
        <v>40587</v>
      </c>
    </row>
    <row r="2204" customFormat="false" ht="13.8" hidden="false" customHeight="false" outlineLevel="0" collapsed="false">
      <c r="A2204" s="1" t="n">
        <v>1000018086</v>
      </c>
      <c r="B2204" s="2" t="n">
        <v>40586</v>
      </c>
      <c r="C2204" s="1" t="n">
        <v>56</v>
      </c>
      <c r="D2204" s="1" t="n">
        <v>56</v>
      </c>
      <c r="E2204" s="1" t="s">
        <v>14</v>
      </c>
      <c r="F2204" s="1" t="s">
        <v>24</v>
      </c>
      <c r="G2204" s="1" t="n">
        <f aca="false">_xlfn.IFS(E2204="Figurado",D2204/(2600*24),E2204="Mallas",D2204/(800*24),E2204="Materia Prima",0)</f>
        <v>0</v>
      </c>
      <c r="H2204" s="5" t="n">
        <f aca="false">IF(WEEKDAY(B2204,2)=7,B2204+1,B2204)</f>
        <v>40586</v>
      </c>
      <c r="I2204" s="6" t="n">
        <f aca="false">IF(WEEKDAY(H2204+1)=7,H2204+2,H2204+1)</f>
        <v>40587</v>
      </c>
    </row>
    <row r="2205" customFormat="false" ht="13.8" hidden="false" customHeight="false" outlineLevel="0" collapsed="false">
      <c r="A2205" s="1" t="n">
        <v>1000018088</v>
      </c>
      <c r="B2205" s="2" t="n">
        <v>40586</v>
      </c>
      <c r="C2205" s="1" t="n">
        <v>11627</v>
      </c>
      <c r="D2205" s="1" t="n">
        <v>11627</v>
      </c>
      <c r="E2205" s="1" t="s">
        <v>14</v>
      </c>
      <c r="F2205" s="1" t="s">
        <v>24</v>
      </c>
      <c r="G2205" s="1" t="n">
        <f aca="false">_xlfn.IFS(E2205="Figurado",D2205/(2600*24),E2205="Mallas",D2205/(800*24),E2205="Materia Prima",0)</f>
        <v>0</v>
      </c>
      <c r="H2205" s="5" t="n">
        <f aca="false">IF(WEEKDAY(B2205,2)=7,B2205+1,B2205)</f>
        <v>40586</v>
      </c>
      <c r="I2205" s="6" t="n">
        <f aca="false">IF(WEEKDAY(H2205+1)=7,H2205+2,H2205+1)</f>
        <v>40587</v>
      </c>
    </row>
    <row r="2206" customFormat="false" ht="13.8" hidden="false" customHeight="false" outlineLevel="0" collapsed="false">
      <c r="A2206" s="1" t="n">
        <v>1000018090</v>
      </c>
      <c r="B2206" s="2" t="n">
        <v>40588</v>
      </c>
      <c r="C2206" s="1" t="n">
        <v>40.3</v>
      </c>
      <c r="D2206" s="1" t="n">
        <v>40.3</v>
      </c>
      <c r="E2206" s="1" t="s">
        <v>14</v>
      </c>
      <c r="F2206" s="1" t="s">
        <v>26</v>
      </c>
      <c r="G2206" s="1" t="n">
        <f aca="false">_xlfn.IFS(E2206="Figurado",D2206/(2600*24),E2206="Mallas",D2206/(800*24),E2206="Materia Prima",0)</f>
        <v>0</v>
      </c>
      <c r="H2206" s="5" t="n">
        <f aca="false">IF(WEEKDAY(B2206,2)=7,B2206+1,B2206)</f>
        <v>40588</v>
      </c>
      <c r="I2206" s="6" t="n">
        <f aca="false">IF(WEEKDAY(H2206+1)=7,H2206+2,H2206+1)</f>
        <v>40589</v>
      </c>
    </row>
    <row r="2207" customFormat="false" ht="13.8" hidden="false" customHeight="false" outlineLevel="0" collapsed="false">
      <c r="A2207" s="1" t="n">
        <v>1000018090</v>
      </c>
      <c r="B2207" s="2" t="n">
        <v>40588</v>
      </c>
      <c r="C2207" s="1" t="n">
        <v>28.2</v>
      </c>
      <c r="D2207" s="1" t="n">
        <v>28.2</v>
      </c>
      <c r="E2207" s="1" t="s">
        <v>9</v>
      </c>
      <c r="F2207" s="1" t="s">
        <v>30</v>
      </c>
      <c r="G2207" s="1" t="n">
        <f aca="false">_xlfn.IFS(E2207="Figurado",D2207/(2600*24),E2207="Mallas",D2207/(800*24),E2207="Materia Prima",0)</f>
        <v>0.000451923076923077</v>
      </c>
      <c r="H2207" s="5" t="n">
        <f aca="false">IF(WEEKDAY(B2207,2)=7,B2207+1,B2207)</f>
        <v>40588</v>
      </c>
      <c r="I2207" s="6" t="n">
        <f aca="false">IF(WEEKDAY(H2207+1)=7,H2207+2,H2207+1)</f>
        <v>40589</v>
      </c>
    </row>
    <row r="2208" customFormat="false" ht="13.8" hidden="false" customHeight="false" outlineLevel="0" collapsed="false">
      <c r="A2208" s="1" t="n">
        <v>1000018090</v>
      </c>
      <c r="B2208" s="2" t="n">
        <v>40588</v>
      </c>
      <c r="C2208" s="1" t="n">
        <v>6133.3</v>
      </c>
      <c r="D2208" s="1" t="n">
        <v>6133.3</v>
      </c>
      <c r="E2208" s="1" t="s">
        <v>9</v>
      </c>
      <c r="F2208" s="1" t="s">
        <v>17</v>
      </c>
      <c r="G2208" s="1" t="n">
        <f aca="false">_xlfn.IFS(E2208="Figurado",D2208/(2600*24),E2208="Mallas",D2208/(800*24),E2208="Materia Prima",0)</f>
        <v>0.0982900641025641</v>
      </c>
      <c r="H2208" s="5" t="n">
        <f aca="false">IF(WEEKDAY(B2208,2)=7,B2208+1,B2208)</f>
        <v>40588</v>
      </c>
      <c r="I2208" s="6" t="n">
        <f aca="false">IF(WEEKDAY(H2208+1)=7,H2208+2,H2208+1)</f>
        <v>40589</v>
      </c>
    </row>
    <row r="2209" customFormat="false" ht="13.8" hidden="false" customHeight="false" outlineLevel="0" collapsed="false">
      <c r="A2209" s="1" t="n">
        <v>1000018090</v>
      </c>
      <c r="B2209" s="2" t="n">
        <v>40588</v>
      </c>
      <c r="C2209" s="1" t="n">
        <v>3654.5</v>
      </c>
      <c r="D2209" s="1" t="n">
        <v>3654.5</v>
      </c>
      <c r="E2209" s="1" t="s">
        <v>9</v>
      </c>
      <c r="F2209" s="1" t="s">
        <v>18</v>
      </c>
      <c r="G2209" s="1" t="n">
        <f aca="false">_xlfn.IFS(E2209="Figurado",D2209/(2600*24),E2209="Mallas",D2209/(800*24),E2209="Materia Prima",0)</f>
        <v>0.0585657051282051</v>
      </c>
      <c r="H2209" s="5" t="n">
        <f aca="false">IF(WEEKDAY(B2209,2)=7,B2209+1,B2209)</f>
        <v>40588</v>
      </c>
      <c r="I2209" s="6" t="n">
        <f aca="false">IF(WEEKDAY(H2209+1)=7,H2209+2,H2209+1)</f>
        <v>40589</v>
      </c>
    </row>
    <row r="2210" customFormat="false" ht="13.8" hidden="false" customHeight="false" outlineLevel="0" collapsed="false">
      <c r="A2210" s="1" t="n">
        <v>1000018090</v>
      </c>
      <c r="B2210" s="2" t="n">
        <v>40588</v>
      </c>
      <c r="C2210" s="1" t="n">
        <v>1706.8</v>
      </c>
      <c r="D2210" s="1" t="n">
        <v>1706.8</v>
      </c>
      <c r="E2210" s="1" t="s">
        <v>9</v>
      </c>
      <c r="F2210" s="1" t="s">
        <v>11</v>
      </c>
      <c r="G2210" s="1" t="n">
        <f aca="false">_xlfn.IFS(E2210="Figurado",D2210/(2600*24),E2210="Mallas",D2210/(800*24),E2210="Materia Prima",0)</f>
        <v>0.0273525641025641</v>
      </c>
      <c r="H2210" s="5" t="n">
        <f aca="false">IF(WEEKDAY(B2210,2)=7,B2210+1,B2210)</f>
        <v>40588</v>
      </c>
      <c r="I2210" s="6" t="n">
        <f aca="false">IF(WEEKDAY(H2210+1)=7,H2210+2,H2210+1)</f>
        <v>40589</v>
      </c>
    </row>
    <row r="2211" customFormat="false" ht="13.8" hidden="false" customHeight="false" outlineLevel="0" collapsed="false">
      <c r="A2211" s="1" t="n">
        <v>1000018090</v>
      </c>
      <c r="B2211" s="2" t="n">
        <v>40588</v>
      </c>
      <c r="C2211" s="1" t="n">
        <v>127.9</v>
      </c>
      <c r="D2211" s="1" t="n">
        <v>127.9</v>
      </c>
      <c r="E2211" s="1" t="s">
        <v>9</v>
      </c>
      <c r="F2211" s="1" t="s">
        <v>12</v>
      </c>
      <c r="G2211" s="1" t="n">
        <f aca="false">_xlfn.IFS(E2211="Figurado",D2211/(2600*24),E2211="Mallas",D2211/(800*24),E2211="Materia Prima",0)</f>
        <v>0.00204967948717949</v>
      </c>
      <c r="H2211" s="5" t="n">
        <f aca="false">IF(WEEKDAY(B2211,2)=7,B2211+1,B2211)</f>
        <v>40588</v>
      </c>
      <c r="I2211" s="6" t="n">
        <f aca="false">IF(WEEKDAY(H2211+1)=7,H2211+2,H2211+1)</f>
        <v>40589</v>
      </c>
    </row>
    <row r="2212" customFormat="false" ht="13.8" hidden="false" customHeight="false" outlineLevel="0" collapsed="false">
      <c r="A2212" s="1" t="n">
        <v>1000018090</v>
      </c>
      <c r="B2212" s="2" t="n">
        <v>40588</v>
      </c>
      <c r="C2212" s="1" t="n">
        <v>110.4</v>
      </c>
      <c r="D2212" s="1" t="n">
        <v>110.4</v>
      </c>
      <c r="E2212" s="1" t="s">
        <v>9</v>
      </c>
      <c r="F2212" s="1" t="s">
        <v>13</v>
      </c>
      <c r="G2212" s="1" t="n">
        <f aca="false">_xlfn.IFS(E2212="Figurado",D2212/(2600*24),E2212="Mallas",D2212/(800*24),E2212="Materia Prima",0)</f>
        <v>0.00176923076923077</v>
      </c>
      <c r="H2212" s="5" t="n">
        <f aca="false">IF(WEEKDAY(B2212,2)=7,B2212+1,B2212)</f>
        <v>40588</v>
      </c>
      <c r="I2212" s="6" t="n">
        <f aca="false">IF(WEEKDAY(H2212+1)=7,H2212+2,H2212+1)</f>
        <v>40589</v>
      </c>
    </row>
    <row r="2213" customFormat="false" ht="13.8" hidden="false" customHeight="false" outlineLevel="0" collapsed="false">
      <c r="A2213" s="1" t="n">
        <v>1000018091</v>
      </c>
      <c r="B2213" s="2" t="n">
        <v>40588</v>
      </c>
      <c r="C2213" s="1" t="n">
        <v>328.9</v>
      </c>
      <c r="D2213" s="1" t="n">
        <v>328.9</v>
      </c>
      <c r="E2213" s="1" t="s">
        <v>9</v>
      </c>
      <c r="F2213" s="1" t="s">
        <v>17</v>
      </c>
      <c r="G2213" s="1" t="n">
        <f aca="false">_xlfn.IFS(E2213="Figurado",D2213/(2600*24),E2213="Mallas",D2213/(800*24),E2213="Materia Prima",0)</f>
        <v>0.00527083333333333</v>
      </c>
      <c r="H2213" s="5" t="n">
        <f aca="false">IF(WEEKDAY(B2213,2)=7,B2213+1,B2213)</f>
        <v>40588</v>
      </c>
      <c r="I2213" s="6" t="n">
        <f aca="false">IF(WEEKDAY(H2213+1)=7,H2213+2,H2213+1)</f>
        <v>40589</v>
      </c>
    </row>
    <row r="2214" customFormat="false" ht="13.8" hidden="false" customHeight="false" outlineLevel="0" collapsed="false">
      <c r="A2214" s="1" t="n">
        <v>1000018092</v>
      </c>
      <c r="B2214" s="2" t="n">
        <v>40588</v>
      </c>
      <c r="C2214" s="1" t="n">
        <v>468</v>
      </c>
      <c r="D2214" s="1" t="n">
        <v>468</v>
      </c>
      <c r="E2214" s="1" t="s">
        <v>14</v>
      </c>
      <c r="F2214" s="1" t="s">
        <v>19</v>
      </c>
      <c r="G2214" s="1" t="n">
        <f aca="false">_xlfn.IFS(E2214="Figurado",D2214/(2600*24),E2214="Mallas",D2214/(800*24),E2214="Materia Prima",0)</f>
        <v>0</v>
      </c>
      <c r="H2214" s="5" t="n">
        <f aca="false">IF(WEEKDAY(B2214,2)=7,B2214+1,B2214)</f>
        <v>40588</v>
      </c>
      <c r="I2214" s="6" t="n">
        <f aca="false">IF(WEEKDAY(H2214+1)=7,H2214+2,H2214+1)</f>
        <v>40589</v>
      </c>
    </row>
    <row r="2215" customFormat="false" ht="13.8" hidden="false" customHeight="false" outlineLevel="0" collapsed="false">
      <c r="A2215" s="1" t="n">
        <v>1000018092</v>
      </c>
      <c r="B2215" s="2" t="n">
        <v>40588</v>
      </c>
      <c r="C2215" s="1" t="n">
        <v>15.6</v>
      </c>
      <c r="D2215" s="1" t="n">
        <v>15.6</v>
      </c>
      <c r="E2215" s="1" t="s">
        <v>9</v>
      </c>
      <c r="F2215" s="1" t="s">
        <v>30</v>
      </c>
      <c r="G2215" s="1" t="n">
        <f aca="false">_xlfn.IFS(E2215="Figurado",D2215/(2600*24),E2215="Mallas",D2215/(800*24),E2215="Materia Prima",0)</f>
        <v>0.00025</v>
      </c>
      <c r="H2215" s="5" t="n">
        <f aca="false">IF(WEEKDAY(B2215,2)=7,B2215+1,B2215)</f>
        <v>40588</v>
      </c>
      <c r="I2215" s="6" t="n">
        <f aca="false">IF(WEEKDAY(H2215+1)=7,H2215+2,H2215+1)</f>
        <v>40589</v>
      </c>
    </row>
    <row r="2216" customFormat="false" ht="13.8" hidden="false" customHeight="false" outlineLevel="0" collapsed="false">
      <c r="A2216" s="1" t="n">
        <v>1000018092</v>
      </c>
      <c r="B2216" s="2" t="n">
        <v>40588</v>
      </c>
      <c r="C2216" s="1" t="n">
        <v>620.4</v>
      </c>
      <c r="D2216" s="1" t="n">
        <v>620.4</v>
      </c>
      <c r="E2216" s="1" t="s">
        <v>9</v>
      </c>
      <c r="F2216" s="1" t="s">
        <v>17</v>
      </c>
      <c r="G2216" s="1" t="n">
        <f aca="false">_xlfn.IFS(E2216="Figurado",D2216/(2600*24),E2216="Mallas",D2216/(800*24),E2216="Materia Prima",0)</f>
        <v>0.00994230769230769</v>
      </c>
      <c r="H2216" s="5" t="n">
        <f aca="false">IF(WEEKDAY(B2216,2)=7,B2216+1,B2216)</f>
        <v>40588</v>
      </c>
      <c r="I2216" s="6" t="n">
        <f aca="false">IF(WEEKDAY(H2216+1)=7,H2216+2,H2216+1)</f>
        <v>40589</v>
      </c>
    </row>
    <row r="2217" customFormat="false" ht="13.8" hidden="false" customHeight="false" outlineLevel="0" collapsed="false">
      <c r="A2217" s="1" t="n">
        <v>1000018092</v>
      </c>
      <c r="B2217" s="2" t="n">
        <v>40588</v>
      </c>
      <c r="C2217" s="1" t="n">
        <v>474.9</v>
      </c>
      <c r="D2217" s="1" t="n">
        <v>474.9</v>
      </c>
      <c r="E2217" s="1" t="s">
        <v>9</v>
      </c>
      <c r="F2217" s="1" t="s">
        <v>18</v>
      </c>
      <c r="G2217" s="1" t="n">
        <f aca="false">_xlfn.IFS(E2217="Figurado",D2217/(2600*24),E2217="Mallas",D2217/(800*24),E2217="Materia Prima",0)</f>
        <v>0.00761057692307692</v>
      </c>
      <c r="H2217" s="5" t="n">
        <f aca="false">IF(WEEKDAY(B2217,2)=7,B2217+1,B2217)</f>
        <v>40588</v>
      </c>
      <c r="I2217" s="6" t="n">
        <f aca="false">IF(WEEKDAY(H2217+1)=7,H2217+2,H2217+1)</f>
        <v>40589</v>
      </c>
    </row>
    <row r="2218" customFormat="false" ht="13.8" hidden="false" customHeight="false" outlineLevel="0" collapsed="false">
      <c r="A2218" s="1" t="n">
        <v>1000018095</v>
      </c>
      <c r="B2218" s="2" t="n">
        <v>40588</v>
      </c>
      <c r="C2218" s="1" t="n">
        <v>10637.5</v>
      </c>
      <c r="D2218" s="1" t="n">
        <v>10637.5</v>
      </c>
      <c r="E2218" s="1" t="s">
        <v>9</v>
      </c>
      <c r="F2218" s="1" t="s">
        <v>12</v>
      </c>
      <c r="G2218" s="1" t="n">
        <f aca="false">_xlfn.IFS(E2218="Figurado",D2218/(2600*24),E2218="Mallas",D2218/(800*24),E2218="Materia Prima",0)</f>
        <v>0.170472756410256</v>
      </c>
      <c r="H2218" s="5" t="n">
        <f aca="false">IF(WEEKDAY(B2218,2)=7,B2218+1,B2218)</f>
        <v>40588</v>
      </c>
      <c r="I2218" s="6" t="n">
        <f aca="false">IF(WEEKDAY(H2218+1)=7,H2218+2,H2218+1)</f>
        <v>40589</v>
      </c>
    </row>
    <row r="2219" customFormat="false" ht="13.8" hidden="false" customHeight="false" outlineLevel="0" collapsed="false">
      <c r="A2219" s="1" t="n">
        <v>1000018097</v>
      </c>
      <c r="B2219" s="2" t="n">
        <v>40588</v>
      </c>
      <c r="C2219" s="1" t="n">
        <v>1368</v>
      </c>
      <c r="D2219" s="1" t="n">
        <v>1368</v>
      </c>
      <c r="E2219" s="1" t="s">
        <v>9</v>
      </c>
      <c r="F2219" s="1" t="s">
        <v>11</v>
      </c>
      <c r="G2219" s="1" t="n">
        <f aca="false">_xlfn.IFS(E2219="Figurado",D2219/(2600*24),E2219="Mallas",D2219/(800*24),E2219="Materia Prima",0)</f>
        <v>0.0219230769230769</v>
      </c>
      <c r="H2219" s="5" t="n">
        <f aca="false">IF(WEEKDAY(B2219,2)=7,B2219+1,B2219)</f>
        <v>40588</v>
      </c>
      <c r="I2219" s="6" t="n">
        <f aca="false">IF(WEEKDAY(H2219+1)=7,H2219+2,H2219+1)</f>
        <v>40589</v>
      </c>
    </row>
    <row r="2220" customFormat="false" ht="13.8" hidden="false" customHeight="false" outlineLevel="0" collapsed="false">
      <c r="A2220" s="1" t="n">
        <v>1000018098</v>
      </c>
      <c r="B2220" s="2" t="n">
        <v>40588</v>
      </c>
      <c r="C2220" s="1" t="n">
        <v>415.8</v>
      </c>
      <c r="D2220" s="1" t="n">
        <v>415.8</v>
      </c>
      <c r="E2220" s="1" t="s">
        <v>9</v>
      </c>
      <c r="F2220" s="1" t="s">
        <v>11</v>
      </c>
      <c r="G2220" s="1" t="n">
        <f aca="false">_xlfn.IFS(E2220="Figurado",D2220/(2600*24),E2220="Mallas",D2220/(800*24),E2220="Materia Prima",0)</f>
        <v>0.00666346153846154</v>
      </c>
      <c r="H2220" s="5" t="n">
        <f aca="false">IF(WEEKDAY(B2220,2)=7,B2220+1,B2220)</f>
        <v>40588</v>
      </c>
      <c r="I2220" s="6" t="n">
        <f aca="false">IF(WEEKDAY(H2220+1)=7,H2220+2,H2220+1)</f>
        <v>40589</v>
      </c>
    </row>
    <row r="2221" customFormat="false" ht="13.8" hidden="false" customHeight="false" outlineLevel="0" collapsed="false">
      <c r="A2221" s="1" t="n">
        <v>1000018098</v>
      </c>
      <c r="B2221" s="2" t="n">
        <v>40588</v>
      </c>
      <c r="C2221" s="1" t="n">
        <v>10703.2</v>
      </c>
      <c r="D2221" s="1" t="n">
        <v>10703.2</v>
      </c>
      <c r="E2221" s="1" t="s">
        <v>9</v>
      </c>
      <c r="F2221" s="1" t="s">
        <v>12</v>
      </c>
      <c r="G2221" s="1" t="n">
        <f aca="false">_xlfn.IFS(E2221="Figurado",D2221/(2600*24),E2221="Mallas",D2221/(800*24),E2221="Materia Prima",0)</f>
        <v>0.171525641025641</v>
      </c>
      <c r="H2221" s="5" t="n">
        <f aca="false">IF(WEEKDAY(B2221,2)=7,B2221+1,B2221)</f>
        <v>40588</v>
      </c>
      <c r="I2221" s="6" t="n">
        <f aca="false">IF(WEEKDAY(H2221+1)=7,H2221+2,H2221+1)</f>
        <v>40589</v>
      </c>
    </row>
    <row r="2222" customFormat="false" ht="13.8" hidden="false" customHeight="false" outlineLevel="0" collapsed="false">
      <c r="A2222" s="1" t="n">
        <v>1000018099</v>
      </c>
      <c r="B2222" s="2" t="n">
        <v>40588</v>
      </c>
      <c r="C2222" s="1" t="n">
        <v>7620</v>
      </c>
      <c r="D2222" s="1" t="n">
        <v>7620</v>
      </c>
      <c r="E2222" s="1" t="s">
        <v>9</v>
      </c>
      <c r="F2222" s="1" t="s">
        <v>12</v>
      </c>
      <c r="G2222" s="1" t="n">
        <f aca="false">_xlfn.IFS(E2222="Figurado",D2222/(2600*24),E2222="Mallas",D2222/(800*24),E2222="Materia Prima",0)</f>
        <v>0.122115384615385</v>
      </c>
      <c r="H2222" s="5" t="n">
        <f aca="false">IF(WEEKDAY(B2222,2)=7,B2222+1,B2222)</f>
        <v>40588</v>
      </c>
      <c r="I2222" s="6" t="n">
        <f aca="false">IF(WEEKDAY(H2222+1)=7,H2222+2,H2222+1)</f>
        <v>40589</v>
      </c>
    </row>
    <row r="2223" customFormat="false" ht="13.8" hidden="false" customHeight="false" outlineLevel="0" collapsed="false">
      <c r="A2223" s="1" t="n">
        <v>1000018099</v>
      </c>
      <c r="B2223" s="2" t="n">
        <v>40588</v>
      </c>
      <c r="C2223" s="1" t="n">
        <v>1649.6</v>
      </c>
      <c r="D2223" s="1" t="n">
        <v>1649.6</v>
      </c>
      <c r="E2223" s="1" t="s">
        <v>9</v>
      </c>
      <c r="F2223" s="1" t="s">
        <v>13</v>
      </c>
      <c r="G2223" s="1" t="n">
        <f aca="false">_xlfn.IFS(E2223="Figurado",D2223/(2600*24),E2223="Mallas",D2223/(800*24),E2223="Materia Prima",0)</f>
        <v>0.0264358974358974</v>
      </c>
      <c r="H2223" s="5" t="n">
        <f aca="false">IF(WEEKDAY(B2223,2)=7,B2223+1,B2223)</f>
        <v>40588</v>
      </c>
      <c r="I2223" s="6" t="n">
        <f aca="false">IF(WEEKDAY(H2223+1)=7,H2223+2,H2223+1)</f>
        <v>40589</v>
      </c>
    </row>
    <row r="2224" customFormat="false" ht="13.8" hidden="false" customHeight="false" outlineLevel="0" collapsed="false">
      <c r="A2224" s="1" t="n">
        <v>1000018101</v>
      </c>
      <c r="B2224" s="2" t="n">
        <v>40588</v>
      </c>
      <c r="C2224" s="1" t="n">
        <v>421.2</v>
      </c>
      <c r="D2224" s="1" t="n">
        <v>421.2</v>
      </c>
      <c r="E2224" s="1" t="s">
        <v>9</v>
      </c>
      <c r="F2224" s="1" t="s">
        <v>17</v>
      </c>
      <c r="G2224" s="1" t="n">
        <f aca="false">_xlfn.IFS(E2224="Figurado",D2224/(2600*24),E2224="Mallas",D2224/(800*24),E2224="Materia Prima",0)</f>
        <v>0.00675</v>
      </c>
      <c r="H2224" s="5" t="n">
        <f aca="false">IF(WEEKDAY(B2224,2)=7,B2224+1,B2224)</f>
        <v>40588</v>
      </c>
      <c r="I2224" s="6" t="n">
        <f aca="false">IF(WEEKDAY(H2224+1)=7,H2224+2,H2224+1)</f>
        <v>40589</v>
      </c>
    </row>
    <row r="2225" customFormat="false" ht="13.8" hidden="false" customHeight="false" outlineLevel="0" collapsed="false">
      <c r="A2225" s="1" t="n">
        <v>1000018101</v>
      </c>
      <c r="B2225" s="2" t="n">
        <v>40588</v>
      </c>
      <c r="C2225" s="1" t="n">
        <v>2027.5</v>
      </c>
      <c r="D2225" s="1" t="n">
        <v>2027.5</v>
      </c>
      <c r="E2225" s="1" t="s">
        <v>9</v>
      </c>
      <c r="F2225" s="1" t="s">
        <v>18</v>
      </c>
      <c r="G2225" s="1" t="n">
        <f aca="false">_xlfn.IFS(E2225="Figurado",D2225/(2600*24),E2225="Mallas",D2225/(800*24),E2225="Materia Prima",0)</f>
        <v>0.0324919871794872</v>
      </c>
      <c r="H2225" s="5" t="n">
        <f aca="false">IF(WEEKDAY(B2225,2)=7,B2225+1,B2225)</f>
        <v>40588</v>
      </c>
      <c r="I2225" s="6" t="n">
        <f aca="false">IF(WEEKDAY(H2225+1)=7,H2225+2,H2225+1)</f>
        <v>40589</v>
      </c>
    </row>
    <row r="2226" customFormat="false" ht="13.8" hidden="false" customHeight="false" outlineLevel="0" collapsed="false">
      <c r="A2226" s="1" t="n">
        <v>1000018102</v>
      </c>
      <c r="B2226" s="2" t="n">
        <v>40588</v>
      </c>
      <c r="C2226" s="1" t="n">
        <v>539.2</v>
      </c>
      <c r="D2226" s="1" t="n">
        <v>539.2</v>
      </c>
      <c r="E2226" s="1" t="s">
        <v>9</v>
      </c>
      <c r="F2226" s="1" t="s">
        <v>17</v>
      </c>
      <c r="G2226" s="1" t="n">
        <f aca="false">_xlfn.IFS(E2226="Figurado",D2226/(2600*24),E2226="Mallas",D2226/(800*24),E2226="Materia Prima",0)</f>
        <v>0.00864102564102564</v>
      </c>
      <c r="H2226" s="5" t="n">
        <f aca="false">IF(WEEKDAY(B2226,2)=7,B2226+1,B2226)</f>
        <v>40588</v>
      </c>
      <c r="I2226" s="6" t="n">
        <f aca="false">IF(WEEKDAY(H2226+1)=7,H2226+2,H2226+1)</f>
        <v>40589</v>
      </c>
    </row>
    <row r="2227" customFormat="false" ht="13.8" hidden="false" customHeight="false" outlineLevel="0" collapsed="false">
      <c r="A2227" s="1" t="n">
        <v>1000018102</v>
      </c>
      <c r="B2227" s="2" t="n">
        <v>40588</v>
      </c>
      <c r="C2227" s="1" t="n">
        <v>550.1</v>
      </c>
      <c r="D2227" s="1" t="n">
        <v>550.1</v>
      </c>
      <c r="E2227" s="1" t="s">
        <v>9</v>
      </c>
      <c r="F2227" s="1" t="s">
        <v>18</v>
      </c>
      <c r="G2227" s="1" t="n">
        <f aca="false">_xlfn.IFS(E2227="Figurado",D2227/(2600*24),E2227="Mallas",D2227/(800*24),E2227="Materia Prima",0)</f>
        <v>0.00881570512820513</v>
      </c>
      <c r="H2227" s="5" t="n">
        <f aca="false">IF(WEEKDAY(B2227,2)=7,B2227+1,B2227)</f>
        <v>40588</v>
      </c>
      <c r="I2227" s="6" t="n">
        <f aca="false">IF(WEEKDAY(H2227+1)=7,H2227+2,H2227+1)</f>
        <v>40589</v>
      </c>
    </row>
    <row r="2228" customFormat="false" ht="13.8" hidden="false" customHeight="false" outlineLevel="0" collapsed="false">
      <c r="A2228" s="1" t="n">
        <v>1000018103</v>
      </c>
      <c r="B2228" s="2" t="n">
        <v>40588</v>
      </c>
      <c r="C2228" s="1" t="n">
        <v>5914.2</v>
      </c>
      <c r="D2228" s="1" t="n">
        <v>5914.2</v>
      </c>
      <c r="E2228" s="1" t="s">
        <v>9</v>
      </c>
      <c r="F2228" s="1" t="s">
        <v>18</v>
      </c>
      <c r="G2228" s="1" t="n">
        <f aca="false">_xlfn.IFS(E2228="Figurado",D2228/(2600*24),E2228="Mallas",D2228/(800*24),E2228="Materia Prima",0)</f>
        <v>0.0947788461538461</v>
      </c>
      <c r="H2228" s="5" t="n">
        <f aca="false">IF(WEEKDAY(B2228,2)=7,B2228+1,B2228)</f>
        <v>40588</v>
      </c>
      <c r="I2228" s="6" t="n">
        <f aca="false">IF(WEEKDAY(H2228+1)=7,H2228+2,H2228+1)</f>
        <v>40589</v>
      </c>
    </row>
    <row r="2229" customFormat="false" ht="13.8" hidden="false" customHeight="false" outlineLevel="0" collapsed="false">
      <c r="A2229" s="1" t="n">
        <v>1000018103</v>
      </c>
      <c r="B2229" s="2" t="n">
        <v>40588</v>
      </c>
      <c r="C2229" s="1" t="n">
        <v>609.3</v>
      </c>
      <c r="D2229" s="1" t="n">
        <v>609.3</v>
      </c>
      <c r="E2229" s="1" t="s">
        <v>9</v>
      </c>
      <c r="F2229" s="1" t="s">
        <v>10</v>
      </c>
      <c r="G2229" s="1" t="n">
        <f aca="false">_xlfn.IFS(E2229="Figurado",D2229/(2600*24),E2229="Mallas",D2229/(800*24),E2229="Materia Prima",0)</f>
        <v>0.00976442307692308</v>
      </c>
      <c r="H2229" s="5" t="n">
        <f aca="false">IF(WEEKDAY(B2229,2)=7,B2229+1,B2229)</f>
        <v>40588</v>
      </c>
      <c r="I2229" s="6" t="n">
        <f aca="false">IF(WEEKDAY(H2229+1)=7,H2229+2,H2229+1)</f>
        <v>40589</v>
      </c>
    </row>
    <row r="2230" customFormat="false" ht="13.8" hidden="false" customHeight="false" outlineLevel="0" collapsed="false">
      <c r="A2230" s="1" t="n">
        <v>1000018103</v>
      </c>
      <c r="B2230" s="2" t="n">
        <v>40588</v>
      </c>
      <c r="C2230" s="1" t="n">
        <v>477.4</v>
      </c>
      <c r="D2230" s="1" t="n">
        <v>477.4</v>
      </c>
      <c r="E2230" s="1" t="s">
        <v>9</v>
      </c>
      <c r="F2230" s="1" t="s">
        <v>11</v>
      </c>
      <c r="G2230" s="1" t="n">
        <f aca="false">_xlfn.IFS(E2230="Figurado",D2230/(2600*24),E2230="Mallas",D2230/(800*24),E2230="Materia Prima",0)</f>
        <v>0.00765064102564103</v>
      </c>
      <c r="H2230" s="5" t="n">
        <f aca="false">IF(WEEKDAY(B2230,2)=7,B2230+1,B2230)</f>
        <v>40588</v>
      </c>
      <c r="I2230" s="6" t="n">
        <f aca="false">IF(WEEKDAY(H2230+1)=7,H2230+2,H2230+1)</f>
        <v>40589</v>
      </c>
    </row>
    <row r="2231" customFormat="false" ht="13.8" hidden="false" customHeight="false" outlineLevel="0" collapsed="false">
      <c r="A2231" s="1" t="n">
        <v>1000018104</v>
      </c>
      <c r="B2231" s="2" t="n">
        <v>40588</v>
      </c>
      <c r="C2231" s="1" t="n">
        <v>1000</v>
      </c>
      <c r="D2231" s="1" t="n">
        <v>1000</v>
      </c>
      <c r="E2231" s="1" t="s">
        <v>14</v>
      </c>
      <c r="F2231" s="1" t="s">
        <v>24</v>
      </c>
      <c r="G2231" s="1" t="n">
        <f aca="false">_xlfn.IFS(E2231="Figurado",D2231/(2600*24),E2231="Mallas",D2231/(800*24),E2231="Materia Prima",0)</f>
        <v>0</v>
      </c>
      <c r="H2231" s="5" t="n">
        <f aca="false">IF(WEEKDAY(B2231,2)=7,B2231+1,B2231)</f>
        <v>40588</v>
      </c>
      <c r="I2231" s="6" t="n">
        <f aca="false">IF(WEEKDAY(H2231+1)=7,H2231+2,H2231+1)</f>
        <v>40589</v>
      </c>
    </row>
    <row r="2232" customFormat="false" ht="13.8" hidden="false" customHeight="false" outlineLevel="0" collapsed="false">
      <c r="A2232" s="1" t="n">
        <v>1000018105</v>
      </c>
      <c r="B2232" s="2" t="n">
        <v>40588</v>
      </c>
      <c r="C2232" s="1" t="n">
        <v>8211.22</v>
      </c>
      <c r="D2232" s="1" t="n">
        <v>8211.22</v>
      </c>
      <c r="E2232" s="1" t="s">
        <v>20</v>
      </c>
      <c r="F2232" s="1" t="s">
        <v>27</v>
      </c>
      <c r="G2232" s="1" t="n">
        <f aca="false">_xlfn.IFS(E2232="Figurado",D2232/(2600*24),E2232="Mallas",D2232/(800*24),E2232="Materia Prima",0)</f>
        <v>0.427667708333333</v>
      </c>
      <c r="H2232" s="5" t="n">
        <f aca="false">IF(WEEKDAY(B2232,2)=7,B2232+1,B2232)</f>
        <v>40588</v>
      </c>
      <c r="I2232" s="6" t="n">
        <f aca="false">IF(WEEKDAY(H2232+1)=7,H2232+2,H2232+1)</f>
        <v>40589</v>
      </c>
    </row>
    <row r="2233" customFormat="false" ht="13.8" hidden="false" customHeight="false" outlineLevel="0" collapsed="false">
      <c r="A2233" s="1" t="n">
        <v>1000018106</v>
      </c>
      <c r="B2233" s="2" t="n">
        <v>40588</v>
      </c>
      <c r="C2233" s="1" t="n">
        <v>1013</v>
      </c>
      <c r="D2233" s="1" t="n">
        <v>1013</v>
      </c>
      <c r="E2233" s="1" t="s">
        <v>14</v>
      </c>
      <c r="F2233" s="1" t="s">
        <v>24</v>
      </c>
      <c r="G2233" s="1" t="n">
        <f aca="false">_xlfn.IFS(E2233="Figurado",D2233/(2600*24),E2233="Mallas",D2233/(800*24),E2233="Materia Prima",0)</f>
        <v>0</v>
      </c>
      <c r="H2233" s="5" t="n">
        <f aca="false">IF(WEEKDAY(B2233,2)=7,B2233+1,B2233)</f>
        <v>40588</v>
      </c>
      <c r="I2233" s="6" t="n">
        <f aca="false">IF(WEEKDAY(H2233+1)=7,H2233+2,H2233+1)</f>
        <v>40589</v>
      </c>
    </row>
    <row r="2234" customFormat="false" ht="13.8" hidden="false" customHeight="false" outlineLevel="0" collapsed="false">
      <c r="A2234" s="1" t="n">
        <v>1000018114</v>
      </c>
      <c r="B2234" s="2" t="n">
        <v>40588</v>
      </c>
      <c r="C2234" s="1" t="n">
        <v>5289.8</v>
      </c>
      <c r="D2234" s="1" t="n">
        <v>5289.8</v>
      </c>
      <c r="E2234" s="1" t="s">
        <v>9</v>
      </c>
      <c r="F2234" s="1" t="s">
        <v>11</v>
      </c>
      <c r="G2234" s="1" t="n">
        <f aca="false">_xlfn.IFS(E2234="Figurado",D2234/(2600*24),E2234="Mallas",D2234/(800*24),E2234="Materia Prima",0)</f>
        <v>0.0847724358974359</v>
      </c>
      <c r="H2234" s="5" t="n">
        <f aca="false">IF(WEEKDAY(B2234,2)=7,B2234+1,B2234)</f>
        <v>40588</v>
      </c>
      <c r="I2234" s="6" t="n">
        <f aca="false">IF(WEEKDAY(H2234+1)=7,H2234+2,H2234+1)</f>
        <v>40589</v>
      </c>
    </row>
    <row r="2235" customFormat="false" ht="13.8" hidden="false" customHeight="false" outlineLevel="0" collapsed="false">
      <c r="A2235" s="1" t="n">
        <v>1000018115</v>
      </c>
      <c r="B2235" s="2" t="n">
        <v>40588</v>
      </c>
      <c r="C2235" s="1" t="n">
        <v>70.5</v>
      </c>
      <c r="D2235" s="1" t="n">
        <v>70.5</v>
      </c>
      <c r="E2235" s="1" t="s">
        <v>9</v>
      </c>
      <c r="F2235" s="1" t="s">
        <v>30</v>
      </c>
      <c r="G2235" s="1" t="n">
        <f aca="false">_xlfn.IFS(E2235="Figurado",D2235/(2600*24),E2235="Mallas",D2235/(800*24),E2235="Materia Prima",0)</f>
        <v>0.00112980769230769</v>
      </c>
      <c r="H2235" s="5" t="n">
        <f aca="false">IF(WEEKDAY(B2235,2)=7,B2235+1,B2235)</f>
        <v>40588</v>
      </c>
      <c r="I2235" s="6" t="n">
        <f aca="false">IF(WEEKDAY(H2235+1)=7,H2235+2,H2235+1)</f>
        <v>40589</v>
      </c>
    </row>
    <row r="2236" customFormat="false" ht="13.8" hidden="false" customHeight="false" outlineLevel="0" collapsed="false">
      <c r="A2236" s="1" t="n">
        <v>1000018116</v>
      </c>
      <c r="B2236" s="2" t="n">
        <v>40589</v>
      </c>
      <c r="C2236" s="1" t="n">
        <v>2160</v>
      </c>
      <c r="D2236" s="1" t="n">
        <v>2160</v>
      </c>
      <c r="E2236" s="1" t="s">
        <v>14</v>
      </c>
      <c r="F2236" s="1" t="s">
        <v>50</v>
      </c>
      <c r="G2236" s="1" t="n">
        <f aca="false">_xlfn.IFS(E2236="Figurado",D2236/(2600*24),E2236="Mallas",D2236/(800*24),E2236="Materia Prima",0)</f>
        <v>0</v>
      </c>
      <c r="H2236" s="5" t="n">
        <f aca="false">IF(WEEKDAY(B2236,2)=7,B2236+1,B2236)</f>
        <v>40589</v>
      </c>
      <c r="I2236" s="6" t="n">
        <f aca="false">IF(WEEKDAY(H2236+1)=7,H2236+2,H2236+1)</f>
        <v>40590</v>
      </c>
    </row>
    <row r="2237" customFormat="false" ht="13.8" hidden="false" customHeight="false" outlineLevel="0" collapsed="false">
      <c r="A2237" s="1" t="n">
        <v>1000018116</v>
      </c>
      <c r="B2237" s="2" t="n">
        <v>40589</v>
      </c>
      <c r="C2237" s="1" t="n">
        <v>2206.2</v>
      </c>
      <c r="D2237" s="1" t="n">
        <v>2206.2</v>
      </c>
      <c r="E2237" s="1" t="s">
        <v>9</v>
      </c>
      <c r="F2237" s="1" t="s">
        <v>17</v>
      </c>
      <c r="G2237" s="1" t="n">
        <f aca="false">_xlfn.IFS(E2237="Figurado",D2237/(2600*24),E2237="Mallas",D2237/(800*24),E2237="Materia Prima",0)</f>
        <v>0.0353557692307692</v>
      </c>
      <c r="H2237" s="5" t="n">
        <f aca="false">IF(WEEKDAY(B2237,2)=7,B2237+1,B2237)</f>
        <v>40589</v>
      </c>
      <c r="I2237" s="6" t="n">
        <f aca="false">IF(WEEKDAY(H2237+1)=7,H2237+2,H2237+1)</f>
        <v>40590</v>
      </c>
    </row>
    <row r="2238" customFormat="false" ht="13.8" hidden="false" customHeight="false" outlineLevel="0" collapsed="false">
      <c r="A2238" s="1" t="n">
        <v>1000018116</v>
      </c>
      <c r="B2238" s="2" t="n">
        <v>40589</v>
      </c>
      <c r="C2238" s="1" t="n">
        <v>156.7</v>
      </c>
      <c r="D2238" s="1" t="n">
        <v>156.7</v>
      </c>
      <c r="E2238" s="1" t="s">
        <v>9</v>
      </c>
      <c r="F2238" s="1" t="s">
        <v>18</v>
      </c>
      <c r="G2238" s="1" t="n">
        <f aca="false">_xlfn.IFS(E2238="Figurado",D2238/(2600*24),E2238="Mallas",D2238/(800*24),E2238="Materia Prima",0)</f>
        <v>0.00251121794871795</v>
      </c>
      <c r="H2238" s="5" t="n">
        <f aca="false">IF(WEEKDAY(B2238,2)=7,B2238+1,B2238)</f>
        <v>40589</v>
      </c>
      <c r="I2238" s="6" t="n">
        <f aca="false">IF(WEEKDAY(H2238+1)=7,H2238+2,H2238+1)</f>
        <v>40590</v>
      </c>
    </row>
    <row r="2239" customFormat="false" ht="13.8" hidden="false" customHeight="false" outlineLevel="0" collapsed="false">
      <c r="A2239" s="1" t="n">
        <v>1000018117</v>
      </c>
      <c r="B2239" s="2" t="n">
        <v>40589</v>
      </c>
      <c r="C2239" s="1" t="n">
        <v>10705.8</v>
      </c>
      <c r="D2239" s="1" t="n">
        <v>10705.8</v>
      </c>
      <c r="E2239" s="1" t="s">
        <v>9</v>
      </c>
      <c r="F2239" s="1" t="s">
        <v>12</v>
      </c>
      <c r="G2239" s="1" t="n">
        <f aca="false">_xlfn.IFS(E2239="Figurado",D2239/(2600*24),E2239="Mallas",D2239/(800*24),E2239="Materia Prima",0)</f>
        <v>0.171567307692308</v>
      </c>
      <c r="H2239" s="5" t="n">
        <f aca="false">IF(WEEKDAY(B2239,2)=7,B2239+1,B2239)</f>
        <v>40589</v>
      </c>
      <c r="I2239" s="6" t="n">
        <f aca="false">IF(WEEKDAY(H2239+1)=7,H2239+2,H2239+1)</f>
        <v>40590</v>
      </c>
    </row>
    <row r="2240" customFormat="false" ht="13.8" hidden="false" customHeight="false" outlineLevel="0" collapsed="false">
      <c r="A2240" s="1" t="n">
        <v>1000018118</v>
      </c>
      <c r="B2240" s="2" t="n">
        <v>40589</v>
      </c>
      <c r="C2240" s="1" t="n">
        <v>471.6</v>
      </c>
      <c r="D2240" s="1" t="n">
        <v>471.6</v>
      </c>
      <c r="E2240" s="1" t="s">
        <v>9</v>
      </c>
      <c r="F2240" s="1" t="s">
        <v>11</v>
      </c>
      <c r="G2240" s="1" t="n">
        <f aca="false">_xlfn.IFS(E2240="Figurado",D2240/(2600*24),E2240="Mallas",D2240/(800*24),E2240="Materia Prima",0)</f>
        <v>0.00755769230769231</v>
      </c>
      <c r="H2240" s="5" t="n">
        <f aca="false">IF(WEEKDAY(B2240,2)=7,B2240+1,B2240)</f>
        <v>40589</v>
      </c>
      <c r="I2240" s="6" t="n">
        <f aca="false">IF(WEEKDAY(H2240+1)=7,H2240+2,H2240+1)</f>
        <v>40590</v>
      </c>
    </row>
    <row r="2241" customFormat="false" ht="13.8" hidden="false" customHeight="false" outlineLevel="0" collapsed="false">
      <c r="A2241" s="1" t="n">
        <v>1000018119</v>
      </c>
      <c r="B2241" s="2" t="n">
        <v>40589</v>
      </c>
      <c r="C2241" s="1" t="n">
        <v>24</v>
      </c>
      <c r="D2241" s="1" t="n">
        <v>24</v>
      </c>
      <c r="E2241" s="1" t="s">
        <v>14</v>
      </c>
      <c r="F2241" s="1" t="s">
        <v>19</v>
      </c>
      <c r="G2241" s="1" t="n">
        <f aca="false">_xlfn.IFS(E2241="Figurado",D2241/(2600*24),E2241="Mallas",D2241/(800*24),E2241="Materia Prima",0)</f>
        <v>0</v>
      </c>
      <c r="H2241" s="5" t="n">
        <f aca="false">IF(WEEKDAY(B2241,2)=7,B2241+1,B2241)</f>
        <v>40589</v>
      </c>
      <c r="I2241" s="6" t="n">
        <f aca="false">IF(WEEKDAY(H2241+1)=7,H2241+2,H2241+1)</f>
        <v>40590</v>
      </c>
    </row>
    <row r="2242" customFormat="false" ht="13.8" hidden="false" customHeight="false" outlineLevel="0" collapsed="false">
      <c r="A2242" s="1" t="n">
        <v>1000018119</v>
      </c>
      <c r="B2242" s="2" t="n">
        <v>40589</v>
      </c>
      <c r="C2242" s="1" t="n">
        <v>263.1</v>
      </c>
      <c r="D2242" s="1" t="n">
        <v>263.1</v>
      </c>
      <c r="E2242" s="1" t="s">
        <v>9</v>
      </c>
      <c r="F2242" s="1" t="s">
        <v>17</v>
      </c>
      <c r="G2242" s="1" t="n">
        <f aca="false">_xlfn.IFS(E2242="Figurado",D2242/(2600*24),E2242="Mallas",D2242/(800*24),E2242="Materia Prima",0)</f>
        <v>0.00421634615384615</v>
      </c>
      <c r="H2242" s="5" t="n">
        <f aca="false">IF(WEEKDAY(B2242,2)=7,B2242+1,B2242)</f>
        <v>40589</v>
      </c>
      <c r="I2242" s="6" t="n">
        <f aca="false">IF(WEEKDAY(H2242+1)=7,H2242+2,H2242+1)</f>
        <v>40590</v>
      </c>
    </row>
    <row r="2243" customFormat="false" ht="13.8" hidden="false" customHeight="false" outlineLevel="0" collapsed="false">
      <c r="A2243" s="1" t="n">
        <v>1000018119</v>
      </c>
      <c r="B2243" s="2" t="n">
        <v>40589</v>
      </c>
      <c r="C2243" s="1" t="n">
        <v>1773.9</v>
      </c>
      <c r="D2243" s="1" t="n">
        <v>1773.9</v>
      </c>
      <c r="E2243" s="1" t="s">
        <v>9</v>
      </c>
      <c r="F2243" s="1" t="s">
        <v>18</v>
      </c>
      <c r="G2243" s="1" t="n">
        <f aca="false">_xlfn.IFS(E2243="Figurado",D2243/(2600*24),E2243="Mallas",D2243/(800*24),E2243="Materia Prima",0)</f>
        <v>0.0284278846153846</v>
      </c>
      <c r="H2243" s="5" t="n">
        <f aca="false">IF(WEEKDAY(B2243,2)=7,B2243+1,B2243)</f>
        <v>40589</v>
      </c>
      <c r="I2243" s="6" t="n">
        <f aca="false">IF(WEEKDAY(H2243+1)=7,H2243+2,H2243+1)</f>
        <v>40590</v>
      </c>
    </row>
    <row r="2244" customFormat="false" ht="13.8" hidden="false" customHeight="false" outlineLevel="0" collapsed="false">
      <c r="A2244" s="1" t="n">
        <v>1000018120</v>
      </c>
      <c r="B2244" s="2" t="n">
        <v>40589</v>
      </c>
      <c r="C2244" s="1" t="n">
        <v>24</v>
      </c>
      <c r="D2244" s="1" t="n">
        <v>24</v>
      </c>
      <c r="E2244" s="1" t="s">
        <v>14</v>
      </c>
      <c r="F2244" s="1" t="s">
        <v>19</v>
      </c>
      <c r="G2244" s="1" t="n">
        <f aca="false">_xlfn.IFS(E2244="Figurado",D2244/(2600*24),E2244="Mallas",D2244/(800*24),E2244="Materia Prima",0)</f>
        <v>0</v>
      </c>
      <c r="H2244" s="5" t="n">
        <f aca="false">IF(WEEKDAY(B2244,2)=7,B2244+1,B2244)</f>
        <v>40589</v>
      </c>
      <c r="I2244" s="6" t="n">
        <f aca="false">IF(WEEKDAY(H2244+1)=7,H2244+2,H2244+1)</f>
        <v>40590</v>
      </c>
    </row>
    <row r="2245" customFormat="false" ht="13.8" hidden="false" customHeight="false" outlineLevel="0" collapsed="false">
      <c r="A2245" s="1" t="n">
        <v>1000018120</v>
      </c>
      <c r="B2245" s="2" t="n">
        <v>40589</v>
      </c>
      <c r="C2245" s="1" t="n">
        <v>27</v>
      </c>
      <c r="D2245" s="1" t="n">
        <v>27</v>
      </c>
      <c r="E2245" s="1" t="s">
        <v>14</v>
      </c>
      <c r="F2245" s="1" t="s">
        <v>15</v>
      </c>
      <c r="G2245" s="1" t="n">
        <f aca="false">_xlfn.IFS(E2245="Figurado",D2245/(2600*24),E2245="Mallas",D2245/(800*24),E2245="Materia Prima",0)</f>
        <v>0</v>
      </c>
      <c r="H2245" s="5" t="n">
        <f aca="false">IF(WEEKDAY(B2245,2)=7,B2245+1,B2245)</f>
        <v>40589</v>
      </c>
      <c r="I2245" s="6" t="n">
        <f aca="false">IF(WEEKDAY(H2245+1)=7,H2245+2,H2245+1)</f>
        <v>40590</v>
      </c>
    </row>
    <row r="2246" customFormat="false" ht="13.8" hidden="false" customHeight="false" outlineLevel="0" collapsed="false">
      <c r="A2246" s="1" t="n">
        <v>1000018120</v>
      </c>
      <c r="B2246" s="2" t="n">
        <v>40589</v>
      </c>
      <c r="C2246" s="1" t="n">
        <v>9</v>
      </c>
      <c r="D2246" s="1" t="n">
        <v>9</v>
      </c>
      <c r="E2246" s="1" t="s">
        <v>9</v>
      </c>
      <c r="F2246" s="1" t="s">
        <v>30</v>
      </c>
      <c r="G2246" s="1" t="n">
        <f aca="false">_xlfn.IFS(E2246="Figurado",D2246/(2600*24),E2246="Mallas",D2246/(800*24),E2246="Materia Prima",0)</f>
        <v>0.000144230769230769</v>
      </c>
      <c r="H2246" s="5" t="n">
        <f aca="false">IF(WEEKDAY(B2246,2)=7,B2246+1,B2246)</f>
        <v>40589</v>
      </c>
      <c r="I2246" s="6" t="n">
        <f aca="false">IF(WEEKDAY(H2246+1)=7,H2246+2,H2246+1)</f>
        <v>40590</v>
      </c>
    </row>
    <row r="2247" customFormat="false" ht="13.8" hidden="false" customHeight="false" outlineLevel="0" collapsed="false">
      <c r="A2247" s="1" t="n">
        <v>1000018120</v>
      </c>
      <c r="B2247" s="2" t="n">
        <v>40589</v>
      </c>
      <c r="C2247" s="1" t="n">
        <v>347.1</v>
      </c>
      <c r="D2247" s="1" t="n">
        <v>347.1</v>
      </c>
      <c r="E2247" s="1" t="s">
        <v>9</v>
      </c>
      <c r="F2247" s="1" t="s">
        <v>17</v>
      </c>
      <c r="G2247" s="1" t="n">
        <f aca="false">_xlfn.IFS(E2247="Figurado",D2247/(2600*24),E2247="Mallas",D2247/(800*24),E2247="Materia Prima",0)</f>
        <v>0.0055625</v>
      </c>
      <c r="H2247" s="5" t="n">
        <f aca="false">IF(WEEKDAY(B2247,2)=7,B2247+1,B2247)</f>
        <v>40589</v>
      </c>
      <c r="I2247" s="6" t="n">
        <f aca="false">IF(WEEKDAY(H2247+1)=7,H2247+2,H2247+1)</f>
        <v>40590</v>
      </c>
    </row>
    <row r="2248" customFormat="false" ht="13.8" hidden="false" customHeight="false" outlineLevel="0" collapsed="false">
      <c r="A2248" s="1" t="n">
        <v>1000018120</v>
      </c>
      <c r="B2248" s="2" t="n">
        <v>40589</v>
      </c>
      <c r="C2248" s="1" t="n">
        <v>2319.9</v>
      </c>
      <c r="D2248" s="1" t="n">
        <v>2319.9</v>
      </c>
      <c r="E2248" s="1" t="s">
        <v>9</v>
      </c>
      <c r="F2248" s="1" t="s">
        <v>18</v>
      </c>
      <c r="G2248" s="1" t="n">
        <f aca="false">_xlfn.IFS(E2248="Figurado",D2248/(2600*24),E2248="Mallas",D2248/(800*24),E2248="Materia Prima",0)</f>
        <v>0.0371778846153846</v>
      </c>
      <c r="H2248" s="5" t="n">
        <f aca="false">IF(WEEKDAY(B2248,2)=7,B2248+1,B2248)</f>
        <v>40589</v>
      </c>
      <c r="I2248" s="6" t="n">
        <f aca="false">IF(WEEKDAY(H2248+1)=7,H2248+2,H2248+1)</f>
        <v>40590</v>
      </c>
    </row>
    <row r="2249" customFormat="false" ht="13.8" hidden="false" customHeight="false" outlineLevel="0" collapsed="false">
      <c r="A2249" s="1" t="n">
        <v>1000018120</v>
      </c>
      <c r="B2249" s="2" t="n">
        <v>40589</v>
      </c>
      <c r="C2249" s="1" t="n">
        <v>27.8</v>
      </c>
      <c r="D2249" s="1" t="n">
        <v>27.8</v>
      </c>
      <c r="E2249" s="1" t="s">
        <v>9</v>
      </c>
      <c r="F2249" s="1" t="s">
        <v>10</v>
      </c>
      <c r="G2249" s="1" t="n">
        <f aca="false">_xlfn.IFS(E2249="Figurado",D2249/(2600*24),E2249="Mallas",D2249/(800*24),E2249="Materia Prima",0)</f>
        <v>0.000445512820512821</v>
      </c>
      <c r="H2249" s="5" t="n">
        <f aca="false">IF(WEEKDAY(B2249,2)=7,B2249+1,B2249)</f>
        <v>40589</v>
      </c>
      <c r="I2249" s="6" t="n">
        <f aca="false">IF(WEEKDAY(H2249+1)=7,H2249+2,H2249+1)</f>
        <v>40590</v>
      </c>
    </row>
    <row r="2250" customFormat="false" ht="13.8" hidden="false" customHeight="false" outlineLevel="0" collapsed="false">
      <c r="A2250" s="1" t="n">
        <v>1000018120</v>
      </c>
      <c r="B2250" s="2" t="n">
        <v>40589</v>
      </c>
      <c r="C2250" s="1" t="n">
        <v>678.6</v>
      </c>
      <c r="D2250" s="1" t="n">
        <v>678.6</v>
      </c>
      <c r="E2250" s="1" t="s">
        <v>9</v>
      </c>
      <c r="F2250" s="1" t="s">
        <v>11</v>
      </c>
      <c r="G2250" s="1" t="n">
        <f aca="false">_xlfn.IFS(E2250="Figurado",D2250/(2600*24),E2250="Mallas",D2250/(800*24),E2250="Materia Prima",0)</f>
        <v>0.010875</v>
      </c>
      <c r="H2250" s="5" t="n">
        <f aca="false">IF(WEEKDAY(B2250,2)=7,B2250+1,B2250)</f>
        <v>40589</v>
      </c>
      <c r="I2250" s="6" t="n">
        <f aca="false">IF(WEEKDAY(H2250+1)=7,H2250+2,H2250+1)</f>
        <v>40590</v>
      </c>
    </row>
    <row r="2251" customFormat="false" ht="13.8" hidden="false" customHeight="false" outlineLevel="0" collapsed="false">
      <c r="A2251" s="1" t="n">
        <v>1000018121</v>
      </c>
      <c r="B2251" s="2" t="n">
        <v>40589</v>
      </c>
      <c r="C2251" s="1" t="n">
        <v>1118</v>
      </c>
      <c r="D2251" s="1" t="n">
        <v>1118</v>
      </c>
      <c r="E2251" s="1" t="s">
        <v>9</v>
      </c>
      <c r="F2251" s="1" t="s">
        <v>17</v>
      </c>
      <c r="G2251" s="1" t="n">
        <f aca="false">_xlfn.IFS(E2251="Figurado",D2251/(2600*24),E2251="Mallas",D2251/(800*24),E2251="Materia Prima",0)</f>
        <v>0.0179166666666667</v>
      </c>
      <c r="H2251" s="5" t="n">
        <f aca="false">IF(WEEKDAY(B2251,2)=7,B2251+1,B2251)</f>
        <v>40589</v>
      </c>
      <c r="I2251" s="6" t="n">
        <f aca="false">IF(WEEKDAY(H2251+1)=7,H2251+2,H2251+1)</f>
        <v>40590</v>
      </c>
    </row>
    <row r="2252" customFormat="false" ht="13.8" hidden="false" customHeight="false" outlineLevel="0" collapsed="false">
      <c r="A2252" s="1" t="n">
        <v>1000018121</v>
      </c>
      <c r="B2252" s="2" t="n">
        <v>40589</v>
      </c>
      <c r="C2252" s="1" t="n">
        <v>424.8</v>
      </c>
      <c r="D2252" s="1" t="n">
        <v>424.8</v>
      </c>
      <c r="E2252" s="1" t="s">
        <v>9</v>
      </c>
      <c r="F2252" s="1" t="s">
        <v>18</v>
      </c>
      <c r="G2252" s="1" t="n">
        <f aca="false">_xlfn.IFS(E2252="Figurado",D2252/(2600*24),E2252="Mallas",D2252/(800*24),E2252="Materia Prima",0)</f>
        <v>0.00680769230769231</v>
      </c>
      <c r="H2252" s="5" t="n">
        <f aca="false">IF(WEEKDAY(B2252,2)=7,B2252+1,B2252)</f>
        <v>40589</v>
      </c>
      <c r="I2252" s="6" t="n">
        <f aca="false">IF(WEEKDAY(H2252+1)=7,H2252+2,H2252+1)</f>
        <v>40590</v>
      </c>
    </row>
    <row r="2253" customFormat="false" ht="13.8" hidden="false" customHeight="false" outlineLevel="0" collapsed="false">
      <c r="A2253" s="1" t="n">
        <v>1000018121</v>
      </c>
      <c r="B2253" s="2" t="n">
        <v>40589</v>
      </c>
      <c r="C2253" s="1" t="n">
        <v>261.5</v>
      </c>
      <c r="D2253" s="1" t="n">
        <v>261.5</v>
      </c>
      <c r="E2253" s="1" t="s">
        <v>9</v>
      </c>
      <c r="F2253" s="1" t="s">
        <v>10</v>
      </c>
      <c r="G2253" s="1" t="n">
        <f aca="false">_xlfn.IFS(E2253="Figurado",D2253/(2600*24),E2253="Mallas",D2253/(800*24),E2253="Materia Prima",0)</f>
        <v>0.00419070512820513</v>
      </c>
      <c r="H2253" s="5" t="n">
        <f aca="false">IF(WEEKDAY(B2253,2)=7,B2253+1,B2253)</f>
        <v>40589</v>
      </c>
      <c r="I2253" s="6" t="n">
        <f aca="false">IF(WEEKDAY(H2253+1)=7,H2253+2,H2253+1)</f>
        <v>40590</v>
      </c>
    </row>
    <row r="2254" customFormat="false" ht="13.8" hidden="false" customHeight="false" outlineLevel="0" collapsed="false">
      <c r="A2254" s="1" t="n">
        <v>1000018122</v>
      </c>
      <c r="B2254" s="2" t="n">
        <v>40589</v>
      </c>
      <c r="C2254" s="1" t="n">
        <v>5.5</v>
      </c>
      <c r="D2254" s="1" t="n">
        <v>5.5</v>
      </c>
      <c r="E2254" s="1" t="s">
        <v>9</v>
      </c>
      <c r="F2254" s="1" t="s">
        <v>30</v>
      </c>
      <c r="G2254" s="1" t="n">
        <f aca="false">_xlfn.IFS(E2254="Figurado",D2254/(2600*24),E2254="Mallas",D2254/(800*24),E2254="Materia Prima",0)</f>
        <v>8.81410256410257E-005</v>
      </c>
      <c r="H2254" s="5" t="n">
        <f aca="false">IF(WEEKDAY(B2254,2)=7,B2254+1,B2254)</f>
        <v>40589</v>
      </c>
      <c r="I2254" s="6" t="n">
        <f aca="false">IF(WEEKDAY(H2254+1)=7,H2254+2,H2254+1)</f>
        <v>40590</v>
      </c>
    </row>
    <row r="2255" customFormat="false" ht="13.8" hidden="false" customHeight="false" outlineLevel="0" collapsed="false">
      <c r="A2255" s="1" t="n">
        <v>1000018122</v>
      </c>
      <c r="B2255" s="2" t="n">
        <v>40589</v>
      </c>
      <c r="C2255" s="1" t="n">
        <v>5514.1</v>
      </c>
      <c r="D2255" s="1" t="n">
        <v>5514.1</v>
      </c>
      <c r="E2255" s="1" t="s">
        <v>9</v>
      </c>
      <c r="F2255" s="1" t="s">
        <v>18</v>
      </c>
      <c r="G2255" s="1" t="n">
        <f aca="false">_xlfn.IFS(E2255="Figurado",D2255/(2600*24),E2255="Mallas",D2255/(800*24),E2255="Materia Prima",0)</f>
        <v>0.0883669871794872</v>
      </c>
      <c r="H2255" s="5" t="n">
        <f aca="false">IF(WEEKDAY(B2255,2)=7,B2255+1,B2255)</f>
        <v>40589</v>
      </c>
      <c r="I2255" s="6" t="n">
        <f aca="false">IF(WEEKDAY(H2255+1)=7,H2255+2,H2255+1)</f>
        <v>40590</v>
      </c>
    </row>
    <row r="2256" customFormat="false" ht="13.8" hidden="false" customHeight="false" outlineLevel="0" collapsed="false">
      <c r="A2256" s="1" t="n">
        <v>1000018122</v>
      </c>
      <c r="B2256" s="2" t="n">
        <v>40589</v>
      </c>
      <c r="C2256" s="1" t="n">
        <v>714.1</v>
      </c>
      <c r="D2256" s="1" t="n">
        <v>714.1</v>
      </c>
      <c r="E2256" s="1" t="s">
        <v>9</v>
      </c>
      <c r="F2256" s="1" t="s">
        <v>11</v>
      </c>
      <c r="G2256" s="1" t="n">
        <f aca="false">_xlfn.IFS(E2256="Figurado",D2256/(2600*24),E2256="Mallas",D2256/(800*24),E2256="Materia Prima",0)</f>
        <v>0.0114439102564103</v>
      </c>
      <c r="H2256" s="5" t="n">
        <f aca="false">IF(WEEKDAY(B2256,2)=7,B2256+1,B2256)</f>
        <v>40589</v>
      </c>
      <c r="I2256" s="6" t="n">
        <f aca="false">IF(WEEKDAY(H2256+1)=7,H2256+2,H2256+1)</f>
        <v>40590</v>
      </c>
    </row>
    <row r="2257" customFormat="false" ht="13.8" hidden="false" customHeight="false" outlineLevel="0" collapsed="false">
      <c r="A2257" s="1" t="n">
        <v>1000018122</v>
      </c>
      <c r="B2257" s="2" t="n">
        <v>40589</v>
      </c>
      <c r="C2257" s="1" t="n">
        <v>301.7</v>
      </c>
      <c r="D2257" s="1" t="n">
        <v>301.7</v>
      </c>
      <c r="E2257" s="1" t="s">
        <v>9</v>
      </c>
      <c r="F2257" s="1" t="s">
        <v>12</v>
      </c>
      <c r="G2257" s="1" t="n">
        <f aca="false">_xlfn.IFS(E2257="Figurado",D2257/(2600*24),E2257="Mallas",D2257/(800*24),E2257="Materia Prima",0)</f>
        <v>0.0048349358974359</v>
      </c>
      <c r="H2257" s="5" t="n">
        <f aca="false">IF(WEEKDAY(B2257,2)=7,B2257+1,B2257)</f>
        <v>40589</v>
      </c>
      <c r="I2257" s="6" t="n">
        <f aca="false">IF(WEEKDAY(H2257+1)=7,H2257+2,H2257+1)</f>
        <v>40590</v>
      </c>
    </row>
    <row r="2258" customFormat="false" ht="13.8" hidden="false" customHeight="false" outlineLevel="0" collapsed="false">
      <c r="A2258" s="1" t="n">
        <v>1000018122</v>
      </c>
      <c r="B2258" s="2" t="n">
        <v>40589</v>
      </c>
      <c r="C2258" s="1" t="n">
        <v>1007.6</v>
      </c>
      <c r="D2258" s="1" t="n">
        <v>1007.6</v>
      </c>
      <c r="E2258" s="1" t="s">
        <v>9</v>
      </c>
      <c r="F2258" s="1" t="s">
        <v>13</v>
      </c>
      <c r="G2258" s="1" t="n">
        <f aca="false">_xlfn.IFS(E2258="Figurado",D2258/(2600*24),E2258="Mallas",D2258/(800*24),E2258="Materia Prima",0)</f>
        <v>0.0161474358974359</v>
      </c>
      <c r="H2258" s="5" t="n">
        <f aca="false">IF(WEEKDAY(B2258,2)=7,B2258+1,B2258)</f>
        <v>40589</v>
      </c>
      <c r="I2258" s="6" t="n">
        <f aca="false">IF(WEEKDAY(H2258+1)=7,H2258+2,H2258+1)</f>
        <v>40590</v>
      </c>
    </row>
    <row r="2259" customFormat="false" ht="13.8" hidden="false" customHeight="false" outlineLevel="0" collapsed="false">
      <c r="A2259" s="1" t="n">
        <v>1000018123</v>
      </c>
      <c r="B2259" s="2" t="n">
        <v>40589</v>
      </c>
      <c r="C2259" s="1" t="n">
        <v>190.5</v>
      </c>
      <c r="D2259" s="1" t="n">
        <v>190.5</v>
      </c>
      <c r="E2259" s="1" t="s">
        <v>9</v>
      </c>
      <c r="F2259" s="1" t="s">
        <v>30</v>
      </c>
      <c r="G2259" s="1" t="n">
        <f aca="false">_xlfn.IFS(E2259="Figurado",D2259/(2600*24),E2259="Mallas",D2259/(800*24),E2259="Materia Prima",0)</f>
        <v>0.00305288461538462</v>
      </c>
      <c r="H2259" s="5" t="n">
        <f aca="false">IF(WEEKDAY(B2259,2)=7,B2259+1,B2259)</f>
        <v>40589</v>
      </c>
      <c r="I2259" s="6" t="n">
        <f aca="false">IF(WEEKDAY(H2259+1)=7,H2259+2,H2259+1)</f>
        <v>40590</v>
      </c>
    </row>
    <row r="2260" customFormat="false" ht="13.8" hidden="false" customHeight="false" outlineLevel="0" collapsed="false">
      <c r="A2260" s="1" t="n">
        <v>1000018124</v>
      </c>
      <c r="B2260" s="2" t="n">
        <v>40589</v>
      </c>
      <c r="C2260" s="1" t="n">
        <v>134.4</v>
      </c>
      <c r="D2260" s="1" t="n">
        <v>134.4</v>
      </c>
      <c r="E2260" s="1" t="s">
        <v>14</v>
      </c>
      <c r="F2260" s="1" t="s">
        <v>26</v>
      </c>
      <c r="G2260" s="1" t="n">
        <f aca="false">_xlfn.IFS(E2260="Figurado",D2260/(2600*24),E2260="Mallas",D2260/(800*24),E2260="Materia Prima",0)</f>
        <v>0</v>
      </c>
      <c r="H2260" s="5" t="n">
        <f aca="false">IF(WEEKDAY(B2260,2)=7,B2260+1,B2260)</f>
        <v>40589</v>
      </c>
      <c r="I2260" s="6" t="n">
        <f aca="false">IF(WEEKDAY(H2260+1)=7,H2260+2,H2260+1)</f>
        <v>40590</v>
      </c>
    </row>
    <row r="2261" customFormat="false" ht="13.8" hidden="false" customHeight="false" outlineLevel="0" collapsed="false">
      <c r="A2261" s="1" t="n">
        <v>1000018124</v>
      </c>
      <c r="B2261" s="2" t="n">
        <v>40589</v>
      </c>
      <c r="C2261" s="1" t="n">
        <v>97.3</v>
      </c>
      <c r="D2261" s="1" t="n">
        <v>97.3</v>
      </c>
      <c r="E2261" s="1" t="s">
        <v>9</v>
      </c>
      <c r="F2261" s="1" t="s">
        <v>30</v>
      </c>
      <c r="G2261" s="1" t="n">
        <f aca="false">_xlfn.IFS(E2261="Figurado",D2261/(2600*24),E2261="Mallas",D2261/(800*24),E2261="Materia Prima",0)</f>
        <v>0.00155929487179487</v>
      </c>
      <c r="H2261" s="5" t="n">
        <f aca="false">IF(WEEKDAY(B2261,2)=7,B2261+1,B2261)</f>
        <v>40589</v>
      </c>
      <c r="I2261" s="6" t="n">
        <f aca="false">IF(WEEKDAY(H2261+1)=7,H2261+2,H2261+1)</f>
        <v>40590</v>
      </c>
    </row>
    <row r="2262" customFormat="false" ht="13.8" hidden="false" customHeight="false" outlineLevel="0" collapsed="false">
      <c r="A2262" s="1" t="n">
        <v>1000018124</v>
      </c>
      <c r="B2262" s="2" t="n">
        <v>40589</v>
      </c>
      <c r="C2262" s="1" t="n">
        <v>1320.9</v>
      </c>
      <c r="D2262" s="1" t="n">
        <v>1320.9</v>
      </c>
      <c r="E2262" s="1" t="s">
        <v>9</v>
      </c>
      <c r="F2262" s="1" t="s">
        <v>17</v>
      </c>
      <c r="G2262" s="1" t="n">
        <f aca="false">_xlfn.IFS(E2262="Figurado",D2262/(2600*24),E2262="Mallas",D2262/(800*24),E2262="Materia Prima",0)</f>
        <v>0.0211682692307692</v>
      </c>
      <c r="H2262" s="5" t="n">
        <f aca="false">IF(WEEKDAY(B2262,2)=7,B2262+1,B2262)</f>
        <v>40589</v>
      </c>
      <c r="I2262" s="6" t="n">
        <f aca="false">IF(WEEKDAY(H2262+1)=7,H2262+2,H2262+1)</f>
        <v>40590</v>
      </c>
    </row>
    <row r="2263" customFormat="false" ht="13.8" hidden="false" customHeight="false" outlineLevel="0" collapsed="false">
      <c r="A2263" s="1" t="n">
        <v>1000018124</v>
      </c>
      <c r="B2263" s="2" t="n">
        <v>40589</v>
      </c>
      <c r="C2263" s="1" t="n">
        <v>48</v>
      </c>
      <c r="D2263" s="1" t="n">
        <v>48</v>
      </c>
      <c r="E2263" s="1" t="s">
        <v>9</v>
      </c>
      <c r="F2263" s="1" t="s">
        <v>18</v>
      </c>
      <c r="G2263" s="1" t="n">
        <f aca="false">_xlfn.IFS(E2263="Figurado",D2263/(2600*24),E2263="Mallas",D2263/(800*24),E2263="Materia Prima",0)</f>
        <v>0.000769230769230769</v>
      </c>
      <c r="H2263" s="5" t="n">
        <f aca="false">IF(WEEKDAY(B2263,2)=7,B2263+1,B2263)</f>
        <v>40589</v>
      </c>
      <c r="I2263" s="6" t="n">
        <f aca="false">IF(WEEKDAY(H2263+1)=7,H2263+2,H2263+1)</f>
        <v>40590</v>
      </c>
    </row>
    <row r="2264" customFormat="false" ht="13.8" hidden="false" customHeight="false" outlineLevel="0" collapsed="false">
      <c r="A2264" s="1" t="n">
        <v>1000018124</v>
      </c>
      <c r="B2264" s="2" t="n">
        <v>40589</v>
      </c>
      <c r="C2264" s="1" t="n">
        <v>110.4</v>
      </c>
      <c r="D2264" s="1" t="n">
        <v>110.4</v>
      </c>
      <c r="E2264" s="1" t="s">
        <v>9</v>
      </c>
      <c r="F2264" s="1" t="s">
        <v>10</v>
      </c>
      <c r="G2264" s="1" t="n">
        <f aca="false">_xlfn.IFS(E2264="Figurado",D2264/(2600*24),E2264="Mallas",D2264/(800*24),E2264="Materia Prima",0)</f>
        <v>0.00176923076923077</v>
      </c>
      <c r="H2264" s="5" t="n">
        <f aca="false">IF(WEEKDAY(B2264,2)=7,B2264+1,B2264)</f>
        <v>40589</v>
      </c>
      <c r="I2264" s="6" t="n">
        <f aca="false">IF(WEEKDAY(H2264+1)=7,H2264+2,H2264+1)</f>
        <v>40590</v>
      </c>
    </row>
    <row r="2265" customFormat="false" ht="13.8" hidden="false" customHeight="false" outlineLevel="0" collapsed="false">
      <c r="A2265" s="1" t="n">
        <v>1000018125</v>
      </c>
      <c r="B2265" s="2" t="n">
        <v>40589</v>
      </c>
      <c r="C2265" s="1" t="n">
        <v>651.8</v>
      </c>
      <c r="D2265" s="1" t="n">
        <v>651.8</v>
      </c>
      <c r="E2265" s="1" t="s">
        <v>9</v>
      </c>
      <c r="F2265" s="1" t="s">
        <v>17</v>
      </c>
      <c r="G2265" s="1" t="n">
        <f aca="false">_xlfn.IFS(E2265="Figurado",D2265/(2600*24),E2265="Mallas",D2265/(800*24),E2265="Materia Prima",0)</f>
        <v>0.0104455128205128</v>
      </c>
      <c r="H2265" s="5" t="n">
        <f aca="false">IF(WEEKDAY(B2265,2)=7,B2265+1,B2265)</f>
        <v>40589</v>
      </c>
      <c r="I2265" s="6" t="n">
        <f aca="false">IF(WEEKDAY(H2265+1)=7,H2265+2,H2265+1)</f>
        <v>40590</v>
      </c>
    </row>
    <row r="2266" customFormat="false" ht="13.8" hidden="false" customHeight="false" outlineLevel="0" collapsed="false">
      <c r="A2266" s="1" t="n">
        <v>1000018125</v>
      </c>
      <c r="B2266" s="2" t="n">
        <v>40589</v>
      </c>
      <c r="C2266" s="1" t="n">
        <v>1536</v>
      </c>
      <c r="D2266" s="1" t="n">
        <v>1536</v>
      </c>
      <c r="E2266" s="1" t="s">
        <v>9</v>
      </c>
      <c r="F2266" s="1" t="s">
        <v>18</v>
      </c>
      <c r="G2266" s="1" t="n">
        <f aca="false">_xlfn.IFS(E2266="Figurado",D2266/(2600*24),E2266="Mallas",D2266/(800*24),E2266="Materia Prima",0)</f>
        <v>0.0246153846153846</v>
      </c>
      <c r="H2266" s="5" t="n">
        <f aca="false">IF(WEEKDAY(B2266,2)=7,B2266+1,B2266)</f>
        <v>40589</v>
      </c>
      <c r="I2266" s="6" t="n">
        <f aca="false">IF(WEEKDAY(H2266+1)=7,H2266+2,H2266+1)</f>
        <v>40590</v>
      </c>
    </row>
    <row r="2267" customFormat="false" ht="13.8" hidden="false" customHeight="false" outlineLevel="0" collapsed="false">
      <c r="A2267" s="1" t="n">
        <v>1000018125</v>
      </c>
      <c r="B2267" s="2" t="n">
        <v>40589</v>
      </c>
      <c r="C2267" s="1" t="n">
        <v>153.9</v>
      </c>
      <c r="D2267" s="1" t="n">
        <v>153.9</v>
      </c>
      <c r="E2267" s="1" t="s">
        <v>9</v>
      </c>
      <c r="F2267" s="1" t="s">
        <v>11</v>
      </c>
      <c r="G2267" s="1" t="n">
        <f aca="false">_xlfn.IFS(E2267="Figurado",D2267/(2600*24),E2267="Mallas",D2267/(800*24),E2267="Materia Prima",0)</f>
        <v>0.00246634615384615</v>
      </c>
      <c r="H2267" s="5" t="n">
        <f aca="false">IF(WEEKDAY(B2267,2)=7,B2267+1,B2267)</f>
        <v>40589</v>
      </c>
      <c r="I2267" s="6" t="n">
        <f aca="false">IF(WEEKDAY(H2267+1)=7,H2267+2,H2267+1)</f>
        <v>40590</v>
      </c>
    </row>
    <row r="2268" customFormat="false" ht="13.8" hidden="false" customHeight="false" outlineLevel="0" collapsed="false">
      <c r="A2268" s="1" t="n">
        <v>1000018126</v>
      </c>
      <c r="B2268" s="2" t="n">
        <v>40589</v>
      </c>
      <c r="C2268" s="1" t="n">
        <v>81.4</v>
      </c>
      <c r="D2268" s="1" t="n">
        <v>81.4</v>
      </c>
      <c r="E2268" s="1" t="s">
        <v>9</v>
      </c>
      <c r="F2268" s="1" t="s">
        <v>30</v>
      </c>
      <c r="G2268" s="1" t="n">
        <f aca="false">_xlfn.IFS(E2268="Figurado",D2268/(2600*24),E2268="Mallas",D2268/(800*24),E2268="Materia Prima",0)</f>
        <v>0.00130448717948718</v>
      </c>
      <c r="H2268" s="5" t="n">
        <f aca="false">IF(WEEKDAY(B2268,2)=7,B2268+1,B2268)</f>
        <v>40589</v>
      </c>
      <c r="I2268" s="6" t="n">
        <f aca="false">IF(WEEKDAY(H2268+1)=7,H2268+2,H2268+1)</f>
        <v>40590</v>
      </c>
    </row>
    <row r="2269" customFormat="false" ht="13.8" hidden="false" customHeight="false" outlineLevel="0" collapsed="false">
      <c r="A2269" s="1" t="n">
        <v>1000018126</v>
      </c>
      <c r="B2269" s="2" t="n">
        <v>40589</v>
      </c>
      <c r="C2269" s="1" t="n">
        <v>1102.2</v>
      </c>
      <c r="D2269" s="1" t="n">
        <v>1102.2</v>
      </c>
      <c r="E2269" s="1" t="s">
        <v>9</v>
      </c>
      <c r="F2269" s="1" t="s">
        <v>17</v>
      </c>
      <c r="G2269" s="1" t="n">
        <f aca="false">_xlfn.IFS(E2269="Figurado",D2269/(2600*24),E2269="Mallas",D2269/(800*24),E2269="Materia Prima",0)</f>
        <v>0.0176634615384615</v>
      </c>
      <c r="H2269" s="5" t="n">
        <f aca="false">IF(WEEKDAY(B2269,2)=7,B2269+1,B2269)</f>
        <v>40589</v>
      </c>
      <c r="I2269" s="6" t="n">
        <f aca="false">IF(WEEKDAY(H2269+1)=7,H2269+2,H2269+1)</f>
        <v>40590</v>
      </c>
    </row>
    <row r="2270" customFormat="false" ht="13.8" hidden="false" customHeight="false" outlineLevel="0" collapsed="false">
      <c r="A2270" s="1" t="n">
        <v>1000018126</v>
      </c>
      <c r="B2270" s="2" t="n">
        <v>40589</v>
      </c>
      <c r="C2270" s="1" t="n">
        <v>16</v>
      </c>
      <c r="D2270" s="1" t="n">
        <v>16</v>
      </c>
      <c r="E2270" s="1" t="s">
        <v>9</v>
      </c>
      <c r="F2270" s="1" t="s">
        <v>18</v>
      </c>
      <c r="G2270" s="1" t="n">
        <f aca="false">_xlfn.IFS(E2270="Figurado",D2270/(2600*24),E2270="Mallas",D2270/(800*24),E2270="Materia Prima",0)</f>
        <v>0.000256410256410256</v>
      </c>
      <c r="H2270" s="5" t="n">
        <f aca="false">IF(WEEKDAY(B2270,2)=7,B2270+1,B2270)</f>
        <v>40589</v>
      </c>
      <c r="I2270" s="6" t="n">
        <f aca="false">IF(WEEKDAY(H2270+1)=7,H2270+2,H2270+1)</f>
        <v>40590</v>
      </c>
    </row>
    <row r="2271" customFormat="false" ht="13.8" hidden="false" customHeight="false" outlineLevel="0" collapsed="false">
      <c r="A2271" s="1" t="n">
        <v>1000018126</v>
      </c>
      <c r="B2271" s="2" t="n">
        <v>40589</v>
      </c>
      <c r="C2271" s="1" t="n">
        <v>62.4</v>
      </c>
      <c r="D2271" s="1" t="n">
        <v>62.4</v>
      </c>
      <c r="E2271" s="1" t="s">
        <v>9</v>
      </c>
      <c r="F2271" s="1" t="s">
        <v>10</v>
      </c>
      <c r="G2271" s="1" t="n">
        <f aca="false">_xlfn.IFS(E2271="Figurado",D2271/(2600*24),E2271="Mallas",D2271/(800*24),E2271="Materia Prima",0)</f>
        <v>0.001</v>
      </c>
      <c r="H2271" s="5" t="n">
        <f aca="false">IF(WEEKDAY(B2271,2)=7,B2271+1,B2271)</f>
        <v>40589</v>
      </c>
      <c r="I2271" s="6" t="n">
        <f aca="false">IF(WEEKDAY(H2271+1)=7,H2271+2,H2271+1)</f>
        <v>40590</v>
      </c>
    </row>
    <row r="2272" customFormat="false" ht="13.8" hidden="false" customHeight="false" outlineLevel="0" collapsed="false">
      <c r="A2272" s="1" t="n">
        <v>1000018127</v>
      </c>
      <c r="B2272" s="2" t="n">
        <v>40589</v>
      </c>
      <c r="C2272" s="1" t="n">
        <v>237.7</v>
      </c>
      <c r="D2272" s="1" t="n">
        <v>237.7</v>
      </c>
      <c r="E2272" s="1" t="s">
        <v>9</v>
      </c>
      <c r="F2272" s="1" t="s">
        <v>17</v>
      </c>
      <c r="G2272" s="1" t="n">
        <f aca="false">_xlfn.IFS(E2272="Figurado",D2272/(2600*24),E2272="Mallas",D2272/(800*24),E2272="Materia Prima",0)</f>
        <v>0.00380929487179487</v>
      </c>
      <c r="H2272" s="5" t="n">
        <f aca="false">IF(WEEKDAY(B2272,2)=7,B2272+1,B2272)</f>
        <v>40589</v>
      </c>
      <c r="I2272" s="6" t="n">
        <f aca="false">IF(WEEKDAY(H2272+1)=7,H2272+2,H2272+1)</f>
        <v>40590</v>
      </c>
    </row>
    <row r="2273" customFormat="false" ht="13.8" hidden="false" customHeight="false" outlineLevel="0" collapsed="false">
      <c r="A2273" s="1" t="n">
        <v>1000018127</v>
      </c>
      <c r="B2273" s="2" t="n">
        <v>40589</v>
      </c>
      <c r="C2273" s="1" t="n">
        <v>656.7</v>
      </c>
      <c r="D2273" s="1" t="n">
        <v>656.7</v>
      </c>
      <c r="E2273" s="1" t="s">
        <v>9</v>
      </c>
      <c r="F2273" s="1" t="s">
        <v>18</v>
      </c>
      <c r="G2273" s="1" t="n">
        <f aca="false">_xlfn.IFS(E2273="Figurado",D2273/(2600*24),E2273="Mallas",D2273/(800*24),E2273="Materia Prima",0)</f>
        <v>0.0105240384615385</v>
      </c>
      <c r="H2273" s="5" t="n">
        <f aca="false">IF(WEEKDAY(B2273,2)=7,B2273+1,B2273)</f>
        <v>40589</v>
      </c>
      <c r="I2273" s="6" t="n">
        <f aca="false">IF(WEEKDAY(H2273+1)=7,H2273+2,H2273+1)</f>
        <v>40590</v>
      </c>
    </row>
    <row r="2274" customFormat="false" ht="13.8" hidden="false" customHeight="false" outlineLevel="0" collapsed="false">
      <c r="A2274" s="1" t="n">
        <v>1000018127</v>
      </c>
      <c r="B2274" s="2" t="n">
        <v>40589</v>
      </c>
      <c r="C2274" s="1" t="n">
        <v>210.4</v>
      </c>
      <c r="D2274" s="1" t="n">
        <v>210.4</v>
      </c>
      <c r="E2274" s="1" t="s">
        <v>9</v>
      </c>
      <c r="F2274" s="1" t="s">
        <v>10</v>
      </c>
      <c r="G2274" s="1" t="n">
        <f aca="false">_xlfn.IFS(E2274="Figurado",D2274/(2600*24),E2274="Mallas",D2274/(800*24),E2274="Materia Prima",0)</f>
        <v>0.00337179487179487</v>
      </c>
      <c r="H2274" s="5" t="n">
        <f aca="false">IF(WEEKDAY(B2274,2)=7,B2274+1,B2274)</f>
        <v>40589</v>
      </c>
      <c r="I2274" s="6" t="n">
        <f aca="false">IF(WEEKDAY(H2274+1)=7,H2274+2,H2274+1)</f>
        <v>40590</v>
      </c>
    </row>
    <row r="2275" customFormat="false" ht="13.8" hidden="false" customHeight="false" outlineLevel="0" collapsed="false">
      <c r="A2275" s="1" t="n">
        <v>1000018127</v>
      </c>
      <c r="B2275" s="2" t="n">
        <v>40589</v>
      </c>
      <c r="C2275" s="1" t="n">
        <v>445.1</v>
      </c>
      <c r="D2275" s="1" t="n">
        <v>445.1</v>
      </c>
      <c r="E2275" s="1" t="s">
        <v>9</v>
      </c>
      <c r="F2275" s="1" t="s">
        <v>11</v>
      </c>
      <c r="G2275" s="1" t="n">
        <f aca="false">_xlfn.IFS(E2275="Figurado",D2275/(2600*24),E2275="Mallas",D2275/(800*24),E2275="Materia Prima",0)</f>
        <v>0.00713301282051282</v>
      </c>
      <c r="H2275" s="5" t="n">
        <f aca="false">IF(WEEKDAY(B2275,2)=7,B2275+1,B2275)</f>
        <v>40589</v>
      </c>
      <c r="I2275" s="6" t="n">
        <f aca="false">IF(WEEKDAY(H2275+1)=7,H2275+2,H2275+1)</f>
        <v>40590</v>
      </c>
    </row>
    <row r="2276" customFormat="false" ht="13.8" hidden="false" customHeight="false" outlineLevel="0" collapsed="false">
      <c r="A2276" s="1" t="n">
        <v>1000018128</v>
      </c>
      <c r="B2276" s="2" t="n">
        <v>40589</v>
      </c>
      <c r="C2276" s="1" t="n">
        <v>10.5</v>
      </c>
      <c r="D2276" s="1" t="n">
        <v>10.5</v>
      </c>
      <c r="E2276" s="1" t="s">
        <v>9</v>
      </c>
      <c r="F2276" s="1" t="s">
        <v>30</v>
      </c>
      <c r="G2276" s="1" t="n">
        <f aca="false">_xlfn.IFS(E2276="Figurado",D2276/(2600*24),E2276="Mallas",D2276/(800*24),E2276="Materia Prima",0)</f>
        <v>0.000168269230769231</v>
      </c>
      <c r="H2276" s="5" t="n">
        <f aca="false">IF(WEEKDAY(B2276,2)=7,B2276+1,B2276)</f>
        <v>40589</v>
      </c>
      <c r="I2276" s="6" t="n">
        <f aca="false">IF(WEEKDAY(H2276+1)=7,H2276+2,H2276+1)</f>
        <v>40590</v>
      </c>
    </row>
    <row r="2277" customFormat="false" ht="13.8" hidden="false" customHeight="false" outlineLevel="0" collapsed="false">
      <c r="A2277" s="1" t="n">
        <v>1000018128</v>
      </c>
      <c r="B2277" s="2" t="n">
        <v>40589</v>
      </c>
      <c r="C2277" s="1" t="n">
        <v>383.3</v>
      </c>
      <c r="D2277" s="1" t="n">
        <v>383.3</v>
      </c>
      <c r="E2277" s="1" t="s">
        <v>9</v>
      </c>
      <c r="F2277" s="1" t="s">
        <v>17</v>
      </c>
      <c r="G2277" s="1" t="n">
        <f aca="false">_xlfn.IFS(E2277="Figurado",D2277/(2600*24),E2277="Mallas",D2277/(800*24),E2277="Materia Prima",0)</f>
        <v>0.00614262820512821</v>
      </c>
      <c r="H2277" s="5" t="n">
        <f aca="false">IF(WEEKDAY(B2277,2)=7,B2277+1,B2277)</f>
        <v>40589</v>
      </c>
      <c r="I2277" s="6" t="n">
        <f aca="false">IF(WEEKDAY(H2277+1)=7,H2277+2,H2277+1)</f>
        <v>40590</v>
      </c>
    </row>
    <row r="2278" customFormat="false" ht="13.8" hidden="false" customHeight="false" outlineLevel="0" collapsed="false">
      <c r="A2278" s="1" t="n">
        <v>1000018128</v>
      </c>
      <c r="B2278" s="2" t="n">
        <v>40589</v>
      </c>
      <c r="C2278" s="1" t="n">
        <v>1388.5</v>
      </c>
      <c r="D2278" s="1" t="n">
        <v>1388.5</v>
      </c>
      <c r="E2278" s="1" t="s">
        <v>9</v>
      </c>
      <c r="F2278" s="1" t="s">
        <v>18</v>
      </c>
      <c r="G2278" s="1" t="n">
        <f aca="false">_xlfn.IFS(E2278="Figurado",D2278/(2600*24),E2278="Mallas",D2278/(800*24),E2278="Materia Prima",0)</f>
        <v>0.0222516025641026</v>
      </c>
      <c r="H2278" s="5" t="n">
        <f aca="false">IF(WEEKDAY(B2278,2)=7,B2278+1,B2278)</f>
        <v>40589</v>
      </c>
      <c r="I2278" s="6" t="n">
        <f aca="false">IF(WEEKDAY(H2278+1)=7,H2278+2,H2278+1)</f>
        <v>40590</v>
      </c>
    </row>
    <row r="2279" customFormat="false" ht="13.8" hidden="false" customHeight="false" outlineLevel="0" collapsed="false">
      <c r="A2279" s="1" t="n">
        <v>1000018134</v>
      </c>
      <c r="B2279" s="2" t="n">
        <v>40589</v>
      </c>
      <c r="C2279" s="1" t="n">
        <v>144</v>
      </c>
      <c r="D2279" s="1" t="n">
        <v>144</v>
      </c>
      <c r="E2279" s="1" t="s">
        <v>14</v>
      </c>
      <c r="F2279" s="1" t="s">
        <v>50</v>
      </c>
      <c r="G2279" s="1" t="n">
        <f aca="false">_xlfn.IFS(E2279="Figurado",D2279/(2600*24),E2279="Mallas",D2279/(800*24),E2279="Materia Prima",0)</f>
        <v>0</v>
      </c>
      <c r="H2279" s="5" t="n">
        <f aca="false">IF(WEEKDAY(B2279,2)=7,B2279+1,B2279)</f>
        <v>40589</v>
      </c>
      <c r="I2279" s="6" t="n">
        <f aca="false">IF(WEEKDAY(H2279+1)=7,H2279+2,H2279+1)</f>
        <v>40590</v>
      </c>
    </row>
    <row r="2280" customFormat="false" ht="13.8" hidden="false" customHeight="false" outlineLevel="0" collapsed="false">
      <c r="A2280" s="1" t="n">
        <v>1000018134</v>
      </c>
      <c r="B2280" s="2" t="n">
        <v>40589</v>
      </c>
      <c r="C2280" s="1" t="n">
        <v>81.1</v>
      </c>
      <c r="D2280" s="1" t="n">
        <v>81.1</v>
      </c>
      <c r="E2280" s="1" t="s">
        <v>9</v>
      </c>
      <c r="F2280" s="1" t="s">
        <v>10</v>
      </c>
      <c r="G2280" s="1" t="n">
        <f aca="false">_xlfn.IFS(E2280="Figurado",D2280/(2600*24),E2280="Mallas",D2280/(800*24),E2280="Materia Prima",0)</f>
        <v>0.00129967948717949</v>
      </c>
      <c r="H2280" s="5" t="n">
        <f aca="false">IF(WEEKDAY(B2280,2)=7,B2280+1,B2280)</f>
        <v>40589</v>
      </c>
      <c r="I2280" s="6" t="n">
        <f aca="false">IF(WEEKDAY(H2280+1)=7,H2280+2,H2280+1)</f>
        <v>40590</v>
      </c>
    </row>
    <row r="2281" customFormat="false" ht="13.8" hidden="false" customHeight="false" outlineLevel="0" collapsed="false">
      <c r="A2281" s="1" t="n">
        <v>1000018134</v>
      </c>
      <c r="B2281" s="2" t="n">
        <v>40589</v>
      </c>
      <c r="C2281" s="1" t="n">
        <v>10855.6</v>
      </c>
      <c r="D2281" s="1" t="n">
        <v>10855.6</v>
      </c>
      <c r="E2281" s="1" t="s">
        <v>9</v>
      </c>
      <c r="F2281" s="1" t="s">
        <v>13</v>
      </c>
      <c r="G2281" s="1" t="n">
        <f aca="false">_xlfn.IFS(E2281="Figurado",D2281/(2600*24),E2281="Mallas",D2281/(800*24),E2281="Materia Prima",0)</f>
        <v>0.173967948717949</v>
      </c>
      <c r="H2281" s="5" t="n">
        <f aca="false">IF(WEEKDAY(B2281,2)=7,B2281+1,B2281)</f>
        <v>40589</v>
      </c>
      <c r="I2281" s="6" t="n">
        <f aca="false">IF(WEEKDAY(H2281+1)=7,H2281+2,H2281+1)</f>
        <v>40590</v>
      </c>
    </row>
    <row r="2282" customFormat="false" ht="13.8" hidden="false" customHeight="false" outlineLevel="0" collapsed="false">
      <c r="A2282" s="1" t="n">
        <v>1000018137</v>
      </c>
      <c r="B2282" s="2" t="n">
        <v>40589</v>
      </c>
      <c r="C2282" s="1" t="n">
        <v>389</v>
      </c>
      <c r="D2282" s="1" t="n">
        <v>389</v>
      </c>
      <c r="E2282" s="1" t="s">
        <v>9</v>
      </c>
      <c r="F2282" s="1" t="s">
        <v>17</v>
      </c>
      <c r="G2282" s="1" t="n">
        <f aca="false">_xlfn.IFS(E2282="Figurado",D2282/(2600*24),E2282="Mallas",D2282/(800*24),E2282="Materia Prima",0)</f>
        <v>0.00623397435897436</v>
      </c>
      <c r="H2282" s="5" t="n">
        <f aca="false">IF(WEEKDAY(B2282,2)=7,B2282+1,B2282)</f>
        <v>40589</v>
      </c>
      <c r="I2282" s="6" t="n">
        <f aca="false">IF(WEEKDAY(H2282+1)=7,H2282+2,H2282+1)</f>
        <v>40590</v>
      </c>
    </row>
    <row r="2283" customFormat="false" ht="13.8" hidden="false" customHeight="false" outlineLevel="0" collapsed="false">
      <c r="A2283" s="1" t="n">
        <v>1000018143</v>
      </c>
      <c r="B2283" s="2" t="n">
        <v>40589</v>
      </c>
      <c r="C2283" s="1" t="n">
        <v>10464</v>
      </c>
      <c r="D2283" s="1" t="n">
        <v>10464</v>
      </c>
      <c r="E2283" s="1" t="s">
        <v>9</v>
      </c>
      <c r="F2283" s="1" t="s">
        <v>13</v>
      </c>
      <c r="G2283" s="1" t="n">
        <f aca="false">_xlfn.IFS(E2283="Figurado",D2283/(2600*24),E2283="Mallas",D2283/(800*24),E2283="Materia Prima",0)</f>
        <v>0.167692307692308</v>
      </c>
      <c r="H2283" s="5" t="n">
        <f aca="false">IF(WEEKDAY(B2283,2)=7,B2283+1,B2283)</f>
        <v>40589</v>
      </c>
      <c r="I2283" s="6" t="n">
        <f aca="false">IF(WEEKDAY(H2283+1)=7,H2283+2,H2283+1)</f>
        <v>40590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F2283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2023-02-24T01:14:02Z</dcterms:created>
  <dc:creator>Eduyn Lopez</dc:creator>
  <dc:description/>
  <dc:language>es-CO</dc:language>
  <cp:lastModifiedBy/>
  <dcterms:modified xsi:type="dcterms:W3CDTF">2023-03-07T11:41:33Z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