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9e606cfa9768e2/1_ Universidad/Programación y Control de la Producción/Taller_2_Rozo_Leon_Monsalve/.excel/"/>
    </mc:Choice>
  </mc:AlternateContent>
  <xr:revisionPtr revIDLastSave="366" documentId="11_F25DC773A252ABDACC1048C381DC70265BDE58FC" xr6:coauthVersionLast="47" xr6:coauthVersionMax="47" xr10:uidLastSave="{B19BC900-054B-4DE3-A53F-ED8CD0F0B0E2}"/>
  <bookViews>
    <workbookView xWindow="-120" yWindow="-120" windowWidth="20730" windowHeight="11160" activeTab="2" xr2:uid="{00000000-000D-0000-FFFF-FFFF00000000}"/>
  </bookViews>
  <sheets>
    <sheet name="a)" sheetId="1" r:id="rId1"/>
    <sheet name="b" sheetId="3" r:id="rId2"/>
    <sheet name="c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J3" i="2"/>
  <c r="G3" i="2" a="1"/>
  <c r="G3" i="2" s="1"/>
  <c r="L3" i="1" a="1"/>
  <c r="L3" i="1" s="1"/>
  <c r="O3" i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/>
  <c r="L21" i="1" a="1"/>
  <c r="L21" i="1" s="1"/>
  <c r="L22" i="1" a="1"/>
  <c r="L22" i="1" s="1"/>
  <c r="F4" i="1"/>
  <c r="H4" i="1" s="1"/>
  <c r="G4" i="1"/>
  <c r="I4" i="1" s="1"/>
  <c r="F5" i="1"/>
  <c r="H5" i="1" s="1"/>
  <c r="G5" i="1"/>
  <c r="I5" i="1" s="1"/>
  <c r="F6" i="1"/>
  <c r="H6" i="1" s="1"/>
  <c r="G6" i="1"/>
  <c r="I6" i="1" s="1"/>
  <c r="F7" i="1"/>
  <c r="H7" i="1" s="1"/>
  <c r="G7" i="1"/>
  <c r="I7" i="1" s="1"/>
  <c r="F8" i="1"/>
  <c r="H8" i="1" s="1"/>
  <c r="G8" i="1"/>
  <c r="I8" i="1" s="1"/>
  <c r="F9" i="1"/>
  <c r="H9" i="1" s="1"/>
  <c r="G9" i="1"/>
  <c r="I9" i="1" s="1"/>
  <c r="F10" i="1"/>
  <c r="H10" i="1" s="1"/>
  <c r="G10" i="1"/>
  <c r="I10" i="1" s="1"/>
  <c r="F11" i="1"/>
  <c r="H11" i="1" s="1"/>
  <c r="G11" i="1"/>
  <c r="I11" i="1" s="1"/>
  <c r="F12" i="1"/>
  <c r="H12" i="1" s="1"/>
  <c r="G12" i="1"/>
  <c r="I12" i="1" s="1"/>
  <c r="F13" i="1"/>
  <c r="H13" i="1" s="1"/>
  <c r="G13" i="1"/>
  <c r="I13" i="1" s="1"/>
  <c r="F14" i="1"/>
  <c r="H14" i="1" s="1"/>
  <c r="G14" i="1"/>
  <c r="I14" i="1" s="1"/>
  <c r="F15" i="1"/>
  <c r="H15" i="1" s="1"/>
  <c r="G15" i="1"/>
  <c r="I15" i="1" s="1"/>
  <c r="F16" i="1"/>
  <c r="H16" i="1" s="1"/>
  <c r="G16" i="1"/>
  <c r="I16" i="1" s="1"/>
  <c r="F17" i="1"/>
  <c r="H17" i="1" s="1"/>
  <c r="G17" i="1"/>
  <c r="I17" i="1" s="1"/>
  <c r="F18" i="1"/>
  <c r="H18" i="1" s="1"/>
  <c r="G18" i="1"/>
  <c r="I18" i="1" s="1"/>
  <c r="F19" i="1"/>
  <c r="H19" i="1" s="1"/>
  <c r="G19" i="1"/>
  <c r="I19" i="1" s="1"/>
  <c r="F20" i="1"/>
  <c r="H20" i="1" s="1"/>
  <c r="G20" i="1"/>
  <c r="I20" i="1" s="1"/>
  <c r="F21" i="1"/>
  <c r="H21" i="1" s="1"/>
  <c r="G21" i="1"/>
  <c r="I21" i="1" s="1"/>
  <c r="F22" i="1"/>
  <c r="H22" i="1" s="1"/>
  <c r="G22" i="1"/>
  <c r="I22" i="1" s="1"/>
  <c r="G3" i="1"/>
  <c r="H3" i="1" s="1"/>
  <c r="F3" i="1"/>
  <c r="M3" i="2" l="1"/>
  <c r="J4" i="2" s="1"/>
  <c r="M4" i="2" s="1"/>
  <c r="K3" i="2"/>
  <c r="N3" i="2" s="1"/>
  <c r="L3" i="2" s="1"/>
  <c r="O3" i="2" s="1"/>
  <c r="R3" i="1"/>
  <c r="O4" i="1" s="1"/>
  <c r="R4" i="1" s="1"/>
  <c r="P3" i="1"/>
  <c r="S3" i="1" s="1"/>
  <c r="Q3" i="1" s="1"/>
  <c r="T3" i="1" s="1"/>
  <c r="I3" i="1"/>
  <c r="K4" i="2" l="1"/>
  <c r="N4" i="2" s="1"/>
  <c r="L4" i="2" s="1"/>
  <c r="O4" i="2" s="1"/>
  <c r="J5" i="2"/>
  <c r="M5" i="2" s="1"/>
  <c r="P4" i="1"/>
  <c r="S4" i="1" s="1"/>
  <c r="Q4" i="1" s="1"/>
  <c r="T4" i="1" s="1"/>
  <c r="O5" i="1"/>
  <c r="R5" i="1" s="1"/>
  <c r="J6" i="2" l="1"/>
  <c r="M6" i="2" s="1"/>
  <c r="K5" i="2"/>
  <c r="N5" i="2" s="1"/>
  <c r="L5" i="2" s="1"/>
  <c r="O5" i="2" s="1"/>
  <c r="P5" i="1"/>
  <c r="S5" i="1" s="1"/>
  <c r="Q5" i="1" s="1"/>
  <c r="T5" i="1" s="1"/>
  <c r="O6" i="1"/>
  <c r="R6" i="1" s="1"/>
  <c r="K6" i="2" l="1"/>
  <c r="N6" i="2" s="1"/>
  <c r="J7" i="2"/>
  <c r="M7" i="2" s="1"/>
  <c r="P6" i="1"/>
  <c r="S6" i="1" s="1"/>
  <c r="Q6" i="1" s="1"/>
  <c r="T6" i="1" s="1"/>
  <c r="O7" i="1"/>
  <c r="R7" i="1" s="1"/>
  <c r="K7" i="2" l="1"/>
  <c r="N7" i="2" s="1"/>
  <c r="J8" i="2"/>
  <c r="M8" i="2" s="1"/>
  <c r="L6" i="2"/>
  <c r="O6" i="2" s="1"/>
  <c r="O8" i="1"/>
  <c r="R8" i="1" s="1"/>
  <c r="P7" i="1"/>
  <c r="S7" i="1" s="1"/>
  <c r="Q7" i="1" s="1"/>
  <c r="T7" i="1" s="1"/>
  <c r="J9" i="2" l="1"/>
  <c r="M9" i="2" s="1"/>
  <c r="K8" i="2"/>
  <c r="N8" i="2" s="1"/>
  <c r="L7" i="2"/>
  <c r="O7" i="2" s="1"/>
  <c r="O9" i="1"/>
  <c r="R9" i="1" s="1"/>
  <c r="P8" i="1"/>
  <c r="S8" i="1" s="1"/>
  <c r="Q8" i="1" s="1"/>
  <c r="T8" i="1" s="1"/>
  <c r="L8" i="2" l="1"/>
  <c r="O8" i="2" s="1"/>
  <c r="K9" i="2"/>
  <c r="N9" i="2" s="1"/>
  <c r="J10" i="2"/>
  <c r="M10" i="2" s="1"/>
  <c r="P9" i="1"/>
  <c r="S9" i="1" s="1"/>
  <c r="Q9" i="1" s="1"/>
  <c r="T9" i="1" s="1"/>
  <c r="O10" i="1"/>
  <c r="R10" i="1" s="1"/>
  <c r="L9" i="2" l="1"/>
  <c r="O9" i="2" s="1"/>
  <c r="K10" i="2"/>
  <c r="N10" i="2" s="1"/>
  <c r="L10" i="2" s="1"/>
  <c r="O10" i="2" s="1"/>
  <c r="J11" i="2"/>
  <c r="M11" i="2" s="1"/>
  <c r="O11" i="1"/>
  <c r="R11" i="1" s="1"/>
  <c r="P10" i="1"/>
  <c r="S10" i="1" s="1"/>
  <c r="Q10" i="1" s="1"/>
  <c r="T10" i="1" s="1"/>
  <c r="J12" i="2" l="1"/>
  <c r="M12" i="2" s="1"/>
  <c r="K11" i="2"/>
  <c r="N11" i="2" s="1"/>
  <c r="L11" i="2" s="1"/>
  <c r="O11" i="2" s="1"/>
  <c r="P11" i="1"/>
  <c r="S11" i="1" s="1"/>
  <c r="Q11" i="1" s="1"/>
  <c r="T11" i="1" s="1"/>
  <c r="O12" i="1"/>
  <c r="R12" i="1" s="1"/>
  <c r="K12" i="2" l="1"/>
  <c r="N12" i="2" s="1"/>
  <c r="L12" i="2" s="1"/>
  <c r="O12" i="2" s="1"/>
  <c r="J13" i="2"/>
  <c r="M13" i="2" s="1"/>
  <c r="P12" i="1"/>
  <c r="S12" i="1" s="1"/>
  <c r="Q12" i="1" s="1"/>
  <c r="T12" i="1" s="1"/>
  <c r="O13" i="1"/>
  <c r="R13" i="1" s="1"/>
  <c r="K13" i="2" l="1"/>
  <c r="N13" i="2" s="1"/>
  <c r="L13" i="2" s="1"/>
  <c r="O13" i="2" s="1"/>
  <c r="J14" i="2"/>
  <c r="M14" i="2" s="1"/>
  <c r="P13" i="1"/>
  <c r="S13" i="1" s="1"/>
  <c r="Q13" i="1" s="1"/>
  <c r="T13" i="1" s="1"/>
  <c r="O14" i="1"/>
  <c r="R14" i="1" s="1"/>
  <c r="J15" i="2" l="1"/>
  <c r="M15" i="2" s="1"/>
  <c r="K14" i="2"/>
  <c r="N14" i="2" s="1"/>
  <c r="L14" i="2" s="1"/>
  <c r="O14" i="2" s="1"/>
  <c r="O15" i="1"/>
  <c r="R15" i="1" s="1"/>
  <c r="P14" i="1"/>
  <c r="S14" i="1" s="1"/>
  <c r="Q14" i="1" s="1"/>
  <c r="T14" i="1" s="1"/>
  <c r="K15" i="2" l="1"/>
  <c r="N15" i="2" s="1"/>
  <c r="L15" i="2" s="1"/>
  <c r="O15" i="2" s="1"/>
  <c r="J16" i="2"/>
  <c r="M16" i="2" s="1"/>
  <c r="P15" i="1"/>
  <c r="S15" i="1" s="1"/>
  <c r="Q15" i="1" s="1"/>
  <c r="T15" i="1" s="1"/>
  <c r="O16" i="1"/>
  <c r="R16" i="1" s="1"/>
  <c r="K16" i="2" l="1"/>
  <c r="N16" i="2" s="1"/>
  <c r="L16" i="2" s="1"/>
  <c r="O16" i="2" s="1"/>
  <c r="J17" i="2"/>
  <c r="M17" i="2" s="1"/>
  <c r="O17" i="1"/>
  <c r="R17" i="1" s="1"/>
  <c r="P16" i="1"/>
  <c r="S16" i="1" s="1"/>
  <c r="Q16" i="1" s="1"/>
  <c r="T16" i="1" s="1"/>
  <c r="J18" i="2" l="1"/>
  <c r="M18" i="2" s="1"/>
  <c r="K17" i="2"/>
  <c r="N17" i="2" s="1"/>
  <c r="L17" i="2" s="1"/>
  <c r="O17" i="2" s="1"/>
  <c r="O18" i="1"/>
  <c r="R18" i="1" s="1"/>
  <c r="P17" i="1"/>
  <c r="S17" i="1" s="1"/>
  <c r="Q17" i="1" s="1"/>
  <c r="T17" i="1" s="1"/>
  <c r="K18" i="2" l="1"/>
  <c r="N18" i="2" s="1"/>
  <c r="L18" i="2" s="1"/>
  <c r="O18" i="2" s="1"/>
  <c r="J19" i="2"/>
  <c r="M19" i="2" s="1"/>
  <c r="P18" i="1"/>
  <c r="S18" i="1" s="1"/>
  <c r="Q18" i="1" s="1"/>
  <c r="T18" i="1" s="1"/>
  <c r="O19" i="1"/>
  <c r="R19" i="1" s="1"/>
  <c r="K19" i="2" l="1"/>
  <c r="N19" i="2" s="1"/>
  <c r="L19" i="2" s="1"/>
  <c r="O19" i="2" s="1"/>
  <c r="J20" i="2"/>
  <c r="M20" i="2" s="1"/>
  <c r="P19" i="1"/>
  <c r="S19" i="1" s="1"/>
  <c r="Q19" i="1" s="1"/>
  <c r="T19" i="1" s="1"/>
  <c r="O20" i="1"/>
  <c r="R20" i="1" s="1"/>
  <c r="J21" i="2" l="1"/>
  <c r="M21" i="2" s="1"/>
  <c r="K20" i="2"/>
  <c r="N20" i="2" s="1"/>
  <c r="L20" i="2" s="1"/>
  <c r="O20" i="2" s="1"/>
  <c r="O21" i="1"/>
  <c r="R21" i="1" s="1"/>
  <c r="P20" i="1"/>
  <c r="S20" i="1" s="1"/>
  <c r="Q20" i="1" s="1"/>
  <c r="T20" i="1" s="1"/>
  <c r="K21" i="2" l="1"/>
  <c r="N21" i="2" s="1"/>
  <c r="L21" i="2" s="1"/>
  <c r="O21" i="2" s="1"/>
  <c r="J22" i="2"/>
  <c r="M22" i="2" s="1"/>
  <c r="P21" i="1"/>
  <c r="S21" i="1" s="1"/>
  <c r="Q21" i="1" s="1"/>
  <c r="T21" i="1" s="1"/>
  <c r="O22" i="1"/>
  <c r="R22" i="1" s="1"/>
  <c r="K22" i="2" l="1"/>
  <c r="N22" i="2" s="1"/>
  <c r="L22" i="2" s="1"/>
  <c r="O22" i="2" s="1"/>
  <c r="P2" i="2" s="1"/>
  <c r="P22" i="1"/>
  <c r="S22" i="1" s="1"/>
  <c r="Q22" i="1" s="1"/>
  <c r="T22" i="1" s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<sst xmlns="http://schemas.openxmlformats.org/spreadsheetml/2006/main" count="30" uniqueCount="18">
  <si>
    <t>Trabajos</t>
  </si>
  <si>
    <t>M1</t>
  </si>
  <si>
    <t>M2</t>
  </si>
  <si>
    <t>M3</t>
  </si>
  <si>
    <t>G1</t>
  </si>
  <si>
    <t>G2</t>
  </si>
  <si>
    <t>Rank</t>
  </si>
  <si>
    <t>G1-Rank</t>
  </si>
  <si>
    <t>Orden</t>
  </si>
  <si>
    <t>Pij</t>
  </si>
  <si>
    <t>Sij</t>
  </si>
  <si>
    <t>Cij</t>
  </si>
  <si>
    <t>ORDEN DE LOS TRABAJOS EN DONDE SE ASIGNA PRIMERO EL MENOR (RANK MÁS CERCANO A 1) Y SI ESTÁ EN GRUPO 1 VA A LA CABEZA DE ORDEN Y SI VA EN GRUPO 2 VA EN LA COLA DE ORDEN</t>
  </si>
  <si>
    <t>TIEMPOS DE PROCESAMIENTO</t>
  </si>
  <si>
    <t>MOMENTO DE INICIO</t>
  </si>
  <si>
    <t>MOMENTO DE FINALIZACIÓN</t>
  </si>
  <si>
    <t>FUNCIÓN OBJETIVO
MIN Z = MAX(CIJ)</t>
  </si>
  <si>
    <t>['J12', 'J9', 'J13', 'J5', 'J11', 'J18', 'J10', 'J20', 'J14', 'J1', 'J7', 'J19', 'J2', 'J6', 'J17', 'J3', 'J4', 'J15', 'J8', 'J16']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</si>
</sst>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B1" workbookViewId="0">
      <selection activeCell="K1" sqref="K1:U22"/>
    </sheetView>
  </sheetViews>
  <sheetFormatPr baseColWidth="10" defaultColWidth="9.140625" defaultRowHeight="15" x14ac:dyDescent="0.25"/>
  <cols>
    <col min="21" max="21" width="13.85546875" customWidth="1"/>
  </cols>
  <sheetData>
    <row r="1" spans="1:21" ht="90" customHeight="1" x14ac:dyDescent="0.25">
      <c r="F1" s="10" t="s">
        <v>12</v>
      </c>
      <c r="G1" s="10"/>
      <c r="H1" s="10"/>
      <c r="I1" s="10"/>
      <c r="L1" s="11" t="s">
        <v>13</v>
      </c>
      <c r="M1" s="11"/>
      <c r="N1" s="11"/>
      <c r="O1" s="11" t="s">
        <v>14</v>
      </c>
      <c r="P1" s="11"/>
      <c r="Q1" s="11"/>
      <c r="R1" s="11" t="s">
        <v>15</v>
      </c>
      <c r="S1" s="11"/>
      <c r="T1" s="11"/>
      <c r="U1" s="5" t="s">
        <v>16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7</v>
      </c>
      <c r="I2" t="s">
        <v>6</v>
      </c>
      <c r="K2" s="2" t="s">
        <v>8</v>
      </c>
      <c r="L2" s="7" t="s">
        <v>9</v>
      </c>
      <c r="M2" s="8"/>
      <c r="N2" s="9"/>
      <c r="O2" s="7" t="s">
        <v>10</v>
      </c>
      <c r="P2" s="8"/>
      <c r="Q2" s="9"/>
      <c r="R2" s="7" t="s">
        <v>11</v>
      </c>
      <c r="S2" s="8"/>
      <c r="T2" s="9"/>
      <c r="U2">
        <f>MAX(R3:T22)</f>
        <v>300</v>
      </c>
    </row>
    <row r="3" spans="1:21" x14ac:dyDescent="0.25">
      <c r="A3">
        <v>1</v>
      </c>
      <c r="B3">
        <v>14</v>
      </c>
      <c r="C3">
        <v>12</v>
      </c>
      <c r="D3">
        <v>17</v>
      </c>
      <c r="F3">
        <f>B3+C3</f>
        <v>26</v>
      </c>
      <c r="G3">
        <f>C3+D3</f>
        <v>29</v>
      </c>
      <c r="H3">
        <f>_xlfn.RANK.EQ(F3,$F$3:$G$22,1)</f>
        <v>20</v>
      </c>
      <c r="I3">
        <f>_xlfn.RANK.EQ(G3,$F$3:$G$22,1)</f>
        <v>28</v>
      </c>
      <c r="K3" s="2">
        <v>9</v>
      </c>
      <c r="L3" s="3" cm="1">
        <f t="array" ref="L3:N3">VLOOKUP(K3,$A$2:$D$22,{2,3,4})</f>
        <v>6</v>
      </c>
      <c r="M3" s="1">
        <v>5</v>
      </c>
      <c r="N3" s="4">
        <v>5</v>
      </c>
      <c r="O3" s="3">
        <f>0</f>
        <v>0</v>
      </c>
      <c r="P3" s="1">
        <f>MAX(R3,S2)</f>
        <v>6</v>
      </c>
      <c r="Q3" s="4">
        <f>MAX(S3,T2)</f>
        <v>11</v>
      </c>
      <c r="R3" s="3">
        <f>O3+L3</f>
        <v>6</v>
      </c>
      <c r="S3" s="1">
        <f t="shared" ref="S3" si="0">P3+M3</f>
        <v>11</v>
      </c>
      <c r="T3" s="4">
        <f>Q3+N3</f>
        <v>16</v>
      </c>
    </row>
    <row r="4" spans="1:21" x14ac:dyDescent="0.25">
      <c r="A4">
        <v>2</v>
      </c>
      <c r="B4">
        <v>14</v>
      </c>
      <c r="C4">
        <v>15</v>
      </c>
      <c r="D4">
        <v>12</v>
      </c>
      <c r="F4">
        <f t="shared" ref="F4:F22" si="1">B4+C4</f>
        <v>29</v>
      </c>
      <c r="G4">
        <f t="shared" ref="G4:G22" si="2">C4+D4</f>
        <v>27</v>
      </c>
      <c r="H4">
        <f>_xlfn.RANK.EQ(F4,$F$3:$G$22,1)</f>
        <v>28</v>
      </c>
      <c r="I4">
        <f>_xlfn.RANK.EQ(G4,$F$3:$G$22,1)</f>
        <v>22</v>
      </c>
      <c r="K4" s="2">
        <v>12</v>
      </c>
      <c r="L4" s="3" cm="1">
        <f t="array" ref="L4:N4">VLOOKUP(K4,$A$2:$D$22,{2,3,4})</f>
        <v>4</v>
      </c>
      <c r="M4" s="1">
        <v>9</v>
      </c>
      <c r="N4" s="4">
        <v>13</v>
      </c>
      <c r="O4" s="3">
        <f>R3</f>
        <v>6</v>
      </c>
      <c r="P4" s="1">
        <f t="shared" ref="P4:P22" si="3">MAX(R4,S3)</f>
        <v>11</v>
      </c>
      <c r="Q4" s="4">
        <f t="shared" ref="Q4:Q22" si="4">MAX(S4,T3)</f>
        <v>20</v>
      </c>
      <c r="R4" s="3">
        <f t="shared" ref="R4:R22" si="5">O4+L4</f>
        <v>10</v>
      </c>
      <c r="S4" s="1">
        <f t="shared" ref="S4:S22" si="6">P4+M4</f>
        <v>20</v>
      </c>
      <c r="T4" s="4">
        <f t="shared" ref="T4:T21" si="7">Q4+N4</f>
        <v>33</v>
      </c>
    </row>
    <row r="5" spans="1:21" x14ac:dyDescent="0.25">
      <c r="A5">
        <v>3</v>
      </c>
      <c r="B5">
        <v>18</v>
      </c>
      <c r="C5">
        <v>17</v>
      </c>
      <c r="D5">
        <v>10</v>
      </c>
      <c r="F5">
        <f t="shared" si="1"/>
        <v>35</v>
      </c>
      <c r="G5">
        <f t="shared" si="2"/>
        <v>27</v>
      </c>
      <c r="H5">
        <f t="shared" ref="H5:H22" si="8">_xlfn.RANK.EQ(F5,$F$3:$G$22,1)</f>
        <v>36</v>
      </c>
      <c r="I5">
        <f t="shared" ref="I5:I22" si="9">_xlfn.RANK.EQ(G5,$F$3:$G$22,1)</f>
        <v>22</v>
      </c>
      <c r="K5" s="2">
        <v>13</v>
      </c>
      <c r="L5" s="3" cm="1">
        <f t="array" ref="L5:N5">VLOOKUP(K5,$A$2:$D$22,{2,3,4})</f>
        <v>4</v>
      </c>
      <c r="M5" s="1">
        <v>13</v>
      </c>
      <c r="N5" s="4">
        <v>26</v>
      </c>
      <c r="O5" s="3">
        <f t="shared" ref="O5:O22" si="10">R4</f>
        <v>10</v>
      </c>
      <c r="P5" s="1">
        <f t="shared" si="3"/>
        <v>20</v>
      </c>
      <c r="Q5" s="4">
        <f t="shared" si="4"/>
        <v>33</v>
      </c>
      <c r="R5" s="3">
        <f t="shared" si="5"/>
        <v>14</v>
      </c>
      <c r="S5" s="1">
        <f t="shared" si="6"/>
        <v>33</v>
      </c>
      <c r="T5" s="4">
        <f t="shared" si="7"/>
        <v>59</v>
      </c>
    </row>
    <row r="6" spans="1:21" x14ac:dyDescent="0.25">
      <c r="A6">
        <v>4</v>
      </c>
      <c r="B6">
        <v>19</v>
      </c>
      <c r="C6">
        <v>16</v>
      </c>
      <c r="D6">
        <v>8</v>
      </c>
      <c r="F6">
        <f t="shared" si="1"/>
        <v>35</v>
      </c>
      <c r="G6">
        <f t="shared" si="2"/>
        <v>24</v>
      </c>
      <c r="H6">
        <f t="shared" si="8"/>
        <v>36</v>
      </c>
      <c r="I6">
        <f t="shared" si="9"/>
        <v>18</v>
      </c>
      <c r="K6" s="2">
        <v>10</v>
      </c>
      <c r="L6" s="3" cm="1">
        <f t="array" ref="L6:N6">VLOOKUP(K6,$A$2:$D$22,{2,3,4})</f>
        <v>7</v>
      </c>
      <c r="M6" s="1">
        <v>12</v>
      </c>
      <c r="N6" s="4">
        <v>11</v>
      </c>
      <c r="O6" s="3">
        <f t="shared" si="10"/>
        <v>14</v>
      </c>
      <c r="P6" s="1">
        <f t="shared" si="3"/>
        <v>33</v>
      </c>
      <c r="Q6" s="4">
        <f t="shared" si="4"/>
        <v>59</v>
      </c>
      <c r="R6" s="3">
        <f t="shared" si="5"/>
        <v>21</v>
      </c>
      <c r="S6" s="1">
        <f t="shared" si="6"/>
        <v>45</v>
      </c>
      <c r="T6" s="4">
        <f t="shared" si="7"/>
        <v>70</v>
      </c>
    </row>
    <row r="7" spans="1:21" x14ac:dyDescent="0.25">
      <c r="A7">
        <v>5</v>
      </c>
      <c r="B7">
        <v>12</v>
      </c>
      <c r="C7">
        <v>6</v>
      </c>
      <c r="D7">
        <v>5</v>
      </c>
      <c r="F7">
        <f t="shared" si="1"/>
        <v>18</v>
      </c>
      <c r="G7">
        <f t="shared" si="2"/>
        <v>11</v>
      </c>
      <c r="H7">
        <f t="shared" si="8"/>
        <v>6</v>
      </c>
      <c r="I7">
        <f t="shared" si="9"/>
        <v>2</v>
      </c>
      <c r="K7" s="2">
        <v>18</v>
      </c>
      <c r="L7" s="3" cm="1">
        <f t="array" ref="L7:N7">VLOOKUP(K7,$A$2:$D$22,{2,3,4})</f>
        <v>15</v>
      </c>
      <c r="M7" s="1">
        <v>5</v>
      </c>
      <c r="N7" s="4">
        <v>16</v>
      </c>
      <c r="O7" s="3">
        <f t="shared" si="10"/>
        <v>21</v>
      </c>
      <c r="P7" s="1">
        <f t="shared" si="3"/>
        <v>45</v>
      </c>
      <c r="Q7" s="4">
        <f t="shared" si="4"/>
        <v>70</v>
      </c>
      <c r="R7" s="3">
        <f t="shared" si="5"/>
        <v>36</v>
      </c>
      <c r="S7" s="1">
        <f t="shared" si="6"/>
        <v>50</v>
      </c>
      <c r="T7" s="4">
        <f t="shared" si="7"/>
        <v>86</v>
      </c>
    </row>
    <row r="8" spans="1:21" x14ac:dyDescent="0.25">
      <c r="A8">
        <v>6</v>
      </c>
      <c r="B8">
        <v>13</v>
      </c>
      <c r="C8">
        <v>15</v>
      </c>
      <c r="D8">
        <v>19</v>
      </c>
      <c r="F8">
        <f t="shared" si="1"/>
        <v>28</v>
      </c>
      <c r="G8">
        <f t="shared" si="2"/>
        <v>34</v>
      </c>
      <c r="H8">
        <f t="shared" si="8"/>
        <v>26</v>
      </c>
      <c r="I8">
        <f t="shared" si="9"/>
        <v>33</v>
      </c>
      <c r="K8" s="2">
        <v>7</v>
      </c>
      <c r="L8" s="3" cm="1">
        <f t="array" ref="L8:N8">VLOOKUP(K8,$A$2:$D$22,{2,3,4})</f>
        <v>11</v>
      </c>
      <c r="M8" s="1">
        <v>10</v>
      </c>
      <c r="N8" s="4">
        <v>19</v>
      </c>
      <c r="O8" s="3">
        <f t="shared" si="10"/>
        <v>36</v>
      </c>
      <c r="P8" s="1">
        <f t="shared" si="3"/>
        <v>50</v>
      </c>
      <c r="Q8" s="4">
        <f t="shared" si="4"/>
        <v>86</v>
      </c>
      <c r="R8" s="3">
        <f t="shared" si="5"/>
        <v>47</v>
      </c>
      <c r="S8" s="1">
        <f t="shared" si="6"/>
        <v>60</v>
      </c>
      <c r="T8" s="4">
        <f t="shared" si="7"/>
        <v>105</v>
      </c>
    </row>
    <row r="9" spans="1:21" x14ac:dyDescent="0.25">
      <c r="A9">
        <v>7</v>
      </c>
      <c r="B9">
        <v>11</v>
      </c>
      <c r="C9">
        <v>10</v>
      </c>
      <c r="D9">
        <v>19</v>
      </c>
      <c r="F9">
        <f t="shared" si="1"/>
        <v>21</v>
      </c>
      <c r="G9">
        <f t="shared" si="2"/>
        <v>29</v>
      </c>
      <c r="H9">
        <f t="shared" si="8"/>
        <v>11</v>
      </c>
      <c r="I9">
        <f t="shared" si="9"/>
        <v>28</v>
      </c>
      <c r="K9" s="2">
        <v>20</v>
      </c>
      <c r="L9" s="3" cm="1">
        <f t="array" ref="L9:N9">VLOOKUP(K9,$A$2:$D$22,{2,3,4})</f>
        <v>8</v>
      </c>
      <c r="M9" s="1">
        <v>13</v>
      </c>
      <c r="N9" s="4">
        <v>14</v>
      </c>
      <c r="O9" s="3">
        <f t="shared" si="10"/>
        <v>47</v>
      </c>
      <c r="P9" s="1">
        <f t="shared" si="3"/>
        <v>60</v>
      </c>
      <c r="Q9" s="4">
        <f t="shared" si="4"/>
        <v>105</v>
      </c>
      <c r="R9" s="3">
        <f t="shared" si="5"/>
        <v>55</v>
      </c>
      <c r="S9" s="1">
        <f t="shared" si="6"/>
        <v>73</v>
      </c>
      <c r="T9" s="4">
        <f t="shared" si="7"/>
        <v>119</v>
      </c>
    </row>
    <row r="10" spans="1:21" x14ac:dyDescent="0.25">
      <c r="A10">
        <v>8</v>
      </c>
      <c r="B10">
        <v>14</v>
      </c>
      <c r="C10">
        <v>13</v>
      </c>
      <c r="D10">
        <v>21</v>
      </c>
      <c r="F10">
        <f t="shared" si="1"/>
        <v>27</v>
      </c>
      <c r="G10">
        <f t="shared" si="2"/>
        <v>34</v>
      </c>
      <c r="H10">
        <f t="shared" si="8"/>
        <v>22</v>
      </c>
      <c r="I10">
        <f t="shared" si="9"/>
        <v>33</v>
      </c>
      <c r="K10" s="2">
        <v>19</v>
      </c>
      <c r="L10" s="3" cm="1">
        <f t="array" ref="L10:N10">VLOOKUP(K10,$A$2:$D$22,{2,3,4})</f>
        <v>7</v>
      </c>
      <c r="M10" s="1">
        <v>16</v>
      </c>
      <c r="N10" s="4">
        <v>21</v>
      </c>
      <c r="O10" s="3">
        <f t="shared" si="10"/>
        <v>55</v>
      </c>
      <c r="P10" s="1">
        <f t="shared" si="3"/>
        <v>73</v>
      </c>
      <c r="Q10" s="4">
        <f t="shared" si="4"/>
        <v>119</v>
      </c>
      <c r="R10" s="3">
        <f t="shared" si="5"/>
        <v>62</v>
      </c>
      <c r="S10" s="1">
        <f t="shared" si="6"/>
        <v>89</v>
      </c>
      <c r="T10" s="4">
        <f t="shared" si="7"/>
        <v>140</v>
      </c>
    </row>
    <row r="11" spans="1:21" x14ac:dyDescent="0.25">
      <c r="A11">
        <v>9</v>
      </c>
      <c r="B11">
        <v>6</v>
      </c>
      <c r="C11">
        <v>5</v>
      </c>
      <c r="D11">
        <v>5</v>
      </c>
      <c r="F11">
        <f t="shared" si="1"/>
        <v>11</v>
      </c>
      <c r="G11">
        <f t="shared" si="2"/>
        <v>10</v>
      </c>
      <c r="H11">
        <f t="shared" si="8"/>
        <v>2</v>
      </c>
      <c r="I11">
        <f t="shared" si="9"/>
        <v>1</v>
      </c>
      <c r="K11" s="2">
        <v>8</v>
      </c>
      <c r="L11" s="3" cm="1">
        <f t="array" ref="L11:N11">VLOOKUP(K11,$A$2:$D$22,{2,3,4})</f>
        <v>14</v>
      </c>
      <c r="M11" s="1">
        <v>13</v>
      </c>
      <c r="N11" s="4">
        <v>21</v>
      </c>
      <c r="O11" s="3">
        <f t="shared" si="10"/>
        <v>62</v>
      </c>
      <c r="P11" s="1">
        <f t="shared" si="3"/>
        <v>89</v>
      </c>
      <c r="Q11" s="4">
        <f t="shared" si="4"/>
        <v>140</v>
      </c>
      <c r="R11" s="3">
        <f t="shared" si="5"/>
        <v>76</v>
      </c>
      <c r="S11" s="1">
        <f t="shared" si="6"/>
        <v>102</v>
      </c>
      <c r="T11" s="4">
        <f t="shared" si="7"/>
        <v>161</v>
      </c>
    </row>
    <row r="12" spans="1:21" x14ac:dyDescent="0.25">
      <c r="A12">
        <v>10</v>
      </c>
      <c r="B12">
        <v>7</v>
      </c>
      <c r="C12">
        <v>12</v>
      </c>
      <c r="D12">
        <v>11</v>
      </c>
      <c r="F12">
        <f t="shared" si="1"/>
        <v>19</v>
      </c>
      <c r="G12">
        <f t="shared" si="2"/>
        <v>23</v>
      </c>
      <c r="H12">
        <f t="shared" si="8"/>
        <v>8</v>
      </c>
      <c r="I12">
        <f t="shared" si="9"/>
        <v>15</v>
      </c>
      <c r="K12" s="2">
        <v>6</v>
      </c>
      <c r="L12" s="3" cm="1">
        <f t="array" ref="L12:N12">VLOOKUP(K12,$A$2:$D$22,{2,3,4})</f>
        <v>13</v>
      </c>
      <c r="M12" s="1">
        <v>15</v>
      </c>
      <c r="N12" s="4">
        <v>19</v>
      </c>
      <c r="O12" s="3">
        <f t="shared" si="10"/>
        <v>76</v>
      </c>
      <c r="P12" s="1">
        <f t="shared" si="3"/>
        <v>102</v>
      </c>
      <c r="Q12" s="4">
        <f t="shared" si="4"/>
        <v>161</v>
      </c>
      <c r="R12" s="3">
        <f t="shared" si="5"/>
        <v>89</v>
      </c>
      <c r="S12" s="1">
        <f t="shared" si="6"/>
        <v>117</v>
      </c>
      <c r="T12" s="4">
        <f t="shared" si="7"/>
        <v>180</v>
      </c>
    </row>
    <row r="13" spans="1:21" x14ac:dyDescent="0.25">
      <c r="A13">
        <v>11</v>
      </c>
      <c r="B13">
        <v>10</v>
      </c>
      <c r="C13">
        <v>13</v>
      </c>
      <c r="D13">
        <v>6</v>
      </c>
      <c r="F13">
        <f t="shared" si="1"/>
        <v>23</v>
      </c>
      <c r="G13">
        <f t="shared" si="2"/>
        <v>19</v>
      </c>
      <c r="H13">
        <f t="shared" si="8"/>
        <v>15</v>
      </c>
      <c r="I13">
        <f t="shared" si="9"/>
        <v>8</v>
      </c>
      <c r="K13" s="2">
        <v>14</v>
      </c>
      <c r="L13" s="3" cm="1">
        <f t="array" ref="L13:N13">VLOOKUP(K13,$A$2:$D$22,{2,3,4})</f>
        <v>13</v>
      </c>
      <c r="M13" s="1">
        <v>15</v>
      </c>
      <c r="N13" s="4">
        <v>9</v>
      </c>
      <c r="O13" s="3">
        <f t="shared" si="10"/>
        <v>89</v>
      </c>
      <c r="P13" s="1">
        <f t="shared" si="3"/>
        <v>117</v>
      </c>
      <c r="Q13" s="4">
        <f t="shared" si="4"/>
        <v>180</v>
      </c>
      <c r="R13" s="3">
        <f t="shared" si="5"/>
        <v>102</v>
      </c>
      <c r="S13" s="1">
        <f t="shared" si="6"/>
        <v>132</v>
      </c>
      <c r="T13" s="4">
        <f t="shared" si="7"/>
        <v>189</v>
      </c>
    </row>
    <row r="14" spans="1:21" x14ac:dyDescent="0.25">
      <c r="A14">
        <v>12</v>
      </c>
      <c r="B14">
        <v>4</v>
      </c>
      <c r="C14">
        <v>9</v>
      </c>
      <c r="D14">
        <v>13</v>
      </c>
      <c r="F14">
        <f t="shared" si="1"/>
        <v>13</v>
      </c>
      <c r="G14">
        <f t="shared" si="2"/>
        <v>22</v>
      </c>
      <c r="H14">
        <f t="shared" si="8"/>
        <v>4</v>
      </c>
      <c r="I14">
        <f t="shared" si="9"/>
        <v>14</v>
      </c>
      <c r="K14" s="2">
        <v>2</v>
      </c>
      <c r="L14" s="3" cm="1">
        <f t="array" ref="L14:N14">VLOOKUP(K14,$A$2:$D$22,{2,3,4})</f>
        <v>14</v>
      </c>
      <c r="M14" s="1">
        <v>15</v>
      </c>
      <c r="N14" s="4">
        <v>12</v>
      </c>
      <c r="O14" s="3">
        <f t="shared" si="10"/>
        <v>102</v>
      </c>
      <c r="P14" s="1">
        <f t="shared" si="3"/>
        <v>132</v>
      </c>
      <c r="Q14" s="4">
        <f t="shared" si="4"/>
        <v>189</v>
      </c>
      <c r="R14" s="3">
        <f t="shared" si="5"/>
        <v>116</v>
      </c>
      <c r="S14" s="1">
        <f t="shared" si="6"/>
        <v>147</v>
      </c>
      <c r="T14" s="4">
        <f t="shared" si="7"/>
        <v>201</v>
      </c>
    </row>
    <row r="15" spans="1:21" x14ac:dyDescent="0.25">
      <c r="A15">
        <v>13</v>
      </c>
      <c r="B15">
        <v>4</v>
      </c>
      <c r="C15">
        <v>13</v>
      </c>
      <c r="D15">
        <v>26</v>
      </c>
      <c r="F15">
        <f t="shared" si="1"/>
        <v>17</v>
      </c>
      <c r="G15">
        <f t="shared" si="2"/>
        <v>39</v>
      </c>
      <c r="H15">
        <f t="shared" si="8"/>
        <v>5</v>
      </c>
      <c r="I15">
        <f t="shared" si="9"/>
        <v>40</v>
      </c>
      <c r="K15" s="2">
        <v>16</v>
      </c>
      <c r="L15" s="3" cm="1">
        <f t="array" ref="L15:N15">VLOOKUP(K15,$A$2:$D$22,{2,3,4})</f>
        <v>21</v>
      </c>
      <c r="M15" s="1">
        <v>12</v>
      </c>
      <c r="N15" s="4">
        <v>25</v>
      </c>
      <c r="O15" s="3">
        <f t="shared" si="10"/>
        <v>116</v>
      </c>
      <c r="P15" s="1">
        <f t="shared" si="3"/>
        <v>147</v>
      </c>
      <c r="Q15" s="4">
        <f t="shared" si="4"/>
        <v>201</v>
      </c>
      <c r="R15" s="3">
        <f t="shared" si="5"/>
        <v>137</v>
      </c>
      <c r="S15" s="1">
        <f t="shared" si="6"/>
        <v>159</v>
      </c>
      <c r="T15" s="4">
        <f t="shared" si="7"/>
        <v>226</v>
      </c>
    </row>
    <row r="16" spans="1:21" x14ac:dyDescent="0.25">
      <c r="A16">
        <v>14</v>
      </c>
      <c r="B16">
        <v>13</v>
      </c>
      <c r="C16">
        <v>15</v>
      </c>
      <c r="D16">
        <v>9</v>
      </c>
      <c r="F16">
        <f t="shared" si="1"/>
        <v>28</v>
      </c>
      <c r="G16">
        <f t="shared" si="2"/>
        <v>24</v>
      </c>
      <c r="H16">
        <f t="shared" si="8"/>
        <v>26</v>
      </c>
      <c r="I16">
        <f t="shared" si="9"/>
        <v>18</v>
      </c>
      <c r="K16" s="2">
        <v>15</v>
      </c>
      <c r="L16" s="3" cm="1">
        <f t="array" ref="L16:N16">VLOOKUP(K16,$A$2:$D$22,{2,3,4})</f>
        <v>18</v>
      </c>
      <c r="M16" s="1">
        <v>16</v>
      </c>
      <c r="N16" s="4">
        <v>15</v>
      </c>
      <c r="O16" s="3">
        <f t="shared" si="10"/>
        <v>137</v>
      </c>
      <c r="P16" s="1">
        <f t="shared" si="3"/>
        <v>159</v>
      </c>
      <c r="Q16" s="4">
        <f t="shared" si="4"/>
        <v>226</v>
      </c>
      <c r="R16" s="3">
        <f t="shared" si="5"/>
        <v>155</v>
      </c>
      <c r="S16" s="1">
        <f t="shared" si="6"/>
        <v>175</v>
      </c>
      <c r="T16" s="4">
        <f t="shared" si="7"/>
        <v>241</v>
      </c>
    </row>
    <row r="17" spans="1:20" x14ac:dyDescent="0.25">
      <c r="A17">
        <v>15</v>
      </c>
      <c r="B17">
        <v>18</v>
      </c>
      <c r="C17">
        <v>16</v>
      </c>
      <c r="D17">
        <v>15</v>
      </c>
      <c r="F17">
        <f t="shared" si="1"/>
        <v>34</v>
      </c>
      <c r="G17">
        <f t="shared" si="2"/>
        <v>31</v>
      </c>
      <c r="H17">
        <f t="shared" si="8"/>
        <v>33</v>
      </c>
      <c r="I17">
        <f t="shared" si="9"/>
        <v>31</v>
      </c>
      <c r="K17" s="2">
        <v>3</v>
      </c>
      <c r="L17" s="3" cm="1">
        <f t="array" ref="L17:N17">VLOOKUP(K17,$A$2:$D$22,{2,3,4})</f>
        <v>18</v>
      </c>
      <c r="M17" s="1">
        <v>17</v>
      </c>
      <c r="N17" s="4">
        <v>10</v>
      </c>
      <c r="O17" s="3">
        <f t="shared" si="10"/>
        <v>155</v>
      </c>
      <c r="P17" s="1">
        <f t="shared" si="3"/>
        <v>175</v>
      </c>
      <c r="Q17" s="4">
        <f t="shared" si="4"/>
        <v>241</v>
      </c>
      <c r="R17" s="3">
        <f t="shared" si="5"/>
        <v>173</v>
      </c>
      <c r="S17" s="1">
        <f t="shared" si="6"/>
        <v>192</v>
      </c>
      <c r="T17" s="4">
        <f t="shared" si="7"/>
        <v>251</v>
      </c>
    </row>
    <row r="18" spans="1:20" x14ac:dyDescent="0.25">
      <c r="A18">
        <v>16</v>
      </c>
      <c r="B18">
        <v>21</v>
      </c>
      <c r="C18">
        <v>12</v>
      </c>
      <c r="D18">
        <v>25</v>
      </c>
      <c r="F18">
        <f t="shared" si="1"/>
        <v>33</v>
      </c>
      <c r="G18">
        <f t="shared" si="2"/>
        <v>37</v>
      </c>
      <c r="H18">
        <f t="shared" si="8"/>
        <v>32</v>
      </c>
      <c r="I18">
        <f t="shared" si="9"/>
        <v>38</v>
      </c>
      <c r="K18" s="2">
        <v>1</v>
      </c>
      <c r="L18" s="3" cm="1">
        <f t="array" ref="L18:N18">VLOOKUP(K18,$A$2:$D$22,{2,3,4})</f>
        <v>14</v>
      </c>
      <c r="M18" s="1">
        <v>12</v>
      </c>
      <c r="N18" s="4">
        <v>17</v>
      </c>
      <c r="O18" s="3">
        <f t="shared" si="10"/>
        <v>173</v>
      </c>
      <c r="P18" s="1">
        <f t="shared" si="3"/>
        <v>192</v>
      </c>
      <c r="Q18" s="4">
        <f t="shared" si="4"/>
        <v>251</v>
      </c>
      <c r="R18" s="3">
        <f t="shared" si="5"/>
        <v>187</v>
      </c>
      <c r="S18" s="1">
        <f t="shared" si="6"/>
        <v>204</v>
      </c>
      <c r="T18" s="4">
        <f t="shared" si="7"/>
        <v>268</v>
      </c>
    </row>
    <row r="19" spans="1:20" x14ac:dyDescent="0.25">
      <c r="A19">
        <v>17</v>
      </c>
      <c r="B19">
        <v>21</v>
      </c>
      <c r="C19">
        <v>5</v>
      </c>
      <c r="D19">
        <v>13</v>
      </c>
      <c r="F19">
        <f t="shared" si="1"/>
        <v>26</v>
      </c>
      <c r="G19">
        <f t="shared" si="2"/>
        <v>18</v>
      </c>
      <c r="H19">
        <f t="shared" si="8"/>
        <v>20</v>
      </c>
      <c r="I19">
        <f t="shared" si="9"/>
        <v>6</v>
      </c>
      <c r="K19" s="2">
        <v>4</v>
      </c>
      <c r="L19" s="3" cm="1">
        <f t="array" ref="L19:N19">VLOOKUP(K19,$A$2:$D$22,{2,3,4})</f>
        <v>19</v>
      </c>
      <c r="M19" s="1">
        <v>16</v>
      </c>
      <c r="N19" s="4">
        <v>8</v>
      </c>
      <c r="O19" s="3">
        <f t="shared" si="10"/>
        <v>187</v>
      </c>
      <c r="P19" s="1">
        <f t="shared" si="3"/>
        <v>206</v>
      </c>
      <c r="Q19" s="4">
        <f t="shared" si="4"/>
        <v>268</v>
      </c>
      <c r="R19" s="3">
        <f t="shared" si="5"/>
        <v>206</v>
      </c>
      <c r="S19" s="1">
        <f t="shared" si="6"/>
        <v>222</v>
      </c>
      <c r="T19" s="4">
        <f t="shared" si="7"/>
        <v>276</v>
      </c>
    </row>
    <row r="20" spans="1:20" x14ac:dyDescent="0.25">
      <c r="A20">
        <v>18</v>
      </c>
      <c r="B20">
        <v>15</v>
      </c>
      <c r="C20">
        <v>5</v>
      </c>
      <c r="D20">
        <v>16</v>
      </c>
      <c r="F20">
        <f t="shared" si="1"/>
        <v>20</v>
      </c>
      <c r="G20">
        <f t="shared" si="2"/>
        <v>21</v>
      </c>
      <c r="H20">
        <f t="shared" si="8"/>
        <v>10</v>
      </c>
      <c r="I20">
        <f t="shared" si="9"/>
        <v>11</v>
      </c>
      <c r="K20" s="2">
        <v>11</v>
      </c>
      <c r="L20" s="3" cm="1">
        <f t="array" ref="L20:N20">VLOOKUP(K20,$A$2:$D$22,{2,3,4})</f>
        <v>10</v>
      </c>
      <c r="M20" s="1">
        <v>13</v>
      </c>
      <c r="N20" s="4">
        <v>6</v>
      </c>
      <c r="O20" s="3">
        <f t="shared" si="10"/>
        <v>206</v>
      </c>
      <c r="P20" s="1">
        <f t="shared" si="3"/>
        <v>222</v>
      </c>
      <c r="Q20" s="4">
        <f t="shared" si="4"/>
        <v>276</v>
      </c>
      <c r="R20" s="3">
        <f t="shared" si="5"/>
        <v>216</v>
      </c>
      <c r="S20" s="1">
        <f t="shared" si="6"/>
        <v>235</v>
      </c>
      <c r="T20" s="4">
        <f t="shared" si="7"/>
        <v>282</v>
      </c>
    </row>
    <row r="21" spans="1:20" x14ac:dyDescent="0.25">
      <c r="A21">
        <v>19</v>
      </c>
      <c r="B21">
        <v>7</v>
      </c>
      <c r="C21">
        <v>16</v>
      </c>
      <c r="D21">
        <v>21</v>
      </c>
      <c r="F21">
        <f t="shared" si="1"/>
        <v>23</v>
      </c>
      <c r="G21">
        <f t="shared" si="2"/>
        <v>37</v>
      </c>
      <c r="H21">
        <f t="shared" si="8"/>
        <v>15</v>
      </c>
      <c r="I21">
        <f t="shared" si="9"/>
        <v>38</v>
      </c>
      <c r="K21" s="2">
        <v>17</v>
      </c>
      <c r="L21" s="3" cm="1">
        <f t="array" ref="L21:N21">VLOOKUP(K21,$A$2:$D$22,{2,3,4})</f>
        <v>21</v>
      </c>
      <c r="M21" s="1">
        <v>5</v>
      </c>
      <c r="N21" s="4">
        <v>13</v>
      </c>
      <c r="O21" s="3">
        <f t="shared" si="10"/>
        <v>216</v>
      </c>
      <c r="P21" s="1">
        <f t="shared" si="3"/>
        <v>237</v>
      </c>
      <c r="Q21" s="4">
        <f t="shared" si="4"/>
        <v>282</v>
      </c>
      <c r="R21" s="3">
        <f t="shared" si="5"/>
        <v>237</v>
      </c>
      <c r="S21" s="1">
        <f t="shared" si="6"/>
        <v>242</v>
      </c>
      <c r="T21" s="4">
        <f t="shared" si="7"/>
        <v>295</v>
      </c>
    </row>
    <row r="22" spans="1:20" x14ac:dyDescent="0.25">
      <c r="A22">
        <v>20</v>
      </c>
      <c r="B22">
        <v>8</v>
      </c>
      <c r="C22">
        <v>13</v>
      </c>
      <c r="D22">
        <v>14</v>
      </c>
      <c r="F22">
        <f t="shared" si="1"/>
        <v>21</v>
      </c>
      <c r="G22">
        <f t="shared" si="2"/>
        <v>27</v>
      </c>
      <c r="H22">
        <f t="shared" si="8"/>
        <v>11</v>
      </c>
      <c r="I22">
        <f t="shared" si="9"/>
        <v>22</v>
      </c>
      <c r="K22" s="2">
        <v>5</v>
      </c>
      <c r="L22" s="3" cm="1">
        <f t="array" ref="L22:N22">VLOOKUP(K22,$A$2:$D$22,{2,3,4})</f>
        <v>12</v>
      </c>
      <c r="M22" s="1">
        <v>6</v>
      </c>
      <c r="N22" s="4">
        <v>5</v>
      </c>
      <c r="O22" s="3">
        <f t="shared" si="10"/>
        <v>237</v>
      </c>
      <c r="P22" s="1">
        <f t="shared" si="3"/>
        <v>249</v>
      </c>
      <c r="Q22" s="4">
        <f t="shared" si="4"/>
        <v>295</v>
      </c>
      <c r="R22" s="3">
        <f t="shared" si="5"/>
        <v>249</v>
      </c>
      <c r="S22" s="1">
        <f t="shared" si="6"/>
        <v>255</v>
      </c>
      <c r="T22" s="4">
        <f>Q22+N22</f>
        <v>300</v>
      </c>
    </row>
  </sheetData>
  <mergeCells count="7">
    <mergeCell ref="L2:N2"/>
    <mergeCell ref="O2:Q2"/>
    <mergeCell ref="R2:T2"/>
    <mergeCell ref="F1:I1"/>
    <mergeCell ref="L1:N1"/>
    <mergeCell ref="O1:Q1"/>
    <mergeCell ref="R1:T1"/>
  </mergeCells>
  <conditionalFormatting sqref="H3: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1484-E95B-460D-98AB-389FD2BEA4C6}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5539-F012-41F4-8400-477C5B31206E}">
  <dimension ref="A1:R22"/>
  <sheetViews>
    <sheetView showGridLines="0" tabSelected="1" zoomScaleNormal="100" workbookViewId="0">
      <selection activeCell="F7" sqref="F7"/>
    </sheetView>
  </sheetViews>
  <sheetFormatPr baseColWidth="10" defaultRowHeight="15" x14ac:dyDescent="0.25"/>
  <cols>
    <col min="1" max="1" width="8.42578125" bestFit="1" customWidth="1"/>
    <col min="2" max="4" width="3.7109375" bestFit="1" customWidth="1"/>
    <col min="6" max="6" width="6.5703125" bestFit="1" customWidth="1"/>
    <col min="7" max="9" width="3" bestFit="1" customWidth="1"/>
    <col min="10" max="16" width="4" bestFit="1" customWidth="1"/>
    <col min="17" max="28" width="3.42578125" customWidth="1"/>
    <col min="29" max="29" width="2.85546875" customWidth="1"/>
    <col min="30" max="30" width="2.7109375" customWidth="1"/>
    <col min="31" max="31" width="3.85546875" customWidth="1"/>
  </cols>
  <sheetData>
    <row r="1" spans="1:18" s="6" customFormat="1" x14ac:dyDescent="0.25">
      <c r="F1"/>
      <c r="G1" s="11" t="s">
        <v>13</v>
      </c>
      <c r="H1" s="11"/>
      <c r="I1" s="11"/>
      <c r="J1" s="11" t="s">
        <v>14</v>
      </c>
      <c r="K1" s="11"/>
      <c r="L1" s="11"/>
      <c r="M1" s="11" t="s">
        <v>15</v>
      </c>
      <c r="N1" s="11"/>
      <c r="O1" s="11"/>
      <c r="P1" s="12" t="s">
        <v>16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F2" s="2" t="s">
        <v>8</v>
      </c>
      <c r="G2" s="7" t="s">
        <v>9</v>
      </c>
      <c r="H2" s="8"/>
      <c r="I2" s="9"/>
      <c r="J2" s="7" t="s">
        <v>10</v>
      </c>
      <c r="K2" s="8"/>
      <c r="L2" s="9"/>
      <c r="M2" s="7" t="s">
        <v>11</v>
      </c>
      <c r="N2" s="8"/>
      <c r="O2" s="9"/>
      <c r="P2">
        <f>MAX(M3:O22)</f>
        <v>298</v>
      </c>
    </row>
    <row r="3" spans="1:18" x14ac:dyDescent="0.25">
      <c r="A3">
        <v>1</v>
      </c>
      <c r="B3">
        <v>14</v>
      </c>
      <c r="C3">
        <v>12</v>
      </c>
      <c r="D3">
        <v>17</v>
      </c>
      <c r="F3" s="2">
        <v>12</v>
      </c>
      <c r="G3" s="3" cm="1">
        <f t="array" ref="G3:I3">VLOOKUP(F3,$A$2:$D$22,{2,3,4})</f>
        <v>4</v>
      </c>
      <c r="H3" s="1">
        <v>9</v>
      </c>
      <c r="I3" s="4">
        <v>13</v>
      </c>
      <c r="J3" s="3">
        <f>0</f>
        <v>0</v>
      </c>
      <c r="K3" s="1">
        <f>MAX(M3,N2)</f>
        <v>4</v>
      </c>
      <c r="L3" s="4">
        <f>MAX(N3,O2)</f>
        <v>13</v>
      </c>
      <c r="M3" s="3">
        <f>J3+G3</f>
        <v>4</v>
      </c>
      <c r="N3" s="1">
        <f t="shared" ref="N3:O18" si="0">K3+H3</f>
        <v>13</v>
      </c>
      <c r="O3" s="4">
        <f>L3+I3</f>
        <v>26</v>
      </c>
      <c r="R3" t="s">
        <v>17</v>
      </c>
    </row>
    <row r="4" spans="1:18" x14ac:dyDescent="0.25">
      <c r="A4">
        <v>2</v>
      </c>
      <c r="B4">
        <v>14</v>
      </c>
      <c r="C4">
        <v>15</v>
      </c>
      <c r="D4">
        <v>12</v>
      </c>
      <c r="F4" s="2">
        <v>9</v>
      </c>
      <c r="G4" s="3" cm="1">
        <f t="array" ref="G4:I4">VLOOKUP(F4,$A$2:$D$22,{2,3,4})</f>
        <v>6</v>
      </c>
      <c r="H4" s="1">
        <v>5</v>
      </c>
      <c r="I4" s="4">
        <v>5</v>
      </c>
      <c r="J4" s="3">
        <f>M3</f>
        <v>4</v>
      </c>
      <c r="K4" s="1">
        <f t="shared" ref="K4:L22" si="1">MAX(M4,N3)</f>
        <v>13</v>
      </c>
      <c r="L4" s="4">
        <f t="shared" si="1"/>
        <v>26</v>
      </c>
      <c r="M4" s="3">
        <f t="shared" ref="M4:O22" si="2">J4+G4</f>
        <v>10</v>
      </c>
      <c r="N4" s="1">
        <f t="shared" si="0"/>
        <v>18</v>
      </c>
      <c r="O4" s="4">
        <f t="shared" si="0"/>
        <v>31</v>
      </c>
    </row>
    <row r="5" spans="1:18" x14ac:dyDescent="0.25">
      <c r="A5">
        <v>3</v>
      </c>
      <c r="B5">
        <v>18</v>
      </c>
      <c r="C5">
        <v>17</v>
      </c>
      <c r="D5">
        <v>10</v>
      </c>
      <c r="F5" s="2">
        <v>13</v>
      </c>
      <c r="G5" s="3" cm="1">
        <f t="array" ref="G5:I5">VLOOKUP(F5,$A$2:$D$22,{2,3,4})</f>
        <v>4</v>
      </c>
      <c r="H5" s="1">
        <v>13</v>
      </c>
      <c r="I5" s="4">
        <v>26</v>
      </c>
      <c r="J5" s="3">
        <f t="shared" ref="J5:J22" si="3">M4</f>
        <v>10</v>
      </c>
      <c r="K5" s="1">
        <f t="shared" si="1"/>
        <v>18</v>
      </c>
      <c r="L5" s="4">
        <f t="shared" si="1"/>
        <v>31</v>
      </c>
      <c r="M5" s="3">
        <f t="shared" si="2"/>
        <v>14</v>
      </c>
      <c r="N5" s="1">
        <f t="shared" si="0"/>
        <v>31</v>
      </c>
      <c r="O5" s="4">
        <f t="shared" si="0"/>
        <v>57</v>
      </c>
    </row>
    <row r="6" spans="1:18" x14ac:dyDescent="0.25">
      <c r="A6">
        <v>4</v>
      </c>
      <c r="B6">
        <v>19</v>
      </c>
      <c r="C6">
        <v>16</v>
      </c>
      <c r="D6">
        <v>8</v>
      </c>
      <c r="F6" s="2">
        <v>5</v>
      </c>
      <c r="G6" s="3" cm="1">
        <f t="array" ref="G6:I6">VLOOKUP(F6,$A$2:$D$22,{2,3,4})</f>
        <v>12</v>
      </c>
      <c r="H6" s="1">
        <v>6</v>
      </c>
      <c r="I6" s="4">
        <v>5</v>
      </c>
      <c r="J6" s="3">
        <f t="shared" si="3"/>
        <v>14</v>
      </c>
      <c r="K6" s="1">
        <f t="shared" si="1"/>
        <v>31</v>
      </c>
      <c r="L6" s="4">
        <f t="shared" si="1"/>
        <v>57</v>
      </c>
      <c r="M6" s="3">
        <f t="shared" si="2"/>
        <v>26</v>
      </c>
      <c r="N6" s="1">
        <f t="shared" si="0"/>
        <v>37</v>
      </c>
      <c r="O6" s="4">
        <f t="shared" si="0"/>
        <v>62</v>
      </c>
    </row>
    <row r="7" spans="1:18" x14ac:dyDescent="0.25">
      <c r="A7">
        <v>5</v>
      </c>
      <c r="B7">
        <v>12</v>
      </c>
      <c r="C7">
        <v>6</v>
      </c>
      <c r="D7">
        <v>5</v>
      </c>
      <c r="F7" s="2">
        <v>11</v>
      </c>
      <c r="G7" s="3" cm="1">
        <f t="array" ref="G7:I7">VLOOKUP(F7,$A$2:$D$22,{2,3,4})</f>
        <v>10</v>
      </c>
      <c r="H7" s="1">
        <v>13</v>
      </c>
      <c r="I7" s="4">
        <v>6</v>
      </c>
      <c r="J7" s="3">
        <f t="shared" si="3"/>
        <v>26</v>
      </c>
      <c r="K7" s="1">
        <f t="shared" si="1"/>
        <v>37</v>
      </c>
      <c r="L7" s="4">
        <f t="shared" si="1"/>
        <v>62</v>
      </c>
      <c r="M7" s="3">
        <f t="shared" si="2"/>
        <v>36</v>
      </c>
      <c r="N7" s="1">
        <f t="shared" si="0"/>
        <v>50</v>
      </c>
      <c r="O7" s="4">
        <f t="shared" si="0"/>
        <v>68</v>
      </c>
    </row>
    <row r="8" spans="1:18" x14ac:dyDescent="0.25">
      <c r="A8">
        <v>6</v>
      </c>
      <c r="B8">
        <v>13</v>
      </c>
      <c r="C8">
        <v>15</v>
      </c>
      <c r="D8">
        <v>19</v>
      </c>
      <c r="F8" s="2">
        <v>18</v>
      </c>
      <c r="G8" s="3" cm="1">
        <f t="array" ref="G8:I8">VLOOKUP(F8,$A$2:$D$22,{2,3,4})</f>
        <v>15</v>
      </c>
      <c r="H8" s="1">
        <v>5</v>
      </c>
      <c r="I8" s="4">
        <v>16</v>
      </c>
      <c r="J8" s="3">
        <f t="shared" si="3"/>
        <v>36</v>
      </c>
      <c r="K8" s="1">
        <f t="shared" si="1"/>
        <v>51</v>
      </c>
      <c r="L8" s="4">
        <f t="shared" si="1"/>
        <v>68</v>
      </c>
      <c r="M8" s="3">
        <f t="shared" si="2"/>
        <v>51</v>
      </c>
      <c r="N8" s="1">
        <f t="shared" si="0"/>
        <v>56</v>
      </c>
      <c r="O8" s="4">
        <f t="shared" si="0"/>
        <v>84</v>
      </c>
    </row>
    <row r="9" spans="1:18" x14ac:dyDescent="0.25">
      <c r="A9">
        <v>7</v>
      </c>
      <c r="B9">
        <v>11</v>
      </c>
      <c r="C9">
        <v>10</v>
      </c>
      <c r="D9">
        <v>19</v>
      </c>
      <c r="F9" s="2">
        <v>10</v>
      </c>
      <c r="G9" s="3" cm="1">
        <f t="array" ref="G9:I9">VLOOKUP(F9,$A$2:$D$22,{2,3,4})</f>
        <v>7</v>
      </c>
      <c r="H9" s="1">
        <v>12</v>
      </c>
      <c r="I9" s="4">
        <v>11</v>
      </c>
      <c r="J9" s="3">
        <f t="shared" si="3"/>
        <v>51</v>
      </c>
      <c r="K9" s="1">
        <f t="shared" si="1"/>
        <v>58</v>
      </c>
      <c r="L9" s="4">
        <f t="shared" si="1"/>
        <v>84</v>
      </c>
      <c r="M9" s="3">
        <f t="shared" si="2"/>
        <v>58</v>
      </c>
      <c r="N9" s="1">
        <f t="shared" si="0"/>
        <v>70</v>
      </c>
      <c r="O9" s="4">
        <f t="shared" si="0"/>
        <v>95</v>
      </c>
    </row>
    <row r="10" spans="1:18" x14ac:dyDescent="0.25">
      <c r="A10">
        <v>8</v>
      </c>
      <c r="B10">
        <v>14</v>
      </c>
      <c r="C10">
        <v>13</v>
      </c>
      <c r="D10">
        <v>21</v>
      </c>
      <c r="F10" s="2">
        <v>20</v>
      </c>
      <c r="G10" s="3" cm="1">
        <f t="array" ref="G10:I10">VLOOKUP(F10,$A$2:$D$22,{2,3,4})</f>
        <v>8</v>
      </c>
      <c r="H10" s="1">
        <v>13</v>
      </c>
      <c r="I10" s="4">
        <v>14</v>
      </c>
      <c r="J10" s="3">
        <f t="shared" si="3"/>
        <v>58</v>
      </c>
      <c r="K10" s="1">
        <f t="shared" si="1"/>
        <v>70</v>
      </c>
      <c r="L10" s="4">
        <f t="shared" si="1"/>
        <v>95</v>
      </c>
      <c r="M10" s="3">
        <f t="shared" si="2"/>
        <v>66</v>
      </c>
      <c r="N10" s="1">
        <f t="shared" si="0"/>
        <v>83</v>
      </c>
      <c r="O10" s="4">
        <f t="shared" si="0"/>
        <v>109</v>
      </c>
    </row>
    <row r="11" spans="1:18" x14ac:dyDescent="0.25">
      <c r="A11">
        <v>9</v>
      </c>
      <c r="B11">
        <v>6</v>
      </c>
      <c r="C11">
        <v>5</v>
      </c>
      <c r="D11">
        <v>5</v>
      </c>
      <c r="F11" s="2">
        <v>14</v>
      </c>
      <c r="G11" s="3" cm="1">
        <f t="array" ref="G11:I11">VLOOKUP(F11,$A$2:$D$22,{2,3,4})</f>
        <v>13</v>
      </c>
      <c r="H11" s="1">
        <v>15</v>
      </c>
      <c r="I11" s="4">
        <v>9</v>
      </c>
      <c r="J11" s="3">
        <f t="shared" si="3"/>
        <v>66</v>
      </c>
      <c r="K11" s="1">
        <f t="shared" si="1"/>
        <v>83</v>
      </c>
      <c r="L11" s="4">
        <f t="shared" si="1"/>
        <v>109</v>
      </c>
      <c r="M11" s="3">
        <f t="shared" si="2"/>
        <v>79</v>
      </c>
      <c r="N11" s="1">
        <f t="shared" si="0"/>
        <v>98</v>
      </c>
      <c r="O11" s="4">
        <f t="shared" si="0"/>
        <v>118</v>
      </c>
    </row>
    <row r="12" spans="1:18" x14ac:dyDescent="0.25">
      <c r="A12">
        <v>10</v>
      </c>
      <c r="B12">
        <v>7</v>
      </c>
      <c r="C12">
        <v>12</v>
      </c>
      <c r="D12">
        <v>11</v>
      </c>
      <c r="F12" s="2">
        <v>1</v>
      </c>
      <c r="G12" s="3" cm="1">
        <f t="array" ref="G12:I12">VLOOKUP(F12,$A$2:$D$22,{2,3,4})</f>
        <v>14</v>
      </c>
      <c r="H12" s="1">
        <v>12</v>
      </c>
      <c r="I12" s="4">
        <v>17</v>
      </c>
      <c r="J12" s="3">
        <f t="shared" si="3"/>
        <v>79</v>
      </c>
      <c r="K12" s="1">
        <f t="shared" si="1"/>
        <v>98</v>
      </c>
      <c r="L12" s="4">
        <f t="shared" si="1"/>
        <v>118</v>
      </c>
      <c r="M12" s="3">
        <f t="shared" si="2"/>
        <v>93</v>
      </c>
      <c r="N12" s="1">
        <f t="shared" si="0"/>
        <v>110</v>
      </c>
      <c r="O12" s="4">
        <f t="shared" si="0"/>
        <v>135</v>
      </c>
    </row>
    <row r="13" spans="1:18" x14ac:dyDescent="0.25">
      <c r="A13">
        <v>11</v>
      </c>
      <c r="B13">
        <v>10</v>
      </c>
      <c r="C13">
        <v>13</v>
      </c>
      <c r="D13">
        <v>6</v>
      </c>
      <c r="F13" s="2">
        <v>7</v>
      </c>
      <c r="G13" s="3" cm="1">
        <f t="array" ref="G13:I13">VLOOKUP(F13,$A$2:$D$22,{2,3,4})</f>
        <v>11</v>
      </c>
      <c r="H13" s="1">
        <v>10</v>
      </c>
      <c r="I13" s="4">
        <v>19</v>
      </c>
      <c r="J13" s="3">
        <f t="shared" si="3"/>
        <v>93</v>
      </c>
      <c r="K13" s="1">
        <f t="shared" si="1"/>
        <v>110</v>
      </c>
      <c r="L13" s="4">
        <f t="shared" si="1"/>
        <v>135</v>
      </c>
      <c r="M13" s="3">
        <f t="shared" si="2"/>
        <v>104</v>
      </c>
      <c r="N13" s="1">
        <f t="shared" si="0"/>
        <v>120</v>
      </c>
      <c r="O13" s="4">
        <f t="shared" si="0"/>
        <v>154</v>
      </c>
    </row>
    <row r="14" spans="1:18" x14ac:dyDescent="0.25">
      <c r="A14">
        <v>12</v>
      </c>
      <c r="B14">
        <v>4</v>
      </c>
      <c r="C14">
        <v>9</v>
      </c>
      <c r="D14">
        <v>13</v>
      </c>
      <c r="F14" s="2">
        <v>19</v>
      </c>
      <c r="G14" s="3" cm="1">
        <f t="array" ref="G14:I14">VLOOKUP(F14,$A$2:$D$22,{2,3,4})</f>
        <v>7</v>
      </c>
      <c r="H14" s="1">
        <v>16</v>
      </c>
      <c r="I14" s="4">
        <v>21</v>
      </c>
      <c r="J14" s="3">
        <f t="shared" si="3"/>
        <v>104</v>
      </c>
      <c r="K14" s="1">
        <f t="shared" si="1"/>
        <v>120</v>
      </c>
      <c r="L14" s="4">
        <f t="shared" si="1"/>
        <v>154</v>
      </c>
      <c r="M14" s="3">
        <f t="shared" si="2"/>
        <v>111</v>
      </c>
      <c r="N14" s="1">
        <f t="shared" si="0"/>
        <v>136</v>
      </c>
      <c r="O14" s="4">
        <f t="shared" si="0"/>
        <v>175</v>
      </c>
    </row>
    <row r="15" spans="1:18" x14ac:dyDescent="0.25">
      <c r="A15">
        <v>13</v>
      </c>
      <c r="B15">
        <v>4</v>
      </c>
      <c r="C15">
        <v>13</v>
      </c>
      <c r="D15">
        <v>26</v>
      </c>
      <c r="F15" s="2">
        <v>2</v>
      </c>
      <c r="G15" s="3" cm="1">
        <f t="array" ref="G15:I15">VLOOKUP(F15,$A$2:$D$22,{2,3,4})</f>
        <v>14</v>
      </c>
      <c r="H15" s="1">
        <v>15</v>
      </c>
      <c r="I15" s="4">
        <v>12</v>
      </c>
      <c r="J15" s="3">
        <f t="shared" si="3"/>
        <v>111</v>
      </c>
      <c r="K15" s="1">
        <f t="shared" si="1"/>
        <v>136</v>
      </c>
      <c r="L15" s="4">
        <f t="shared" si="1"/>
        <v>175</v>
      </c>
      <c r="M15" s="3">
        <f t="shared" si="2"/>
        <v>125</v>
      </c>
      <c r="N15" s="1">
        <f t="shared" si="0"/>
        <v>151</v>
      </c>
      <c r="O15" s="4">
        <f t="shared" si="0"/>
        <v>187</v>
      </c>
    </row>
    <row r="16" spans="1:18" x14ac:dyDescent="0.25">
      <c r="A16">
        <v>14</v>
      </c>
      <c r="B16">
        <v>13</v>
      </c>
      <c r="C16">
        <v>15</v>
      </c>
      <c r="D16">
        <v>9</v>
      </c>
      <c r="F16" s="2">
        <v>6</v>
      </c>
      <c r="G16" s="3" cm="1">
        <f t="array" ref="G16:I16">VLOOKUP(F16,$A$2:$D$22,{2,3,4})</f>
        <v>13</v>
      </c>
      <c r="H16" s="1">
        <v>15</v>
      </c>
      <c r="I16" s="4">
        <v>19</v>
      </c>
      <c r="J16" s="3">
        <f t="shared" si="3"/>
        <v>125</v>
      </c>
      <c r="K16" s="1">
        <f t="shared" si="1"/>
        <v>151</v>
      </c>
      <c r="L16" s="4">
        <f t="shared" si="1"/>
        <v>187</v>
      </c>
      <c r="M16" s="3">
        <f t="shared" si="2"/>
        <v>138</v>
      </c>
      <c r="N16" s="1">
        <f t="shared" si="0"/>
        <v>166</v>
      </c>
      <c r="O16" s="4">
        <f t="shared" si="0"/>
        <v>206</v>
      </c>
    </row>
    <row r="17" spans="1:15" x14ac:dyDescent="0.25">
      <c r="A17">
        <v>15</v>
      </c>
      <c r="B17">
        <v>18</v>
      </c>
      <c r="C17">
        <v>16</v>
      </c>
      <c r="D17">
        <v>15</v>
      </c>
      <c r="F17" s="2">
        <v>17</v>
      </c>
      <c r="G17" s="3" cm="1">
        <f t="array" ref="G17:I17">VLOOKUP(F17,$A$2:$D$22,{2,3,4})</f>
        <v>21</v>
      </c>
      <c r="H17" s="1">
        <v>5</v>
      </c>
      <c r="I17" s="4">
        <v>13</v>
      </c>
      <c r="J17" s="3">
        <f t="shared" si="3"/>
        <v>138</v>
      </c>
      <c r="K17" s="1">
        <f t="shared" si="1"/>
        <v>166</v>
      </c>
      <c r="L17" s="4">
        <f t="shared" si="1"/>
        <v>206</v>
      </c>
      <c r="M17" s="3">
        <f t="shared" si="2"/>
        <v>159</v>
      </c>
      <c r="N17" s="1">
        <f t="shared" si="0"/>
        <v>171</v>
      </c>
      <c r="O17" s="4">
        <f t="shared" si="0"/>
        <v>219</v>
      </c>
    </row>
    <row r="18" spans="1:15" x14ac:dyDescent="0.25">
      <c r="A18">
        <v>16</v>
      </c>
      <c r="B18">
        <v>21</v>
      </c>
      <c r="C18">
        <v>12</v>
      </c>
      <c r="D18">
        <v>25</v>
      </c>
      <c r="F18" s="2">
        <v>3</v>
      </c>
      <c r="G18" s="3" cm="1">
        <f t="array" ref="G18:I18">VLOOKUP(F18,$A$2:$D$22,{2,3,4})</f>
        <v>18</v>
      </c>
      <c r="H18" s="1">
        <v>17</v>
      </c>
      <c r="I18" s="4">
        <v>10</v>
      </c>
      <c r="J18" s="3">
        <f t="shared" si="3"/>
        <v>159</v>
      </c>
      <c r="K18" s="1">
        <f t="shared" si="1"/>
        <v>177</v>
      </c>
      <c r="L18" s="4">
        <f t="shared" si="1"/>
        <v>219</v>
      </c>
      <c r="M18" s="3">
        <f t="shared" si="2"/>
        <v>177</v>
      </c>
      <c r="N18" s="1">
        <f t="shared" si="0"/>
        <v>194</v>
      </c>
      <c r="O18" s="4">
        <f t="shared" si="0"/>
        <v>229</v>
      </c>
    </row>
    <row r="19" spans="1:15" x14ac:dyDescent="0.25">
      <c r="A19">
        <v>17</v>
      </c>
      <c r="B19">
        <v>21</v>
      </c>
      <c r="C19">
        <v>5</v>
      </c>
      <c r="D19">
        <v>13</v>
      </c>
      <c r="F19" s="2">
        <v>4</v>
      </c>
      <c r="G19" s="3" cm="1">
        <f t="array" ref="G19:I19">VLOOKUP(F19,$A$2:$D$22,{2,3,4})</f>
        <v>19</v>
      </c>
      <c r="H19" s="1">
        <v>16</v>
      </c>
      <c r="I19" s="4">
        <v>8</v>
      </c>
      <c r="J19" s="3">
        <f t="shared" si="3"/>
        <v>177</v>
      </c>
      <c r="K19" s="1">
        <f t="shared" si="1"/>
        <v>196</v>
      </c>
      <c r="L19" s="4">
        <f t="shared" si="1"/>
        <v>229</v>
      </c>
      <c r="M19" s="3">
        <f t="shared" si="2"/>
        <v>196</v>
      </c>
      <c r="N19" s="1">
        <f t="shared" si="2"/>
        <v>212</v>
      </c>
      <c r="O19" s="4">
        <f t="shared" si="2"/>
        <v>237</v>
      </c>
    </row>
    <row r="20" spans="1:15" x14ac:dyDescent="0.25">
      <c r="A20">
        <v>18</v>
      </c>
      <c r="B20">
        <v>15</v>
      </c>
      <c r="C20">
        <v>5</v>
      </c>
      <c r="D20">
        <v>16</v>
      </c>
      <c r="F20" s="2">
        <v>15</v>
      </c>
      <c r="G20" s="3" cm="1">
        <f t="array" ref="G20:I20">VLOOKUP(F20,$A$2:$D$22,{2,3,4})</f>
        <v>18</v>
      </c>
      <c r="H20" s="1">
        <v>16</v>
      </c>
      <c r="I20" s="4">
        <v>15</v>
      </c>
      <c r="J20" s="3">
        <f t="shared" si="3"/>
        <v>196</v>
      </c>
      <c r="K20" s="1">
        <f t="shared" si="1"/>
        <v>214</v>
      </c>
      <c r="L20" s="4">
        <f t="shared" si="1"/>
        <v>237</v>
      </c>
      <c r="M20" s="3">
        <f t="shared" si="2"/>
        <v>214</v>
      </c>
      <c r="N20" s="1">
        <f t="shared" si="2"/>
        <v>230</v>
      </c>
      <c r="O20" s="4">
        <f t="shared" si="2"/>
        <v>252</v>
      </c>
    </row>
    <row r="21" spans="1:15" x14ac:dyDescent="0.25">
      <c r="A21">
        <v>19</v>
      </c>
      <c r="B21">
        <v>7</v>
      </c>
      <c r="C21">
        <v>16</v>
      </c>
      <c r="D21">
        <v>21</v>
      </c>
      <c r="F21" s="2">
        <v>8</v>
      </c>
      <c r="G21" s="3" cm="1">
        <f t="array" ref="G21:I21">VLOOKUP(F21,$A$2:$D$22,{2,3,4})</f>
        <v>14</v>
      </c>
      <c r="H21" s="1">
        <v>13</v>
      </c>
      <c r="I21" s="4">
        <v>21</v>
      </c>
      <c r="J21" s="3">
        <f t="shared" si="3"/>
        <v>214</v>
      </c>
      <c r="K21" s="1">
        <f t="shared" si="1"/>
        <v>230</v>
      </c>
      <c r="L21" s="4">
        <f t="shared" si="1"/>
        <v>252</v>
      </c>
      <c r="M21" s="3">
        <f t="shared" si="2"/>
        <v>228</v>
      </c>
      <c r="N21" s="1">
        <f t="shared" si="2"/>
        <v>243</v>
      </c>
      <c r="O21" s="4">
        <f t="shared" si="2"/>
        <v>273</v>
      </c>
    </row>
    <row r="22" spans="1:15" x14ac:dyDescent="0.25">
      <c r="A22">
        <v>20</v>
      </c>
      <c r="B22">
        <v>8</v>
      </c>
      <c r="C22">
        <v>13</v>
      </c>
      <c r="D22">
        <v>14</v>
      </c>
      <c r="F22" s="2">
        <v>16</v>
      </c>
      <c r="G22" s="3" cm="1">
        <f t="array" ref="G22:I22">VLOOKUP(F22,$A$2:$D$22,{2,3,4})</f>
        <v>21</v>
      </c>
      <c r="H22" s="1">
        <v>12</v>
      </c>
      <c r="I22" s="4">
        <v>25</v>
      </c>
      <c r="J22" s="3">
        <f t="shared" si="3"/>
        <v>228</v>
      </c>
      <c r="K22" s="1">
        <f t="shared" si="1"/>
        <v>249</v>
      </c>
      <c r="L22" s="4">
        <f t="shared" si="1"/>
        <v>273</v>
      </c>
      <c r="M22" s="3">
        <f t="shared" si="2"/>
        <v>249</v>
      </c>
      <c r="N22" s="1">
        <f t="shared" si="2"/>
        <v>261</v>
      </c>
      <c r="O22" s="4">
        <f>L22+I22</f>
        <v>298</v>
      </c>
    </row>
  </sheetData>
  <mergeCells count="6">
    <mergeCell ref="G1:I1"/>
    <mergeCell ref="J1:L1"/>
    <mergeCell ref="M1:O1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a)</vt:lpstr>
      <vt:lpstr>b</vt:lpstr>
      <vt:lpstr>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Monsalve Alfonso</dc:creator>
  <cp:lastModifiedBy>Cristian David Monsalve Alfonso</cp:lastModifiedBy>
  <dcterms:created xsi:type="dcterms:W3CDTF">2015-06-05T18:17:20Z</dcterms:created>
  <dcterms:modified xsi:type="dcterms:W3CDTF">2023-03-21T23:15:39Z</dcterms:modified>
</cp:coreProperties>
</file>