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0950" windowHeight="7605"/>
  </bookViews>
  <sheets>
    <sheet name="Sheet1" sheetId="1" r:id="rId1"/>
  </sheets>
  <definedNames>
    <definedName name="_xlnm._FilterDatabase" localSheetId="0" hidden="1">Sheet1!$A$1:$K$1</definedName>
  </definedNames>
  <calcPr calcId="125725"/>
</workbook>
</file>

<file path=xl/calcChain.xml><?xml version="1.0" encoding="utf-8"?>
<calcChain xmlns="http://schemas.openxmlformats.org/spreadsheetml/2006/main">
  <c r="H24" i="1"/>
  <c r="J24" s="1"/>
  <c r="K24" s="1"/>
  <c r="H22"/>
  <c r="H21"/>
  <c r="H20"/>
  <c r="H19"/>
  <c r="J19" s="1"/>
  <c r="H18"/>
  <c r="H17"/>
  <c r="H16"/>
  <c r="H15"/>
  <c r="H14"/>
  <c r="H13"/>
  <c r="H12"/>
  <c r="J12" s="1"/>
  <c r="H11"/>
  <c r="H10"/>
  <c r="H9"/>
  <c r="H8"/>
  <c r="J8" s="1"/>
  <c r="K8" s="1"/>
  <c r="H7"/>
  <c r="H6"/>
  <c r="H5"/>
  <c r="H4"/>
  <c r="J4" s="1"/>
  <c r="H3"/>
  <c r="J3" s="1"/>
  <c r="K3" s="1"/>
  <c r="H2"/>
  <c r="J5"/>
  <c r="H23"/>
  <c r="J23" s="1"/>
  <c r="J6"/>
  <c r="J7"/>
  <c r="J9"/>
  <c r="K9" s="1"/>
  <c r="J10"/>
  <c r="K10" s="1"/>
  <c r="J11"/>
  <c r="J22"/>
  <c r="K22" s="1"/>
  <c r="K2"/>
  <c r="J2"/>
  <c r="E33"/>
  <c r="K23" l="1"/>
  <c r="K12"/>
  <c r="J21"/>
  <c r="K21" s="1"/>
  <c r="J20"/>
  <c r="K20" s="1"/>
  <c r="K19"/>
  <c r="J18"/>
  <c r="K18" s="1"/>
  <c r="J17"/>
  <c r="K17" s="1"/>
  <c r="J16"/>
  <c r="K16" s="1"/>
  <c r="J15"/>
  <c r="K15" s="1"/>
  <c r="J14"/>
  <c r="K14" s="1"/>
  <c r="J13"/>
  <c r="K13" s="1"/>
  <c r="K11"/>
  <c r="K7"/>
  <c r="K6"/>
  <c r="K5"/>
  <c r="K4"/>
</calcChain>
</file>

<file path=xl/sharedStrings.xml><?xml version="1.0" encoding="utf-8"?>
<sst xmlns="http://schemas.openxmlformats.org/spreadsheetml/2006/main" count="52" uniqueCount="25">
  <si>
    <t>供应商对应发票</t>
  </si>
  <si>
    <t>税务分类</t>
  </si>
  <si>
    <t>货物（劳务）名称</t>
  </si>
  <si>
    <t>规格型号</t>
  </si>
  <si>
    <t>单位</t>
  </si>
  <si>
    <t>进货数量</t>
  </si>
  <si>
    <t>进货单价</t>
  </si>
  <si>
    <t>金额</t>
  </si>
  <si>
    <t>税率</t>
  </si>
  <si>
    <t>税额</t>
  </si>
  <si>
    <t>菲玛思9799</t>
  </si>
  <si>
    <t>菲玛思9799</t>
    <phoneticPr fontId="1" type="noConversion"/>
  </si>
  <si>
    <t>家用厨房电器具</t>
    <phoneticPr fontId="1" type="noConversion"/>
  </si>
  <si>
    <t>电烤箱</t>
    <phoneticPr fontId="1" type="noConversion"/>
  </si>
  <si>
    <t>电饭煲</t>
    <phoneticPr fontId="1" type="noConversion"/>
  </si>
  <si>
    <t>家用美容保健电器</t>
    <phoneticPr fontId="1" type="noConversion"/>
  </si>
  <si>
    <t>电动牙刷</t>
    <phoneticPr fontId="1" type="noConversion"/>
  </si>
  <si>
    <t>总金额</t>
    <phoneticPr fontId="1" type="noConversion"/>
  </si>
  <si>
    <t>保健休闲用品</t>
    <phoneticPr fontId="1" type="noConversion"/>
  </si>
  <si>
    <t>塑形仪</t>
    <phoneticPr fontId="1" type="noConversion"/>
  </si>
  <si>
    <t>颈椎按摩仪</t>
    <phoneticPr fontId="1" type="noConversion"/>
  </si>
  <si>
    <t>鼓舞加工品</t>
    <phoneticPr fontId="1" type="noConversion"/>
  </si>
  <si>
    <t>燕麦片</t>
    <phoneticPr fontId="1" type="noConversion"/>
  </si>
  <si>
    <t>德尔玛蒸汽清洁机</t>
    <phoneticPr fontId="1" type="noConversion"/>
  </si>
  <si>
    <t>家用清洁电器具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</si>
</sst>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_ * #,##0.00_ ;_ * \-#,##0.00_ ;_ * &quot;-&quot;??_ ;_ @_ "/>
    <numFmt numFmtId="181" formatCode="_ [$¥-804]* #,##0.00_ ;_ [$¥-804]* \-#,##0.00_ ;_ [$¥-804]* &quot;-&quot;??_ ;_ @_ "/>
    <numFmt numFmtId="186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3" fillId="0" borderId="0" xfId="1" applyFont="1" applyBorder="1" applyAlignment="1">
      <alignment horizontal="center" vertical="center"/>
    </xf>
    <xf numFmtId="49" fontId="3" fillId="0" borderId="0" xfId="1" applyNumberFormat="1" applyFont="1" applyBorder="1" applyAlignment="1">
      <alignment horizontal="center" vertical="center"/>
    </xf>
    <xf numFmtId="176" fontId="3" fillId="0" borderId="0" xfId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4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9" fontId="4" fillId="2" borderId="0" xfId="3" applyFont="1" applyFill="1" applyAlignment="1">
      <alignment horizontal="center" vertical="center"/>
    </xf>
    <xf numFmtId="9" fontId="3" fillId="0" borderId="0" xfId="3" applyFont="1" applyFill="1" applyBorder="1" applyAlignment="1">
      <alignment horizontal="center" vertical="center"/>
    </xf>
    <xf numFmtId="9" fontId="3" fillId="0" borderId="0" xfId="3" applyFont="1" applyBorder="1" applyAlignment="1">
      <alignment horizontal="center" vertical="center"/>
    </xf>
    <xf numFmtId="181" fontId="4" fillId="2" borderId="0" xfId="1" applyNumberFormat="1" applyFont="1" applyFill="1" applyAlignment="1">
      <alignment horizontal="center" vertical="center"/>
    </xf>
    <xf numFmtId="181" fontId="3" fillId="0" borderId="0" xfId="1" applyNumberFormat="1" applyFont="1" applyFill="1" applyBorder="1" applyAlignment="1">
      <alignment horizontal="center" vertical="center"/>
    </xf>
    <xf numFmtId="181" fontId="3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181" fontId="3" fillId="0" borderId="0" xfId="0" applyNumberFormat="1" applyFont="1" applyBorder="1" applyAlignment="1">
      <alignment horizontal="center" vertical="center"/>
    </xf>
    <xf numFmtId="186" fontId="4" fillId="0" borderId="0" xfId="1" applyNumberFormat="1" applyFont="1" applyAlignment="1">
      <alignment horizontal="center" vertical="center"/>
    </xf>
    <xf numFmtId="186" fontId="3" fillId="0" borderId="0" xfId="1" applyNumberFormat="1" applyFont="1" applyBorder="1" applyAlignment="1">
      <alignment horizontal="center" vertical="center"/>
    </xf>
    <xf numFmtId="186" fontId="3" fillId="0" borderId="0" xfId="1" applyNumberFormat="1" applyFont="1" applyFill="1" applyBorder="1" applyAlignment="1">
      <alignment horizontal="center" vertical="center"/>
    </xf>
    <xf numFmtId="186" fontId="3" fillId="0" borderId="0" xfId="0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</cellXfs>
  <cellStyles count="4">
    <cellStyle name="千位分隔" xfId="1" builtinId="3"/>
    <cellStyle name="常规" xfId="0" builtinId="0"/>
    <cellStyle name="常规 2" xfId="2"/>
    <cellStyle name="百分比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zoomScaleNormal="100" workbookViewId="0">
      <selection activeCell="C10" sqref="C8:E10"/>
    </sheetView>
  </sheetViews>
  <sheetFormatPr defaultRowHeight="13.5"/>
  <cols>
    <col min="1" max="1" width="15.125" style="6" bestFit="1" customWidth="1"/>
    <col min="2" max="2" width="31.125" style="25" customWidth="1"/>
    <col min="3" max="3" width="17.25" style="5" bestFit="1" customWidth="1"/>
    <col min="4" max="4" width="9" style="5" customWidth="1"/>
    <col min="5" max="5" width="13.5" style="5" customWidth="1"/>
    <col min="6" max="6" width="13.875" style="20" bestFit="1" customWidth="1"/>
    <col min="7" max="7" width="12.75" style="6" bestFit="1" customWidth="1"/>
    <col min="8" max="8" width="13.25" style="16" customWidth="1"/>
    <col min="9" max="9" width="16.875" style="13" customWidth="1"/>
    <col min="10" max="10" width="13.875" style="18" bestFit="1" customWidth="1"/>
    <col min="11" max="11" width="12.875" style="6" bestFit="1" customWidth="1"/>
    <col min="12" max="12" width="13.375" style="6" customWidth="1"/>
    <col min="13" max="16384" width="9" style="6"/>
  </cols>
  <sheetData>
    <row r="1" spans="1:11" ht="16.5" customHeight="1">
      <c r="A1" s="9" t="s">
        <v>0</v>
      </c>
      <c r="B1" s="23" t="s">
        <v>1</v>
      </c>
      <c r="C1" s="9" t="s">
        <v>2</v>
      </c>
      <c r="D1" s="9" t="s">
        <v>3</v>
      </c>
      <c r="E1" s="9" t="s">
        <v>4</v>
      </c>
      <c r="F1" s="19" t="s">
        <v>5</v>
      </c>
      <c r="G1" s="17" t="s">
        <v>6</v>
      </c>
      <c r="H1" s="14" t="s">
        <v>7</v>
      </c>
      <c r="I1" s="11" t="s">
        <v>8</v>
      </c>
      <c r="J1" s="14" t="s">
        <v>9</v>
      </c>
      <c r="K1" s="10" t="s">
        <v>17</v>
      </c>
    </row>
    <row r="2" spans="1:11" ht="14.25" customHeight="1">
      <c r="A2" s="1" t="s">
        <v>11</v>
      </c>
      <c r="B2" s="2" t="s">
        <v>12</v>
      </c>
      <c r="C2" s="1" t="s">
        <v>13</v>
      </c>
      <c r="D2" s="1"/>
      <c r="E2" s="1"/>
      <c r="F2" s="20">
        <v>1</v>
      </c>
      <c r="G2" s="5">
        <v>331.85840708000001</v>
      </c>
      <c r="H2" s="15">
        <f t="shared" ref="H2:H22" si="0">ROUND(G2*F2,2)</f>
        <v>331.86</v>
      </c>
      <c r="I2" s="12">
        <v>0.13</v>
      </c>
      <c r="J2" s="16">
        <f>ROUND(H2*I2,2)</f>
        <v>43.14</v>
      </c>
      <c r="K2" s="1">
        <f>SUM(H2,J2)</f>
        <v>375</v>
      </c>
    </row>
    <row r="3" spans="1:11">
      <c r="A3" s="1" t="s">
        <v>11</v>
      </c>
      <c r="B3" s="2" t="s">
        <v>12</v>
      </c>
      <c r="C3" s="3" t="s">
        <v>14</v>
      </c>
      <c r="D3" s="3"/>
      <c r="E3" s="3"/>
      <c r="F3" s="21">
        <v>1</v>
      </c>
      <c r="G3" s="7">
        <v>204.42477876000001</v>
      </c>
      <c r="H3" s="15">
        <f t="shared" si="0"/>
        <v>204.42</v>
      </c>
      <c r="I3" s="12">
        <v>0.13</v>
      </c>
      <c r="J3" s="16">
        <f t="shared" ref="J3:J24" si="1">ROUND(H3*I3,2)</f>
        <v>26.57</v>
      </c>
      <c r="K3" s="1">
        <f t="shared" ref="K3:K24" si="2">SUM(H3,J3)</f>
        <v>230.98999999999998</v>
      </c>
    </row>
    <row r="4" spans="1:11">
      <c r="A4" s="1" t="s">
        <v>10</v>
      </c>
      <c r="B4" s="2" t="s">
        <v>15</v>
      </c>
      <c r="C4" s="3" t="s">
        <v>16</v>
      </c>
      <c r="D4" s="3"/>
      <c r="E4" s="3"/>
      <c r="F4" s="21">
        <v>2</v>
      </c>
      <c r="G4" s="7">
        <v>141.59292035000001</v>
      </c>
      <c r="H4" s="15">
        <f t="shared" si="0"/>
        <v>283.19</v>
      </c>
      <c r="I4" s="12">
        <v>0.13</v>
      </c>
      <c r="J4" s="16">
        <f t="shared" si="1"/>
        <v>36.81</v>
      </c>
      <c r="K4" s="1">
        <f t="shared" si="2"/>
        <v>320</v>
      </c>
    </row>
    <row r="5" spans="1:11">
      <c r="A5" s="1" t="s">
        <v>10</v>
      </c>
      <c r="B5" s="2" t="s">
        <v>15</v>
      </c>
      <c r="C5" s="3" t="s">
        <v>16</v>
      </c>
      <c r="D5" s="3"/>
      <c r="E5" s="3"/>
      <c r="F5" s="21">
        <v>2</v>
      </c>
      <c r="G5" s="7">
        <v>194.69026549</v>
      </c>
      <c r="H5" s="15">
        <f t="shared" si="0"/>
        <v>389.38</v>
      </c>
      <c r="I5" s="12">
        <v>0.13</v>
      </c>
      <c r="J5" s="16">
        <f t="shared" si="1"/>
        <v>50.62</v>
      </c>
      <c r="K5" s="1">
        <f t="shared" si="2"/>
        <v>440</v>
      </c>
    </row>
    <row r="6" spans="1:11">
      <c r="A6" s="1" t="s">
        <v>10</v>
      </c>
      <c r="B6" s="24" t="s">
        <v>18</v>
      </c>
      <c r="C6" s="3" t="s">
        <v>19</v>
      </c>
      <c r="D6" s="3"/>
      <c r="E6" s="3"/>
      <c r="F6" s="21">
        <v>4</v>
      </c>
      <c r="G6" s="7">
        <v>38.053097344999998</v>
      </c>
      <c r="H6" s="15">
        <f t="shared" si="0"/>
        <v>152.21</v>
      </c>
      <c r="I6" s="12">
        <v>0.13</v>
      </c>
      <c r="J6" s="16">
        <f t="shared" si="1"/>
        <v>19.79</v>
      </c>
      <c r="K6" s="1">
        <f t="shared" si="2"/>
        <v>172</v>
      </c>
    </row>
    <row r="7" spans="1:11">
      <c r="A7" s="1" t="s">
        <v>10</v>
      </c>
      <c r="B7" s="24" t="s">
        <v>15</v>
      </c>
      <c r="C7" s="3" t="s">
        <v>20</v>
      </c>
      <c r="D7" s="3"/>
      <c r="E7" s="3"/>
      <c r="F7" s="21">
        <v>1</v>
      </c>
      <c r="G7" s="7">
        <v>299.11504424999998</v>
      </c>
      <c r="H7" s="15">
        <f t="shared" si="0"/>
        <v>299.12</v>
      </c>
      <c r="I7" s="12">
        <v>0.13</v>
      </c>
      <c r="J7" s="16">
        <f t="shared" si="1"/>
        <v>38.89</v>
      </c>
      <c r="K7" s="1">
        <f t="shared" si="2"/>
        <v>338.01</v>
      </c>
    </row>
    <row r="8" spans="1:11">
      <c r="A8" s="1" t="s">
        <v>10</v>
      </c>
      <c r="B8" s="24" t="s">
        <v>21</v>
      </c>
      <c r="C8" s="3" t="s">
        <v>22</v>
      </c>
      <c r="D8" s="3"/>
      <c r="E8" s="3"/>
      <c r="F8" s="21">
        <v>2</v>
      </c>
      <c r="G8" s="7">
        <v>35.398230087999998</v>
      </c>
      <c r="H8" s="15">
        <f t="shared" si="0"/>
        <v>70.8</v>
      </c>
      <c r="I8" s="12">
        <v>0.13</v>
      </c>
      <c r="J8" s="16">
        <f t="shared" si="1"/>
        <v>9.1999999999999993</v>
      </c>
      <c r="K8" s="1">
        <f t="shared" si="2"/>
        <v>80</v>
      </c>
    </row>
    <row r="9" spans="1:11">
      <c r="A9" s="1" t="s">
        <v>10</v>
      </c>
      <c r="B9" s="2" t="s">
        <v>15</v>
      </c>
      <c r="C9" s="3" t="s">
        <v>16</v>
      </c>
      <c r="D9" s="3"/>
      <c r="E9" s="3"/>
      <c r="F9" s="21">
        <v>25</v>
      </c>
      <c r="G9" s="7">
        <v>37.168141593000001</v>
      </c>
      <c r="H9" s="15">
        <f t="shared" si="0"/>
        <v>929.2</v>
      </c>
      <c r="I9" s="12">
        <v>0.13</v>
      </c>
      <c r="J9" s="16">
        <f t="shared" si="1"/>
        <v>120.8</v>
      </c>
      <c r="K9" s="1">
        <f t="shared" si="2"/>
        <v>1050</v>
      </c>
    </row>
    <row r="10" spans="1:11">
      <c r="A10" s="1" t="s">
        <v>10</v>
      </c>
      <c r="B10" s="24" t="s">
        <v>24</v>
      </c>
      <c r="C10" s="3" t="s">
        <v>23</v>
      </c>
      <c r="D10" s="3"/>
      <c r="E10" s="3"/>
      <c r="F10" s="21">
        <v>1</v>
      </c>
      <c r="G10" s="7">
        <v>340.70796460000003</v>
      </c>
      <c r="H10" s="15">
        <f t="shared" si="0"/>
        <v>340.71</v>
      </c>
      <c r="I10" s="12">
        <v>0.13</v>
      </c>
      <c r="J10" s="16">
        <f t="shared" si="1"/>
        <v>44.29</v>
      </c>
      <c r="K10" s="1">
        <f t="shared" si="2"/>
        <v>385</v>
      </c>
    </row>
    <row r="11" spans="1:11">
      <c r="A11" s="1" t="s">
        <v>10</v>
      </c>
      <c r="B11" s="24"/>
      <c r="C11" s="3"/>
      <c r="D11" s="3"/>
      <c r="E11" s="3"/>
      <c r="F11" s="21">
        <v>1</v>
      </c>
      <c r="G11" s="7">
        <v>60.1769915</v>
      </c>
      <c r="H11" s="15">
        <f t="shared" si="0"/>
        <v>60.18</v>
      </c>
      <c r="I11" s="12">
        <v>0.13</v>
      </c>
      <c r="J11" s="16">
        <f t="shared" si="1"/>
        <v>7.82</v>
      </c>
      <c r="K11" s="1">
        <f t="shared" si="2"/>
        <v>68</v>
      </c>
    </row>
    <row r="12" spans="1:11">
      <c r="A12" s="1" t="s">
        <v>10</v>
      </c>
      <c r="B12" s="4"/>
      <c r="C12" s="7"/>
      <c r="D12" s="7"/>
      <c r="E12" s="7"/>
      <c r="F12" s="22">
        <v>3</v>
      </c>
      <c r="G12" s="8">
        <v>35.398230087999998</v>
      </c>
      <c r="H12" s="15">
        <f t="shared" si="0"/>
        <v>106.19</v>
      </c>
      <c r="I12" s="12">
        <v>0.13</v>
      </c>
      <c r="J12" s="16">
        <f t="shared" si="1"/>
        <v>13.8</v>
      </c>
      <c r="K12" s="1">
        <f t="shared" si="2"/>
        <v>119.99</v>
      </c>
    </row>
    <row r="13" spans="1:11">
      <c r="A13" s="1" t="s">
        <v>10</v>
      </c>
      <c r="B13" s="4"/>
      <c r="C13" s="7"/>
      <c r="D13" s="7"/>
      <c r="E13" s="7"/>
      <c r="F13" s="22">
        <v>2</v>
      </c>
      <c r="G13" s="8">
        <v>63.716814159000002</v>
      </c>
      <c r="H13" s="15">
        <f t="shared" si="0"/>
        <v>127.43</v>
      </c>
      <c r="I13" s="12">
        <v>0.13</v>
      </c>
      <c r="J13" s="16">
        <f t="shared" si="1"/>
        <v>16.57</v>
      </c>
      <c r="K13" s="1">
        <f t="shared" si="2"/>
        <v>144</v>
      </c>
    </row>
    <row r="14" spans="1:11">
      <c r="A14" s="1" t="s">
        <v>10</v>
      </c>
      <c r="B14" s="4"/>
      <c r="C14" s="7"/>
      <c r="D14" s="7"/>
      <c r="E14" s="7"/>
      <c r="F14" s="22">
        <v>1</v>
      </c>
      <c r="G14" s="8">
        <v>21.238938052999998</v>
      </c>
      <c r="H14" s="15">
        <f t="shared" si="0"/>
        <v>21.24</v>
      </c>
      <c r="I14" s="12">
        <v>0.13</v>
      </c>
      <c r="J14" s="16">
        <f t="shared" si="1"/>
        <v>2.76</v>
      </c>
      <c r="K14" s="1">
        <f t="shared" si="2"/>
        <v>24</v>
      </c>
    </row>
    <row r="15" spans="1:11">
      <c r="A15" s="1" t="s">
        <v>10</v>
      </c>
      <c r="B15" s="4"/>
      <c r="C15" s="7"/>
      <c r="D15" s="7"/>
      <c r="E15" s="7"/>
      <c r="F15" s="22">
        <v>4</v>
      </c>
      <c r="G15" s="8">
        <v>102.65486726</v>
      </c>
      <c r="H15" s="15">
        <f t="shared" si="0"/>
        <v>410.62</v>
      </c>
      <c r="I15" s="12">
        <v>0.13</v>
      </c>
      <c r="J15" s="16">
        <f t="shared" si="1"/>
        <v>53.38</v>
      </c>
      <c r="K15" s="1">
        <f t="shared" si="2"/>
        <v>464</v>
      </c>
    </row>
    <row r="16" spans="1:11">
      <c r="A16" s="1" t="s">
        <v>10</v>
      </c>
      <c r="B16" s="4"/>
      <c r="C16" s="7"/>
      <c r="D16" s="7"/>
      <c r="E16" s="7"/>
      <c r="F16" s="22">
        <v>15</v>
      </c>
      <c r="G16" s="8">
        <v>30.973451326999999</v>
      </c>
      <c r="H16" s="15">
        <f t="shared" si="0"/>
        <v>464.6</v>
      </c>
      <c r="I16" s="12">
        <v>0.13</v>
      </c>
      <c r="J16" s="16">
        <f t="shared" si="1"/>
        <v>60.4</v>
      </c>
      <c r="K16" s="1">
        <f t="shared" si="2"/>
        <v>525</v>
      </c>
    </row>
    <row r="17" spans="1:11">
      <c r="A17" s="1" t="s">
        <v>10</v>
      </c>
      <c r="B17" s="4"/>
      <c r="C17" s="7"/>
      <c r="D17" s="7"/>
      <c r="E17" s="7"/>
      <c r="F17" s="22">
        <v>5</v>
      </c>
      <c r="G17" s="8">
        <v>61.946902655000002</v>
      </c>
      <c r="H17" s="15">
        <f t="shared" si="0"/>
        <v>309.73</v>
      </c>
      <c r="I17" s="12">
        <v>0.13</v>
      </c>
      <c r="J17" s="16">
        <f t="shared" si="1"/>
        <v>40.26</v>
      </c>
      <c r="K17" s="1">
        <f t="shared" si="2"/>
        <v>349.99</v>
      </c>
    </row>
    <row r="18" spans="1:11">
      <c r="A18" s="1" t="s">
        <v>10</v>
      </c>
      <c r="B18" s="4"/>
      <c r="C18" s="7"/>
      <c r="D18" s="7"/>
      <c r="E18" s="7"/>
      <c r="F18" s="22">
        <v>7</v>
      </c>
      <c r="G18" s="8">
        <v>156.76359038999999</v>
      </c>
      <c r="H18" s="15">
        <f t="shared" si="0"/>
        <v>1097.3499999999999</v>
      </c>
      <c r="I18" s="12">
        <v>0.13</v>
      </c>
      <c r="J18" s="16">
        <f t="shared" si="1"/>
        <v>142.66</v>
      </c>
      <c r="K18" s="1">
        <f t="shared" si="2"/>
        <v>1240.01</v>
      </c>
    </row>
    <row r="19" spans="1:11">
      <c r="A19" s="1" t="s">
        <v>10</v>
      </c>
      <c r="B19" s="4"/>
      <c r="C19" s="7"/>
      <c r="D19" s="7"/>
      <c r="E19" s="7"/>
      <c r="F19" s="22">
        <v>1</v>
      </c>
      <c r="G19" s="8">
        <v>131.85840708000001</v>
      </c>
      <c r="H19" s="15">
        <f t="shared" si="0"/>
        <v>131.86000000000001</v>
      </c>
      <c r="I19" s="12">
        <v>0.13</v>
      </c>
      <c r="J19" s="16">
        <f t="shared" si="1"/>
        <v>17.14</v>
      </c>
      <c r="K19" s="1">
        <f t="shared" si="2"/>
        <v>149</v>
      </c>
    </row>
    <row r="20" spans="1:11">
      <c r="A20" s="1" t="s">
        <v>10</v>
      </c>
      <c r="B20" s="4"/>
      <c r="C20" s="7"/>
      <c r="D20" s="7"/>
      <c r="E20" s="7"/>
      <c r="F20" s="22">
        <v>3</v>
      </c>
      <c r="G20" s="8">
        <v>63.716814159000002</v>
      </c>
      <c r="H20" s="15">
        <f t="shared" si="0"/>
        <v>191.15</v>
      </c>
      <c r="I20" s="12">
        <v>0.13</v>
      </c>
      <c r="J20" s="16">
        <f t="shared" si="1"/>
        <v>24.85</v>
      </c>
      <c r="K20" s="1">
        <f t="shared" si="2"/>
        <v>216</v>
      </c>
    </row>
    <row r="21" spans="1:11">
      <c r="A21" s="1" t="s">
        <v>10</v>
      </c>
      <c r="B21" s="4"/>
      <c r="C21" s="7"/>
      <c r="D21" s="7"/>
      <c r="E21" s="7"/>
      <c r="F21" s="22">
        <v>2</v>
      </c>
      <c r="G21" s="6">
        <v>59.292035398000003</v>
      </c>
      <c r="H21" s="15">
        <f t="shared" si="0"/>
        <v>118.58</v>
      </c>
      <c r="I21" s="12">
        <v>0.13</v>
      </c>
      <c r="J21" s="16">
        <f t="shared" si="1"/>
        <v>15.42</v>
      </c>
      <c r="K21" s="1">
        <f t="shared" si="2"/>
        <v>134</v>
      </c>
    </row>
    <row r="22" spans="1:11">
      <c r="A22" s="1" t="s">
        <v>10</v>
      </c>
      <c r="B22" s="4"/>
      <c r="C22" s="7"/>
      <c r="D22" s="7"/>
      <c r="E22" s="7"/>
      <c r="F22" s="22">
        <v>7</v>
      </c>
      <c r="G22" s="8">
        <v>63.716814159000002</v>
      </c>
      <c r="H22" s="15">
        <f t="shared" si="0"/>
        <v>446.02</v>
      </c>
      <c r="I22" s="12">
        <v>0.13</v>
      </c>
      <c r="J22" s="16">
        <f t="shared" si="1"/>
        <v>57.98</v>
      </c>
      <c r="K22" s="1">
        <f t="shared" si="2"/>
        <v>504</v>
      </c>
    </row>
    <row r="23" spans="1:11">
      <c r="A23" s="1" t="s">
        <v>10</v>
      </c>
      <c r="B23" s="4"/>
      <c r="C23" s="7"/>
      <c r="D23" s="7"/>
      <c r="E23" s="7"/>
      <c r="F23" s="22">
        <v>10</v>
      </c>
      <c r="G23" s="8">
        <v>199.11504425000001</v>
      </c>
      <c r="H23" s="15">
        <f>ROUND(G23*F23,2)</f>
        <v>1991.15</v>
      </c>
      <c r="I23" s="12">
        <v>0.13</v>
      </c>
      <c r="J23" s="16">
        <f t="shared" si="1"/>
        <v>258.85000000000002</v>
      </c>
      <c r="K23" s="1">
        <f t="shared" si="2"/>
        <v>2250</v>
      </c>
    </row>
    <row r="24" spans="1:11">
      <c r="A24" s="1" t="s">
        <v>10</v>
      </c>
      <c r="B24" s="4"/>
      <c r="C24" s="7"/>
      <c r="D24" s="7"/>
      <c r="E24" s="7"/>
      <c r="F24" s="22">
        <v>1</v>
      </c>
      <c r="G24" s="8">
        <v>194.69026549</v>
      </c>
      <c r="H24" s="15">
        <f>ROUND(G24*F24,2)</f>
        <v>194.69</v>
      </c>
      <c r="I24" s="12">
        <v>0.13</v>
      </c>
      <c r="J24" s="16">
        <f t="shared" si="1"/>
        <v>25.31</v>
      </c>
      <c r="K24" s="1">
        <f t="shared" si="2"/>
        <v>220</v>
      </c>
    </row>
    <row r="25" spans="1:11">
      <c r="A25" s="8"/>
      <c r="B25" s="4"/>
      <c r="C25" s="7"/>
      <c r="D25" s="7"/>
      <c r="E25" s="7"/>
      <c r="F25" s="22"/>
      <c r="G25" s="8"/>
    </row>
    <row r="26" spans="1:11">
      <c r="A26" s="8"/>
      <c r="B26" s="4"/>
      <c r="C26" s="7"/>
      <c r="D26" s="7"/>
      <c r="E26" s="7"/>
      <c r="F26" s="22"/>
      <c r="G26" s="8"/>
    </row>
    <row r="27" spans="1:11">
      <c r="A27" s="8"/>
      <c r="B27" s="4"/>
      <c r="C27" s="7"/>
      <c r="D27" s="7"/>
      <c r="E27" s="7"/>
      <c r="F27" s="22"/>
      <c r="G27" s="8"/>
    </row>
    <row r="28" spans="1:11">
      <c r="A28" s="8"/>
      <c r="B28" s="4"/>
      <c r="C28" s="7"/>
      <c r="D28" s="7"/>
      <c r="E28" s="7"/>
      <c r="F28" s="22"/>
      <c r="G28" s="8"/>
    </row>
    <row r="29" spans="1:11">
      <c r="A29" s="8"/>
      <c r="B29" s="4"/>
      <c r="C29" s="7"/>
      <c r="D29" s="7"/>
      <c r="E29" s="7"/>
      <c r="F29" s="22"/>
      <c r="G29" s="8"/>
    </row>
    <row r="30" spans="1:11">
      <c r="A30" s="8"/>
      <c r="B30" s="4"/>
      <c r="C30" s="7"/>
      <c r="D30" s="7"/>
      <c r="E30" s="7"/>
      <c r="F30" s="22"/>
      <c r="G30" s="8"/>
    </row>
    <row r="31" spans="1:11">
      <c r="A31" s="8"/>
      <c r="B31" s="4"/>
      <c r="C31" s="7"/>
      <c r="D31" s="7"/>
      <c r="E31" s="7"/>
      <c r="F31" s="22"/>
      <c r="G31" s="8"/>
    </row>
    <row r="32" spans="1:11">
      <c r="A32" s="8"/>
      <c r="B32" s="4"/>
      <c r="C32" s="7"/>
      <c r="D32" s="7"/>
      <c r="E32" s="7"/>
      <c r="F32" s="22"/>
      <c r="G32" s="8"/>
    </row>
    <row r="33" spans="1:7">
      <c r="A33" s="8"/>
      <c r="B33" s="4"/>
      <c r="C33" s="7">
        <v>0</v>
      </c>
      <c r="D33" s="7"/>
      <c r="E33" s="7">
        <f t="shared" ref="E33" si="3">ROUND(C33/(1+D33),2)</f>
        <v>0</v>
      </c>
      <c r="F33" s="22"/>
      <c r="G33" s="8"/>
    </row>
  </sheetData>
  <autoFilter ref="A1:K1"/>
  <sortState ref="A3:F20">
    <sortCondition ref="B1"/>
  </sortState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miya.zhou</dc:creator>
  <cp:lastModifiedBy>Matt.Zhou</cp:lastModifiedBy>
  <cp:lastPrinted>2020-06-01T05:44:05Z</cp:lastPrinted>
  <dcterms:created xsi:type="dcterms:W3CDTF">2018-11-20T01:09:19Z</dcterms:created>
  <dcterms:modified xsi:type="dcterms:W3CDTF">2020-11-25T00:18:05Z</dcterms:modified>
</cp:coreProperties>
</file>