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已开出" sheetId="1" r:id="rId1"/>
    <sheet name="申请开票" sheetId="2" r:id="rId2"/>
    <sheet name="Sheet3" sheetId="3" r:id="rId3"/>
  </sheets>
  <definedNames>
    <definedName name="OLE_LINK1" localSheetId="1">申请开票!$C$2</definedName>
  </definedNames>
  <calcPr calcId="125725"/>
</workbook>
</file>

<file path=xl/calcChain.xml><?xml version="1.0" encoding="utf-8"?>
<calcChain xmlns="http://schemas.openxmlformats.org/spreadsheetml/2006/main">
  <c r="E184" i="1"/>
  <c r="E141"/>
  <c r="E140"/>
  <c r="E132"/>
  <c r="E131"/>
  <c r="E130"/>
  <c r="E28" l="1"/>
  <c r="E2"/>
</calcChain>
</file>

<file path=xl/sharedStrings.xml><?xml version="1.0" encoding="utf-8"?>
<sst xmlns="http://schemas.openxmlformats.org/spreadsheetml/2006/main" count="651" uniqueCount="259">
  <si>
    <t>公司</t>
    <phoneticPr fontId="1" type="noConversion"/>
  </si>
  <si>
    <t>客户</t>
    <phoneticPr fontId="1" type="noConversion"/>
  </si>
  <si>
    <t>种类</t>
    <phoneticPr fontId="1" type="noConversion"/>
  </si>
  <si>
    <t>金额</t>
    <phoneticPr fontId="1" type="noConversion"/>
  </si>
  <si>
    <t>开票日期</t>
    <phoneticPr fontId="1" type="noConversion"/>
  </si>
  <si>
    <t>票号</t>
    <phoneticPr fontId="1" type="noConversion"/>
  </si>
  <si>
    <t>昆山</t>
    <phoneticPr fontId="1" type="noConversion"/>
  </si>
  <si>
    <t>北京万国长安科技有限公司</t>
    <phoneticPr fontId="1" type="noConversion"/>
  </si>
  <si>
    <t>专票</t>
    <phoneticPr fontId="1" type="noConversion"/>
  </si>
  <si>
    <t>25358378-25358381</t>
    <phoneticPr fontId="1" type="noConversion"/>
  </si>
  <si>
    <t>威内源企业管理咨询（上海）有限公司</t>
    <phoneticPr fontId="1" type="noConversion"/>
  </si>
  <si>
    <t>上才</t>
    <phoneticPr fontId="1" type="noConversion"/>
  </si>
  <si>
    <t>达索析统（上海）信息技术有限公司</t>
    <phoneticPr fontId="1" type="noConversion"/>
  </si>
  <si>
    <t>专票</t>
    <phoneticPr fontId="1" type="noConversion"/>
  </si>
  <si>
    <t>24090693-24090695</t>
    <phoneticPr fontId="1" type="noConversion"/>
  </si>
  <si>
    <t>昆山</t>
    <phoneticPr fontId="1" type="noConversion"/>
  </si>
  <si>
    <t>慈溪市公牛电器有限公司</t>
    <phoneticPr fontId="1" type="noConversion"/>
  </si>
  <si>
    <t>13点普票</t>
    <phoneticPr fontId="1" type="noConversion"/>
  </si>
  <si>
    <t>公牛集团股份有限公司</t>
    <phoneticPr fontId="1" type="noConversion"/>
  </si>
  <si>
    <t>60140711-60140713</t>
    <phoneticPr fontId="1" type="noConversion"/>
  </si>
  <si>
    <t>宁波班门店器有限公司</t>
    <phoneticPr fontId="1" type="noConversion"/>
  </si>
  <si>
    <t>宁波公牛低压电器有限公司</t>
    <phoneticPr fontId="1" type="noConversion"/>
  </si>
  <si>
    <t>宁波公牛电工销售有限公司</t>
    <phoneticPr fontId="1" type="noConversion"/>
  </si>
  <si>
    <t>宁波公牛电器有限公司</t>
    <phoneticPr fontId="1" type="noConversion"/>
  </si>
  <si>
    <t>60140717-60140718</t>
    <phoneticPr fontId="1" type="noConversion"/>
  </si>
  <si>
    <t>宁波公牛光电科技有限公司</t>
    <phoneticPr fontId="1" type="noConversion"/>
  </si>
  <si>
    <t>宁波公牛国际贸易有限公司</t>
    <phoneticPr fontId="1" type="noConversion"/>
  </si>
  <si>
    <t>宁波公牛精密制造有限公司</t>
    <phoneticPr fontId="1" type="noConversion"/>
  </si>
  <si>
    <t>60140722-60140723</t>
    <phoneticPr fontId="1" type="noConversion"/>
  </si>
  <si>
    <t>宁波公牛数码科技有限公司</t>
    <phoneticPr fontId="1" type="noConversion"/>
  </si>
  <si>
    <t>25358446-25358447</t>
    <phoneticPr fontId="1" type="noConversion"/>
  </si>
  <si>
    <t>浙江正泰新能源开发有限公司</t>
    <phoneticPr fontId="1" type="noConversion"/>
  </si>
  <si>
    <t>专票</t>
    <phoneticPr fontId="1" type="noConversion"/>
  </si>
  <si>
    <t>杭州康晟健康管理咨询有限公司</t>
    <phoneticPr fontId="1" type="noConversion"/>
  </si>
  <si>
    <t>日立保险代理（中国）有限公司</t>
    <phoneticPr fontId="1" type="noConversion"/>
  </si>
  <si>
    <t>智睿企业咨询（深圳）有限公司上海分公司</t>
  </si>
  <si>
    <t>智睿企业咨询（深圳）有限公司北京分公司</t>
    <phoneticPr fontId="1" type="noConversion"/>
  </si>
  <si>
    <t>普拉达时装商业（上海）有限公司</t>
    <phoneticPr fontId="1" type="noConversion"/>
  </si>
  <si>
    <t>丘奇鞋业（上海）有限公司</t>
    <phoneticPr fontId="1" type="noConversion"/>
  </si>
  <si>
    <t>上海创米科技有限公司</t>
    <phoneticPr fontId="1" type="noConversion"/>
  </si>
  <si>
    <t>线下</t>
    <phoneticPr fontId="1" type="noConversion"/>
  </si>
  <si>
    <t>备注</t>
    <phoneticPr fontId="1" type="noConversion"/>
  </si>
  <si>
    <t>凯杰企业管理（上海）有限公司</t>
    <phoneticPr fontId="1" type="noConversion"/>
  </si>
  <si>
    <t>携程卡</t>
    <phoneticPr fontId="1" type="noConversion"/>
  </si>
  <si>
    <t>鑫车投资（上海）有限公司</t>
    <phoneticPr fontId="1" type="noConversion"/>
  </si>
  <si>
    <t>25358417-25358445</t>
    <phoneticPr fontId="1" type="noConversion"/>
  </si>
  <si>
    <t>昆山</t>
    <phoneticPr fontId="1" type="noConversion"/>
  </si>
  <si>
    <t>华院数据技术（上海）有限公司</t>
    <phoneticPr fontId="1" type="noConversion"/>
  </si>
  <si>
    <t>专票</t>
    <phoneticPr fontId="1" type="noConversion"/>
  </si>
  <si>
    <t>25358448-25358449</t>
    <phoneticPr fontId="1" type="noConversion"/>
  </si>
  <si>
    <t>格林机床（上海）有限公司</t>
    <phoneticPr fontId="1" type="noConversion"/>
  </si>
  <si>
    <t>一站式Jocelyn</t>
    <phoneticPr fontId="1" type="noConversion"/>
  </si>
  <si>
    <t>上海库润信息技术有限公司</t>
    <phoneticPr fontId="1" type="noConversion"/>
  </si>
  <si>
    <t>专票</t>
    <phoneticPr fontId="1" type="noConversion"/>
  </si>
  <si>
    <t>常熟才烁</t>
    <phoneticPr fontId="1" type="noConversion"/>
  </si>
  <si>
    <t>盖璞（上海）商业有限公司</t>
    <phoneticPr fontId="1" type="noConversion"/>
  </si>
  <si>
    <t>凯杰生物工程（深圳）有限公司</t>
    <phoneticPr fontId="1" type="noConversion"/>
  </si>
  <si>
    <t>普票</t>
    <phoneticPr fontId="1" type="noConversion"/>
  </si>
  <si>
    <t>天根生化科技（北京）有限公司</t>
    <phoneticPr fontId="1" type="noConversion"/>
  </si>
  <si>
    <t>昆山</t>
    <phoneticPr fontId="1" type="noConversion"/>
  </si>
  <si>
    <t>北京杰迪安尔科技有限公司</t>
    <phoneticPr fontId="1" type="noConversion"/>
  </si>
  <si>
    <t>专票</t>
    <phoneticPr fontId="1" type="noConversion"/>
  </si>
  <si>
    <t>上海才烁</t>
    <phoneticPr fontId="1" type="noConversion"/>
  </si>
  <si>
    <t>达信评（北京）风险管理咨询有限公司</t>
  </si>
  <si>
    <t>达信（中国）保险经纪有限公司</t>
  </si>
  <si>
    <t>达信（中国）保险经纪有限公司广东省分公司</t>
  </si>
  <si>
    <t>达信（中国）保险经纪有限公司成都分公司</t>
  </si>
  <si>
    <t>达信（中国）保险经纪有限公司上海分公司</t>
  </si>
  <si>
    <t>达信（中国）保险经纪有限公司河北分公司</t>
  </si>
  <si>
    <t>达信（中国）保险经纪有限公司辽宁省分公司</t>
  </si>
  <si>
    <t>达信（中国）保险经纪有限公司天津分公司</t>
  </si>
  <si>
    <t>达信（中国）保险经纪有限公司江苏分公司</t>
  </si>
  <si>
    <t>达信（中国）保险经纪有限公司深圳分公司</t>
  </si>
  <si>
    <t>达信（中国）保险经纪有限公司山东分公司</t>
  </si>
  <si>
    <t>普票</t>
    <phoneticPr fontId="1" type="noConversion"/>
  </si>
  <si>
    <t>昆山</t>
    <phoneticPr fontId="1" type="noConversion"/>
  </si>
  <si>
    <t>巴丽（上海）商业有限公司</t>
    <phoneticPr fontId="1" type="noConversion"/>
  </si>
  <si>
    <t>专票</t>
    <phoneticPr fontId="1" type="noConversion"/>
  </si>
  <si>
    <t>道达尔（天津）工业有限公司工会委员会</t>
    <phoneticPr fontId="1" type="noConversion"/>
  </si>
  <si>
    <t>普票</t>
    <phoneticPr fontId="1" type="noConversion"/>
  </si>
  <si>
    <t>以后开票职需名称和纳税人识别号，无需填写地址电话和开户行信息</t>
    <phoneticPr fontId="1" type="noConversion"/>
  </si>
  <si>
    <t>澳龙信息科技（上海）有限公司</t>
    <phoneticPr fontId="1" type="noConversion"/>
  </si>
  <si>
    <t>昆山</t>
    <phoneticPr fontId="1" type="noConversion"/>
  </si>
  <si>
    <t>易趋宏挤压研磨机械（上海）有限公司</t>
    <phoneticPr fontId="1" type="noConversion"/>
  </si>
  <si>
    <t>专票</t>
    <phoneticPr fontId="1" type="noConversion"/>
  </si>
  <si>
    <t>伟亚安医疗器械（上海）有限公司</t>
    <phoneticPr fontId="1" type="noConversion"/>
  </si>
  <si>
    <t>迈康尼电子设备（上海）有限公司</t>
  </si>
  <si>
    <t>昆山</t>
    <phoneticPr fontId="1" type="noConversion"/>
  </si>
  <si>
    <t>昆山</t>
    <phoneticPr fontId="1" type="noConversion"/>
  </si>
  <si>
    <t>爱德觅尔（深圳）科技有限公司</t>
    <phoneticPr fontId="1" type="noConversion"/>
  </si>
  <si>
    <t>专票</t>
    <phoneticPr fontId="1" type="noConversion"/>
  </si>
  <si>
    <t>昆山</t>
    <phoneticPr fontId="1" type="noConversion"/>
  </si>
  <si>
    <t>苏州紫光数码互联网科技小额贷款有限公司</t>
  </si>
  <si>
    <t>北京万国长安科技有限公司</t>
    <phoneticPr fontId="1" type="noConversion"/>
  </si>
  <si>
    <t>25358587-25358590</t>
    <phoneticPr fontId="1" type="noConversion"/>
  </si>
  <si>
    <t>25358616-25358617</t>
    <phoneticPr fontId="1" type="noConversion"/>
  </si>
  <si>
    <t>苏州舒尔贸易有限公司</t>
    <phoneticPr fontId="1" type="noConversion"/>
  </si>
  <si>
    <t>艾蒙斯特朗流体系统（上海）有限公司</t>
    <phoneticPr fontId="1" type="noConversion"/>
  </si>
  <si>
    <t>思童嘉商贸（上海）有限公司</t>
    <phoneticPr fontId="1" type="noConversion"/>
  </si>
  <si>
    <t>上海创米科技有限公司</t>
    <phoneticPr fontId="1" type="noConversion"/>
  </si>
  <si>
    <t>邱博投资（中国）有限公司</t>
    <phoneticPr fontId="1" type="noConversion"/>
  </si>
  <si>
    <t>盖璞上海</t>
    <phoneticPr fontId="1" type="noConversion"/>
  </si>
  <si>
    <t>盖璞北京</t>
    <phoneticPr fontId="1" type="noConversion"/>
  </si>
  <si>
    <t>常熟才烁</t>
    <phoneticPr fontId="1" type="noConversion"/>
  </si>
  <si>
    <t>上海宏路数据技术股份有限公司</t>
    <phoneticPr fontId="1" type="noConversion"/>
  </si>
  <si>
    <t>上海依视路光学有限公司</t>
    <phoneticPr fontId="1" type="noConversion"/>
  </si>
  <si>
    <t>华住酒店管理有限公司上海分公司</t>
    <phoneticPr fontId="1" type="noConversion"/>
  </si>
  <si>
    <t>普票</t>
    <phoneticPr fontId="1" type="noConversion"/>
  </si>
  <si>
    <t>普票</t>
    <phoneticPr fontId="1" type="noConversion"/>
  </si>
  <si>
    <t>*人力资源服务*福利</t>
    <phoneticPr fontId="1" type="noConversion"/>
  </si>
  <si>
    <t>37355820-21</t>
    <phoneticPr fontId="1" type="noConversion"/>
  </si>
  <si>
    <t>昆山</t>
    <phoneticPr fontId="1" type="noConversion"/>
  </si>
  <si>
    <t>专票</t>
    <phoneticPr fontId="1" type="noConversion"/>
  </si>
  <si>
    <t>阿姆斯壮（中国）投资有限公司</t>
    <phoneticPr fontId="1" type="noConversion"/>
  </si>
  <si>
    <t>锐珂亚太投资管理（上海）有限公司</t>
  </si>
  <si>
    <t>25358680-82</t>
    <phoneticPr fontId="1" type="noConversion"/>
  </si>
  <si>
    <t>天根生化科技（北京）有限公司</t>
    <phoneticPr fontId="1" type="noConversion"/>
  </si>
  <si>
    <t>凯杰企业管理（上海）有限公司</t>
    <phoneticPr fontId="1" type="noConversion"/>
  </si>
  <si>
    <t>凯杰生物工程（深圳）有限公司</t>
    <phoneticPr fontId="1" type="noConversion"/>
  </si>
  <si>
    <t>普拉达时装商业（上海）有限公司</t>
    <phoneticPr fontId="1" type="noConversion"/>
  </si>
  <si>
    <t>25358689-91</t>
    <phoneticPr fontId="1" type="noConversion"/>
  </si>
  <si>
    <t>公司主体</t>
    <phoneticPr fontId="1" type="noConversion"/>
  </si>
  <si>
    <t>客户名称</t>
    <phoneticPr fontId="1" type="noConversion"/>
  </si>
  <si>
    <t>PO</t>
    <phoneticPr fontId="1" type="noConversion"/>
  </si>
  <si>
    <t>申请日期</t>
    <phoneticPr fontId="1" type="noConversion"/>
  </si>
  <si>
    <t>已到款</t>
    <phoneticPr fontId="1" type="noConversion"/>
  </si>
  <si>
    <t>已开票</t>
    <phoneticPr fontId="1" type="noConversion"/>
  </si>
  <si>
    <t>已邮寄</t>
    <phoneticPr fontId="1" type="noConversion"/>
  </si>
  <si>
    <t>√</t>
    <phoneticPr fontId="1" type="noConversion"/>
  </si>
  <si>
    <t>×</t>
    <phoneticPr fontId="1" type="noConversion"/>
  </si>
  <si>
    <t>昆山</t>
  </si>
  <si>
    <t>海虹老人（中国）管理有限公司</t>
    <phoneticPr fontId="1" type="noConversion"/>
  </si>
  <si>
    <t>鑫车投资（上海）有限公司</t>
  </si>
  <si>
    <t>常熟</t>
    <phoneticPr fontId="1" type="noConversion"/>
  </si>
  <si>
    <t>迈康尼电子设备（上海）有限公司</t>
    <phoneticPr fontId="1" type="noConversion"/>
  </si>
  <si>
    <t>上海卫展医院管理有限公司</t>
    <phoneticPr fontId="1" type="noConversion"/>
  </si>
  <si>
    <t>申请日期</t>
    <phoneticPr fontId="1" type="noConversion"/>
  </si>
  <si>
    <t>邮寄日期</t>
    <phoneticPr fontId="1" type="noConversion"/>
  </si>
  <si>
    <t>×</t>
    <phoneticPr fontId="1" type="noConversion"/>
  </si>
  <si>
    <t>十月安排开票</t>
    <phoneticPr fontId="1" type="noConversion"/>
  </si>
  <si>
    <t>中秋福利</t>
    <phoneticPr fontId="1" type="noConversion"/>
  </si>
  <si>
    <t>伏达（合肥）</t>
    <phoneticPr fontId="1" type="noConversion"/>
  </si>
  <si>
    <t>9月生日和体检福豆</t>
    <phoneticPr fontId="1" type="noConversion"/>
  </si>
  <si>
    <t>专票</t>
    <phoneticPr fontId="1" type="noConversion"/>
  </si>
  <si>
    <t>25358706-22</t>
    <phoneticPr fontId="1" type="noConversion"/>
  </si>
  <si>
    <t>迈康尼电子设备（上海）有限公司</t>
    <phoneticPr fontId="1" type="noConversion"/>
  </si>
  <si>
    <t>已给AM</t>
    <phoneticPr fontId="1" type="noConversion"/>
  </si>
  <si>
    <t>碧涌达科技（北京）有限公司</t>
    <phoneticPr fontId="1" type="noConversion"/>
  </si>
  <si>
    <t>专票</t>
    <phoneticPr fontId="1" type="noConversion"/>
  </si>
  <si>
    <t>北京</t>
    <phoneticPr fontId="1" type="noConversion"/>
  </si>
  <si>
    <t>之宝中国</t>
    <phoneticPr fontId="1" type="noConversion"/>
  </si>
  <si>
    <t>vivienne寄</t>
    <phoneticPr fontId="1" type="noConversion"/>
  </si>
  <si>
    <t>上海卫展医院管理有新公司</t>
    <phoneticPr fontId="1" type="noConversion"/>
  </si>
  <si>
    <t>昆山</t>
    <phoneticPr fontId="1" type="noConversion"/>
  </si>
  <si>
    <t>道达尔润滑油（中国）有限公司工会委员会</t>
    <phoneticPr fontId="1" type="noConversion"/>
  </si>
  <si>
    <t>清凉福利</t>
    <phoneticPr fontId="1" type="noConversion"/>
  </si>
  <si>
    <t>端午福利</t>
    <phoneticPr fontId="1" type="noConversion"/>
  </si>
  <si>
    <t>贝雅投资咨询（上海）有限公司</t>
    <phoneticPr fontId="1" type="noConversion"/>
  </si>
  <si>
    <t>中秋福利</t>
    <phoneticPr fontId="1" type="noConversion"/>
  </si>
  <si>
    <t>25358727-28</t>
    <phoneticPr fontId="1" type="noConversion"/>
  </si>
  <si>
    <t xml:space="preserve">森滋（上海）商贸有限公司 </t>
  </si>
  <si>
    <t>上海巴拉巴拉服饰有限公司</t>
  </si>
  <si>
    <t>上海森马服饰有限公司</t>
  </si>
  <si>
    <t xml:space="preserve">上海森睿服饰有限公司 </t>
  </si>
  <si>
    <t>浙江森马服饰股份有限公司</t>
  </si>
  <si>
    <t>普票</t>
    <phoneticPr fontId="1" type="noConversion"/>
  </si>
  <si>
    <t>森马物流生日</t>
    <phoneticPr fontId="1" type="noConversion"/>
  </si>
  <si>
    <t>森马物流中秋</t>
    <phoneticPr fontId="1" type="noConversion"/>
  </si>
  <si>
    <t>√</t>
    <phoneticPr fontId="1" type="noConversion"/>
  </si>
  <si>
    <t>欧立腾（北京）技术咨询有限公司上海分公司</t>
  </si>
  <si>
    <t>√</t>
    <phoneticPr fontId="1" type="noConversion"/>
  </si>
  <si>
    <t>×</t>
    <phoneticPr fontId="1" type="noConversion"/>
  </si>
  <si>
    <t>恩思恩（北京）商贸有限公司</t>
    <phoneticPr fontId="1" type="noConversion"/>
  </si>
  <si>
    <t>专票</t>
    <phoneticPr fontId="1" type="noConversion"/>
  </si>
  <si>
    <t>恩思恩时尚（中国）商贸有限公司</t>
    <phoneticPr fontId="1" type="noConversion"/>
  </si>
  <si>
    <t>乔治阿玛尼（上海）商贸有限公司</t>
    <phoneticPr fontId="1" type="noConversion"/>
  </si>
  <si>
    <t>昆山</t>
    <phoneticPr fontId="1" type="noConversion"/>
  </si>
  <si>
    <t>爱德觅尔（深圳）科技有限公司</t>
    <phoneticPr fontId="1" type="noConversion"/>
  </si>
  <si>
    <t>专票</t>
    <phoneticPr fontId="1" type="noConversion"/>
  </si>
  <si>
    <t>昆山</t>
    <phoneticPr fontId="1" type="noConversion"/>
  </si>
  <si>
    <t>巴丽（上海）商业有限公司</t>
    <phoneticPr fontId="1" type="noConversion"/>
  </si>
  <si>
    <t>8月9月之星</t>
    <phoneticPr fontId="1" type="noConversion"/>
  </si>
  <si>
    <t>依工玳纳特胶粘设备（苏州）有限公司</t>
    <phoneticPr fontId="1" type="noConversion"/>
  </si>
  <si>
    <t>专票</t>
    <phoneticPr fontId="1" type="noConversion"/>
  </si>
  <si>
    <t>2020/20/16</t>
    <phoneticPr fontId="1" type="noConversion"/>
  </si>
  <si>
    <t>上海才烁</t>
    <phoneticPr fontId="1" type="noConversion"/>
  </si>
  <si>
    <t>常熟才烁</t>
    <phoneticPr fontId="1" type="noConversion"/>
  </si>
  <si>
    <t>上海索菲玛工业过滤器有限公司</t>
    <phoneticPr fontId="1" type="noConversion"/>
  </si>
  <si>
    <t>索菲玛汽车滤清器（重庆）有限公司</t>
    <phoneticPr fontId="1" type="noConversion"/>
  </si>
  <si>
    <t>13点普票</t>
    <phoneticPr fontId="1" type="noConversion"/>
  </si>
  <si>
    <t>上海索菲玛汽车滤清器有限公司工会委员会</t>
    <phoneticPr fontId="1" type="noConversion"/>
  </si>
  <si>
    <t>上海欧菲滤清器有限公司</t>
    <phoneticPr fontId="1" type="noConversion"/>
  </si>
  <si>
    <t>昆山</t>
    <phoneticPr fontId="1" type="noConversion"/>
  </si>
  <si>
    <t>辉正（上海）医药科技有限公司工会委员会</t>
    <phoneticPr fontId="1" type="noConversion"/>
  </si>
  <si>
    <t>普票</t>
    <phoneticPr fontId="1" type="noConversion"/>
  </si>
  <si>
    <t>60140770-75</t>
    <phoneticPr fontId="1" type="noConversion"/>
  </si>
  <si>
    <t>道达尔携程卡发票</t>
    <phoneticPr fontId="1" type="noConversion"/>
  </si>
  <si>
    <t>迈康尼电子设备（上海）有限公司</t>
    <phoneticPr fontId="1" type="noConversion"/>
  </si>
  <si>
    <t>昆山</t>
    <phoneticPr fontId="1" type="noConversion"/>
  </si>
  <si>
    <t>专票</t>
    <phoneticPr fontId="1" type="noConversion"/>
  </si>
  <si>
    <t>25358856-57</t>
    <phoneticPr fontId="1" type="noConversion"/>
  </si>
  <si>
    <t>25358874-75</t>
    <phoneticPr fontId="1" type="noConversion"/>
  </si>
  <si>
    <t>苏州紫光数码互联网科技小额贷款有限公司</t>
    <phoneticPr fontId="1" type="noConversion"/>
  </si>
  <si>
    <t>紫光融资租赁有限公司</t>
    <phoneticPr fontId="1" type="noConversion"/>
  </si>
  <si>
    <t>紫光晓通科技有限公司</t>
    <phoneticPr fontId="1" type="noConversion"/>
  </si>
  <si>
    <t>紫光世纪（天津）物流有限公司</t>
    <phoneticPr fontId="1" type="noConversion"/>
  </si>
  <si>
    <t>紫光供应链管理有限公司</t>
    <phoneticPr fontId="1" type="noConversion"/>
  </si>
  <si>
    <t>紫光电子商务有限公司</t>
    <phoneticPr fontId="1" type="noConversion"/>
  </si>
  <si>
    <t>紫光数码（苏州）集团有限公司</t>
    <phoneticPr fontId="1" type="noConversion"/>
  </si>
  <si>
    <t>25358778-79</t>
    <phoneticPr fontId="1" type="noConversion"/>
  </si>
  <si>
    <t>25358775-76</t>
    <phoneticPr fontId="1" type="noConversion"/>
  </si>
  <si>
    <t>盖璞（北京）商业有限公司</t>
    <phoneticPr fontId="1" type="noConversion"/>
  </si>
  <si>
    <t>威内源企业管理咨询（上海）有限公司</t>
    <phoneticPr fontId="1" type="noConversion"/>
  </si>
  <si>
    <t>昆山</t>
    <phoneticPr fontId="1" type="noConversion"/>
  </si>
  <si>
    <t>专票</t>
    <phoneticPr fontId="1" type="noConversion"/>
  </si>
  <si>
    <t>上海森马服饰有限公司</t>
    <phoneticPr fontId="1" type="noConversion"/>
  </si>
  <si>
    <t>普票</t>
    <phoneticPr fontId="1" type="noConversion"/>
  </si>
  <si>
    <t>昆山</t>
    <phoneticPr fontId="1" type="noConversion"/>
  </si>
  <si>
    <t>乔治阿玛尼（上海）商贸有限公司</t>
    <phoneticPr fontId="1" type="noConversion"/>
  </si>
  <si>
    <t>专票</t>
    <phoneticPr fontId="1" type="noConversion"/>
  </si>
  <si>
    <t>常熟才烁</t>
    <phoneticPr fontId="1" type="noConversion"/>
  </si>
  <si>
    <t>专票</t>
    <phoneticPr fontId="1" type="noConversion"/>
  </si>
  <si>
    <t>合肥森马服饰有限公司</t>
    <phoneticPr fontId="1" type="noConversion"/>
  </si>
  <si>
    <t>普票</t>
    <phoneticPr fontId="1" type="noConversion"/>
  </si>
  <si>
    <t>专票</t>
    <phoneticPr fontId="1" type="noConversion"/>
  </si>
  <si>
    <t>盖璞Sean 11月费用</t>
    <phoneticPr fontId="1" type="noConversion"/>
  </si>
  <si>
    <t>昆山</t>
    <phoneticPr fontId="1" type="noConversion"/>
  </si>
  <si>
    <t>苏州紫光数码互联网科技小额贷款有限公司</t>
    <phoneticPr fontId="1" type="noConversion"/>
  </si>
  <si>
    <t>智睿企业咨询（深圳）有限公司北京分公司</t>
    <phoneticPr fontId="1" type="noConversion"/>
  </si>
  <si>
    <t>智睿企业咨询（深圳）有限公司上海分公司</t>
    <phoneticPr fontId="1" type="noConversion"/>
  </si>
  <si>
    <t>浙江新能源开发有限公司</t>
    <phoneticPr fontId="1" type="noConversion"/>
  </si>
  <si>
    <t>25358960-61</t>
    <phoneticPr fontId="1" type="noConversion"/>
  </si>
  <si>
    <t>昆山</t>
    <phoneticPr fontId="1" type="noConversion"/>
  </si>
  <si>
    <t>专票</t>
    <phoneticPr fontId="1" type="noConversion"/>
  </si>
  <si>
    <t>10月生日</t>
    <phoneticPr fontId="1" type="noConversion"/>
  </si>
  <si>
    <t>11月生日</t>
    <phoneticPr fontId="1" type="noConversion"/>
  </si>
  <si>
    <t>奥森多医疗器械贸易（中国）有限公司</t>
    <phoneticPr fontId="1" type="noConversion"/>
  </si>
  <si>
    <t>25359049-56</t>
    <phoneticPr fontId="1" type="noConversion"/>
  </si>
  <si>
    <t>2021年Q1</t>
    <phoneticPr fontId="1" type="noConversion"/>
  </si>
  <si>
    <t>拉格代尔商业（上海）有限公司</t>
    <phoneticPr fontId="1" type="noConversion"/>
  </si>
  <si>
    <t>25359026-27，25359040</t>
    <phoneticPr fontId="1" type="noConversion"/>
  </si>
  <si>
    <t>普票</t>
    <phoneticPr fontId="1" type="noConversion"/>
  </si>
  <si>
    <t>81719039-40</t>
    <phoneticPr fontId="1" type="noConversion"/>
  </si>
  <si>
    <t>上海才烁</t>
    <phoneticPr fontId="1" type="noConversion"/>
  </si>
  <si>
    <t>昆山</t>
    <phoneticPr fontId="1" type="noConversion"/>
  </si>
  <si>
    <t>恩思恩</t>
    <phoneticPr fontId="1" type="noConversion"/>
  </si>
  <si>
    <t>专票</t>
    <phoneticPr fontId="1" type="noConversion"/>
  </si>
  <si>
    <t>京东卡采购</t>
    <phoneticPr fontId="1" type="noConversion"/>
  </si>
  <si>
    <t>伏达半导体（合肥）有限公司</t>
    <phoneticPr fontId="1" type="noConversion"/>
  </si>
  <si>
    <t>上海伏达半导体有限公司</t>
    <phoneticPr fontId="1" type="noConversion"/>
  </si>
  <si>
    <t>普票</t>
    <phoneticPr fontId="1" type="noConversion"/>
  </si>
  <si>
    <t>凯杰企业管理（上海）有限公司</t>
    <phoneticPr fontId="1" type="noConversion"/>
  </si>
  <si>
    <t>北京易车互联信息技术有限公司</t>
    <phoneticPr fontId="1" type="noConversion"/>
  </si>
  <si>
    <t>Q2</t>
    <phoneticPr fontId="1" type="noConversion"/>
  </si>
  <si>
    <t>25359095-98</t>
    <phoneticPr fontId="1" type="noConversion"/>
  </si>
  <si>
    <t>蒂森克虏伯发动机系统（大连）有限公司</t>
    <phoneticPr fontId="1" type="noConversion"/>
  </si>
  <si>
    <t>25359064-65</t>
    <phoneticPr fontId="1" type="noConversion"/>
  </si>
  <si>
    <t>普票</t>
    <phoneticPr fontId="1" type="noConversion"/>
  </si>
  <si>
    <t>81719041-42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</si>
</sst>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 applyBorder="0"/>
  </cellStyleXfs>
  <cellXfs count="29">
    <xf numFmtId="0" fontId="0" fillId="0" borderId="0" xfId="0">
      <alignment vertical="center"/>
    </xf>
    <xf numFmtId="0" fontId="4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14" fontId="2" fillId="0" borderId="0" xfId="0" applyNumberFormat="1" applyFont="1" applyAlignment="1">
      <alignment horizontal="left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horizontal="left" vertical="center"/>
    </xf>
    <xf numFmtId="14" fontId="2" fillId="2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</cellXfs>
  <cellStyles count="2">
    <cellStyle name="3232_Invoice汉高洗涤品 08-08" xfId="1"/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85"/>
  <sheetViews>
    <sheetView tabSelected="1" zoomScale="115" zoomScaleNormal="115" workbookViewId="0">
      <pane ySplit="1" topLeftCell="A165" activePane="bottomLeft" state="frozen"/>
      <selection pane="bottomLeft" activeCell="C184" sqref="C183:C184"/>
    </sheetView>
  </sheetViews>
  <sheetFormatPr defaultRowHeight="13.5"/>
  <cols>
    <col min="2" max="2" width="9" style="3"/>
    <col min="3" max="3" width="40.125" style="3" customWidth="1"/>
    <col min="4" max="4" width="9" style="3"/>
    <col min="5" max="5" width="11.375" style="3" customWidth="1"/>
    <col min="6" max="6" width="12.25" style="3" customWidth="1"/>
    <col min="7" max="7" width="12.375" style="3" customWidth="1"/>
    <col min="8" max="8" width="9.875" style="3" customWidth="1"/>
    <col min="9" max="9" width="15.875" style="3" customWidth="1"/>
  </cols>
  <sheetData>
    <row r="1" spans="1:9" s="1" customFormat="1">
      <c r="A1" s="1" t="s">
        <v>136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137</v>
      </c>
      <c r="I1" s="2" t="s">
        <v>41</v>
      </c>
    </row>
    <row r="2" spans="1:9">
      <c r="B2" s="3" t="s">
        <v>6</v>
      </c>
      <c r="C2" s="3" t="s">
        <v>7</v>
      </c>
      <c r="D2" s="3" t="s">
        <v>8</v>
      </c>
      <c r="E2" s="3">
        <f>105998.94*3+96777.6</f>
        <v>414774.42000000004</v>
      </c>
      <c r="F2" s="4">
        <v>44043</v>
      </c>
      <c r="G2" s="3" t="s">
        <v>9</v>
      </c>
    </row>
    <row r="3" spans="1:9">
      <c r="B3" s="3" t="s">
        <v>6</v>
      </c>
      <c r="C3" s="3" t="s">
        <v>10</v>
      </c>
      <c r="D3" s="3" t="s">
        <v>8</v>
      </c>
      <c r="E3" s="3">
        <v>40730.370000000003</v>
      </c>
      <c r="F3" s="4">
        <v>44041</v>
      </c>
      <c r="G3" s="3">
        <v>25358348</v>
      </c>
    </row>
    <row r="4" spans="1:9">
      <c r="B4" s="3" t="s">
        <v>11</v>
      </c>
      <c r="C4" s="3" t="s">
        <v>12</v>
      </c>
      <c r="D4" s="3" t="s">
        <v>13</v>
      </c>
      <c r="E4" s="3">
        <v>300096.64000000001</v>
      </c>
      <c r="F4" s="4">
        <v>44043</v>
      </c>
      <c r="G4" s="3" t="s">
        <v>14</v>
      </c>
    </row>
    <row r="5" spans="1:9">
      <c r="B5" s="3" t="s">
        <v>15</v>
      </c>
      <c r="C5" s="3" t="s">
        <v>16</v>
      </c>
      <c r="D5" s="3" t="s">
        <v>17</v>
      </c>
      <c r="E5" s="3">
        <v>204500</v>
      </c>
      <c r="F5" s="4">
        <v>44054</v>
      </c>
      <c r="G5" s="3">
        <v>60140710</v>
      </c>
    </row>
    <row r="6" spans="1:9">
      <c r="B6" s="3" t="s">
        <v>15</v>
      </c>
      <c r="C6" s="3" t="s">
        <v>18</v>
      </c>
      <c r="D6" s="3" t="s">
        <v>17</v>
      </c>
      <c r="E6" s="3">
        <v>240800</v>
      </c>
      <c r="F6" s="4">
        <v>44054</v>
      </c>
      <c r="G6" s="3" t="s">
        <v>19</v>
      </c>
    </row>
    <row r="7" spans="1:9">
      <c r="B7" s="3" t="s">
        <v>15</v>
      </c>
      <c r="C7" s="3" t="s">
        <v>20</v>
      </c>
      <c r="D7" s="3" t="s">
        <v>17</v>
      </c>
      <c r="E7" s="3">
        <v>16750</v>
      </c>
      <c r="F7" s="4">
        <v>44054</v>
      </c>
      <c r="G7" s="3">
        <v>60140714</v>
      </c>
    </row>
    <row r="8" spans="1:9">
      <c r="B8" s="3" t="s">
        <v>15</v>
      </c>
      <c r="C8" s="3" t="s">
        <v>21</v>
      </c>
      <c r="D8" s="3" t="s">
        <v>17</v>
      </c>
      <c r="E8" s="3">
        <v>1600</v>
      </c>
      <c r="F8" s="4">
        <v>44054</v>
      </c>
      <c r="G8" s="3">
        <v>60140715</v>
      </c>
    </row>
    <row r="9" spans="1:9">
      <c r="B9" s="3" t="s">
        <v>15</v>
      </c>
      <c r="C9" s="3" t="s">
        <v>22</v>
      </c>
      <c r="D9" s="3" t="s">
        <v>17</v>
      </c>
      <c r="E9" s="3">
        <v>59750</v>
      </c>
      <c r="F9" s="4">
        <v>44054</v>
      </c>
      <c r="G9" s="3">
        <v>60140716</v>
      </c>
    </row>
    <row r="10" spans="1:9">
      <c r="B10" s="3" t="s">
        <v>15</v>
      </c>
      <c r="C10" s="3" t="s">
        <v>23</v>
      </c>
      <c r="D10" s="3" t="s">
        <v>17</v>
      </c>
      <c r="E10" s="3">
        <v>147750</v>
      </c>
      <c r="F10" s="4">
        <v>44054</v>
      </c>
      <c r="G10" s="3" t="s">
        <v>24</v>
      </c>
    </row>
    <row r="11" spans="1:9">
      <c r="B11" s="3" t="s">
        <v>15</v>
      </c>
      <c r="C11" s="3" t="s">
        <v>25</v>
      </c>
      <c r="D11" s="3" t="s">
        <v>17</v>
      </c>
      <c r="E11" s="3">
        <v>67650</v>
      </c>
      <c r="F11" s="4">
        <v>44054</v>
      </c>
      <c r="G11" s="3">
        <v>60140719</v>
      </c>
    </row>
    <row r="12" spans="1:9">
      <c r="B12" s="3" t="s">
        <v>15</v>
      </c>
      <c r="C12" s="3" t="s">
        <v>26</v>
      </c>
      <c r="D12" s="3" t="s">
        <v>17</v>
      </c>
      <c r="E12" s="3">
        <v>550</v>
      </c>
      <c r="F12" s="4">
        <v>44054</v>
      </c>
      <c r="G12" s="3">
        <v>60140720</v>
      </c>
    </row>
    <row r="13" spans="1:9">
      <c r="B13" s="3" t="s">
        <v>15</v>
      </c>
      <c r="C13" s="3" t="s">
        <v>27</v>
      </c>
      <c r="D13" s="3" t="s">
        <v>17</v>
      </c>
      <c r="E13" s="3">
        <v>105150</v>
      </c>
      <c r="F13" s="4">
        <v>44054</v>
      </c>
      <c r="G13" s="3" t="s">
        <v>28</v>
      </c>
    </row>
    <row r="14" spans="1:9">
      <c r="B14" s="3" t="s">
        <v>15</v>
      </c>
      <c r="C14" s="3" t="s">
        <v>29</v>
      </c>
      <c r="D14" s="3" t="s">
        <v>17</v>
      </c>
      <c r="E14" s="3">
        <v>38100</v>
      </c>
      <c r="F14" s="4">
        <v>44054</v>
      </c>
      <c r="G14" s="3">
        <v>60140721</v>
      </c>
    </row>
    <row r="15" spans="1:9">
      <c r="B15" s="3" t="s">
        <v>15</v>
      </c>
      <c r="C15" s="3" t="s">
        <v>31</v>
      </c>
      <c r="D15" s="3" t="s">
        <v>32</v>
      </c>
      <c r="E15" s="3">
        <v>168477.46</v>
      </c>
      <c r="F15" s="4">
        <v>44054</v>
      </c>
      <c r="G15" s="3" t="s">
        <v>30</v>
      </c>
    </row>
    <row r="16" spans="1:9">
      <c r="B16" s="3" t="s">
        <v>15</v>
      </c>
      <c r="C16" s="3" t="s">
        <v>33</v>
      </c>
      <c r="D16" s="3" t="s">
        <v>32</v>
      </c>
      <c r="E16" s="3">
        <v>13126.56</v>
      </c>
      <c r="F16" s="4">
        <v>44054</v>
      </c>
      <c r="G16" s="3">
        <v>25358403</v>
      </c>
    </row>
    <row r="17" spans="2:9">
      <c r="B17" s="3" t="s">
        <v>15</v>
      </c>
      <c r="C17" s="3" t="s">
        <v>34</v>
      </c>
      <c r="D17" s="3" t="s">
        <v>32</v>
      </c>
      <c r="E17" s="3">
        <v>342.76</v>
      </c>
      <c r="F17" s="4">
        <v>44054</v>
      </c>
      <c r="G17" s="3">
        <v>25358404</v>
      </c>
    </row>
    <row r="18" spans="2:9">
      <c r="B18" s="3" t="s">
        <v>15</v>
      </c>
      <c r="C18" s="3" t="s">
        <v>35</v>
      </c>
      <c r="D18" s="3" t="s">
        <v>32</v>
      </c>
      <c r="E18" s="3">
        <v>2111.6799999999998</v>
      </c>
      <c r="F18" s="4">
        <v>44054</v>
      </c>
      <c r="G18" s="3">
        <v>25358402</v>
      </c>
    </row>
    <row r="19" spans="2:9">
      <c r="B19" s="3" t="s">
        <v>15</v>
      </c>
      <c r="C19" s="3" t="s">
        <v>36</v>
      </c>
      <c r="D19" s="3" t="s">
        <v>32</v>
      </c>
      <c r="E19" s="3">
        <v>22216.65</v>
      </c>
      <c r="F19" s="4">
        <v>44054</v>
      </c>
      <c r="G19" s="3">
        <v>25358401</v>
      </c>
    </row>
    <row r="20" spans="2:9">
      <c r="B20" s="3" t="s">
        <v>15</v>
      </c>
      <c r="C20" s="3" t="s">
        <v>37</v>
      </c>
      <c r="D20" s="3" t="s">
        <v>32</v>
      </c>
      <c r="E20" s="3">
        <v>11978</v>
      </c>
      <c r="F20" s="4">
        <v>44054</v>
      </c>
      <c r="G20" s="3">
        <v>25358399</v>
      </c>
    </row>
    <row r="21" spans="2:9">
      <c r="B21" s="3" t="s">
        <v>15</v>
      </c>
      <c r="C21" s="3" t="s">
        <v>38</v>
      </c>
      <c r="D21" s="3" t="s">
        <v>32</v>
      </c>
      <c r="E21" s="3">
        <v>106</v>
      </c>
      <c r="F21" s="4">
        <v>44054</v>
      </c>
      <c r="G21" s="3">
        <v>25358400</v>
      </c>
    </row>
    <row r="22" spans="2:9">
      <c r="B22" s="3" t="s">
        <v>15</v>
      </c>
      <c r="C22" s="3" t="s">
        <v>39</v>
      </c>
      <c r="D22" s="3" t="s">
        <v>32</v>
      </c>
      <c r="E22" s="3">
        <v>71189.88</v>
      </c>
      <c r="F22" s="4">
        <v>44054</v>
      </c>
      <c r="G22" s="3">
        <v>25358395</v>
      </c>
    </row>
    <row r="23" spans="2:9">
      <c r="B23" s="3" t="s">
        <v>15</v>
      </c>
      <c r="C23" s="3" t="s">
        <v>39</v>
      </c>
      <c r="D23" s="3" t="s">
        <v>32</v>
      </c>
      <c r="E23" s="3">
        <v>69487.87</v>
      </c>
      <c r="F23" s="4">
        <v>44054</v>
      </c>
      <c r="G23" s="3">
        <v>25358396</v>
      </c>
      <c r="I23" s="3" t="s">
        <v>40</v>
      </c>
    </row>
    <row r="24" spans="2:9">
      <c r="B24" s="3" t="s">
        <v>15</v>
      </c>
      <c r="C24" s="3" t="s">
        <v>10</v>
      </c>
      <c r="D24" s="3" t="s">
        <v>32</v>
      </c>
      <c r="E24" s="3">
        <v>31800</v>
      </c>
      <c r="F24" s="4">
        <v>44054</v>
      </c>
      <c r="G24" s="3">
        <v>25358391</v>
      </c>
    </row>
    <row r="25" spans="2:9">
      <c r="B25" s="3" t="s">
        <v>15</v>
      </c>
      <c r="C25" s="3" t="s">
        <v>10</v>
      </c>
      <c r="D25" s="3" t="s">
        <v>32</v>
      </c>
      <c r="E25" s="3">
        <v>10234.450000000001</v>
      </c>
      <c r="F25" s="4">
        <v>44054</v>
      </c>
      <c r="G25" s="3">
        <v>25358392</v>
      </c>
    </row>
    <row r="26" spans="2:9">
      <c r="B26" s="3" t="s">
        <v>15</v>
      </c>
      <c r="C26" s="3" t="s">
        <v>42</v>
      </c>
      <c r="D26" s="3" t="s">
        <v>32</v>
      </c>
      <c r="E26" s="3">
        <v>46193.03</v>
      </c>
      <c r="F26" s="4">
        <v>44054</v>
      </c>
      <c r="G26" s="3">
        <v>25358406</v>
      </c>
      <c r="I26" s="3" t="s">
        <v>43</v>
      </c>
    </row>
    <row r="27" spans="2:9">
      <c r="B27" s="3" t="s">
        <v>15</v>
      </c>
      <c r="C27" s="3" t="s">
        <v>44</v>
      </c>
      <c r="D27" s="3" t="s">
        <v>32</v>
      </c>
      <c r="E27" s="3">
        <v>3032159.18</v>
      </c>
      <c r="F27" s="4">
        <v>44054</v>
      </c>
      <c r="G27" s="3" t="s">
        <v>45</v>
      </c>
    </row>
    <row r="28" spans="2:9">
      <c r="B28" s="3" t="s">
        <v>46</v>
      </c>
      <c r="C28" s="3" t="s">
        <v>47</v>
      </c>
      <c r="D28" s="3" t="s">
        <v>48</v>
      </c>
      <c r="E28" s="3">
        <f>105998.94+59791.41</f>
        <v>165790.35</v>
      </c>
      <c r="F28" s="4">
        <v>44055</v>
      </c>
      <c r="G28" s="3" t="s">
        <v>49</v>
      </c>
    </row>
    <row r="29" spans="2:9">
      <c r="B29" s="3" t="s">
        <v>46</v>
      </c>
      <c r="C29" s="3" t="s">
        <v>50</v>
      </c>
      <c r="D29" s="3" t="s">
        <v>48</v>
      </c>
      <c r="E29" s="3">
        <v>339.37</v>
      </c>
      <c r="F29" s="4">
        <v>44054</v>
      </c>
      <c r="G29" s="3">
        <v>25358405</v>
      </c>
      <c r="I29" s="26" t="s">
        <v>51</v>
      </c>
    </row>
    <row r="30" spans="2:9">
      <c r="B30" s="3" t="s">
        <v>46</v>
      </c>
      <c r="C30" s="3" t="s">
        <v>50</v>
      </c>
      <c r="D30" s="3" t="s">
        <v>48</v>
      </c>
      <c r="E30" s="3">
        <v>3167.45</v>
      </c>
      <c r="F30" s="4">
        <v>44060</v>
      </c>
      <c r="G30" s="3">
        <v>25358474</v>
      </c>
      <c r="I30" s="26"/>
    </row>
    <row r="31" spans="2:9">
      <c r="B31" s="3" t="s">
        <v>46</v>
      </c>
      <c r="C31" s="3" t="s">
        <v>52</v>
      </c>
      <c r="D31" s="3" t="s">
        <v>53</v>
      </c>
      <c r="E31" s="3">
        <v>103501.32</v>
      </c>
      <c r="F31" s="4">
        <v>44055</v>
      </c>
      <c r="G31" s="3">
        <v>25358450</v>
      </c>
    </row>
    <row r="32" spans="2:9">
      <c r="B32" s="3" t="s">
        <v>54</v>
      </c>
      <c r="C32" s="3" t="s">
        <v>55</v>
      </c>
      <c r="D32" s="3" t="s">
        <v>53</v>
      </c>
      <c r="E32" s="3">
        <v>4339.3100000000004</v>
      </c>
      <c r="F32" s="4">
        <v>44057</v>
      </c>
      <c r="G32" s="3">
        <v>35753298</v>
      </c>
    </row>
    <row r="33" spans="2:7">
      <c r="B33" s="3" t="s">
        <v>46</v>
      </c>
      <c r="C33" s="3" t="s">
        <v>56</v>
      </c>
      <c r="D33" s="3" t="s">
        <v>57</v>
      </c>
      <c r="E33" s="3">
        <v>38120.46</v>
      </c>
      <c r="F33" s="4">
        <v>44060</v>
      </c>
      <c r="G33" s="3">
        <v>60140725</v>
      </c>
    </row>
    <row r="34" spans="2:7">
      <c r="B34" s="3" t="s">
        <v>46</v>
      </c>
      <c r="C34" s="3" t="s">
        <v>58</v>
      </c>
      <c r="D34" s="3" t="s">
        <v>53</v>
      </c>
      <c r="E34" s="3">
        <v>37671.980000000003</v>
      </c>
      <c r="F34" s="4">
        <v>44060</v>
      </c>
      <c r="G34" s="3">
        <v>25358471</v>
      </c>
    </row>
    <row r="35" spans="2:7">
      <c r="B35" s="3" t="s">
        <v>46</v>
      </c>
      <c r="C35" s="3" t="s">
        <v>42</v>
      </c>
      <c r="D35" s="3" t="s">
        <v>53</v>
      </c>
      <c r="E35" s="3">
        <v>75343.97</v>
      </c>
      <c r="F35" s="4">
        <v>44060</v>
      </c>
      <c r="G35" s="3">
        <v>25358472</v>
      </c>
    </row>
    <row r="36" spans="2:7">
      <c r="B36" s="3" t="s">
        <v>59</v>
      </c>
      <c r="C36" s="3" t="s">
        <v>60</v>
      </c>
      <c r="D36" s="3" t="s">
        <v>61</v>
      </c>
      <c r="E36" s="3">
        <v>935.4</v>
      </c>
      <c r="F36" s="4">
        <v>44060</v>
      </c>
      <c r="G36" s="3">
        <v>25358473</v>
      </c>
    </row>
    <row r="37" spans="2:7">
      <c r="B37" s="3" t="s">
        <v>62</v>
      </c>
      <c r="C37" s="3" t="s">
        <v>63</v>
      </c>
      <c r="D37" s="3" t="s">
        <v>32</v>
      </c>
      <c r="E37" s="3">
        <v>3203.4</v>
      </c>
      <c r="F37" s="4">
        <v>44062</v>
      </c>
      <c r="G37" s="3">
        <v>24091143</v>
      </c>
    </row>
    <row r="38" spans="2:7">
      <c r="B38" s="3" t="s">
        <v>62</v>
      </c>
      <c r="C38" s="3" t="s">
        <v>64</v>
      </c>
      <c r="D38" s="3" t="s">
        <v>32</v>
      </c>
      <c r="E38" s="3">
        <v>67271.399999999994</v>
      </c>
      <c r="F38" s="4">
        <v>44062</v>
      </c>
      <c r="G38" s="3">
        <v>24091144</v>
      </c>
    </row>
    <row r="39" spans="2:7">
      <c r="B39" s="3" t="s">
        <v>62</v>
      </c>
      <c r="C39" s="3" t="s">
        <v>65</v>
      </c>
      <c r="D39" s="3" t="s">
        <v>32</v>
      </c>
      <c r="E39" s="3">
        <v>49652.7</v>
      </c>
      <c r="F39" s="4">
        <v>44062</v>
      </c>
      <c r="G39" s="3">
        <v>24091145</v>
      </c>
    </row>
    <row r="40" spans="2:7">
      <c r="B40" s="3" t="s">
        <v>62</v>
      </c>
      <c r="C40" s="3" t="s">
        <v>66</v>
      </c>
      <c r="D40" s="3" t="s">
        <v>74</v>
      </c>
      <c r="E40" s="3">
        <v>533.9</v>
      </c>
      <c r="F40" s="4">
        <v>44062</v>
      </c>
      <c r="G40" s="3">
        <v>48696044</v>
      </c>
    </row>
    <row r="41" spans="2:7">
      <c r="B41" s="3" t="s">
        <v>62</v>
      </c>
      <c r="C41" s="3" t="s">
        <v>67</v>
      </c>
      <c r="D41" s="3" t="s">
        <v>32</v>
      </c>
      <c r="E41" s="3">
        <v>96635.9</v>
      </c>
      <c r="F41" s="4">
        <v>44062</v>
      </c>
      <c r="G41" s="3">
        <v>24091146</v>
      </c>
    </row>
    <row r="42" spans="2:7">
      <c r="B42" s="3" t="s">
        <v>62</v>
      </c>
      <c r="C42" s="3" t="s">
        <v>68</v>
      </c>
      <c r="D42" s="3" t="s">
        <v>74</v>
      </c>
      <c r="E42" s="3">
        <v>1601.7</v>
      </c>
      <c r="F42" s="4">
        <v>44062</v>
      </c>
      <c r="G42" s="3">
        <v>48696045</v>
      </c>
    </row>
    <row r="43" spans="2:7">
      <c r="B43" s="3" t="s">
        <v>62</v>
      </c>
      <c r="C43" s="3" t="s">
        <v>69</v>
      </c>
      <c r="D43" s="3" t="s">
        <v>32</v>
      </c>
      <c r="E43" s="3">
        <v>3203.4</v>
      </c>
      <c r="F43" s="4">
        <v>44062</v>
      </c>
      <c r="G43" s="3">
        <v>20491147</v>
      </c>
    </row>
    <row r="44" spans="2:7">
      <c r="B44" s="3" t="s">
        <v>62</v>
      </c>
      <c r="C44" s="3" t="s">
        <v>70</v>
      </c>
      <c r="D44" s="3" t="s">
        <v>32</v>
      </c>
      <c r="E44" s="3">
        <v>2669.5</v>
      </c>
      <c r="F44" s="4">
        <v>44062</v>
      </c>
      <c r="G44" s="3">
        <v>20491148</v>
      </c>
    </row>
    <row r="45" spans="2:7">
      <c r="B45" s="3" t="s">
        <v>62</v>
      </c>
      <c r="C45" s="3" t="s">
        <v>71</v>
      </c>
      <c r="D45" s="3" t="s">
        <v>32</v>
      </c>
      <c r="E45" s="3">
        <v>3203.4</v>
      </c>
      <c r="F45" s="4">
        <v>44062</v>
      </c>
      <c r="G45" s="3">
        <v>24091149</v>
      </c>
    </row>
    <row r="46" spans="2:7">
      <c r="B46" s="3" t="s">
        <v>62</v>
      </c>
      <c r="C46" s="3" t="s">
        <v>72</v>
      </c>
      <c r="D46" s="3" t="s">
        <v>32</v>
      </c>
      <c r="E46" s="3">
        <v>10144.1</v>
      </c>
      <c r="F46" s="4">
        <v>44062</v>
      </c>
      <c r="G46" s="3">
        <v>24091150</v>
      </c>
    </row>
    <row r="47" spans="2:7">
      <c r="B47" s="3" t="s">
        <v>62</v>
      </c>
      <c r="C47" s="3" t="s">
        <v>73</v>
      </c>
      <c r="D47" s="3" t="s">
        <v>32</v>
      </c>
      <c r="E47" s="3">
        <v>2135.6</v>
      </c>
      <c r="F47" s="4">
        <v>44062</v>
      </c>
      <c r="G47" s="3">
        <v>24091151</v>
      </c>
    </row>
    <row r="48" spans="2:7">
      <c r="B48" s="3" t="s">
        <v>75</v>
      </c>
      <c r="C48" s="3" t="s">
        <v>76</v>
      </c>
      <c r="D48" s="3" t="s">
        <v>77</v>
      </c>
      <c r="E48" s="3">
        <v>13582.42</v>
      </c>
      <c r="F48" s="4">
        <v>44063</v>
      </c>
      <c r="G48" s="3">
        <v>25358488</v>
      </c>
    </row>
    <row r="49" spans="2:9">
      <c r="B49" s="7" t="s">
        <v>75</v>
      </c>
      <c r="C49" s="7" t="s">
        <v>78</v>
      </c>
      <c r="D49" s="7" t="s">
        <v>79</v>
      </c>
      <c r="E49" s="7">
        <v>16250</v>
      </c>
      <c r="F49" s="8">
        <v>44063</v>
      </c>
      <c r="G49" s="7">
        <v>60140728</v>
      </c>
      <c r="H49" s="7"/>
      <c r="I49" s="7" t="s">
        <v>80</v>
      </c>
    </row>
    <row r="50" spans="2:9">
      <c r="B50" s="3" t="s">
        <v>75</v>
      </c>
      <c r="C50" s="3" t="s">
        <v>81</v>
      </c>
      <c r="D50" s="3" t="s">
        <v>77</v>
      </c>
      <c r="E50" s="3">
        <v>2134.4</v>
      </c>
      <c r="F50" s="4">
        <v>44063</v>
      </c>
      <c r="G50" s="3">
        <v>25358486</v>
      </c>
    </row>
    <row r="51" spans="2:9">
      <c r="B51" s="3" t="s">
        <v>82</v>
      </c>
      <c r="C51" s="3" t="s">
        <v>83</v>
      </c>
      <c r="D51" s="3" t="s">
        <v>84</v>
      </c>
      <c r="E51" s="3">
        <v>7256.96</v>
      </c>
      <c r="F51" s="4">
        <v>44068</v>
      </c>
      <c r="G51" s="3">
        <v>25358516</v>
      </c>
    </row>
    <row r="52" spans="2:9">
      <c r="B52" s="3" t="s">
        <v>82</v>
      </c>
      <c r="C52" s="3" t="s">
        <v>85</v>
      </c>
      <c r="D52" s="3" t="s">
        <v>84</v>
      </c>
      <c r="E52" s="3">
        <v>31375.68</v>
      </c>
      <c r="F52" s="4">
        <v>44068</v>
      </c>
      <c r="G52" s="3">
        <v>25358515</v>
      </c>
    </row>
    <row r="53" spans="2:9">
      <c r="B53" s="3" t="s">
        <v>87</v>
      </c>
      <c r="C53" s="3" t="s">
        <v>86</v>
      </c>
      <c r="D53" s="3" t="s">
        <v>84</v>
      </c>
      <c r="E53" s="3">
        <v>10992.16</v>
      </c>
      <c r="F53" s="4">
        <v>44070</v>
      </c>
      <c r="G53" s="3">
        <v>25358567</v>
      </c>
    </row>
    <row r="54" spans="2:9">
      <c r="B54" s="3" t="s">
        <v>88</v>
      </c>
      <c r="C54" s="3" t="s">
        <v>89</v>
      </c>
      <c r="D54" s="3" t="s">
        <v>90</v>
      </c>
      <c r="E54" s="3">
        <v>3478.6</v>
      </c>
      <c r="F54" s="4">
        <v>44070</v>
      </c>
      <c r="G54" s="3">
        <v>25358565</v>
      </c>
    </row>
    <row r="55" spans="2:9">
      <c r="B55" s="3" t="s">
        <v>91</v>
      </c>
      <c r="C55" s="3" t="s">
        <v>34</v>
      </c>
      <c r="D55" s="3" t="s">
        <v>13</v>
      </c>
      <c r="E55" s="3">
        <v>8340.59</v>
      </c>
      <c r="F55" s="4">
        <v>44083</v>
      </c>
      <c r="G55" s="3">
        <v>25358660</v>
      </c>
    </row>
    <row r="56" spans="2:9">
      <c r="B56" s="3" t="s">
        <v>91</v>
      </c>
      <c r="C56" s="3" t="s">
        <v>50</v>
      </c>
      <c r="D56" s="3" t="s">
        <v>13</v>
      </c>
      <c r="E56" s="3">
        <v>10181.09</v>
      </c>
      <c r="F56" s="4">
        <v>44074</v>
      </c>
      <c r="G56" s="3">
        <v>25358598</v>
      </c>
    </row>
    <row r="57" spans="2:9">
      <c r="B57" s="3" t="s">
        <v>91</v>
      </c>
      <c r="C57" s="3" t="s">
        <v>38</v>
      </c>
      <c r="D57" s="3" t="s">
        <v>13</v>
      </c>
      <c r="E57" s="3">
        <v>212</v>
      </c>
      <c r="F57" s="4">
        <v>44074</v>
      </c>
      <c r="G57" s="3">
        <v>25358597</v>
      </c>
    </row>
    <row r="58" spans="2:9">
      <c r="B58" s="3" t="s">
        <v>91</v>
      </c>
      <c r="C58" s="3" t="s">
        <v>37</v>
      </c>
      <c r="D58" s="3" t="s">
        <v>13</v>
      </c>
      <c r="E58" s="3">
        <v>10600</v>
      </c>
      <c r="F58" s="4">
        <v>44074</v>
      </c>
      <c r="G58" s="3">
        <v>25358596</v>
      </c>
    </row>
    <row r="59" spans="2:9">
      <c r="B59" s="3" t="s">
        <v>91</v>
      </c>
      <c r="C59" s="3" t="s">
        <v>92</v>
      </c>
      <c r="D59" s="3" t="s">
        <v>13</v>
      </c>
      <c r="E59" s="3">
        <v>7131.71</v>
      </c>
      <c r="F59" s="4">
        <v>44074</v>
      </c>
      <c r="G59" s="3">
        <v>25358578</v>
      </c>
    </row>
    <row r="60" spans="2:9">
      <c r="B60" s="3" t="s">
        <v>91</v>
      </c>
      <c r="C60" s="3" t="s">
        <v>92</v>
      </c>
      <c r="D60" s="3" t="s">
        <v>13</v>
      </c>
      <c r="E60" s="3">
        <v>3747.98</v>
      </c>
      <c r="F60" s="4">
        <v>44074</v>
      </c>
      <c r="G60" s="3">
        <v>25358579</v>
      </c>
    </row>
    <row r="61" spans="2:9">
      <c r="B61" s="3" t="s">
        <v>91</v>
      </c>
      <c r="C61" s="3" t="s">
        <v>92</v>
      </c>
      <c r="D61" s="3" t="s">
        <v>13</v>
      </c>
      <c r="E61" s="3">
        <v>6738.59</v>
      </c>
      <c r="F61" s="4">
        <v>44074</v>
      </c>
      <c r="G61" s="3">
        <v>25358580</v>
      </c>
    </row>
    <row r="62" spans="2:9">
      <c r="B62" s="3" t="s">
        <v>91</v>
      </c>
      <c r="C62" s="3" t="s">
        <v>93</v>
      </c>
      <c r="D62" s="3" t="s">
        <v>13</v>
      </c>
      <c r="E62" s="3">
        <v>414774.42</v>
      </c>
      <c r="F62" s="4">
        <v>44074</v>
      </c>
      <c r="G62" s="3" t="s">
        <v>94</v>
      </c>
    </row>
    <row r="63" spans="2:9">
      <c r="B63" s="3" t="s">
        <v>91</v>
      </c>
      <c r="C63" s="3" t="s">
        <v>33</v>
      </c>
      <c r="D63" s="3" t="s">
        <v>13</v>
      </c>
      <c r="E63" s="3">
        <v>13126.56</v>
      </c>
      <c r="F63" s="4">
        <v>44083</v>
      </c>
      <c r="G63" s="3">
        <v>25358567</v>
      </c>
    </row>
    <row r="64" spans="2:9">
      <c r="B64" s="3" t="s">
        <v>91</v>
      </c>
      <c r="C64" s="3" t="s">
        <v>47</v>
      </c>
      <c r="D64" s="3" t="s">
        <v>13</v>
      </c>
      <c r="E64" s="3">
        <v>113133.67</v>
      </c>
      <c r="F64" s="4">
        <v>44082</v>
      </c>
      <c r="G64" s="3" t="s">
        <v>95</v>
      </c>
    </row>
    <row r="65" spans="2:9">
      <c r="B65" s="3" t="s">
        <v>91</v>
      </c>
      <c r="C65" s="3" t="s">
        <v>96</v>
      </c>
      <c r="D65" s="3" t="s">
        <v>13</v>
      </c>
      <c r="E65" s="3">
        <v>10621.62</v>
      </c>
      <c r="F65" s="4">
        <v>44083</v>
      </c>
      <c r="G65" s="3">
        <v>25358654</v>
      </c>
    </row>
    <row r="66" spans="2:9">
      <c r="B66" s="3" t="s">
        <v>91</v>
      </c>
      <c r="C66" s="3" t="s">
        <v>96</v>
      </c>
      <c r="D66" s="3" t="s">
        <v>13</v>
      </c>
      <c r="E66" s="3">
        <v>451.98</v>
      </c>
      <c r="F66" s="4">
        <v>44083</v>
      </c>
      <c r="G66" s="3">
        <v>25358653</v>
      </c>
    </row>
    <row r="67" spans="2:9">
      <c r="B67" s="3" t="s">
        <v>91</v>
      </c>
      <c r="C67" s="3" t="s">
        <v>10</v>
      </c>
      <c r="D67" s="3" t="s">
        <v>13</v>
      </c>
      <c r="E67" s="3">
        <v>9738.2000000000007</v>
      </c>
      <c r="F67" s="4">
        <v>44082</v>
      </c>
      <c r="G67" s="3">
        <v>25358603</v>
      </c>
    </row>
    <row r="68" spans="2:9">
      <c r="B68" s="3" t="s">
        <v>91</v>
      </c>
      <c r="C68" s="3" t="s">
        <v>10</v>
      </c>
      <c r="D68" s="3" t="s">
        <v>13</v>
      </c>
      <c r="E68" s="3">
        <v>31800</v>
      </c>
      <c r="F68" s="4">
        <v>44082</v>
      </c>
      <c r="G68" s="3">
        <v>25358604</v>
      </c>
    </row>
    <row r="69" spans="2:9">
      <c r="B69" s="3" t="s">
        <v>91</v>
      </c>
      <c r="C69" s="3" t="s">
        <v>10</v>
      </c>
      <c r="D69" s="3" t="s">
        <v>13</v>
      </c>
      <c r="E69" s="3">
        <v>40730.370000000003</v>
      </c>
      <c r="F69" s="4">
        <v>44082</v>
      </c>
      <c r="G69" s="3">
        <v>25358605</v>
      </c>
    </row>
    <row r="70" spans="2:9">
      <c r="B70" s="3" t="s">
        <v>91</v>
      </c>
      <c r="C70" s="3" t="s">
        <v>97</v>
      </c>
      <c r="D70" s="3" t="s">
        <v>13</v>
      </c>
      <c r="E70" s="3">
        <v>533</v>
      </c>
      <c r="F70" s="4">
        <v>44082</v>
      </c>
      <c r="G70" s="3">
        <v>25359602</v>
      </c>
    </row>
    <row r="71" spans="2:9">
      <c r="B71" s="3" t="s">
        <v>91</v>
      </c>
      <c r="C71" s="3" t="s">
        <v>98</v>
      </c>
      <c r="D71" s="3" t="s">
        <v>13</v>
      </c>
      <c r="E71" s="3">
        <v>9000</v>
      </c>
      <c r="F71" s="4">
        <v>44082</v>
      </c>
      <c r="G71" s="3">
        <v>25358601</v>
      </c>
    </row>
    <row r="72" spans="2:9">
      <c r="B72" s="3" t="s">
        <v>91</v>
      </c>
      <c r="C72" s="3" t="s">
        <v>99</v>
      </c>
      <c r="D72" s="3" t="s">
        <v>13</v>
      </c>
      <c r="E72" s="3">
        <v>52195.32</v>
      </c>
      <c r="F72" s="4">
        <v>44082</v>
      </c>
      <c r="G72" s="3">
        <v>25358600</v>
      </c>
    </row>
    <row r="73" spans="2:9">
      <c r="B73" s="3" t="s">
        <v>91</v>
      </c>
      <c r="C73" s="3" t="s">
        <v>99</v>
      </c>
      <c r="D73" s="3" t="s">
        <v>13</v>
      </c>
      <c r="E73" s="3">
        <v>84533.74</v>
      </c>
      <c r="F73" s="4">
        <v>44082</v>
      </c>
      <c r="G73" s="3">
        <v>25358599</v>
      </c>
    </row>
    <row r="74" spans="2:9">
      <c r="B74" s="3" t="s">
        <v>91</v>
      </c>
      <c r="C74" s="3" t="s">
        <v>100</v>
      </c>
      <c r="D74" s="3" t="s">
        <v>13</v>
      </c>
      <c r="E74" s="3">
        <v>31853</v>
      </c>
      <c r="F74" s="4">
        <v>44083</v>
      </c>
      <c r="G74" s="3">
        <v>25358659</v>
      </c>
    </row>
    <row r="75" spans="2:9">
      <c r="B75" s="3" t="s">
        <v>103</v>
      </c>
      <c r="C75" s="3" t="s">
        <v>101</v>
      </c>
      <c r="D75" s="3" t="s">
        <v>13</v>
      </c>
    </row>
    <row r="76" spans="2:9">
      <c r="B76" s="3" t="s">
        <v>103</v>
      </c>
      <c r="C76" s="3" t="s">
        <v>102</v>
      </c>
      <c r="D76" s="3" t="s">
        <v>13</v>
      </c>
    </row>
    <row r="77" spans="2:9">
      <c r="B77" s="3" t="s">
        <v>91</v>
      </c>
      <c r="C77" s="3" t="s">
        <v>104</v>
      </c>
      <c r="D77" s="3" t="s">
        <v>13</v>
      </c>
      <c r="E77" s="3">
        <v>5442.72</v>
      </c>
      <c r="F77" s="4">
        <v>44088</v>
      </c>
      <c r="G77" s="3">
        <v>25358705</v>
      </c>
    </row>
    <row r="78" spans="2:9">
      <c r="B78" s="3" t="s">
        <v>91</v>
      </c>
      <c r="C78" s="3" t="s">
        <v>105</v>
      </c>
      <c r="D78" s="3" t="s">
        <v>13</v>
      </c>
      <c r="E78" s="3">
        <v>1248.6199999999999</v>
      </c>
      <c r="F78" s="4">
        <v>44089</v>
      </c>
      <c r="G78" s="3">
        <v>37355597</v>
      </c>
    </row>
    <row r="79" spans="2:9">
      <c r="B79" s="3" t="s">
        <v>62</v>
      </c>
      <c r="C79" s="3" t="s">
        <v>106</v>
      </c>
      <c r="D79" s="3" t="s">
        <v>107</v>
      </c>
      <c r="E79" s="3">
        <v>865399.05</v>
      </c>
      <c r="F79" s="4">
        <v>44091</v>
      </c>
      <c r="G79" s="3">
        <v>48696790</v>
      </c>
    </row>
    <row r="80" spans="2:9">
      <c r="B80" s="3" t="s">
        <v>62</v>
      </c>
      <c r="C80" s="3" t="s">
        <v>105</v>
      </c>
      <c r="D80" s="3" t="s">
        <v>108</v>
      </c>
      <c r="E80" s="3">
        <v>263400</v>
      </c>
      <c r="F80" s="4">
        <v>44091</v>
      </c>
      <c r="G80" s="3">
        <v>48696776</v>
      </c>
      <c r="I80" s="3" t="s">
        <v>109</v>
      </c>
    </row>
    <row r="81" spans="1:10">
      <c r="B81" s="3" t="s">
        <v>62</v>
      </c>
      <c r="C81" s="3" t="s">
        <v>12</v>
      </c>
      <c r="D81" s="3" t="s">
        <v>13</v>
      </c>
      <c r="E81" s="3">
        <v>173526.72</v>
      </c>
      <c r="F81" s="4">
        <v>44091</v>
      </c>
      <c r="G81" s="3" t="s">
        <v>110</v>
      </c>
    </row>
    <row r="82" spans="1:10">
      <c r="B82" s="3" t="s">
        <v>111</v>
      </c>
      <c r="C82" s="3" t="s">
        <v>89</v>
      </c>
      <c r="D82" s="3" t="s">
        <v>112</v>
      </c>
      <c r="E82" s="3">
        <v>46014.47</v>
      </c>
      <c r="F82" s="4">
        <v>44088</v>
      </c>
      <c r="G82" s="3">
        <v>25358687</v>
      </c>
    </row>
    <row r="83" spans="1:10">
      <c r="B83" s="3" t="s">
        <v>111</v>
      </c>
      <c r="C83" s="3" t="s">
        <v>113</v>
      </c>
      <c r="D83" s="3" t="s">
        <v>13</v>
      </c>
      <c r="E83" s="3">
        <v>1584.62</v>
      </c>
      <c r="F83" s="4">
        <v>44088</v>
      </c>
      <c r="G83" s="3">
        <v>25358678</v>
      </c>
    </row>
    <row r="84" spans="1:10">
      <c r="B84" s="3" t="s">
        <v>111</v>
      </c>
      <c r="C84" s="3" t="s">
        <v>113</v>
      </c>
      <c r="D84" s="3" t="s">
        <v>13</v>
      </c>
      <c r="E84" s="3">
        <v>3395.6</v>
      </c>
      <c r="F84" s="4">
        <v>44088</v>
      </c>
      <c r="G84" s="3">
        <v>25358679</v>
      </c>
    </row>
    <row r="85" spans="1:10">
      <c r="B85" s="3" t="s">
        <v>111</v>
      </c>
      <c r="C85" s="3" t="s">
        <v>114</v>
      </c>
      <c r="D85" s="3" t="s">
        <v>13</v>
      </c>
      <c r="E85" s="3">
        <v>219382.8</v>
      </c>
      <c r="F85" s="4">
        <v>44088</v>
      </c>
      <c r="G85" s="3" t="s">
        <v>115</v>
      </c>
    </row>
    <row r="86" spans="1:10">
      <c r="B86" s="3" t="s">
        <v>111</v>
      </c>
      <c r="C86" s="3" t="s">
        <v>116</v>
      </c>
      <c r="D86" s="3" t="s">
        <v>13</v>
      </c>
      <c r="E86" s="3">
        <v>5381.71</v>
      </c>
      <c r="F86" s="4">
        <v>44088</v>
      </c>
      <c r="G86" s="3">
        <v>25358683</v>
      </c>
    </row>
    <row r="87" spans="1:10">
      <c r="B87" s="3" t="s">
        <v>111</v>
      </c>
      <c r="C87" s="3" t="s">
        <v>117</v>
      </c>
      <c r="D87" s="3" t="s">
        <v>13</v>
      </c>
      <c r="E87" s="3">
        <v>5381.71</v>
      </c>
      <c r="F87" s="4">
        <v>44088</v>
      </c>
      <c r="G87" s="3">
        <v>25358684</v>
      </c>
    </row>
    <row r="88" spans="1:10">
      <c r="B88" s="3" t="s">
        <v>111</v>
      </c>
      <c r="C88" s="3" t="s">
        <v>118</v>
      </c>
      <c r="D88" s="3" t="s">
        <v>108</v>
      </c>
      <c r="E88" s="3">
        <v>3363.57</v>
      </c>
      <c r="F88" s="4">
        <v>44088</v>
      </c>
      <c r="G88" s="3">
        <v>60140752</v>
      </c>
    </row>
    <row r="89" spans="1:10">
      <c r="B89" s="3" t="s">
        <v>111</v>
      </c>
      <c r="C89" s="3" t="s">
        <v>38</v>
      </c>
      <c r="D89" s="3" t="s">
        <v>13</v>
      </c>
      <c r="E89" s="3">
        <v>4197.6000000000004</v>
      </c>
      <c r="F89" s="4">
        <v>44088</v>
      </c>
      <c r="G89" s="3">
        <v>25358692</v>
      </c>
    </row>
    <row r="90" spans="1:10">
      <c r="B90" s="3" t="s">
        <v>111</v>
      </c>
      <c r="C90" s="3" t="s">
        <v>119</v>
      </c>
      <c r="D90" s="3" t="s">
        <v>13</v>
      </c>
      <c r="E90" s="3">
        <v>2022282</v>
      </c>
      <c r="F90" s="4">
        <v>44088</v>
      </c>
      <c r="G90" s="3" t="s">
        <v>120</v>
      </c>
    </row>
    <row r="91" spans="1:10">
      <c r="A91" s="4">
        <v>44090</v>
      </c>
      <c r="B91" s="3" t="s">
        <v>130</v>
      </c>
      <c r="C91" s="3" t="s">
        <v>132</v>
      </c>
      <c r="D91" s="3" t="s">
        <v>143</v>
      </c>
      <c r="E91" s="3">
        <v>1712251.84</v>
      </c>
      <c r="F91" s="4">
        <v>44092</v>
      </c>
      <c r="G91" s="3" t="s">
        <v>144</v>
      </c>
      <c r="H91" s="4">
        <v>44095</v>
      </c>
      <c r="J91" s="6"/>
    </row>
    <row r="92" spans="1:10">
      <c r="A92" s="4">
        <v>44088</v>
      </c>
      <c r="B92" s="3" t="s">
        <v>6</v>
      </c>
      <c r="C92" s="3" t="s">
        <v>131</v>
      </c>
      <c r="D92" s="3" t="s">
        <v>143</v>
      </c>
      <c r="E92" s="3">
        <v>101088</v>
      </c>
      <c r="F92" s="4">
        <v>44095</v>
      </c>
      <c r="G92" s="3">
        <v>25358730</v>
      </c>
      <c r="H92" s="4">
        <v>44095</v>
      </c>
      <c r="J92" s="6"/>
    </row>
    <row r="93" spans="1:10">
      <c r="B93" s="3" t="s">
        <v>111</v>
      </c>
      <c r="C93" s="3" t="s">
        <v>131</v>
      </c>
      <c r="D93" s="3" t="s">
        <v>13</v>
      </c>
      <c r="E93" s="3">
        <v>10000</v>
      </c>
      <c r="F93" s="4">
        <v>44088</v>
      </c>
      <c r="G93" s="3">
        <v>25358693</v>
      </c>
      <c r="H93" s="4">
        <v>44095</v>
      </c>
    </row>
    <row r="94" spans="1:10">
      <c r="A94" s="4">
        <v>44088</v>
      </c>
      <c r="B94" s="3" t="s">
        <v>111</v>
      </c>
      <c r="C94" s="3" t="s">
        <v>145</v>
      </c>
      <c r="D94" s="3" t="s">
        <v>13</v>
      </c>
      <c r="E94" s="3">
        <v>41330.519999999997</v>
      </c>
      <c r="F94" s="4">
        <v>44095</v>
      </c>
      <c r="G94" s="3">
        <v>25358729</v>
      </c>
      <c r="H94" s="4">
        <v>44097</v>
      </c>
    </row>
    <row r="95" spans="1:10">
      <c r="A95" s="4">
        <v>44095</v>
      </c>
      <c r="B95" s="3" t="s">
        <v>111</v>
      </c>
      <c r="C95" s="3" t="s">
        <v>50</v>
      </c>
      <c r="D95" s="3" t="s">
        <v>13</v>
      </c>
      <c r="E95" s="3">
        <v>904.99</v>
      </c>
      <c r="F95" s="4">
        <v>44097</v>
      </c>
      <c r="G95" s="3">
        <v>2535748</v>
      </c>
      <c r="I95" s="3" t="s">
        <v>146</v>
      </c>
    </row>
    <row r="96" spans="1:10">
      <c r="B96" s="3" t="s">
        <v>111</v>
      </c>
      <c r="C96" s="3" t="s">
        <v>147</v>
      </c>
      <c r="D96" s="3" t="s">
        <v>148</v>
      </c>
      <c r="E96" s="3">
        <v>1559</v>
      </c>
      <c r="F96" s="4">
        <v>44088</v>
      </c>
      <c r="G96" s="3">
        <v>25358688</v>
      </c>
      <c r="H96" s="4">
        <v>44101</v>
      </c>
    </row>
    <row r="97" spans="2:10">
      <c r="B97" s="3" t="s">
        <v>149</v>
      </c>
      <c r="C97" s="3" t="s">
        <v>150</v>
      </c>
      <c r="D97" s="3" t="s">
        <v>13</v>
      </c>
      <c r="E97" s="3">
        <v>3667.04</v>
      </c>
      <c r="F97" s="4">
        <v>44098</v>
      </c>
      <c r="G97" s="3">
        <v>25358613</v>
      </c>
      <c r="H97" s="4">
        <v>44098</v>
      </c>
      <c r="I97" s="3" t="s">
        <v>151</v>
      </c>
    </row>
    <row r="98" spans="2:10">
      <c r="B98" s="3" t="s">
        <v>54</v>
      </c>
      <c r="C98" s="3" t="s">
        <v>152</v>
      </c>
      <c r="D98" s="3" t="s">
        <v>148</v>
      </c>
      <c r="E98" s="3">
        <v>14148.35</v>
      </c>
      <c r="F98" s="4">
        <v>44095</v>
      </c>
      <c r="G98" s="3">
        <v>36768106</v>
      </c>
      <c r="H98" s="4">
        <v>44101</v>
      </c>
    </row>
    <row r="99" spans="2:10">
      <c r="B99" s="3" t="s">
        <v>153</v>
      </c>
      <c r="C99" s="3" t="s">
        <v>154</v>
      </c>
      <c r="D99" s="3" t="s">
        <v>17</v>
      </c>
      <c r="E99" s="3">
        <v>34600</v>
      </c>
      <c r="F99" s="4">
        <v>44097</v>
      </c>
      <c r="G99" s="3">
        <v>60140763</v>
      </c>
      <c r="H99" s="4">
        <v>44101</v>
      </c>
      <c r="I99" s="3" t="s">
        <v>155</v>
      </c>
    </row>
    <row r="100" spans="2:10">
      <c r="B100" s="3" t="s">
        <v>153</v>
      </c>
      <c r="C100" s="3" t="s">
        <v>154</v>
      </c>
      <c r="D100" s="3" t="s">
        <v>17</v>
      </c>
      <c r="E100" s="3">
        <v>84000</v>
      </c>
      <c r="F100" s="4">
        <v>44097</v>
      </c>
      <c r="G100" s="3">
        <v>60140756</v>
      </c>
      <c r="H100" s="4">
        <v>44101</v>
      </c>
      <c r="I100" s="3" t="s">
        <v>156</v>
      </c>
    </row>
    <row r="101" spans="2:10">
      <c r="B101" s="3" t="s">
        <v>153</v>
      </c>
      <c r="C101" s="3" t="s">
        <v>157</v>
      </c>
      <c r="D101" s="7" t="s">
        <v>57</v>
      </c>
      <c r="E101" s="3">
        <v>10175.36</v>
      </c>
      <c r="F101" s="4">
        <v>44092</v>
      </c>
      <c r="G101" s="3">
        <v>25358723</v>
      </c>
      <c r="H101" s="4">
        <v>44124</v>
      </c>
      <c r="I101" s="3" t="s">
        <v>158</v>
      </c>
    </row>
    <row r="102" spans="2:10">
      <c r="B102" s="3" t="s">
        <v>6</v>
      </c>
      <c r="C102" s="3" t="s">
        <v>31</v>
      </c>
      <c r="D102" s="3" t="s">
        <v>148</v>
      </c>
      <c r="E102" s="3">
        <v>152352.74000000002</v>
      </c>
      <c r="F102" s="4">
        <v>44095</v>
      </c>
      <c r="G102" s="3" t="s">
        <v>159</v>
      </c>
      <c r="H102" s="4">
        <v>44101</v>
      </c>
      <c r="I102" s="11"/>
      <c r="J102" s="6"/>
    </row>
    <row r="103" spans="2:10">
      <c r="B103" s="3" t="s">
        <v>54</v>
      </c>
      <c r="C103" s="3" t="s">
        <v>160</v>
      </c>
      <c r="D103" s="3" t="s">
        <v>165</v>
      </c>
      <c r="E103" s="3">
        <v>640.32000000000005</v>
      </c>
      <c r="F103" s="4">
        <v>44088</v>
      </c>
      <c r="G103" s="3">
        <v>81719026</v>
      </c>
      <c r="H103" s="4">
        <v>44101</v>
      </c>
      <c r="I103" s="26" t="s">
        <v>167</v>
      </c>
    </row>
    <row r="104" spans="2:10">
      <c r="B104" s="3" t="s">
        <v>54</v>
      </c>
      <c r="C104" s="3" t="s">
        <v>161</v>
      </c>
      <c r="D104" s="3" t="s">
        <v>165</v>
      </c>
      <c r="E104" s="3">
        <v>1067.2</v>
      </c>
      <c r="F104" s="4">
        <v>44088</v>
      </c>
      <c r="G104" s="3">
        <v>81719020</v>
      </c>
      <c r="H104" s="4">
        <v>44101</v>
      </c>
      <c r="I104" s="26"/>
    </row>
    <row r="105" spans="2:10">
      <c r="B105" s="3" t="s">
        <v>54</v>
      </c>
      <c r="C105" s="3" t="s">
        <v>162</v>
      </c>
      <c r="D105" s="3" t="s">
        <v>165</v>
      </c>
      <c r="E105" s="3">
        <v>1067.2</v>
      </c>
      <c r="F105" s="4">
        <v>44088</v>
      </c>
      <c r="G105" s="3">
        <v>81719021</v>
      </c>
      <c r="H105" s="4">
        <v>44101</v>
      </c>
      <c r="I105" s="26"/>
    </row>
    <row r="106" spans="2:10">
      <c r="B106" s="3" t="s">
        <v>54</v>
      </c>
      <c r="C106" s="3" t="s">
        <v>163</v>
      </c>
      <c r="D106" s="3" t="s">
        <v>165</v>
      </c>
      <c r="E106" s="3">
        <v>1067.2</v>
      </c>
      <c r="F106" s="4">
        <v>44088</v>
      </c>
      <c r="G106" s="3">
        <v>81719024</v>
      </c>
      <c r="H106" s="4">
        <v>44101</v>
      </c>
      <c r="I106" s="26"/>
    </row>
    <row r="107" spans="2:10">
      <c r="B107" s="3" t="s">
        <v>54</v>
      </c>
      <c r="C107" s="3" t="s">
        <v>164</v>
      </c>
      <c r="D107" s="3" t="s">
        <v>165</v>
      </c>
      <c r="E107" s="3">
        <v>213.44</v>
      </c>
      <c r="F107" s="4">
        <v>44088</v>
      </c>
      <c r="G107" s="3">
        <v>81719018</v>
      </c>
      <c r="H107" s="4">
        <v>44101</v>
      </c>
      <c r="I107" s="26"/>
    </row>
    <row r="108" spans="2:10">
      <c r="B108" s="3" t="s">
        <v>54</v>
      </c>
      <c r="C108" s="3" t="s">
        <v>160</v>
      </c>
      <c r="D108" s="3" t="s">
        <v>165</v>
      </c>
      <c r="E108" s="3">
        <v>512.28</v>
      </c>
      <c r="F108" s="4">
        <v>44088</v>
      </c>
      <c r="G108" s="3">
        <v>81719025</v>
      </c>
      <c r="H108" s="4">
        <v>44101</v>
      </c>
      <c r="I108" s="26" t="s">
        <v>166</v>
      </c>
    </row>
    <row r="109" spans="2:10">
      <c r="B109" s="3" t="s">
        <v>54</v>
      </c>
      <c r="C109" s="3" t="s">
        <v>161</v>
      </c>
      <c r="D109" s="3" t="s">
        <v>165</v>
      </c>
      <c r="E109" s="3">
        <v>939.18</v>
      </c>
      <c r="F109" s="4">
        <v>44088</v>
      </c>
      <c r="G109" s="3">
        <v>81719019</v>
      </c>
      <c r="H109" s="4">
        <v>44101</v>
      </c>
      <c r="I109" s="26"/>
    </row>
    <row r="110" spans="2:10">
      <c r="B110" s="3" t="s">
        <v>54</v>
      </c>
      <c r="C110" s="3" t="s">
        <v>162</v>
      </c>
      <c r="D110" s="3" t="s">
        <v>165</v>
      </c>
      <c r="E110" s="3">
        <v>939.18</v>
      </c>
      <c r="F110" s="4">
        <v>44088</v>
      </c>
      <c r="G110" s="3">
        <v>81719022</v>
      </c>
      <c r="H110" s="4">
        <v>44101</v>
      </c>
      <c r="I110" s="26"/>
    </row>
    <row r="111" spans="2:10">
      <c r="B111" s="3" t="s">
        <v>54</v>
      </c>
      <c r="C111" s="3" t="s">
        <v>163</v>
      </c>
      <c r="D111" s="3" t="s">
        <v>165</v>
      </c>
      <c r="E111" s="3">
        <v>512.28</v>
      </c>
      <c r="F111" s="4">
        <v>44088</v>
      </c>
      <c r="G111" s="3">
        <v>81719023</v>
      </c>
      <c r="H111" s="4">
        <v>44101</v>
      </c>
      <c r="I111" s="26"/>
    </row>
    <row r="112" spans="2:10">
      <c r="B112" s="3" t="s">
        <v>54</v>
      </c>
      <c r="C112" s="3" t="s">
        <v>164</v>
      </c>
      <c r="D112" s="3" t="s">
        <v>165</v>
      </c>
      <c r="E112" s="3">
        <v>170.76</v>
      </c>
      <c r="F112" s="4">
        <v>44088</v>
      </c>
      <c r="G112" s="3">
        <v>81719017</v>
      </c>
      <c r="H112" s="4">
        <v>44101</v>
      </c>
      <c r="I112" s="26"/>
    </row>
    <row r="113" spans="1:9">
      <c r="B113" s="3" t="s">
        <v>153</v>
      </c>
      <c r="C113" s="3" t="s">
        <v>52</v>
      </c>
      <c r="D113" s="3" t="s">
        <v>148</v>
      </c>
      <c r="E113" s="3">
        <v>17600</v>
      </c>
      <c r="F113" s="4">
        <v>44095</v>
      </c>
      <c r="G113" s="3">
        <v>25358726</v>
      </c>
      <c r="H113" s="4">
        <v>44101</v>
      </c>
      <c r="I113" s="3" t="s">
        <v>158</v>
      </c>
    </row>
    <row r="114" spans="1:9">
      <c r="A114" s="4">
        <v>44095</v>
      </c>
      <c r="B114" s="3" t="s">
        <v>6</v>
      </c>
      <c r="C114" s="3" t="s">
        <v>81</v>
      </c>
      <c r="D114" s="3" t="s">
        <v>148</v>
      </c>
      <c r="E114" s="3">
        <v>16328.16</v>
      </c>
      <c r="F114" s="4">
        <v>44097</v>
      </c>
      <c r="G114" s="3">
        <v>25358749</v>
      </c>
      <c r="H114" s="4">
        <v>44101</v>
      </c>
    </row>
    <row r="115" spans="1:9">
      <c r="A115" s="4">
        <v>44095</v>
      </c>
      <c r="B115" s="3" t="s">
        <v>6</v>
      </c>
      <c r="C115" s="3" t="s">
        <v>81</v>
      </c>
      <c r="D115" s="3" t="s">
        <v>148</v>
      </c>
      <c r="E115" s="3">
        <v>1707.52</v>
      </c>
      <c r="F115" s="4">
        <v>44097</v>
      </c>
      <c r="G115" s="3">
        <v>25358750</v>
      </c>
      <c r="H115" s="4">
        <v>44101</v>
      </c>
    </row>
    <row r="116" spans="1:9">
      <c r="B116" s="3" t="s">
        <v>153</v>
      </c>
      <c r="C116" s="3" t="s">
        <v>83</v>
      </c>
      <c r="D116" s="3" t="s">
        <v>148</v>
      </c>
      <c r="E116" s="3">
        <v>10672</v>
      </c>
      <c r="F116" s="4">
        <v>44095</v>
      </c>
      <c r="G116" s="3">
        <v>25358725</v>
      </c>
      <c r="H116" s="4">
        <v>44101</v>
      </c>
    </row>
    <row r="117" spans="1:9">
      <c r="C117" s="14" t="s">
        <v>172</v>
      </c>
      <c r="D117" s="14" t="s">
        <v>173</v>
      </c>
      <c r="E117" s="3">
        <v>125.26</v>
      </c>
      <c r="F117" s="4">
        <v>44101</v>
      </c>
    </row>
    <row r="118" spans="1:9">
      <c r="C118" s="14" t="s">
        <v>174</v>
      </c>
      <c r="D118" s="14" t="s">
        <v>173</v>
      </c>
      <c r="E118" s="3">
        <v>34850.080000000002</v>
      </c>
      <c r="F118" s="4">
        <v>44101</v>
      </c>
    </row>
    <row r="119" spans="1:9">
      <c r="C119" s="14" t="s">
        <v>175</v>
      </c>
      <c r="D119" s="14" t="s">
        <v>173</v>
      </c>
      <c r="E119" s="3">
        <v>15216.15</v>
      </c>
      <c r="F119" s="4">
        <v>44103</v>
      </c>
    </row>
    <row r="120" spans="1:9">
      <c r="B120" s="15" t="s">
        <v>176</v>
      </c>
      <c r="C120" s="15" t="s">
        <v>177</v>
      </c>
      <c r="D120" s="15" t="s">
        <v>178</v>
      </c>
      <c r="E120" s="3">
        <v>3610.7</v>
      </c>
      <c r="F120" s="4">
        <v>44103</v>
      </c>
      <c r="G120" s="3">
        <v>25358801</v>
      </c>
      <c r="H120" s="4">
        <v>44116</v>
      </c>
    </row>
    <row r="121" spans="1:9">
      <c r="B121" s="15" t="s">
        <v>179</v>
      </c>
      <c r="C121" s="15" t="s">
        <v>180</v>
      </c>
      <c r="D121" s="15" t="s">
        <v>178</v>
      </c>
      <c r="E121" s="3">
        <v>1358.24</v>
      </c>
      <c r="F121" s="4">
        <v>44103</v>
      </c>
      <c r="G121" s="3">
        <v>25358802</v>
      </c>
      <c r="H121" s="4">
        <v>44116</v>
      </c>
      <c r="I121" s="15" t="s">
        <v>181</v>
      </c>
    </row>
    <row r="122" spans="1:9">
      <c r="B122" s="16" t="s">
        <v>185</v>
      </c>
      <c r="C122" s="16" t="s">
        <v>182</v>
      </c>
      <c r="D122" s="16" t="s">
        <v>183</v>
      </c>
      <c r="E122" s="3">
        <v>10031.68</v>
      </c>
      <c r="F122" s="4">
        <v>44101</v>
      </c>
      <c r="G122" s="3">
        <v>37356157</v>
      </c>
      <c r="H122" s="16" t="s">
        <v>184</v>
      </c>
    </row>
    <row r="123" spans="1:9">
      <c r="B123" s="16" t="s">
        <v>186</v>
      </c>
      <c r="C123" s="16" t="s">
        <v>187</v>
      </c>
      <c r="D123" s="16" t="s">
        <v>17</v>
      </c>
      <c r="E123" s="3">
        <v>1400</v>
      </c>
      <c r="F123" s="4">
        <v>44088</v>
      </c>
      <c r="G123" s="3">
        <v>81719015</v>
      </c>
      <c r="H123" s="4">
        <v>44120</v>
      </c>
    </row>
    <row r="124" spans="1:9">
      <c r="B124" s="16" t="s">
        <v>186</v>
      </c>
      <c r="C124" s="16" t="s">
        <v>188</v>
      </c>
      <c r="D124" s="16" t="s">
        <v>189</v>
      </c>
      <c r="E124" s="3">
        <v>4600</v>
      </c>
      <c r="F124" s="4">
        <v>44088</v>
      </c>
      <c r="G124" s="3">
        <v>81719016</v>
      </c>
      <c r="H124" s="4">
        <v>44120</v>
      </c>
    </row>
    <row r="125" spans="1:9">
      <c r="B125" s="16" t="s">
        <v>186</v>
      </c>
      <c r="C125" s="16" t="s">
        <v>187</v>
      </c>
      <c r="D125" s="16" t="s">
        <v>189</v>
      </c>
      <c r="E125" s="3">
        <v>1100</v>
      </c>
      <c r="F125" s="4">
        <v>44098</v>
      </c>
      <c r="G125" s="3">
        <v>81719027</v>
      </c>
      <c r="H125" s="4">
        <v>44120</v>
      </c>
    </row>
    <row r="126" spans="1:9">
      <c r="B126" s="16" t="s">
        <v>186</v>
      </c>
      <c r="C126" s="16" t="s">
        <v>190</v>
      </c>
      <c r="D126" s="16" t="s">
        <v>189</v>
      </c>
      <c r="E126" s="3">
        <v>12900</v>
      </c>
      <c r="F126" s="4">
        <v>44088</v>
      </c>
      <c r="G126" s="3">
        <v>81719013</v>
      </c>
      <c r="H126" s="4">
        <v>44120</v>
      </c>
    </row>
    <row r="127" spans="1:9">
      <c r="B127" s="16" t="s">
        <v>186</v>
      </c>
      <c r="C127" s="16" t="s">
        <v>191</v>
      </c>
      <c r="D127" s="16" t="s">
        <v>189</v>
      </c>
      <c r="E127" s="3">
        <v>14700</v>
      </c>
      <c r="F127" s="4">
        <v>44088</v>
      </c>
      <c r="G127" s="3">
        <v>81719014</v>
      </c>
      <c r="H127" s="4">
        <v>44120</v>
      </c>
    </row>
    <row r="128" spans="1:9">
      <c r="B128" s="16" t="s">
        <v>192</v>
      </c>
      <c r="C128" s="16" t="s">
        <v>193</v>
      </c>
      <c r="D128" s="16" t="s">
        <v>194</v>
      </c>
      <c r="E128" s="3">
        <v>532532.80000000005</v>
      </c>
      <c r="F128" s="4">
        <v>44101</v>
      </c>
      <c r="G128" s="16" t="s">
        <v>195</v>
      </c>
      <c r="H128" s="4">
        <v>44120</v>
      </c>
    </row>
    <row r="129" spans="2:8">
      <c r="C129" s="17" t="s">
        <v>196</v>
      </c>
      <c r="D129" s="18" t="s">
        <v>199</v>
      </c>
    </row>
    <row r="130" spans="2:8">
      <c r="B130" s="18" t="s">
        <v>198</v>
      </c>
      <c r="C130" s="18" t="s">
        <v>197</v>
      </c>
      <c r="D130" s="18" t="s">
        <v>199</v>
      </c>
      <c r="E130" s="3">
        <f>48990.52+105998.94</f>
        <v>154989.46</v>
      </c>
      <c r="F130" s="4">
        <v>44123</v>
      </c>
      <c r="G130" s="18" t="s">
        <v>200</v>
      </c>
      <c r="H130" s="4">
        <v>44124</v>
      </c>
    </row>
    <row r="131" spans="2:8">
      <c r="B131" s="18" t="s">
        <v>198</v>
      </c>
      <c r="C131" s="18" t="s">
        <v>47</v>
      </c>
      <c r="D131" s="18" t="s">
        <v>199</v>
      </c>
      <c r="E131" s="3">
        <f>105998.94+7134.73</f>
        <v>113133.67</v>
      </c>
      <c r="F131" s="4">
        <v>44123</v>
      </c>
      <c r="G131" s="18" t="s">
        <v>201</v>
      </c>
      <c r="H131" s="4">
        <v>44124</v>
      </c>
    </row>
    <row r="132" spans="2:8">
      <c r="B132" s="18" t="s">
        <v>198</v>
      </c>
      <c r="C132" s="18" t="s">
        <v>89</v>
      </c>
      <c r="D132" s="18" t="s">
        <v>199</v>
      </c>
      <c r="E132" s="3">
        <f>42612.42+105998.94</f>
        <v>148611.35999999999</v>
      </c>
      <c r="F132" s="4">
        <v>44123</v>
      </c>
      <c r="H132" s="4">
        <v>44124</v>
      </c>
    </row>
    <row r="133" spans="2:8">
      <c r="B133" s="18" t="s">
        <v>198</v>
      </c>
      <c r="C133" s="18" t="s">
        <v>89</v>
      </c>
      <c r="D133" s="18" t="s">
        <v>199</v>
      </c>
      <c r="E133" s="3">
        <v>715.53</v>
      </c>
      <c r="F133" s="4">
        <v>44123</v>
      </c>
      <c r="H133" s="4">
        <v>44124</v>
      </c>
    </row>
    <row r="134" spans="2:8">
      <c r="B134" s="18" t="s">
        <v>198</v>
      </c>
      <c r="C134" s="18" t="s">
        <v>202</v>
      </c>
      <c r="D134" s="18" t="s">
        <v>199</v>
      </c>
      <c r="E134" s="3">
        <v>12499.93</v>
      </c>
      <c r="F134" s="4">
        <v>44123</v>
      </c>
      <c r="G134" s="3">
        <v>25358887</v>
      </c>
      <c r="H134" s="4">
        <v>44124</v>
      </c>
    </row>
    <row r="135" spans="2:8">
      <c r="B135" s="18" t="s">
        <v>198</v>
      </c>
      <c r="C135" s="18" t="s">
        <v>202</v>
      </c>
      <c r="D135" s="18" t="s">
        <v>199</v>
      </c>
      <c r="E135" s="3">
        <v>2998.38</v>
      </c>
      <c r="F135" s="4">
        <v>44103</v>
      </c>
      <c r="G135" s="3">
        <v>25358780</v>
      </c>
      <c r="H135" s="4">
        <v>44124</v>
      </c>
    </row>
    <row r="136" spans="2:8">
      <c r="B136" s="18" t="s">
        <v>198</v>
      </c>
      <c r="C136" s="18" t="s">
        <v>203</v>
      </c>
      <c r="D136" s="18" t="s">
        <v>199</v>
      </c>
      <c r="E136" s="3">
        <v>27541</v>
      </c>
      <c r="F136" s="4">
        <v>44103</v>
      </c>
      <c r="G136" s="3">
        <v>25358781</v>
      </c>
      <c r="H136" s="4">
        <v>44124</v>
      </c>
    </row>
    <row r="137" spans="2:8">
      <c r="B137" s="18" t="s">
        <v>198</v>
      </c>
      <c r="C137" s="18" t="s">
        <v>204</v>
      </c>
      <c r="D137" s="18" t="s">
        <v>199</v>
      </c>
      <c r="E137" s="3">
        <v>24542.32</v>
      </c>
      <c r="F137" s="4">
        <v>44101</v>
      </c>
      <c r="G137" s="3">
        <v>25358774</v>
      </c>
      <c r="H137" s="4">
        <v>44124</v>
      </c>
    </row>
    <row r="138" spans="2:8">
      <c r="B138" s="18" t="s">
        <v>198</v>
      </c>
      <c r="C138" s="18" t="s">
        <v>205</v>
      </c>
      <c r="D138" s="18" t="s">
        <v>199</v>
      </c>
      <c r="E138" s="3">
        <v>16102.42</v>
      </c>
      <c r="F138" s="4">
        <v>44101</v>
      </c>
      <c r="G138" s="3">
        <v>25359773</v>
      </c>
      <c r="H138" s="4">
        <v>44124</v>
      </c>
    </row>
    <row r="139" spans="2:8">
      <c r="B139" s="18" t="s">
        <v>198</v>
      </c>
      <c r="C139" s="18" t="s">
        <v>206</v>
      </c>
      <c r="D139" s="18" t="s">
        <v>199</v>
      </c>
      <c r="E139" s="3">
        <v>10105.66</v>
      </c>
      <c r="F139" s="4">
        <v>44103</v>
      </c>
      <c r="G139" s="3">
        <v>25358788</v>
      </c>
      <c r="H139" s="4">
        <v>44124</v>
      </c>
    </row>
    <row r="140" spans="2:8">
      <c r="B140" s="18" t="s">
        <v>198</v>
      </c>
      <c r="C140" s="18" t="s">
        <v>207</v>
      </c>
      <c r="D140" s="18" t="s">
        <v>199</v>
      </c>
      <c r="E140" s="3">
        <f>36035.54+105998.94</f>
        <v>142034.48000000001</v>
      </c>
      <c r="F140" s="4">
        <v>44103</v>
      </c>
      <c r="G140" s="18" t="s">
        <v>209</v>
      </c>
      <c r="H140" s="4">
        <v>44124</v>
      </c>
    </row>
    <row r="141" spans="2:8">
      <c r="B141" s="18" t="s">
        <v>198</v>
      </c>
      <c r="C141" s="18" t="s">
        <v>208</v>
      </c>
      <c r="D141" s="18" t="s">
        <v>199</v>
      </c>
      <c r="E141" s="3">
        <f>103043.85+105998.94</f>
        <v>209042.79</v>
      </c>
      <c r="F141" s="4">
        <v>44101</v>
      </c>
      <c r="G141" s="18" t="s">
        <v>210</v>
      </c>
      <c r="H141" s="4">
        <v>44124</v>
      </c>
    </row>
    <row r="142" spans="2:8">
      <c r="B142" s="18" t="s">
        <v>54</v>
      </c>
      <c r="C142" s="18" t="s">
        <v>55</v>
      </c>
      <c r="D142" s="18" t="s">
        <v>199</v>
      </c>
      <c r="E142" s="3">
        <v>49323.46</v>
      </c>
      <c r="F142" s="4">
        <v>44103</v>
      </c>
      <c r="G142" s="3">
        <v>36768126</v>
      </c>
      <c r="H142" s="4">
        <v>44124</v>
      </c>
    </row>
    <row r="143" spans="2:8">
      <c r="B143" s="18" t="s">
        <v>54</v>
      </c>
      <c r="C143" s="18" t="s">
        <v>211</v>
      </c>
      <c r="D143" s="18" t="s">
        <v>199</v>
      </c>
      <c r="E143" s="3">
        <v>192.86</v>
      </c>
      <c r="F143" s="4">
        <v>44103</v>
      </c>
      <c r="G143" s="3">
        <v>36768127</v>
      </c>
      <c r="H143" s="4">
        <v>44124</v>
      </c>
    </row>
    <row r="144" spans="2:8">
      <c r="B144" s="18" t="s">
        <v>198</v>
      </c>
      <c r="C144" s="18" t="s">
        <v>212</v>
      </c>
      <c r="D144" s="18" t="s">
        <v>199</v>
      </c>
      <c r="E144" s="3">
        <v>20052.689999999999</v>
      </c>
      <c r="F144" s="4">
        <v>44123</v>
      </c>
      <c r="G144" s="3">
        <v>25358865</v>
      </c>
      <c r="H144" s="4">
        <v>44124</v>
      </c>
    </row>
    <row r="145" spans="2:9">
      <c r="B145" s="19" t="s">
        <v>213</v>
      </c>
      <c r="C145" s="19" t="s">
        <v>96</v>
      </c>
      <c r="D145" s="19" t="s">
        <v>214</v>
      </c>
      <c r="E145" s="3">
        <v>1129.96</v>
      </c>
      <c r="F145" s="4">
        <v>44125</v>
      </c>
      <c r="G145" s="3">
        <v>25358905</v>
      </c>
      <c r="H145" s="4">
        <v>44130</v>
      </c>
    </row>
    <row r="146" spans="2:9">
      <c r="B146" s="19" t="s">
        <v>54</v>
      </c>
      <c r="C146" s="19" t="s">
        <v>215</v>
      </c>
      <c r="D146" s="19" t="s">
        <v>216</v>
      </c>
      <c r="E146" s="3">
        <v>3201.6</v>
      </c>
      <c r="F146" s="4">
        <v>44124</v>
      </c>
      <c r="G146" s="3">
        <v>81719035</v>
      </c>
      <c r="H146" s="4">
        <v>44130</v>
      </c>
    </row>
    <row r="147" spans="2:9">
      <c r="B147" s="19" t="s">
        <v>54</v>
      </c>
      <c r="C147" s="19" t="s">
        <v>215</v>
      </c>
      <c r="D147" s="19" t="s">
        <v>216</v>
      </c>
      <c r="E147" s="3">
        <v>1856.87</v>
      </c>
      <c r="F147" s="4">
        <v>44124</v>
      </c>
      <c r="G147" s="3">
        <v>81719033</v>
      </c>
      <c r="H147" s="4">
        <v>44130</v>
      </c>
    </row>
    <row r="148" spans="2:9">
      <c r="B148" s="19" t="s">
        <v>54</v>
      </c>
      <c r="C148" s="19" t="s">
        <v>215</v>
      </c>
      <c r="D148" s="19" t="s">
        <v>216</v>
      </c>
      <c r="E148" s="3">
        <v>8805.5</v>
      </c>
      <c r="F148" s="4">
        <v>44124</v>
      </c>
      <c r="G148" s="3">
        <v>81719034</v>
      </c>
      <c r="H148" s="4">
        <v>44130</v>
      </c>
    </row>
    <row r="149" spans="2:9">
      <c r="B149" s="20" t="s">
        <v>217</v>
      </c>
      <c r="C149" s="20" t="s">
        <v>218</v>
      </c>
      <c r="D149" s="20" t="s">
        <v>219</v>
      </c>
      <c r="E149" s="3">
        <v>23064.48</v>
      </c>
      <c r="F149" s="4">
        <v>44127</v>
      </c>
      <c r="G149" s="3">
        <v>25358914</v>
      </c>
      <c r="H149" s="4">
        <v>44130</v>
      </c>
    </row>
    <row r="150" spans="2:9">
      <c r="B150" s="21" t="s">
        <v>220</v>
      </c>
      <c r="C150" s="21" t="s">
        <v>55</v>
      </c>
      <c r="D150" s="21" t="s">
        <v>221</v>
      </c>
      <c r="E150" s="3">
        <v>4339.3100000000004</v>
      </c>
      <c r="F150" s="4">
        <v>44130</v>
      </c>
      <c r="G150" s="3">
        <v>37714914</v>
      </c>
      <c r="H150" s="4">
        <v>44133</v>
      </c>
    </row>
    <row r="151" spans="2:9">
      <c r="B151" s="21" t="s">
        <v>54</v>
      </c>
      <c r="C151" s="21" t="s">
        <v>222</v>
      </c>
      <c r="D151" s="21" t="s">
        <v>223</v>
      </c>
      <c r="E151" s="3">
        <v>704.39</v>
      </c>
      <c r="F151" s="4">
        <v>44127</v>
      </c>
      <c r="G151" s="3">
        <v>81719036</v>
      </c>
      <c r="H151" s="4">
        <v>44133</v>
      </c>
    </row>
    <row r="152" spans="2:9">
      <c r="B152" s="22" t="s">
        <v>54</v>
      </c>
      <c r="C152" s="22" t="s">
        <v>211</v>
      </c>
      <c r="D152" s="22" t="s">
        <v>224</v>
      </c>
      <c r="E152" s="3">
        <v>192.86</v>
      </c>
      <c r="F152" s="4">
        <v>44134</v>
      </c>
      <c r="G152" s="3">
        <v>37714930</v>
      </c>
      <c r="H152" s="4">
        <v>44161</v>
      </c>
      <c r="I152" s="27" t="s">
        <v>225</v>
      </c>
    </row>
    <row r="153" spans="2:9">
      <c r="B153" s="22" t="s">
        <v>54</v>
      </c>
      <c r="C153" s="22" t="s">
        <v>55</v>
      </c>
      <c r="D153" s="22" t="s">
        <v>224</v>
      </c>
      <c r="E153" s="3">
        <v>49998.46</v>
      </c>
      <c r="F153" s="4">
        <v>44134</v>
      </c>
      <c r="G153" s="3">
        <v>37714929</v>
      </c>
      <c r="H153" s="4">
        <v>44161</v>
      </c>
      <c r="I153" s="27"/>
    </row>
    <row r="154" spans="2:9">
      <c r="B154" s="22" t="s">
        <v>226</v>
      </c>
      <c r="C154" s="22" t="s">
        <v>227</v>
      </c>
      <c r="D154" s="22" t="s">
        <v>224</v>
      </c>
      <c r="E154" s="3">
        <v>3827.94</v>
      </c>
      <c r="F154" s="4">
        <v>44134</v>
      </c>
      <c r="G154" s="3">
        <v>25358957</v>
      </c>
      <c r="H154" s="4">
        <v>44151</v>
      </c>
    </row>
    <row r="155" spans="2:9">
      <c r="B155" s="22" t="s">
        <v>226</v>
      </c>
      <c r="C155" s="22" t="s">
        <v>96</v>
      </c>
      <c r="D155" s="22" t="s">
        <v>224</v>
      </c>
      <c r="E155" s="3">
        <v>1129.96</v>
      </c>
      <c r="F155" s="4">
        <v>44146</v>
      </c>
      <c r="G155" s="3">
        <v>25359029</v>
      </c>
      <c r="H155" s="4">
        <v>44151</v>
      </c>
    </row>
    <row r="156" spans="2:9">
      <c r="B156" s="22" t="s">
        <v>226</v>
      </c>
      <c r="C156" s="22" t="s">
        <v>34</v>
      </c>
      <c r="D156" s="22" t="s">
        <v>224</v>
      </c>
      <c r="E156" s="3">
        <v>685.53</v>
      </c>
      <c r="F156" s="4">
        <v>44146</v>
      </c>
      <c r="G156" s="3">
        <v>25359013</v>
      </c>
      <c r="H156" s="4">
        <v>44151</v>
      </c>
    </row>
    <row r="157" spans="2:9">
      <c r="B157" s="22" t="s">
        <v>226</v>
      </c>
      <c r="C157" s="22" t="s">
        <v>52</v>
      </c>
      <c r="D157" s="22" t="s">
        <v>224</v>
      </c>
      <c r="E157" s="3">
        <v>88462.44</v>
      </c>
      <c r="F157" s="4">
        <v>44146</v>
      </c>
      <c r="G157" s="3">
        <v>25359025</v>
      </c>
      <c r="H157" s="4">
        <v>44151</v>
      </c>
    </row>
    <row r="158" spans="2:9">
      <c r="B158" s="22" t="s">
        <v>226</v>
      </c>
      <c r="C158" s="22" t="s">
        <v>228</v>
      </c>
      <c r="D158" s="22" t="s">
        <v>224</v>
      </c>
      <c r="E158" s="3">
        <v>4399.34</v>
      </c>
      <c r="F158" s="4">
        <v>44134</v>
      </c>
      <c r="G158" s="3">
        <v>25358973</v>
      </c>
      <c r="H158" s="4">
        <v>44151</v>
      </c>
    </row>
    <row r="159" spans="2:9">
      <c r="B159" s="22" t="s">
        <v>226</v>
      </c>
      <c r="C159" s="22" t="s">
        <v>229</v>
      </c>
      <c r="D159" s="22" t="s">
        <v>224</v>
      </c>
      <c r="E159" s="3">
        <v>1055.8399999999999</v>
      </c>
      <c r="F159" s="4">
        <v>44134</v>
      </c>
      <c r="G159" s="3">
        <v>25358972</v>
      </c>
      <c r="H159" s="4">
        <v>44151</v>
      </c>
    </row>
    <row r="160" spans="2:9">
      <c r="B160" s="22" t="s">
        <v>226</v>
      </c>
      <c r="C160" s="22" t="s">
        <v>230</v>
      </c>
      <c r="D160" s="22" t="s">
        <v>224</v>
      </c>
      <c r="E160" s="3">
        <v>211730.76</v>
      </c>
      <c r="F160" s="4">
        <v>44134</v>
      </c>
      <c r="G160" s="22" t="s">
        <v>231</v>
      </c>
      <c r="H160" s="4">
        <v>44151</v>
      </c>
    </row>
    <row r="161" spans="2:9">
      <c r="B161" s="23" t="s">
        <v>232</v>
      </c>
      <c r="C161" s="23" t="s">
        <v>37</v>
      </c>
      <c r="D161" s="23" t="s">
        <v>233</v>
      </c>
      <c r="E161" s="3">
        <v>11978</v>
      </c>
      <c r="F161" s="4">
        <v>44134</v>
      </c>
      <c r="G161" s="3">
        <v>25358974</v>
      </c>
      <c r="H161" s="4">
        <v>44153</v>
      </c>
      <c r="I161" s="23" t="s">
        <v>235</v>
      </c>
    </row>
    <row r="162" spans="2:9">
      <c r="B162" s="23" t="s">
        <v>232</v>
      </c>
      <c r="C162" s="23" t="s">
        <v>37</v>
      </c>
      <c r="D162" s="23" t="s">
        <v>233</v>
      </c>
      <c r="E162" s="3">
        <v>11660</v>
      </c>
      <c r="F162" s="4">
        <v>44127</v>
      </c>
      <c r="G162" s="3">
        <v>25358912</v>
      </c>
      <c r="H162" s="4">
        <v>44153</v>
      </c>
      <c r="I162" s="23" t="s">
        <v>234</v>
      </c>
    </row>
    <row r="163" spans="2:9">
      <c r="B163" s="23" t="s">
        <v>232</v>
      </c>
      <c r="C163" s="23" t="s">
        <v>236</v>
      </c>
      <c r="D163" s="23" t="s">
        <v>233</v>
      </c>
      <c r="E163" s="3">
        <v>788043.96</v>
      </c>
      <c r="F163" s="4">
        <v>44152</v>
      </c>
      <c r="G163" s="23" t="s">
        <v>237</v>
      </c>
      <c r="H163" s="4">
        <v>44153</v>
      </c>
      <c r="I163" s="23" t="s">
        <v>238</v>
      </c>
    </row>
    <row r="164" spans="2:9">
      <c r="B164" s="23" t="s">
        <v>232</v>
      </c>
      <c r="C164" s="23" t="s">
        <v>239</v>
      </c>
      <c r="D164" s="23" t="s">
        <v>233</v>
      </c>
      <c r="E164" s="3">
        <v>217829.06</v>
      </c>
      <c r="F164" s="4">
        <v>44146</v>
      </c>
      <c r="G164" s="23" t="s">
        <v>240</v>
      </c>
      <c r="H164" s="4">
        <v>44153</v>
      </c>
    </row>
    <row r="165" spans="2:9">
      <c r="B165" s="23" t="s">
        <v>54</v>
      </c>
      <c r="C165" s="23" t="s">
        <v>190</v>
      </c>
      <c r="D165" s="23" t="s">
        <v>241</v>
      </c>
      <c r="E165" s="3">
        <v>19900</v>
      </c>
      <c r="F165" s="4">
        <v>44152</v>
      </c>
      <c r="G165" s="3">
        <v>81719039</v>
      </c>
      <c r="H165" s="4">
        <v>44153</v>
      </c>
    </row>
    <row r="166" spans="2:9">
      <c r="B166" s="23" t="s">
        <v>54</v>
      </c>
      <c r="C166" s="23" t="s">
        <v>188</v>
      </c>
      <c r="D166" s="23" t="s">
        <v>241</v>
      </c>
      <c r="E166" s="3">
        <v>3900</v>
      </c>
      <c r="F166" s="4">
        <v>44152</v>
      </c>
      <c r="G166" s="23" t="s">
        <v>242</v>
      </c>
      <c r="H166" s="4">
        <v>44153</v>
      </c>
    </row>
    <row r="167" spans="2:9">
      <c r="B167" s="23" t="s">
        <v>243</v>
      </c>
      <c r="C167" s="23" t="s">
        <v>12</v>
      </c>
      <c r="D167" s="23" t="s">
        <v>233</v>
      </c>
      <c r="E167" s="3">
        <v>66618.89</v>
      </c>
      <c r="F167" s="4">
        <v>44152</v>
      </c>
      <c r="G167" s="3">
        <v>53446959</v>
      </c>
      <c r="H167" s="4">
        <v>44152</v>
      </c>
    </row>
    <row r="168" spans="2:9">
      <c r="B168" s="24" t="s">
        <v>244</v>
      </c>
      <c r="C168" s="24" t="s">
        <v>245</v>
      </c>
      <c r="D168" s="24" t="s">
        <v>246</v>
      </c>
      <c r="E168" s="3">
        <v>69000</v>
      </c>
      <c r="F168" s="4">
        <v>44158</v>
      </c>
      <c r="H168" s="4">
        <v>44158</v>
      </c>
      <c r="I168" s="24" t="s">
        <v>247</v>
      </c>
    </row>
    <row r="169" spans="2:9">
      <c r="B169" s="24" t="s">
        <v>244</v>
      </c>
      <c r="C169" s="24" t="s">
        <v>85</v>
      </c>
      <c r="D169" s="24" t="s">
        <v>246</v>
      </c>
      <c r="E169" s="3">
        <v>5501.42</v>
      </c>
      <c r="F169" s="4">
        <v>44155</v>
      </c>
      <c r="G169" s="3">
        <v>25359072</v>
      </c>
      <c r="H169" s="4">
        <v>44158</v>
      </c>
    </row>
    <row r="170" spans="2:9">
      <c r="B170" s="24" t="s">
        <v>244</v>
      </c>
      <c r="C170" s="24" t="s">
        <v>47</v>
      </c>
      <c r="D170" s="24" t="s">
        <v>246</v>
      </c>
      <c r="E170" s="3">
        <v>28153.08</v>
      </c>
      <c r="F170" s="4">
        <v>44146</v>
      </c>
      <c r="G170" s="3">
        <v>25359012</v>
      </c>
      <c r="H170" s="4">
        <v>44158</v>
      </c>
    </row>
    <row r="171" spans="2:9">
      <c r="B171" s="24" t="s">
        <v>244</v>
      </c>
      <c r="C171" s="24" t="s">
        <v>147</v>
      </c>
      <c r="D171" s="24" t="s">
        <v>246</v>
      </c>
      <c r="E171" s="3">
        <v>1559</v>
      </c>
      <c r="F171" s="4">
        <v>44155</v>
      </c>
      <c r="G171" s="3">
        <v>25359071</v>
      </c>
      <c r="H171" s="4">
        <v>44158</v>
      </c>
    </row>
    <row r="172" spans="2:9">
      <c r="B172" s="24" t="s">
        <v>244</v>
      </c>
      <c r="C172" s="24" t="s">
        <v>248</v>
      </c>
      <c r="D172" s="24" t="s">
        <v>246</v>
      </c>
      <c r="E172" s="3">
        <v>29348</v>
      </c>
      <c r="F172" s="4">
        <v>44134</v>
      </c>
      <c r="G172" s="3">
        <v>25358977</v>
      </c>
      <c r="H172" s="4">
        <v>44158</v>
      </c>
    </row>
    <row r="173" spans="2:9">
      <c r="B173" s="24" t="s">
        <v>244</v>
      </c>
      <c r="C173" s="24" t="s">
        <v>249</v>
      </c>
      <c r="D173" s="24" t="s">
        <v>246</v>
      </c>
      <c r="E173" s="3">
        <v>23478.400000000001</v>
      </c>
      <c r="F173" s="4">
        <v>44155</v>
      </c>
      <c r="G173" s="3">
        <v>25359063</v>
      </c>
      <c r="H173" s="4">
        <v>44158</v>
      </c>
    </row>
    <row r="174" spans="2:9">
      <c r="B174" s="24" t="s">
        <v>244</v>
      </c>
      <c r="C174" s="24" t="s">
        <v>207</v>
      </c>
      <c r="D174" s="24" t="s">
        <v>246</v>
      </c>
      <c r="E174" s="3">
        <v>3886.79</v>
      </c>
      <c r="F174" s="4">
        <v>44155</v>
      </c>
      <c r="G174" s="3">
        <v>25359069</v>
      </c>
      <c r="H174" s="4">
        <v>44158</v>
      </c>
    </row>
    <row r="175" spans="2:9">
      <c r="B175" s="24" t="s">
        <v>244</v>
      </c>
      <c r="C175" s="24" t="s">
        <v>81</v>
      </c>
      <c r="D175" s="24" t="s">
        <v>246</v>
      </c>
      <c r="E175" s="3">
        <v>1760.88</v>
      </c>
      <c r="F175" s="4">
        <v>44158</v>
      </c>
      <c r="G175" s="3">
        <v>25359070</v>
      </c>
      <c r="H175" s="4">
        <v>44158</v>
      </c>
    </row>
    <row r="176" spans="2:9">
      <c r="B176" s="24" t="s">
        <v>244</v>
      </c>
      <c r="C176" s="24" t="s">
        <v>56</v>
      </c>
      <c r="D176" s="24" t="s">
        <v>250</v>
      </c>
      <c r="E176" s="3">
        <v>1065.1300000000001</v>
      </c>
      <c r="F176" s="4">
        <v>44155</v>
      </c>
      <c r="G176" s="3">
        <v>60140809</v>
      </c>
      <c r="H176" s="4">
        <v>44158</v>
      </c>
    </row>
    <row r="177" spans="2:9">
      <c r="B177" s="24" t="s">
        <v>244</v>
      </c>
      <c r="C177" s="24" t="s">
        <v>58</v>
      </c>
      <c r="D177" s="24" t="s">
        <v>246</v>
      </c>
      <c r="E177" s="3">
        <v>5157.47</v>
      </c>
      <c r="F177" s="4">
        <v>44155</v>
      </c>
      <c r="G177" s="3">
        <v>25359068</v>
      </c>
      <c r="H177" s="4">
        <v>44158</v>
      </c>
    </row>
    <row r="178" spans="2:9">
      <c r="B178" s="24" t="s">
        <v>244</v>
      </c>
      <c r="C178" s="24" t="s">
        <v>251</v>
      </c>
      <c r="D178" s="24" t="s">
        <v>246</v>
      </c>
      <c r="E178" s="3">
        <v>2466.62</v>
      </c>
      <c r="F178" s="4">
        <v>44155</v>
      </c>
      <c r="G178" s="3">
        <v>25359067</v>
      </c>
      <c r="H178" s="4">
        <v>44158</v>
      </c>
    </row>
    <row r="179" spans="2:9">
      <c r="B179" s="24" t="s">
        <v>244</v>
      </c>
      <c r="C179" s="24" t="s">
        <v>252</v>
      </c>
      <c r="D179" s="24" t="s">
        <v>246</v>
      </c>
      <c r="E179" s="3">
        <v>358818.25</v>
      </c>
      <c r="G179" s="24" t="s">
        <v>254</v>
      </c>
      <c r="I179" s="24" t="s">
        <v>253</v>
      </c>
    </row>
    <row r="180" spans="2:9">
      <c r="B180" s="24" t="s">
        <v>244</v>
      </c>
      <c r="C180" s="24" t="s">
        <v>37</v>
      </c>
      <c r="D180" s="24" t="s">
        <v>246</v>
      </c>
      <c r="E180" s="3">
        <v>1426.76</v>
      </c>
      <c r="F180" s="4">
        <v>44158</v>
      </c>
      <c r="G180" s="3">
        <v>25359101</v>
      </c>
      <c r="H180" s="4">
        <v>44158</v>
      </c>
    </row>
    <row r="181" spans="2:9">
      <c r="B181" s="24" t="s">
        <v>244</v>
      </c>
      <c r="C181" s="24" t="s">
        <v>38</v>
      </c>
      <c r="D181" s="24" t="s">
        <v>246</v>
      </c>
      <c r="E181" s="3">
        <v>444.14</v>
      </c>
      <c r="F181" s="4">
        <v>44155</v>
      </c>
      <c r="G181" s="3">
        <v>25359090</v>
      </c>
      <c r="H181" s="4">
        <v>44158</v>
      </c>
    </row>
    <row r="182" spans="2:9">
      <c r="B182" s="24" t="s">
        <v>244</v>
      </c>
      <c r="C182" s="24" t="s">
        <v>255</v>
      </c>
      <c r="D182" s="24" t="s">
        <v>246</v>
      </c>
      <c r="E182" s="3">
        <v>170000</v>
      </c>
      <c r="F182" s="4">
        <v>44155</v>
      </c>
      <c r="G182" s="24" t="s">
        <v>256</v>
      </c>
      <c r="H182" s="4">
        <v>44158</v>
      </c>
    </row>
    <row r="183" spans="2:9">
      <c r="B183" s="25" t="s">
        <v>54</v>
      </c>
      <c r="C183" s="25" t="s">
        <v>188</v>
      </c>
      <c r="D183" s="25" t="s">
        <v>257</v>
      </c>
      <c r="E183" s="3">
        <v>3325</v>
      </c>
      <c r="F183" s="4">
        <v>44158</v>
      </c>
      <c r="G183" s="3">
        <v>81719043</v>
      </c>
      <c r="H183" s="4">
        <v>44159</v>
      </c>
    </row>
    <row r="184" spans="2:9">
      <c r="B184" s="25" t="s">
        <v>54</v>
      </c>
      <c r="C184" s="25" t="s">
        <v>191</v>
      </c>
      <c r="D184" s="25" t="s">
        <v>257</v>
      </c>
      <c r="E184" s="3">
        <f>SUM(15201.48,998.52)</f>
        <v>16200</v>
      </c>
      <c r="F184" s="4">
        <v>44155</v>
      </c>
      <c r="G184" s="25" t="s">
        <v>258</v>
      </c>
      <c r="H184" s="4">
        <v>44159</v>
      </c>
    </row>
    <row r="185" spans="2:9">
      <c r="G185" s="25"/>
    </row>
  </sheetData>
  <mergeCells count="4">
    <mergeCell ref="I29:I30"/>
    <mergeCell ref="I108:I112"/>
    <mergeCell ref="I103:I107"/>
    <mergeCell ref="I152:I15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98"/>
  <sheetViews>
    <sheetView workbookViewId="0">
      <selection activeCell="C14" sqref="C14"/>
    </sheetView>
  </sheetViews>
  <sheetFormatPr defaultRowHeight="13.5"/>
  <cols>
    <col min="1" max="1" width="12.25" style="3" customWidth="1"/>
    <col min="2" max="2" width="9" style="3"/>
    <col min="3" max="3" width="35.125" style="3" customWidth="1"/>
    <col min="4" max="4" width="9" style="3"/>
    <col min="5" max="5" width="10.75" style="3" customWidth="1"/>
    <col min="6" max="6" width="7.125" style="3" customWidth="1"/>
    <col min="7" max="7" width="8.125" style="10" customWidth="1"/>
    <col min="8" max="8" width="9" style="3"/>
    <col min="9" max="9" width="14.375" style="3" customWidth="1"/>
  </cols>
  <sheetData>
    <row r="1" spans="1:9">
      <c r="A1" s="2" t="s">
        <v>124</v>
      </c>
      <c r="B1" s="2" t="s">
        <v>121</v>
      </c>
      <c r="C1" s="2" t="s">
        <v>122</v>
      </c>
      <c r="D1" s="2" t="s">
        <v>3</v>
      </c>
      <c r="E1" s="2" t="s">
        <v>123</v>
      </c>
      <c r="F1" s="2" t="s">
        <v>125</v>
      </c>
      <c r="G1" s="5" t="s">
        <v>126</v>
      </c>
      <c r="H1" s="2" t="s">
        <v>127</v>
      </c>
      <c r="I1" s="2" t="s">
        <v>41</v>
      </c>
    </row>
    <row r="2" spans="1:9">
      <c r="A2" s="4">
        <v>44113</v>
      </c>
      <c r="B2" s="13" t="s">
        <v>15</v>
      </c>
      <c r="C2" s="13" t="s">
        <v>169</v>
      </c>
      <c r="D2" s="13">
        <v>116800</v>
      </c>
      <c r="E2" s="13"/>
      <c r="F2" s="13" t="s">
        <v>170</v>
      </c>
      <c r="G2" s="12"/>
      <c r="H2" s="13"/>
      <c r="I2" s="13"/>
    </row>
    <row r="3" spans="1:9">
      <c r="A3" s="4">
        <v>44113</v>
      </c>
      <c r="B3" s="13" t="s">
        <v>15</v>
      </c>
      <c r="C3" s="13" t="s">
        <v>86</v>
      </c>
      <c r="D3" s="13">
        <v>154989.45600000001</v>
      </c>
      <c r="E3" s="13"/>
      <c r="F3" s="13" t="s">
        <v>171</v>
      </c>
      <c r="G3" s="12"/>
      <c r="H3" s="13"/>
      <c r="I3" s="13"/>
    </row>
    <row r="4" spans="1:9">
      <c r="A4" s="4"/>
      <c r="B4" s="13"/>
      <c r="C4" s="13"/>
      <c r="D4" s="13"/>
      <c r="E4" s="13"/>
      <c r="F4" s="13"/>
      <c r="G4" s="12"/>
      <c r="H4" s="13"/>
      <c r="I4" s="13"/>
    </row>
    <row r="5" spans="1:9">
      <c r="A5" s="4"/>
      <c r="B5" s="13"/>
      <c r="C5" s="13"/>
      <c r="D5" s="13"/>
      <c r="E5" s="13"/>
      <c r="F5" s="13"/>
      <c r="G5" s="12"/>
      <c r="H5" s="13"/>
      <c r="I5" s="13"/>
    </row>
    <row r="6" spans="1:9">
      <c r="A6" s="4"/>
      <c r="B6" s="13"/>
      <c r="C6" s="13"/>
      <c r="D6" s="13"/>
      <c r="E6" s="13"/>
      <c r="F6" s="13"/>
      <c r="G6" s="12"/>
      <c r="H6" s="13"/>
      <c r="I6" s="13"/>
    </row>
    <row r="7" spans="1:9">
      <c r="A7" s="4"/>
      <c r="B7" s="13"/>
      <c r="C7" s="13"/>
      <c r="D7" s="13"/>
      <c r="E7" s="13"/>
      <c r="F7" s="13"/>
      <c r="G7" s="12"/>
      <c r="H7" s="13"/>
      <c r="I7" s="13"/>
    </row>
    <row r="8" spans="1:9">
      <c r="A8" s="4"/>
      <c r="B8" s="13"/>
      <c r="C8" s="13"/>
      <c r="D8" s="13"/>
      <c r="E8" s="13"/>
      <c r="F8" s="13"/>
      <c r="G8" s="12"/>
      <c r="H8" s="13"/>
      <c r="I8" s="13"/>
    </row>
    <row r="9" spans="1:9">
      <c r="A9" s="4"/>
      <c r="B9" s="13"/>
      <c r="C9" s="13"/>
      <c r="D9" s="13"/>
      <c r="E9" s="13"/>
      <c r="F9" s="13"/>
      <c r="G9" s="12"/>
      <c r="H9" s="13"/>
      <c r="I9" s="13"/>
    </row>
    <row r="10" spans="1:9">
      <c r="A10" s="4"/>
      <c r="B10" s="13"/>
      <c r="C10" s="13"/>
      <c r="D10" s="13"/>
      <c r="E10" s="13"/>
      <c r="F10" s="13"/>
      <c r="G10" s="12"/>
      <c r="H10" s="13"/>
      <c r="I10" s="13"/>
    </row>
    <row r="11" spans="1:9">
      <c r="A11" s="4"/>
      <c r="B11" s="13"/>
      <c r="C11" s="13"/>
      <c r="D11" s="13"/>
      <c r="E11" s="13"/>
      <c r="F11" s="13"/>
      <c r="G11" s="12"/>
      <c r="H11" s="13"/>
      <c r="I11" s="13"/>
    </row>
    <row r="12" spans="1:9">
      <c r="A12" s="4">
        <v>44088</v>
      </c>
      <c r="B12" s="3" t="s">
        <v>62</v>
      </c>
      <c r="C12" s="3" t="s">
        <v>12</v>
      </c>
      <c r="D12" s="3">
        <v>173526.72</v>
      </c>
      <c r="F12" s="3" t="s">
        <v>128</v>
      </c>
    </row>
    <row r="13" spans="1:9">
      <c r="A13" s="4">
        <v>44088</v>
      </c>
      <c r="B13" s="3" t="s">
        <v>6</v>
      </c>
      <c r="C13" s="3" t="s">
        <v>106</v>
      </c>
      <c r="D13" s="3">
        <v>865399.05</v>
      </c>
      <c r="F13" s="3" t="s">
        <v>129</v>
      </c>
    </row>
    <row r="14" spans="1:9">
      <c r="A14" s="4">
        <v>44088</v>
      </c>
      <c r="B14" s="3" t="s">
        <v>6</v>
      </c>
      <c r="C14" s="3" t="s">
        <v>31</v>
      </c>
      <c r="D14" s="3">
        <v>152352.74000000002</v>
      </c>
      <c r="F14" s="3" t="s">
        <v>129</v>
      </c>
    </row>
    <row r="15" spans="1:9">
      <c r="A15" s="4">
        <v>44088</v>
      </c>
      <c r="B15" s="3" t="s">
        <v>6</v>
      </c>
      <c r="C15" s="3" t="s">
        <v>134</v>
      </c>
      <c r="D15" s="3">
        <v>41330.5216</v>
      </c>
      <c r="F15" s="3" t="s">
        <v>129</v>
      </c>
    </row>
    <row r="16" spans="1:9">
      <c r="A16" s="4">
        <v>44088</v>
      </c>
      <c r="F16" s="3" t="s">
        <v>129</v>
      </c>
    </row>
    <row r="17" spans="1:9">
      <c r="A17" s="4">
        <v>44090</v>
      </c>
      <c r="B17" s="3" t="s">
        <v>6</v>
      </c>
      <c r="C17" s="3" t="s">
        <v>44</v>
      </c>
      <c r="D17" s="3">
        <v>1712251.84</v>
      </c>
      <c r="F17" s="3" t="s">
        <v>129</v>
      </c>
    </row>
    <row r="18" spans="1:9">
      <c r="A18" s="4">
        <v>44090</v>
      </c>
      <c r="B18" s="3" t="s">
        <v>133</v>
      </c>
      <c r="C18" s="3" t="s">
        <v>135</v>
      </c>
      <c r="D18" s="3">
        <v>14148.35</v>
      </c>
      <c r="F18" s="3" t="s">
        <v>129</v>
      </c>
    </row>
    <row r="19" spans="1:9">
      <c r="A19" s="4"/>
      <c r="C19" s="3" t="s">
        <v>86</v>
      </c>
      <c r="D19" s="3">
        <v>154989.45600000001</v>
      </c>
      <c r="F19" s="3" t="s">
        <v>138</v>
      </c>
      <c r="I19" s="3" t="s">
        <v>139</v>
      </c>
    </row>
    <row r="20" spans="1:9">
      <c r="A20" s="4">
        <v>44095</v>
      </c>
      <c r="B20" s="3" t="s">
        <v>6</v>
      </c>
      <c r="C20" s="3" t="s">
        <v>81</v>
      </c>
      <c r="D20" s="3">
        <v>16328.16</v>
      </c>
      <c r="F20" s="3" t="s">
        <v>129</v>
      </c>
      <c r="G20" s="11" t="s">
        <v>168</v>
      </c>
      <c r="I20" s="3" t="s">
        <v>140</v>
      </c>
    </row>
    <row r="21" spans="1:9">
      <c r="A21" s="4">
        <v>44095</v>
      </c>
      <c r="B21" s="3" t="s">
        <v>6</v>
      </c>
      <c r="C21" s="3" t="s">
        <v>81</v>
      </c>
      <c r="D21" s="3">
        <v>1707.52</v>
      </c>
      <c r="F21" s="3" t="s">
        <v>129</v>
      </c>
      <c r="G21" s="11" t="s">
        <v>168</v>
      </c>
      <c r="I21" s="3" t="s">
        <v>142</v>
      </c>
    </row>
    <row r="22" spans="1:9">
      <c r="A22" s="4"/>
      <c r="C22" s="3" t="s">
        <v>141</v>
      </c>
      <c r="D22" s="3">
        <v>11000</v>
      </c>
      <c r="F22" s="3" t="s">
        <v>128</v>
      </c>
    </row>
    <row r="23" spans="1:9">
      <c r="A23" s="4"/>
    </row>
    <row r="24" spans="1:9">
      <c r="A24" s="4"/>
    </row>
    <row r="25" spans="1:9">
      <c r="A25" s="4"/>
    </row>
    <row r="26" spans="1:9">
      <c r="A26" s="4"/>
    </row>
    <row r="27" spans="1:9">
      <c r="A27" s="4"/>
    </row>
    <row r="28" spans="1:9">
      <c r="A28" s="4"/>
    </row>
    <row r="29" spans="1:9">
      <c r="A29" s="4"/>
    </row>
    <row r="30" spans="1:9">
      <c r="A30" s="4"/>
    </row>
    <row r="31" spans="1:9">
      <c r="A31" s="4"/>
    </row>
    <row r="32" spans="1:9">
      <c r="A32" s="4"/>
    </row>
    <row r="33" spans="1:7">
      <c r="A33" s="4"/>
    </row>
    <row r="34" spans="1:7">
      <c r="A34" s="4"/>
    </row>
    <row r="35" spans="1:7">
      <c r="A35" s="4"/>
    </row>
    <row r="36" spans="1:7">
      <c r="A36" s="4"/>
    </row>
    <row r="37" spans="1:7">
      <c r="A37" s="4"/>
      <c r="G37" s="28"/>
    </row>
    <row r="38" spans="1:7">
      <c r="A38" s="4"/>
      <c r="G38" s="28"/>
    </row>
    <row r="39" spans="1:7">
      <c r="A39" s="4"/>
    </row>
    <row r="40" spans="1:7">
      <c r="A40" s="4"/>
    </row>
    <row r="41" spans="1:7">
      <c r="A41" s="4"/>
    </row>
    <row r="42" spans="1:7">
      <c r="A42" s="4"/>
    </row>
    <row r="43" spans="1:7">
      <c r="A43" s="4"/>
    </row>
    <row r="44" spans="1:7">
      <c r="A44" s="4"/>
    </row>
    <row r="45" spans="1:7">
      <c r="A45" s="4"/>
    </row>
    <row r="46" spans="1:7">
      <c r="A46" s="4"/>
    </row>
    <row r="47" spans="1:7">
      <c r="A47" s="4"/>
    </row>
    <row r="48" spans="1:7">
      <c r="A48" s="4"/>
    </row>
    <row r="49" spans="1:9">
      <c r="A49" s="4"/>
    </row>
    <row r="50" spans="1:9">
      <c r="A50" s="4"/>
    </row>
    <row r="51" spans="1:9">
      <c r="A51" s="4"/>
    </row>
    <row r="52" spans="1:9">
      <c r="A52" s="4"/>
    </row>
    <row r="53" spans="1:9">
      <c r="A53" s="4"/>
    </row>
    <row r="54" spans="1:9">
      <c r="A54" s="4"/>
    </row>
    <row r="55" spans="1:9">
      <c r="A55" s="4"/>
    </row>
    <row r="56" spans="1:9">
      <c r="A56" s="4"/>
    </row>
    <row r="57" spans="1:9">
      <c r="A57" s="8"/>
      <c r="B57" s="7"/>
      <c r="C57" s="7"/>
      <c r="D57" s="7"/>
      <c r="E57" s="7"/>
      <c r="F57" s="7"/>
      <c r="G57" s="9"/>
      <c r="H57" s="7"/>
      <c r="I57" s="7"/>
    </row>
    <row r="58" spans="1:9">
      <c r="A58" s="4"/>
    </row>
    <row r="59" spans="1:9">
      <c r="A59" s="4"/>
    </row>
    <row r="60" spans="1:9">
      <c r="A60" s="4"/>
    </row>
    <row r="61" spans="1:9">
      <c r="A61" s="4"/>
    </row>
    <row r="62" spans="1:9">
      <c r="A62" s="4"/>
    </row>
    <row r="63" spans="1:9">
      <c r="A63" s="4"/>
    </row>
    <row r="64" spans="1:9">
      <c r="A64" s="4"/>
    </row>
    <row r="65" spans="1:1">
      <c r="A65" s="4"/>
    </row>
    <row r="66" spans="1:1">
      <c r="A66" s="4"/>
    </row>
    <row r="67" spans="1:1">
      <c r="A67" s="4"/>
    </row>
    <row r="68" spans="1:1">
      <c r="A68" s="4"/>
    </row>
    <row r="69" spans="1:1">
      <c r="A69" s="4"/>
    </row>
    <row r="70" spans="1:1">
      <c r="A70" s="4"/>
    </row>
    <row r="71" spans="1:1">
      <c r="A71" s="4"/>
    </row>
    <row r="72" spans="1:1">
      <c r="A72" s="4"/>
    </row>
    <row r="73" spans="1:1">
      <c r="A73" s="4"/>
    </row>
    <row r="74" spans="1:1">
      <c r="A74" s="4"/>
    </row>
    <row r="75" spans="1:1">
      <c r="A75" s="4"/>
    </row>
    <row r="76" spans="1:1">
      <c r="A76" s="4"/>
    </row>
    <row r="77" spans="1:1">
      <c r="A77" s="4"/>
    </row>
    <row r="78" spans="1:1">
      <c r="A78" s="4"/>
    </row>
    <row r="79" spans="1:1">
      <c r="A79" s="4"/>
    </row>
    <row r="80" spans="1:1">
      <c r="A80" s="4"/>
    </row>
    <row r="81" spans="1:1">
      <c r="A81" s="4"/>
    </row>
    <row r="82" spans="1:1">
      <c r="A82" s="4"/>
    </row>
    <row r="85" spans="1:1">
      <c r="A85" s="4"/>
    </row>
    <row r="86" spans="1:1">
      <c r="A86" s="4"/>
    </row>
    <row r="87" spans="1:1">
      <c r="A87" s="4"/>
    </row>
    <row r="88" spans="1:1">
      <c r="A88" s="4"/>
    </row>
    <row r="89" spans="1:1">
      <c r="A89" s="4"/>
    </row>
    <row r="90" spans="1:1">
      <c r="A90" s="4"/>
    </row>
    <row r="91" spans="1:1">
      <c r="A91" s="4"/>
    </row>
    <row r="92" spans="1:1">
      <c r="A92" s="4"/>
    </row>
    <row r="93" spans="1:1">
      <c r="A93" s="4"/>
    </row>
    <row r="94" spans="1:1">
      <c r="A94" s="4"/>
    </row>
    <row r="95" spans="1:1">
      <c r="A95" s="4"/>
    </row>
    <row r="96" spans="1:1">
      <c r="A96" s="4"/>
    </row>
    <row r="97" spans="1:1">
      <c r="A97" s="4"/>
    </row>
    <row r="98" spans="1:1">
      <c r="A98" s="4"/>
    </row>
  </sheetData>
  <mergeCells count="1">
    <mergeCell ref="G37:G3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已开出</vt:lpstr>
      <vt:lpstr>申请开票</vt:lpstr>
      <vt:lpstr>Sheet3</vt:lpstr>
      <vt:lpstr>申请开票!OLE_LINK1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2020-11-24T07:57:21Z</dcterms:modified>
</cp:coreProperties>
</file>