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ac9aab033b2f962/Documentos/estatistica2024/xls/"/>
    </mc:Choice>
  </mc:AlternateContent>
  <xr:revisionPtr revIDLastSave="0" documentId="11_8BADEB7E15D873723E2E2C90A803F1DC1BF6576F" xr6:coauthVersionLast="47" xr6:coauthVersionMax="47" xr10:uidLastSave="{00000000-0000-0000-0000-000000000000}"/>
  <bookViews>
    <workbookView xWindow="1050" yWindow="1395" windowWidth="26610" windowHeight="11385" xr2:uid="{00000000-000D-0000-FFFF-FFFF00000000}"/>
  </bookViews>
  <sheets>
    <sheet name="Dados" sheetId="1" r:id="rId1"/>
    <sheet name="gráfic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3" l="1"/>
  <c r="AN4" i="3" s="1"/>
  <c r="AH4" i="3"/>
  <c r="AM4" i="3" s="1"/>
  <c r="AJ5" i="3"/>
  <c r="AQ5" i="3" s="1"/>
  <c r="AF3" i="3"/>
  <c r="AA3" i="3"/>
  <c r="Z3" i="3"/>
  <c r="W3" i="3"/>
  <c r="V3" i="3"/>
  <c r="Q3" i="3"/>
  <c r="O3" i="3"/>
  <c r="Y3" i="3" s="1"/>
  <c r="N3" i="3"/>
  <c r="S3" i="3" s="1"/>
  <c r="AZ4" i="3"/>
  <c r="AU4" i="3"/>
  <c r="AT4" i="3"/>
  <c r="AQ4" i="3"/>
  <c r="AP4" i="3"/>
  <c r="AK4" i="3"/>
  <c r="AD3" i="3" l="1"/>
  <c r="AJ6" i="3"/>
  <c r="AI5" i="3"/>
  <c r="R3" i="3"/>
  <c r="AE3" i="3"/>
  <c r="AH5" i="3"/>
  <c r="AV5" i="3" s="1"/>
  <c r="AO4" i="3"/>
  <c r="AS4" i="3"/>
  <c r="AY4" i="3"/>
  <c r="AX4" i="3"/>
  <c r="AW4" i="3"/>
  <c r="AV4" i="3"/>
  <c r="AR4" i="3"/>
  <c r="AL4" i="3"/>
  <c r="AZ5" i="3"/>
  <c r="AK5" i="3"/>
  <c r="AU5" i="3"/>
  <c r="AT5" i="3"/>
  <c r="AP5" i="3"/>
  <c r="X3" i="3"/>
  <c r="U3" i="3"/>
  <c r="AC3" i="3"/>
  <c r="T3" i="3"/>
  <c r="AB3" i="3"/>
  <c r="AP6" i="3" l="1"/>
  <c r="AQ6" i="3"/>
  <c r="AH6" i="3"/>
  <c r="AT6" i="3"/>
  <c r="AU6" i="3"/>
  <c r="AZ6" i="3"/>
  <c r="AJ7" i="3"/>
  <c r="AI6" i="3"/>
  <c r="AK6" i="3"/>
  <c r="AX5" i="3"/>
  <c r="AO5" i="3"/>
  <c r="AM5" i="3"/>
  <c r="AR5" i="3"/>
  <c r="AW5" i="3"/>
  <c r="AY5" i="3"/>
  <c r="AS5" i="3"/>
  <c r="AN5" i="3"/>
  <c r="AL5" i="3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C2" i="1"/>
  <c r="D2" i="1" l="1"/>
  <c r="C3" i="1"/>
  <c r="AJ8" i="3"/>
  <c r="AU7" i="3"/>
  <c r="AH7" i="3"/>
  <c r="AZ7" i="3"/>
  <c r="AI7" i="3"/>
  <c r="AK7" i="3"/>
  <c r="AP7" i="3"/>
  <c r="AQ7" i="3"/>
  <c r="AT7" i="3"/>
  <c r="AX6" i="3"/>
  <c r="AY6" i="3"/>
  <c r="AS6" i="3"/>
  <c r="AN6" i="3"/>
  <c r="AO6" i="3"/>
  <c r="AV6" i="3"/>
  <c r="AL6" i="3"/>
  <c r="AM6" i="3"/>
  <c r="AW6" i="3"/>
  <c r="AR6" i="3"/>
  <c r="C4" i="1" l="1"/>
  <c r="C5" i="1" s="1"/>
  <c r="E2" i="1"/>
  <c r="D3" i="1"/>
  <c r="D4" i="1" s="1"/>
  <c r="D5" i="1" s="1"/>
  <c r="AH8" i="3"/>
  <c r="AI8" i="3"/>
  <c r="AJ9" i="3"/>
  <c r="AP8" i="3"/>
  <c r="AK8" i="3"/>
  <c r="AU8" i="3"/>
  <c r="AT8" i="3"/>
  <c r="AQ8" i="3"/>
  <c r="AZ8" i="3"/>
  <c r="AR7" i="3"/>
  <c r="AV7" i="3"/>
  <c r="AL7" i="3"/>
  <c r="AM7" i="3"/>
  <c r="AW7" i="3"/>
  <c r="AO7" i="3"/>
  <c r="AY7" i="3"/>
  <c r="AX7" i="3"/>
  <c r="AN7" i="3"/>
  <c r="AS7" i="3"/>
  <c r="E3" i="1" l="1"/>
  <c r="F2" i="1"/>
  <c r="AM8" i="3"/>
  <c r="AV8" i="3"/>
  <c r="AW8" i="3"/>
  <c r="AR8" i="3"/>
  <c r="AL8" i="3"/>
  <c r="AO8" i="3"/>
  <c r="AS8" i="3"/>
  <c r="AX8" i="3"/>
  <c r="AN8" i="3"/>
  <c r="AY8" i="3"/>
  <c r="AI9" i="3"/>
  <c r="AH9" i="3"/>
  <c r="AT9" i="3"/>
  <c r="AJ10" i="3"/>
  <c r="AU9" i="3"/>
  <c r="AZ9" i="3"/>
  <c r="AK9" i="3"/>
  <c r="AP9" i="3"/>
  <c r="AQ9" i="3"/>
  <c r="D6" i="1"/>
  <c r="C6" i="1"/>
  <c r="E4" i="1" l="1"/>
  <c r="F3" i="1"/>
  <c r="F4" i="1" s="1"/>
  <c r="F5" i="1" s="1"/>
  <c r="F6" i="1" s="1"/>
  <c r="G2" i="1"/>
  <c r="AI10" i="3"/>
  <c r="AH10" i="3"/>
  <c r="AQ10" i="3"/>
  <c r="AP10" i="3"/>
  <c r="AZ10" i="3"/>
  <c r="AK10" i="3"/>
  <c r="AU10" i="3"/>
  <c r="AJ11" i="3"/>
  <c r="AT10" i="3"/>
  <c r="AX9" i="3"/>
  <c r="AO9" i="3"/>
  <c r="AN9" i="3"/>
  <c r="AS9" i="3"/>
  <c r="AY9" i="3"/>
  <c r="AL9" i="3"/>
  <c r="AW9" i="3"/>
  <c r="AM9" i="3"/>
  <c r="AV9" i="3"/>
  <c r="AR9" i="3"/>
  <c r="D7" i="1"/>
  <c r="C7" i="1"/>
  <c r="E5" i="1" l="1"/>
  <c r="G3" i="1"/>
  <c r="H2" i="1"/>
  <c r="AS10" i="3"/>
  <c r="AN10" i="3"/>
  <c r="AY10" i="3"/>
  <c r="AX10" i="3"/>
  <c r="AO10" i="3"/>
  <c r="AI11" i="3"/>
  <c r="AH11" i="3"/>
  <c r="AZ11" i="3"/>
  <c r="AJ12" i="3"/>
  <c r="AT11" i="3"/>
  <c r="AQ11" i="3"/>
  <c r="AK11" i="3"/>
  <c r="AU11" i="3"/>
  <c r="AP11" i="3"/>
  <c r="AV10" i="3"/>
  <c r="AL10" i="3"/>
  <c r="AR10" i="3"/>
  <c r="AM10" i="3"/>
  <c r="AW10" i="3"/>
  <c r="D8" i="1"/>
  <c r="F7" i="1"/>
  <c r="C8" i="1"/>
  <c r="E6" i="1" l="1"/>
  <c r="G4" i="1"/>
  <c r="H3" i="1"/>
  <c r="H4" i="1" s="1"/>
  <c r="H5" i="1" s="1"/>
  <c r="H6" i="1" s="1"/>
  <c r="I2" i="1"/>
  <c r="AL11" i="3"/>
  <c r="AV11" i="3"/>
  <c r="AR11" i="3"/>
  <c r="AM11" i="3"/>
  <c r="AW11" i="3"/>
  <c r="AI12" i="3"/>
  <c r="AH12" i="3"/>
  <c r="AJ13" i="3"/>
  <c r="AQ12" i="3"/>
  <c r="AU12" i="3"/>
  <c r="AK12" i="3"/>
  <c r="AT12" i="3"/>
  <c r="AP12" i="3"/>
  <c r="AZ12" i="3"/>
  <c r="AS11" i="3"/>
  <c r="AO11" i="3"/>
  <c r="AX11" i="3"/>
  <c r="AN11" i="3"/>
  <c r="AY11" i="3"/>
  <c r="D9" i="1"/>
  <c r="F8" i="1"/>
  <c r="C9" i="1"/>
  <c r="E7" i="1" l="1"/>
  <c r="G5" i="1"/>
  <c r="I3" i="1"/>
  <c r="I4" i="1" s="1"/>
  <c r="I5" i="1" s="1"/>
  <c r="I6" i="1" s="1"/>
  <c r="J2" i="1"/>
  <c r="AS12" i="3"/>
  <c r="AX12" i="3"/>
  <c r="AO12" i="3"/>
  <c r="AY12" i="3"/>
  <c r="AN12" i="3"/>
  <c r="AH13" i="3"/>
  <c r="AI13" i="3"/>
  <c r="AT13" i="3"/>
  <c r="AQ13" i="3"/>
  <c r="AJ14" i="3"/>
  <c r="AK13" i="3"/>
  <c r="AP13" i="3"/>
  <c r="AZ13" i="3"/>
  <c r="AU13" i="3"/>
  <c r="AW12" i="3"/>
  <c r="AV12" i="3"/>
  <c r="AL12" i="3"/>
  <c r="AR12" i="3"/>
  <c r="AM12" i="3"/>
  <c r="H7" i="1"/>
  <c r="F9" i="1"/>
  <c r="D10" i="1"/>
  <c r="C10" i="1"/>
  <c r="G6" i="1" l="1"/>
  <c r="E8" i="1"/>
  <c r="J3" i="1"/>
  <c r="K2" i="1"/>
  <c r="AV13" i="3"/>
  <c r="AW13" i="3"/>
  <c r="AM13" i="3"/>
  <c r="AL13" i="3"/>
  <c r="AR13" i="3"/>
  <c r="AS13" i="3"/>
  <c r="AX13" i="3"/>
  <c r="AO13" i="3"/>
  <c r="AY13" i="3"/>
  <c r="AN13" i="3"/>
  <c r="AI14" i="3"/>
  <c r="AH14" i="3"/>
  <c r="AT14" i="3"/>
  <c r="AQ14" i="3"/>
  <c r="AP14" i="3"/>
  <c r="AJ15" i="3"/>
  <c r="AZ14" i="3"/>
  <c r="AK14" i="3"/>
  <c r="AU14" i="3"/>
  <c r="H8" i="1"/>
  <c r="D11" i="1"/>
  <c r="F10" i="1"/>
  <c r="C11" i="1"/>
  <c r="I7" i="1"/>
  <c r="E9" i="1" l="1"/>
  <c r="G7" i="1"/>
  <c r="J4" i="1"/>
  <c r="K3" i="1"/>
  <c r="K4" i="1" s="1"/>
  <c r="K5" i="1" s="1"/>
  <c r="K6" i="1" s="1"/>
  <c r="L2" i="1"/>
  <c r="AH15" i="3"/>
  <c r="AI15" i="3"/>
  <c r="AZ15" i="3"/>
  <c r="AJ16" i="3"/>
  <c r="AK15" i="3"/>
  <c r="AQ15" i="3"/>
  <c r="AP15" i="3"/>
  <c r="AU15" i="3"/>
  <c r="AT15" i="3"/>
  <c r="AS14" i="3"/>
  <c r="AO14" i="3"/>
  <c r="AX14" i="3"/>
  <c r="AN14" i="3"/>
  <c r="AY14" i="3"/>
  <c r="AV14" i="3"/>
  <c r="AW14" i="3"/>
  <c r="AL14" i="3"/>
  <c r="AR14" i="3"/>
  <c r="AM14" i="3"/>
  <c r="D12" i="1"/>
  <c r="H9" i="1"/>
  <c r="F11" i="1"/>
  <c r="C12" i="1"/>
  <c r="I8" i="1"/>
  <c r="G8" i="1" l="1"/>
  <c r="E10" i="1"/>
  <c r="J5" i="1"/>
  <c r="L3" i="1"/>
  <c r="L4" i="1" s="1"/>
  <c r="L5" i="1" s="1"/>
  <c r="L6" i="1" s="1"/>
  <c r="M2" i="1"/>
  <c r="AR15" i="3"/>
  <c r="AL15" i="3"/>
  <c r="AM15" i="3"/>
  <c r="AW15" i="3"/>
  <c r="AV15" i="3"/>
  <c r="AX15" i="3"/>
  <c r="AN15" i="3"/>
  <c r="AO15" i="3"/>
  <c r="AY15" i="3"/>
  <c r="AS15" i="3"/>
  <c r="AH16" i="3"/>
  <c r="AI16" i="3"/>
  <c r="AT16" i="3"/>
  <c r="AQ16" i="3"/>
  <c r="AP16" i="3"/>
  <c r="AZ16" i="3"/>
  <c r="AJ17" i="3"/>
  <c r="AK16" i="3"/>
  <c r="AU16" i="3"/>
  <c r="H10" i="1"/>
  <c r="F12" i="1"/>
  <c r="K7" i="1"/>
  <c r="D13" i="1"/>
  <c r="I9" i="1"/>
  <c r="C13" i="1"/>
  <c r="E11" i="1" l="1"/>
  <c r="J6" i="1"/>
  <c r="G9" i="1"/>
  <c r="M3" i="1"/>
  <c r="M4" i="1" s="1"/>
  <c r="M5" i="1" s="1"/>
  <c r="M6" i="1" s="1"/>
  <c r="N2" i="1"/>
  <c r="AI17" i="3"/>
  <c r="AH17" i="3"/>
  <c r="AT17" i="3"/>
  <c r="AJ18" i="3"/>
  <c r="AQ17" i="3"/>
  <c r="AU17" i="3"/>
  <c r="AP17" i="3"/>
  <c r="AZ17" i="3"/>
  <c r="AK17" i="3"/>
  <c r="AV16" i="3"/>
  <c r="AR16" i="3"/>
  <c r="AM16" i="3"/>
  <c r="AW16" i="3"/>
  <c r="AL16" i="3"/>
  <c r="AS16" i="3"/>
  <c r="AY16" i="3"/>
  <c r="AO16" i="3"/>
  <c r="AX16" i="3"/>
  <c r="AN16" i="3"/>
  <c r="F13" i="1"/>
  <c r="K8" i="1"/>
  <c r="H11" i="1"/>
  <c r="D14" i="1"/>
  <c r="C14" i="1"/>
  <c r="L7" i="1"/>
  <c r="I10" i="1"/>
  <c r="J7" i="1" l="1"/>
  <c r="E12" i="1"/>
  <c r="G10" i="1"/>
  <c r="N3" i="1"/>
  <c r="N4" i="1" s="1"/>
  <c r="N5" i="1" s="1"/>
  <c r="N6" i="1" s="1"/>
  <c r="O2" i="1"/>
  <c r="AX17" i="3"/>
  <c r="AO17" i="3"/>
  <c r="AN17" i="3"/>
  <c r="AS17" i="3"/>
  <c r="AY17" i="3"/>
  <c r="AV17" i="3"/>
  <c r="AR17" i="3"/>
  <c r="AL17" i="3"/>
  <c r="AW17" i="3"/>
  <c r="AM17" i="3"/>
  <c r="AI18" i="3"/>
  <c r="AH18" i="3"/>
  <c r="AK18" i="3"/>
  <c r="AJ19" i="3"/>
  <c r="AU18" i="3"/>
  <c r="AP18" i="3"/>
  <c r="AT18" i="3"/>
  <c r="AQ18" i="3"/>
  <c r="AZ18" i="3"/>
  <c r="M7" i="1"/>
  <c r="H12" i="1"/>
  <c r="F14" i="1"/>
  <c r="D15" i="1"/>
  <c r="K9" i="1"/>
  <c r="I11" i="1"/>
  <c r="L8" i="1"/>
  <c r="C15" i="1"/>
  <c r="G11" i="1" l="1"/>
  <c r="E13" i="1"/>
  <c r="J8" i="1"/>
  <c r="O3" i="1"/>
  <c r="O4" i="1" s="1"/>
  <c r="O5" i="1" s="1"/>
  <c r="O6" i="1" s="1"/>
  <c r="P2" i="1"/>
  <c r="AI19" i="3"/>
  <c r="AH19" i="3"/>
  <c r="AJ20" i="3"/>
  <c r="AK19" i="3"/>
  <c r="AU19" i="3"/>
  <c r="AT19" i="3"/>
  <c r="AQ19" i="3"/>
  <c r="AP19" i="3"/>
  <c r="AZ19" i="3"/>
  <c r="AS18" i="3"/>
  <c r="AN18" i="3"/>
  <c r="AY18" i="3"/>
  <c r="AX18" i="3"/>
  <c r="AO18" i="3"/>
  <c r="AV18" i="3"/>
  <c r="AL18" i="3"/>
  <c r="AR18" i="3"/>
  <c r="AM18" i="3"/>
  <c r="AW18" i="3"/>
  <c r="D16" i="1"/>
  <c r="M8" i="1"/>
  <c r="N7" i="1"/>
  <c r="H13" i="1"/>
  <c r="F15" i="1"/>
  <c r="K10" i="1"/>
  <c r="L9" i="1"/>
  <c r="C16" i="1"/>
  <c r="I12" i="1"/>
  <c r="E14" i="1" l="1"/>
  <c r="G12" i="1"/>
  <c r="J9" i="1"/>
  <c r="P3" i="1"/>
  <c r="P4" i="1" s="1"/>
  <c r="P5" i="1" s="1"/>
  <c r="P6" i="1" s="1"/>
  <c r="Q2" i="1"/>
  <c r="AO19" i="3"/>
  <c r="AN19" i="3"/>
  <c r="AY19" i="3"/>
  <c r="AX19" i="3"/>
  <c r="AS19" i="3"/>
  <c r="AL19" i="3"/>
  <c r="AW19" i="3"/>
  <c r="AR19" i="3"/>
  <c r="AM19" i="3"/>
  <c r="AV19" i="3"/>
  <c r="AI20" i="3"/>
  <c r="AH20" i="3"/>
  <c r="AQ20" i="3"/>
  <c r="AP20" i="3"/>
  <c r="AZ20" i="3"/>
  <c r="AJ21" i="3"/>
  <c r="AU20" i="3"/>
  <c r="AK20" i="3"/>
  <c r="AT20" i="3"/>
  <c r="M9" i="1"/>
  <c r="K11" i="1"/>
  <c r="D17" i="1"/>
  <c r="O7" i="1"/>
  <c r="N8" i="1"/>
  <c r="H14" i="1"/>
  <c r="F16" i="1"/>
  <c r="L10" i="1"/>
  <c r="C17" i="1"/>
  <c r="I13" i="1"/>
  <c r="G13" i="1" l="1"/>
  <c r="J10" i="1"/>
  <c r="E15" i="1"/>
  <c r="Q3" i="1"/>
  <c r="Q4" i="1" s="1"/>
  <c r="Q5" i="1" s="1"/>
  <c r="Q6" i="1" s="1"/>
  <c r="R2" i="1"/>
  <c r="AY20" i="3"/>
  <c r="AO20" i="3"/>
  <c r="AN20" i="3"/>
  <c r="AS20" i="3"/>
  <c r="AX20" i="3"/>
  <c r="AV20" i="3"/>
  <c r="AL20" i="3"/>
  <c r="AM20" i="3"/>
  <c r="AR20" i="3"/>
  <c r="AW20" i="3"/>
  <c r="AH21" i="3"/>
  <c r="AI21" i="3"/>
  <c r="AP21" i="3"/>
  <c r="AK21" i="3"/>
  <c r="AZ21" i="3"/>
  <c r="AU21" i="3"/>
  <c r="AT21" i="3"/>
  <c r="AJ22" i="3"/>
  <c r="AQ21" i="3"/>
  <c r="H15" i="1"/>
  <c r="O8" i="1"/>
  <c r="F17" i="1"/>
  <c r="M10" i="1"/>
  <c r="K12" i="1"/>
  <c r="N9" i="1"/>
  <c r="D18" i="1"/>
  <c r="P7" i="1"/>
  <c r="I14" i="1"/>
  <c r="C18" i="1"/>
  <c r="L11" i="1"/>
  <c r="E16" i="1" l="1"/>
  <c r="G14" i="1"/>
  <c r="J11" i="1"/>
  <c r="R3" i="1"/>
  <c r="R4" i="1" s="1"/>
  <c r="R5" i="1" s="1"/>
  <c r="R6" i="1" s="1"/>
  <c r="S2" i="1"/>
  <c r="AH22" i="3"/>
  <c r="AI22" i="3"/>
  <c r="AQ22" i="3"/>
  <c r="AP22" i="3"/>
  <c r="AJ23" i="3"/>
  <c r="AU22" i="3"/>
  <c r="AK22" i="3"/>
  <c r="AZ22" i="3"/>
  <c r="AT22" i="3"/>
  <c r="AL21" i="3"/>
  <c r="AM21" i="3"/>
  <c r="AW21" i="3"/>
  <c r="AV21" i="3"/>
  <c r="AR21" i="3"/>
  <c r="AX21" i="3"/>
  <c r="AS21" i="3"/>
  <c r="AY21" i="3"/>
  <c r="AO21" i="3"/>
  <c r="AN21" i="3"/>
  <c r="F18" i="1"/>
  <c r="N10" i="1"/>
  <c r="H16" i="1"/>
  <c r="P8" i="1"/>
  <c r="K13" i="1"/>
  <c r="O9" i="1"/>
  <c r="D19" i="1"/>
  <c r="Q7" i="1"/>
  <c r="M11" i="1"/>
  <c r="C19" i="1"/>
  <c r="L12" i="1"/>
  <c r="I15" i="1"/>
  <c r="E17" i="1" l="1"/>
  <c r="G15" i="1"/>
  <c r="J12" i="1"/>
  <c r="S3" i="1"/>
  <c r="S4" i="1" s="1"/>
  <c r="S5" i="1" s="1"/>
  <c r="S6" i="1" s="1"/>
  <c r="T2" i="1"/>
  <c r="AL22" i="3"/>
  <c r="AW22" i="3"/>
  <c r="AR22" i="3"/>
  <c r="AM22" i="3"/>
  <c r="AV22" i="3"/>
  <c r="AN22" i="3"/>
  <c r="AS22" i="3"/>
  <c r="AY22" i="3"/>
  <c r="AO22" i="3"/>
  <c r="AX22" i="3"/>
  <c r="AH23" i="3"/>
  <c r="AI23" i="3"/>
  <c r="AT23" i="3"/>
  <c r="AP23" i="3"/>
  <c r="AZ23" i="3"/>
  <c r="AK23" i="3"/>
  <c r="AU23" i="3"/>
  <c r="AQ23" i="3"/>
  <c r="F19" i="1"/>
  <c r="O10" i="1"/>
  <c r="P9" i="1"/>
  <c r="D20" i="1"/>
  <c r="N11" i="1"/>
  <c r="R7" i="1"/>
  <c r="M12" i="1"/>
  <c r="Q8" i="1"/>
  <c r="K14" i="1"/>
  <c r="H17" i="1"/>
  <c r="L13" i="1"/>
  <c r="C20" i="1"/>
  <c r="I16" i="1"/>
  <c r="G16" i="1" l="1"/>
  <c r="J13" i="1"/>
  <c r="E18" i="1"/>
  <c r="T3" i="1"/>
  <c r="T4" i="1" s="1"/>
  <c r="T5" i="1" s="1"/>
  <c r="T6" i="1" s="1"/>
  <c r="U2" i="1"/>
  <c r="AR23" i="3"/>
  <c r="AL23" i="3"/>
  <c r="AW23" i="3"/>
  <c r="AV23" i="3"/>
  <c r="AM23" i="3"/>
  <c r="AN23" i="3"/>
  <c r="AY23" i="3"/>
  <c r="AO23" i="3"/>
  <c r="AX23" i="3"/>
  <c r="AS23" i="3"/>
  <c r="D21" i="1"/>
  <c r="F20" i="1"/>
  <c r="K15" i="1"/>
  <c r="R8" i="1"/>
  <c r="O11" i="1"/>
  <c r="Q9" i="1"/>
  <c r="H18" i="1"/>
  <c r="M13" i="1"/>
  <c r="N12" i="1"/>
  <c r="P10" i="1"/>
  <c r="S7" i="1"/>
  <c r="C21" i="1"/>
  <c r="I17" i="1"/>
  <c r="L14" i="1"/>
  <c r="G17" i="1" l="1"/>
  <c r="E19" i="1"/>
  <c r="J14" i="1"/>
  <c r="U3" i="1"/>
  <c r="U4" i="1" s="1"/>
  <c r="U5" i="1" s="1"/>
  <c r="U6" i="1" s="1"/>
  <c r="V2" i="1"/>
  <c r="H19" i="1"/>
  <c r="D22" i="1"/>
  <c r="P11" i="1"/>
  <c r="M14" i="1"/>
  <c r="O12" i="1"/>
  <c r="F21" i="1"/>
  <c r="S8" i="1"/>
  <c r="K16" i="1"/>
  <c r="N13" i="1"/>
  <c r="Q10" i="1"/>
  <c r="T7" i="1"/>
  <c r="R9" i="1"/>
  <c r="I18" i="1"/>
  <c r="L15" i="1"/>
  <c r="C22" i="1"/>
  <c r="G18" i="1" l="1"/>
  <c r="E20" i="1"/>
  <c r="J15" i="1"/>
  <c r="V3" i="1"/>
  <c r="V4" i="1" s="1"/>
  <c r="V5" i="1" s="1"/>
  <c r="V6" i="1" s="1"/>
  <c r="W2" i="1"/>
  <c r="S9" i="1"/>
  <c r="M15" i="1"/>
  <c r="H20" i="1"/>
  <c r="T8" i="1"/>
  <c r="K17" i="1"/>
  <c r="O13" i="1"/>
  <c r="N14" i="1"/>
  <c r="F22" i="1"/>
  <c r="R10" i="1"/>
  <c r="P12" i="1"/>
  <c r="Q11" i="1"/>
  <c r="U7" i="1"/>
  <c r="L16" i="1"/>
  <c r="I19" i="1"/>
  <c r="G19" i="1" l="1"/>
  <c r="J16" i="1"/>
  <c r="E21" i="1"/>
  <c r="W3" i="1"/>
  <c r="W4" i="1" s="1"/>
  <c r="W5" i="1" s="1"/>
  <c r="W6" i="1" s="1"/>
  <c r="X2" i="1"/>
  <c r="N15" i="1"/>
  <c r="S10" i="1"/>
  <c r="O14" i="1"/>
  <c r="M16" i="1"/>
  <c r="Q12" i="1"/>
  <c r="U8" i="1"/>
  <c r="K18" i="1"/>
  <c r="R11" i="1"/>
  <c r="H21" i="1"/>
  <c r="V7" i="1"/>
  <c r="T9" i="1"/>
  <c r="P13" i="1"/>
  <c r="I20" i="1"/>
  <c r="L17" i="1"/>
  <c r="G20" i="1" l="1"/>
  <c r="E22" i="1"/>
  <c r="J17" i="1"/>
  <c r="X3" i="1"/>
  <c r="X4" i="1" s="1"/>
  <c r="X5" i="1" s="1"/>
  <c r="X6" i="1" s="1"/>
  <c r="Y2" i="1"/>
  <c r="M17" i="1"/>
  <c r="P14" i="1"/>
  <c r="Q13" i="1"/>
  <c r="N16" i="1"/>
  <c r="H22" i="1"/>
  <c r="V8" i="1"/>
  <c r="R12" i="1"/>
  <c r="U9" i="1"/>
  <c r="S11" i="1"/>
  <c r="T10" i="1"/>
  <c r="W7" i="1"/>
  <c r="K19" i="1"/>
  <c r="O15" i="1"/>
  <c r="L18" i="1"/>
  <c r="I21" i="1"/>
  <c r="J18" i="1" l="1"/>
  <c r="G21" i="1"/>
  <c r="Y3" i="1"/>
  <c r="Y4" i="1" s="1"/>
  <c r="Y5" i="1" s="1"/>
  <c r="Y6" i="1" s="1"/>
  <c r="Z2" i="1"/>
  <c r="P15" i="1"/>
  <c r="S12" i="1"/>
  <c r="X7" i="1"/>
  <c r="O16" i="1"/>
  <c r="V9" i="1"/>
  <c r="K20" i="1"/>
  <c r="T11" i="1"/>
  <c r="R13" i="1"/>
  <c r="Q14" i="1"/>
  <c r="M18" i="1"/>
  <c r="W8" i="1"/>
  <c r="U10" i="1"/>
  <c r="N17" i="1"/>
  <c r="I22" i="1"/>
  <c r="L19" i="1"/>
  <c r="G22" i="1" l="1"/>
  <c r="J19" i="1"/>
  <c r="Z3" i="1"/>
  <c r="Z4" i="1" s="1"/>
  <c r="Z5" i="1" s="1"/>
  <c r="Z6" i="1" s="1"/>
  <c r="AA2" i="1"/>
  <c r="N18" i="1"/>
  <c r="P16" i="1"/>
  <c r="M19" i="1"/>
  <c r="K21" i="1"/>
  <c r="V10" i="1"/>
  <c r="S13" i="1"/>
  <c r="Q15" i="1"/>
  <c r="W9" i="1"/>
  <c r="T12" i="1"/>
  <c r="Y7" i="1"/>
  <c r="X8" i="1"/>
  <c r="U11" i="1"/>
  <c r="R14" i="1"/>
  <c r="O17" i="1"/>
  <c r="L20" i="1"/>
  <c r="J20" i="1" l="1"/>
  <c r="AA3" i="1"/>
  <c r="AA4" i="1" s="1"/>
  <c r="AA5" i="1" s="1"/>
  <c r="AA6" i="1" s="1"/>
  <c r="AB2" i="1"/>
  <c r="Z7" i="1"/>
  <c r="M20" i="1"/>
  <c r="O18" i="1"/>
  <c r="W10" i="1"/>
  <c r="K22" i="1"/>
  <c r="N19" i="1"/>
  <c r="X9" i="1"/>
  <c r="T13" i="1"/>
  <c r="V11" i="1"/>
  <c r="Q16" i="1"/>
  <c r="U12" i="1"/>
  <c r="R15" i="1"/>
  <c r="Y8" i="1"/>
  <c r="S14" i="1"/>
  <c r="P17" i="1"/>
  <c r="L21" i="1"/>
  <c r="J21" i="1" l="1"/>
  <c r="AB3" i="1"/>
  <c r="AB4" i="1" s="1"/>
  <c r="AB5" i="1" s="1"/>
  <c r="AB6" i="1" s="1"/>
  <c r="AC2" i="1"/>
  <c r="Z8" i="1"/>
  <c r="U13" i="1"/>
  <c r="W11" i="1"/>
  <c r="V12" i="1"/>
  <c r="M21" i="1"/>
  <c r="AA7" i="1"/>
  <c r="N20" i="1"/>
  <c r="O19" i="1"/>
  <c r="S15" i="1"/>
  <c r="T14" i="1"/>
  <c r="P18" i="1"/>
  <c r="R16" i="1"/>
  <c r="Y9" i="1"/>
  <c r="Q17" i="1"/>
  <c r="X10" i="1"/>
  <c r="L22" i="1"/>
  <c r="J22" i="1" l="1"/>
  <c r="AC3" i="1"/>
  <c r="AC4" i="1" s="1"/>
  <c r="AC5" i="1" s="1"/>
  <c r="AC6" i="1" s="1"/>
  <c r="AD2" i="1"/>
  <c r="Q18" i="1"/>
  <c r="P19" i="1"/>
  <c r="X11" i="1"/>
  <c r="R17" i="1"/>
  <c r="O20" i="1"/>
  <c r="V13" i="1"/>
  <c r="Z9" i="1"/>
  <c r="N21" i="1"/>
  <c r="AB7" i="1"/>
  <c r="S16" i="1"/>
  <c r="M22" i="1"/>
  <c r="U14" i="1"/>
  <c r="Y10" i="1"/>
  <c r="T15" i="1"/>
  <c r="AA8" i="1"/>
  <c r="W12" i="1"/>
  <c r="AD3" i="1" l="1"/>
  <c r="AD4" i="1" s="1"/>
  <c r="AD5" i="1" s="1"/>
  <c r="AD6" i="1" s="1"/>
  <c r="AE2" i="1"/>
  <c r="P20" i="1"/>
  <c r="X12" i="1"/>
  <c r="T16" i="1"/>
  <c r="S17" i="1"/>
  <c r="R18" i="1"/>
  <c r="Q19" i="1"/>
  <c r="Y11" i="1"/>
  <c r="Z10" i="1"/>
  <c r="AA9" i="1"/>
  <c r="N22" i="1"/>
  <c r="O21" i="1"/>
  <c r="AC7" i="1"/>
  <c r="W13" i="1"/>
  <c r="U15" i="1"/>
  <c r="AB8" i="1"/>
  <c r="V14" i="1"/>
  <c r="AE3" i="1" l="1"/>
  <c r="AE4" i="1" s="1"/>
  <c r="AE5" i="1" s="1"/>
  <c r="AE6" i="1" s="1"/>
  <c r="AF2" i="1"/>
  <c r="Q20" i="1"/>
  <c r="T17" i="1"/>
  <c r="P21" i="1"/>
  <c r="AB9" i="1"/>
  <c r="S18" i="1"/>
  <c r="V15" i="1"/>
  <c r="X13" i="1"/>
  <c r="U16" i="1"/>
  <c r="O22" i="1"/>
  <c r="Y12" i="1"/>
  <c r="AD7" i="1"/>
  <c r="AC8" i="1"/>
  <c r="Z11" i="1"/>
  <c r="W14" i="1"/>
  <c r="AA10" i="1"/>
  <c r="R19" i="1"/>
  <c r="AF3" i="1" l="1"/>
  <c r="AF4" i="1" s="1"/>
  <c r="AF5" i="1" s="1"/>
  <c r="AF6" i="1" s="1"/>
  <c r="AG2" i="1"/>
  <c r="AC9" i="1"/>
  <c r="S19" i="1"/>
  <c r="AA11" i="1"/>
  <c r="U17" i="1"/>
  <c r="Q21" i="1"/>
  <c r="Z12" i="1"/>
  <c r="V16" i="1"/>
  <c r="T18" i="1"/>
  <c r="R20" i="1"/>
  <c r="AE7" i="1"/>
  <c r="Y13" i="1"/>
  <c r="X14" i="1"/>
  <c r="P22" i="1"/>
  <c r="W15" i="1"/>
  <c r="AD8" i="1"/>
  <c r="AB10" i="1"/>
  <c r="AG3" i="1" l="1"/>
  <c r="AG4" i="1" s="1"/>
  <c r="AG5" i="1" s="1"/>
  <c r="AG6" i="1" s="1"/>
  <c r="AH2" i="1"/>
  <c r="W16" i="1"/>
  <c r="Y14" i="1"/>
  <c r="T19" i="1"/>
  <c r="U18" i="1"/>
  <c r="AD9" i="1"/>
  <c r="X15" i="1"/>
  <c r="R21" i="1"/>
  <c r="Q22" i="1"/>
  <c r="AC10" i="1"/>
  <c r="AF7" i="1"/>
  <c r="Z13" i="1"/>
  <c r="S20" i="1"/>
  <c r="AB11" i="1"/>
  <c r="AE8" i="1"/>
  <c r="V17" i="1"/>
  <c r="AA12" i="1"/>
  <c r="AH3" i="1" l="1"/>
  <c r="AH4" i="1" s="1"/>
  <c r="AH5" i="1" s="1"/>
  <c r="AH6" i="1" s="1"/>
  <c r="AI2" i="1"/>
  <c r="AF8" i="1"/>
  <c r="U19" i="1"/>
  <c r="AE9" i="1"/>
  <c r="Z14" i="1"/>
  <c r="AC11" i="1"/>
  <c r="AD10" i="1"/>
  <c r="W17" i="1"/>
  <c r="V18" i="1"/>
  <c r="S21" i="1"/>
  <c r="X16" i="1"/>
  <c r="Y15" i="1"/>
  <c r="AA13" i="1"/>
  <c r="AB12" i="1"/>
  <c r="AG7" i="1"/>
  <c r="R22" i="1"/>
  <c r="T20" i="1"/>
  <c r="AI3" i="1" l="1"/>
  <c r="AI4" i="1" s="1"/>
  <c r="AI5" i="1" s="1"/>
  <c r="AI6" i="1" s="1"/>
  <c r="AJ2" i="1"/>
  <c r="AB13" i="1"/>
  <c r="W18" i="1"/>
  <c r="AE10" i="1"/>
  <c r="AG8" i="1"/>
  <c r="X17" i="1"/>
  <c r="AH7" i="1"/>
  <c r="Z15" i="1"/>
  <c r="Y16" i="1"/>
  <c r="V19" i="1"/>
  <c r="AC12" i="1"/>
  <c r="AF9" i="1"/>
  <c r="T21" i="1"/>
  <c r="AA14" i="1"/>
  <c r="S22" i="1"/>
  <c r="AD11" i="1"/>
  <c r="U20" i="1"/>
  <c r="AJ3" i="1" l="1"/>
  <c r="AJ4" i="1" s="1"/>
  <c r="AJ5" i="1" s="1"/>
  <c r="AJ6" i="1" s="1"/>
  <c r="AK2" i="1"/>
  <c r="Z16" i="1"/>
  <c r="AF10" i="1"/>
  <c r="V20" i="1"/>
  <c r="AG9" i="1"/>
  <c r="X18" i="1"/>
  <c r="T22" i="1"/>
  <c r="Y17" i="1"/>
  <c r="W19" i="1"/>
  <c r="AA15" i="1"/>
  <c r="AE11" i="1"/>
  <c r="AC13" i="1"/>
  <c r="AB14" i="1"/>
  <c r="AD12" i="1"/>
  <c r="AI7" i="1"/>
  <c r="U21" i="1"/>
  <c r="AH8" i="1"/>
  <c r="AK3" i="1" l="1"/>
  <c r="AK4" i="1" s="1"/>
  <c r="AK5" i="1" s="1"/>
  <c r="AK6" i="1" s="1"/>
  <c r="AL2" i="1"/>
  <c r="AE12" i="1"/>
  <c r="V21" i="1"/>
  <c r="U22" i="1"/>
  <c r="AC14" i="1"/>
  <c r="Y18" i="1"/>
  <c r="AG10" i="1"/>
  <c r="Z17" i="1"/>
  <c r="AI8" i="1"/>
  <c r="AH9" i="1"/>
  <c r="W20" i="1"/>
  <c r="AJ7" i="1"/>
  <c r="AB15" i="1"/>
  <c r="AD13" i="1"/>
  <c r="AA16" i="1"/>
  <c r="X19" i="1"/>
  <c r="AF11" i="1"/>
  <c r="AL3" i="1" l="1"/>
  <c r="AL4" i="1" s="1"/>
  <c r="AL5" i="1" s="1"/>
  <c r="AL6" i="1" s="1"/>
  <c r="AM2" i="1"/>
  <c r="AD14" i="1"/>
  <c r="AJ8" i="1"/>
  <c r="AI9" i="1"/>
  <c r="AC15" i="1"/>
  <c r="AA17" i="1"/>
  <c r="AB16" i="1"/>
  <c r="Y19" i="1"/>
  <c r="AE13" i="1"/>
  <c r="X20" i="1"/>
  <c r="AK7" i="1"/>
  <c r="AH10" i="1"/>
  <c r="AG11" i="1"/>
  <c r="V22" i="1"/>
  <c r="AF12" i="1"/>
  <c r="W21" i="1"/>
  <c r="Z18" i="1"/>
  <c r="AM3" i="1" l="1"/>
  <c r="AM4" i="1" s="1"/>
  <c r="AM5" i="1" s="1"/>
  <c r="AM6" i="1" s="1"/>
  <c r="AN2" i="1"/>
  <c r="AF13" i="1"/>
  <c r="AL7" i="1"/>
  <c r="AI10" i="1"/>
  <c r="AH11" i="1"/>
  <c r="Y20" i="1"/>
  <c r="AC16" i="1"/>
  <c r="AK8" i="1"/>
  <c r="W22" i="1"/>
  <c r="AG12" i="1"/>
  <c r="AE14" i="1"/>
  <c r="AA18" i="1"/>
  <c r="AD15" i="1"/>
  <c r="Z19" i="1"/>
  <c r="X21" i="1"/>
  <c r="AB17" i="1"/>
  <c r="AJ9" i="1"/>
  <c r="AN3" i="1" l="1"/>
  <c r="AN4" i="1" s="1"/>
  <c r="AN5" i="1" s="1"/>
  <c r="AO2" i="1"/>
  <c r="AG13" i="1"/>
  <c r="AN6" i="1"/>
  <c r="AM7" i="1"/>
  <c r="X22" i="1"/>
  <c r="AE15" i="1"/>
  <c r="AH12" i="1"/>
  <c r="AF14" i="1"/>
  <c r="Z20" i="1"/>
  <c r="AB18" i="1"/>
  <c r="AA19" i="1"/>
  <c r="AK9" i="1"/>
  <c r="Y21" i="1"/>
  <c r="AL8" i="1"/>
  <c r="AJ10" i="1"/>
  <c r="AD16" i="1"/>
  <c r="AC17" i="1"/>
  <c r="AI11" i="1"/>
  <c r="AO3" i="1" l="1"/>
  <c r="AO4" i="1" s="1"/>
  <c r="AO5" i="1" s="1"/>
  <c r="AO6" i="1" s="1"/>
  <c r="AP2" i="1"/>
  <c r="AJ11" i="1"/>
  <c r="AH13" i="1"/>
  <c r="AM8" i="1"/>
  <c r="AD17" i="1"/>
  <c r="AK10" i="1"/>
  <c r="AF15" i="1"/>
  <c r="AA20" i="1"/>
  <c r="AC18" i="1"/>
  <c r="Y22" i="1"/>
  <c r="Z21" i="1"/>
  <c r="AE16" i="1"/>
  <c r="AG14" i="1"/>
  <c r="AI12" i="1"/>
  <c r="AL9" i="1"/>
  <c r="AB19" i="1"/>
  <c r="AN7" i="1"/>
  <c r="AP3" i="1" l="1"/>
  <c r="AP4" i="1" s="1"/>
  <c r="AP5" i="1" s="1"/>
  <c r="AP6" i="1" s="1"/>
  <c r="AQ2" i="1"/>
  <c r="AL10" i="1"/>
  <c r="AD18" i="1"/>
  <c r="AB20" i="1"/>
  <c r="AE17" i="1"/>
  <c r="AA21" i="1"/>
  <c r="AK11" i="1"/>
  <c r="AJ12" i="1"/>
  <c r="Z22" i="1"/>
  <c r="AO7" i="1"/>
  <c r="AG15" i="1"/>
  <c r="AC19" i="1"/>
  <c r="AF16" i="1"/>
  <c r="AH14" i="1"/>
  <c r="AN8" i="1"/>
  <c r="AI13" i="1"/>
  <c r="AM9" i="1"/>
  <c r="AQ3" i="1" l="1"/>
  <c r="AQ4" i="1" s="1"/>
  <c r="AQ5" i="1" s="1"/>
  <c r="AQ6" i="1" s="1"/>
  <c r="AR2" i="1"/>
  <c r="AN9" i="1"/>
  <c r="AG16" i="1"/>
  <c r="AJ13" i="1"/>
  <c r="AB21" i="1"/>
  <c r="AI14" i="1"/>
  <c r="AC20" i="1"/>
  <c r="AE18" i="1"/>
  <c r="AL11" i="1"/>
  <c r="AP7" i="1"/>
  <c r="AF17" i="1"/>
  <c r="AA22" i="1"/>
  <c r="AM10" i="1"/>
  <c r="AH15" i="1"/>
  <c r="AO8" i="1"/>
  <c r="AK12" i="1"/>
  <c r="AD19" i="1"/>
  <c r="AR3" i="1" l="1"/>
  <c r="AR4" i="1" s="1"/>
  <c r="AR5" i="1" s="1"/>
  <c r="AR6" i="1" s="1"/>
  <c r="AS2" i="1"/>
  <c r="AF18" i="1"/>
  <c r="AE19" i="1"/>
  <c r="AB22" i="1"/>
  <c r="AO9" i="1"/>
  <c r="AL12" i="1"/>
  <c r="AI15" i="1"/>
  <c r="AN10" i="1"/>
  <c r="AH16" i="1"/>
  <c r="AK13" i="1"/>
  <c r="AQ7" i="1"/>
  <c r="AC21" i="1"/>
  <c r="AG17" i="1"/>
  <c r="AD20" i="1"/>
  <c r="AM11" i="1"/>
  <c r="AP8" i="1"/>
  <c r="AJ14" i="1"/>
  <c r="AS3" i="1" l="1"/>
  <c r="AS4" i="1" s="1"/>
  <c r="AS5" i="1" s="1"/>
  <c r="AS6" i="1" s="1"/>
  <c r="AT2" i="1"/>
  <c r="AM12" i="1"/>
  <c r="AN11" i="1"/>
  <c r="AP9" i="1"/>
  <c r="AC22" i="1"/>
  <c r="AH17" i="1"/>
  <c r="AO10" i="1"/>
  <c r="AR7" i="1"/>
  <c r="AG18" i="1"/>
  <c r="AK14" i="1"/>
  <c r="AL13" i="1"/>
  <c r="AF19" i="1"/>
  <c r="AJ15" i="1"/>
  <c r="AD21" i="1"/>
  <c r="AQ8" i="1"/>
  <c r="AI16" i="1"/>
  <c r="AE20" i="1"/>
  <c r="AT3" i="1" l="1"/>
  <c r="AT4" i="1" s="1"/>
  <c r="AT5" i="1" s="1"/>
  <c r="AT6" i="1" s="1"/>
  <c r="AU2" i="1"/>
  <c r="AK15" i="1"/>
  <c r="AP10" i="1"/>
  <c r="AQ9" i="1"/>
  <c r="AL14" i="1"/>
  <c r="AM13" i="1"/>
  <c r="AD22" i="1"/>
  <c r="AI17" i="1"/>
  <c r="AF20" i="1"/>
  <c r="AR8" i="1"/>
  <c r="AH18" i="1"/>
  <c r="AS7" i="1"/>
  <c r="AE21" i="1"/>
  <c r="AJ16" i="1"/>
  <c r="AG19" i="1"/>
  <c r="AO11" i="1"/>
  <c r="AN12" i="1"/>
  <c r="AU3" i="1" l="1"/>
  <c r="AU4" i="1" s="1"/>
  <c r="AU5" i="1" s="1"/>
  <c r="AU6" i="1" s="1"/>
  <c r="AV2" i="1"/>
  <c r="AJ17" i="1"/>
  <c r="AM14" i="1"/>
  <c r="AP11" i="1"/>
  <c r="AG20" i="1"/>
  <c r="AH19" i="1"/>
  <c r="AQ10" i="1"/>
  <c r="AR9" i="1"/>
  <c r="AO12" i="1"/>
  <c r="AS8" i="1"/>
  <c r="AI18" i="1"/>
  <c r="AL15" i="1"/>
  <c r="AK16" i="1"/>
  <c r="AN13" i="1"/>
  <c r="AE22" i="1"/>
  <c r="AF21" i="1"/>
  <c r="AT7" i="1"/>
  <c r="AV3" i="1" l="1"/>
  <c r="AV4" i="1" s="1"/>
  <c r="AV5" i="1" s="1"/>
  <c r="AV6" i="1" s="1"/>
  <c r="AW2" i="1"/>
  <c r="AG21" i="1"/>
  <c r="AF22" i="1"/>
  <c r="AL16" i="1"/>
  <c r="AR10" i="1"/>
  <c r="AH20" i="1"/>
  <c r="AJ18" i="1"/>
  <c r="AI19" i="1"/>
  <c r="AU7" i="1"/>
  <c r="AK17" i="1"/>
  <c r="AO13" i="1"/>
  <c r="AQ11" i="1"/>
  <c r="AM15" i="1"/>
  <c r="AT8" i="1"/>
  <c r="AN14" i="1"/>
  <c r="AS9" i="1"/>
  <c r="AP12" i="1"/>
  <c r="AW3" i="1" l="1"/>
  <c r="AW4" i="1" s="1"/>
  <c r="AW5" i="1" s="1"/>
  <c r="AW6" i="1" s="1"/>
  <c r="AX2" i="1"/>
  <c r="AN15" i="1"/>
  <c r="AL17" i="1"/>
  <c r="AS10" i="1"/>
  <c r="AQ12" i="1"/>
  <c r="AI20" i="1"/>
  <c r="AR11" i="1"/>
  <c r="AO14" i="1"/>
  <c r="AV7" i="1"/>
  <c r="AM16" i="1"/>
  <c r="AU8" i="1"/>
  <c r="AH21" i="1"/>
  <c r="AG22" i="1"/>
  <c r="AP13" i="1"/>
  <c r="AT9" i="1"/>
  <c r="AK18" i="1"/>
  <c r="AJ19" i="1"/>
  <c r="AX3" i="1" l="1"/>
  <c r="AX4" i="1" s="1"/>
  <c r="AX5" i="1" s="1"/>
  <c r="AX6" i="1" s="1"/>
  <c r="AY2" i="1"/>
  <c r="AM17" i="1"/>
  <c r="AR12" i="1"/>
  <c r="AL18" i="1"/>
  <c r="AT10" i="1"/>
  <c r="AU9" i="1"/>
  <c r="AW7" i="1"/>
  <c r="AS11" i="1"/>
  <c r="AP14" i="1"/>
  <c r="AK19" i="1"/>
  <c r="AH22" i="1"/>
  <c r="AO15" i="1"/>
  <c r="AQ13" i="1"/>
  <c r="AN16" i="1"/>
  <c r="AJ20" i="1"/>
  <c r="AV8" i="1"/>
  <c r="AI21" i="1"/>
  <c r="AY3" i="1" l="1"/>
  <c r="AZ2" i="1"/>
  <c r="AO16" i="1"/>
  <c r="AT11" i="1"/>
  <c r="AK20" i="1"/>
  <c r="AR13" i="1"/>
  <c r="AJ21" i="1"/>
  <c r="AS12" i="1"/>
  <c r="AL19" i="1"/>
  <c r="AV9" i="1"/>
  <c r="AI22" i="1"/>
  <c r="AQ14" i="1"/>
  <c r="AP15" i="1"/>
  <c r="AU10" i="1"/>
  <c r="AM18" i="1"/>
  <c r="AX7" i="1"/>
  <c r="AN17" i="1"/>
  <c r="AW8" i="1"/>
  <c r="AZ3" i="1" l="1"/>
  <c r="C3" i="3"/>
  <c r="F3" i="3"/>
  <c r="I3" i="3"/>
  <c r="E3" i="3"/>
  <c r="G3" i="3"/>
  <c r="AY4" i="1"/>
  <c r="E4" i="3"/>
  <c r="Q4" i="3" s="1"/>
  <c r="R4" i="3" s="1"/>
  <c r="AE4" i="3" s="1"/>
  <c r="AF4" i="3" s="1"/>
  <c r="AP16" i="1"/>
  <c r="AV10" i="1"/>
  <c r="AR14" i="1"/>
  <c r="AN18" i="1"/>
  <c r="AU11" i="1"/>
  <c r="AJ22" i="1"/>
  <c r="AO17" i="1"/>
  <c r="AX8" i="1"/>
  <c r="AW9" i="1"/>
  <c r="AM19" i="1"/>
  <c r="AS13" i="1"/>
  <c r="AT12" i="1"/>
  <c r="AQ15" i="1"/>
  <c r="AL20" i="1"/>
  <c r="AK21" i="1"/>
  <c r="AZ4" i="1" l="1"/>
  <c r="G5" i="3" s="1"/>
  <c r="BC3" i="1"/>
  <c r="BB3" i="1"/>
  <c r="F4" i="3"/>
  <c r="S4" i="3" s="1"/>
  <c r="T4" i="3" s="1"/>
  <c r="AC4" i="3" s="1"/>
  <c r="AD4" i="3" s="1"/>
  <c r="C4" i="3"/>
  <c r="I4" i="3"/>
  <c r="G4" i="3"/>
  <c r="U4" i="3" s="1"/>
  <c r="V4" i="3" s="1"/>
  <c r="AA4" i="3" s="1"/>
  <c r="AB4" i="3" s="1"/>
  <c r="AY5" i="1"/>
  <c r="I5" i="3"/>
  <c r="F5" i="3"/>
  <c r="S5" i="3" s="1"/>
  <c r="T5" i="3" s="1"/>
  <c r="AC5" i="3" s="1"/>
  <c r="AD5" i="3" s="1"/>
  <c r="L3" i="3"/>
  <c r="H3" i="3" s="1" a="1"/>
  <c r="H3" i="3" s="1"/>
  <c r="D3" i="3" a="1"/>
  <c r="D3" i="3" s="1"/>
  <c r="AQ16" i="1"/>
  <c r="AW10" i="1"/>
  <c r="AR15" i="1"/>
  <c r="AM20" i="1"/>
  <c r="AK22" i="1"/>
  <c r="AS14" i="1"/>
  <c r="AU12" i="1"/>
  <c r="AP17" i="1"/>
  <c r="AT13" i="1"/>
  <c r="AV11" i="1"/>
  <c r="AX9" i="1"/>
  <c r="AL21" i="1"/>
  <c r="AO18" i="1"/>
  <c r="AN19" i="1"/>
  <c r="C5" i="3" l="1"/>
  <c r="E5" i="3"/>
  <c r="Q5" i="3" s="1"/>
  <c r="R5" i="3" s="1"/>
  <c r="AE5" i="3" s="1"/>
  <c r="AF5" i="3" s="1"/>
  <c r="AZ5" i="1"/>
  <c r="BB4" i="1"/>
  <c r="BC4" i="1"/>
  <c r="L4" i="3"/>
  <c r="D4" i="3" s="1" a="1"/>
  <c r="D4" i="3" s="1"/>
  <c r="N4" i="3" s="1"/>
  <c r="O4" i="3" s="1"/>
  <c r="P4" i="3" s="1"/>
  <c r="U5" i="3"/>
  <c r="V5" i="3" s="1"/>
  <c r="AA5" i="3" s="1"/>
  <c r="AB5" i="3" s="1"/>
  <c r="L5" i="3"/>
  <c r="AY6" i="1"/>
  <c r="I6" i="3"/>
  <c r="E6" i="3"/>
  <c r="Q6" i="3" s="1"/>
  <c r="R6" i="3" s="1"/>
  <c r="AE6" i="3" s="1"/>
  <c r="AF6" i="3" s="1"/>
  <c r="G6" i="3"/>
  <c r="C6" i="3"/>
  <c r="F6" i="3"/>
  <c r="S6" i="3" s="1"/>
  <c r="T6" i="3" s="1"/>
  <c r="AC6" i="3" s="1"/>
  <c r="AD6" i="3" s="1"/>
  <c r="D5" i="3" a="1"/>
  <c r="D5" i="3" s="1"/>
  <c r="N5" i="3" s="1"/>
  <c r="O5" i="3" s="1"/>
  <c r="P5" i="3" s="1"/>
  <c r="K4" i="3"/>
  <c r="AT14" i="1"/>
  <c r="AQ17" i="1"/>
  <c r="AL22" i="1"/>
  <c r="AV12" i="1"/>
  <c r="AS15" i="1"/>
  <c r="AW11" i="1"/>
  <c r="AX10" i="1"/>
  <c r="AU13" i="1"/>
  <c r="AR16" i="1"/>
  <c r="AO19" i="1"/>
  <c r="AN20" i="1"/>
  <c r="AP18" i="1"/>
  <c r="AM21" i="1"/>
  <c r="H4" i="3" l="1" a="1"/>
  <c r="H4" i="3" s="1"/>
  <c r="W4" i="3" s="1"/>
  <c r="X4" i="3" s="1"/>
  <c r="Y4" i="3" s="1"/>
  <c r="Z4" i="3" s="1"/>
  <c r="AZ6" i="1"/>
  <c r="BC5" i="1"/>
  <c r="BB5" i="1"/>
  <c r="U6" i="3"/>
  <c r="V6" i="3" s="1"/>
  <c r="AA6" i="3" s="1"/>
  <c r="AB6" i="3" s="1"/>
  <c r="L6" i="3"/>
  <c r="K6" i="3" s="1"/>
  <c r="AY7" i="1"/>
  <c r="E7" i="3"/>
  <c r="Q7" i="3" s="1"/>
  <c r="R7" i="3" s="1"/>
  <c r="AE7" i="3" s="1"/>
  <c r="AF7" i="3" s="1"/>
  <c r="G7" i="3"/>
  <c r="I7" i="3"/>
  <c r="C7" i="3"/>
  <c r="F7" i="3"/>
  <c r="S7" i="3" s="1"/>
  <c r="T7" i="3" s="1"/>
  <c r="AC7" i="3" s="1"/>
  <c r="AD7" i="3" s="1"/>
  <c r="H5" i="3" a="1"/>
  <c r="H5" i="3" s="1"/>
  <c r="W5" i="3" s="1"/>
  <c r="X5" i="3" s="1"/>
  <c r="Y5" i="3" s="1"/>
  <c r="Z5" i="3" s="1"/>
  <c r="K5" i="3"/>
  <c r="AO20" i="1"/>
  <c r="AU14" i="1"/>
  <c r="AV13" i="1"/>
  <c r="AN21" i="1"/>
  <c r="AR17" i="1"/>
  <c r="AS16" i="1"/>
  <c r="AT15" i="1"/>
  <c r="AW12" i="1"/>
  <c r="AQ18" i="1"/>
  <c r="AM22" i="1"/>
  <c r="AX11" i="1"/>
  <c r="AP19" i="1"/>
  <c r="BC6" i="1" l="1"/>
  <c r="BB6" i="1"/>
  <c r="AZ7" i="1"/>
  <c r="E8" i="3" s="1"/>
  <c r="Q8" i="3" s="1"/>
  <c r="R8" i="3" s="1"/>
  <c r="AE8" i="3" s="1"/>
  <c r="AF8" i="3" s="1"/>
  <c r="U7" i="3"/>
  <c r="V7" i="3" s="1"/>
  <c r="AA7" i="3" s="1"/>
  <c r="AB7" i="3" s="1"/>
  <c r="L7" i="3"/>
  <c r="D7" i="3" s="1" a="1"/>
  <c r="D7" i="3" s="1"/>
  <c r="N7" i="3" s="1"/>
  <c r="O7" i="3" s="1"/>
  <c r="P7" i="3" s="1"/>
  <c r="AY8" i="1"/>
  <c r="I8" i="3"/>
  <c r="C8" i="3"/>
  <c r="F8" i="3"/>
  <c r="S8" i="3" s="1"/>
  <c r="T8" i="3" s="1"/>
  <c r="AC8" i="3" s="1"/>
  <c r="AD8" i="3" s="1"/>
  <c r="G8" i="3"/>
  <c r="H6" i="3" a="1"/>
  <c r="H6" i="3" s="1"/>
  <c r="W6" i="3" s="1"/>
  <c r="X6" i="3" s="1"/>
  <c r="Y6" i="3" s="1"/>
  <c r="Z6" i="3" s="1"/>
  <c r="D6" i="3" a="1"/>
  <c r="D6" i="3" s="1"/>
  <c r="N6" i="3" s="1"/>
  <c r="O6" i="3" s="1"/>
  <c r="P6" i="3" s="1"/>
  <c r="AX12" i="1"/>
  <c r="AW13" i="1"/>
  <c r="AN22" i="1"/>
  <c r="AQ19" i="1"/>
  <c r="AR18" i="1"/>
  <c r="AO21" i="1"/>
  <c r="AT16" i="1"/>
  <c r="AP20" i="1"/>
  <c r="AS17" i="1"/>
  <c r="AU15" i="1"/>
  <c r="AV14" i="1"/>
  <c r="BB7" i="1" l="1"/>
  <c r="BC7" i="1"/>
  <c r="AZ8" i="1"/>
  <c r="I9" i="3" s="1"/>
  <c r="K7" i="3"/>
  <c r="H7" i="3" a="1"/>
  <c r="H7" i="3" s="1"/>
  <c r="W7" i="3" s="1"/>
  <c r="X7" i="3" s="1"/>
  <c r="Y7" i="3" s="1"/>
  <c r="Z7" i="3" s="1"/>
  <c r="AY9" i="1"/>
  <c r="C9" i="3"/>
  <c r="E9" i="3"/>
  <c r="Q9" i="3" s="1"/>
  <c r="R9" i="3" s="1"/>
  <c r="AE9" i="3" s="1"/>
  <c r="AF9" i="3" s="1"/>
  <c r="G9" i="3"/>
  <c r="F9" i="3"/>
  <c r="S9" i="3" s="1"/>
  <c r="T9" i="3" s="1"/>
  <c r="AC9" i="3" s="1"/>
  <c r="AD9" i="3" s="1"/>
  <c r="U8" i="3"/>
  <c r="V8" i="3" s="1"/>
  <c r="AA8" i="3" s="1"/>
  <c r="AB8" i="3" s="1"/>
  <c r="L8" i="3"/>
  <c r="AP21" i="1"/>
  <c r="AX13" i="1"/>
  <c r="AV15" i="1"/>
  <c r="AT17" i="1"/>
  <c r="AQ20" i="1"/>
  <c r="AU16" i="1"/>
  <c r="AR19" i="1"/>
  <c r="AS18" i="1"/>
  <c r="AO22" i="1"/>
  <c r="AW14" i="1"/>
  <c r="BB8" i="1" l="1"/>
  <c r="BC8" i="1"/>
  <c r="AZ9" i="1"/>
  <c r="I10" i="3" s="1"/>
  <c r="U9" i="3"/>
  <c r="V9" i="3" s="1"/>
  <c r="AA9" i="3" s="1"/>
  <c r="AB9" i="3" s="1"/>
  <c r="L9" i="3"/>
  <c r="H9" i="3" s="1" a="1"/>
  <c r="H9" i="3" s="1"/>
  <c r="W9" i="3" s="1"/>
  <c r="X9" i="3" s="1"/>
  <c r="Y9" i="3" s="1"/>
  <c r="Z9" i="3" s="1"/>
  <c r="D8" i="3" a="1"/>
  <c r="D8" i="3" s="1"/>
  <c r="N8" i="3" s="1"/>
  <c r="O8" i="3" s="1"/>
  <c r="P8" i="3" s="1"/>
  <c r="K8" i="3"/>
  <c r="H8" i="3" a="1"/>
  <c r="H8" i="3" s="1"/>
  <c r="W8" i="3" s="1"/>
  <c r="X8" i="3" s="1"/>
  <c r="Y8" i="3" s="1"/>
  <c r="Z8" i="3" s="1"/>
  <c r="AY10" i="1"/>
  <c r="C10" i="3"/>
  <c r="G10" i="3"/>
  <c r="E10" i="3"/>
  <c r="Q10" i="3" s="1"/>
  <c r="R10" i="3" s="1"/>
  <c r="AE10" i="3" s="1"/>
  <c r="AF10" i="3" s="1"/>
  <c r="F10" i="3"/>
  <c r="S10" i="3" s="1"/>
  <c r="T10" i="3" s="1"/>
  <c r="AC10" i="3" s="1"/>
  <c r="AD10" i="3" s="1"/>
  <c r="AW15" i="1"/>
  <c r="AT18" i="1"/>
  <c r="AR20" i="1"/>
  <c r="AQ21" i="1"/>
  <c r="AP22" i="1"/>
  <c r="AS19" i="1"/>
  <c r="AU17" i="1"/>
  <c r="AX14" i="1"/>
  <c r="AV16" i="1"/>
  <c r="BB9" i="1" l="1"/>
  <c r="BC9" i="1"/>
  <c r="AZ10" i="1"/>
  <c r="E11" i="3" s="1"/>
  <c r="Q11" i="3" s="1"/>
  <c r="R11" i="3" s="1"/>
  <c r="AE11" i="3" s="1"/>
  <c r="AF11" i="3" s="1"/>
  <c r="K9" i="3"/>
  <c r="D9" i="3" a="1"/>
  <c r="D9" i="3" s="1"/>
  <c r="N9" i="3" s="1"/>
  <c r="O9" i="3" s="1"/>
  <c r="P9" i="3" s="1"/>
  <c r="U10" i="3"/>
  <c r="V10" i="3" s="1"/>
  <c r="AA10" i="3" s="1"/>
  <c r="AB10" i="3" s="1"/>
  <c r="L10" i="3"/>
  <c r="D10" i="3" s="1" a="1"/>
  <c r="D10" i="3" s="1"/>
  <c r="N10" i="3" s="1"/>
  <c r="O10" i="3" s="1"/>
  <c r="P10" i="3" s="1"/>
  <c r="AY11" i="1"/>
  <c r="F11" i="3"/>
  <c r="S11" i="3" s="1"/>
  <c r="T11" i="3" s="1"/>
  <c r="AC11" i="3" s="1"/>
  <c r="AD11" i="3" s="1"/>
  <c r="I11" i="3"/>
  <c r="G11" i="3"/>
  <c r="AV17" i="1"/>
  <c r="AU18" i="1"/>
  <c r="AQ22" i="1"/>
  <c r="AW16" i="1"/>
  <c r="AX15" i="1"/>
  <c r="AT19" i="1"/>
  <c r="AS20" i="1"/>
  <c r="AR21" i="1"/>
  <c r="C11" i="3" l="1"/>
  <c r="H10" i="3" a="1"/>
  <c r="H10" i="3" s="1"/>
  <c r="W10" i="3" s="1"/>
  <c r="X10" i="3" s="1"/>
  <c r="Y10" i="3" s="1"/>
  <c r="Z10" i="3" s="1"/>
  <c r="BB10" i="1"/>
  <c r="BC10" i="1"/>
  <c r="AZ11" i="1"/>
  <c r="C12" i="3" s="1"/>
  <c r="K10" i="3"/>
  <c r="AY12" i="1"/>
  <c r="E12" i="3"/>
  <c r="Q12" i="3" s="1"/>
  <c r="R12" i="3" s="1"/>
  <c r="AE12" i="3" s="1"/>
  <c r="AF12" i="3" s="1"/>
  <c r="U11" i="3"/>
  <c r="V11" i="3" s="1"/>
  <c r="AA11" i="3" s="1"/>
  <c r="AB11" i="3" s="1"/>
  <c r="L11" i="3"/>
  <c r="AX16" i="1"/>
  <c r="AV18" i="1"/>
  <c r="AW17" i="1"/>
  <c r="AS21" i="1"/>
  <c r="AR22" i="1"/>
  <c r="AT20" i="1"/>
  <c r="AU19" i="1"/>
  <c r="F12" i="3" l="1"/>
  <c r="S12" i="3" s="1"/>
  <c r="T12" i="3" s="1"/>
  <c r="AC12" i="3" s="1"/>
  <c r="AD12" i="3" s="1"/>
  <c r="G12" i="3"/>
  <c r="I12" i="3"/>
  <c r="BC11" i="1"/>
  <c r="BB11" i="1"/>
  <c r="AZ12" i="1"/>
  <c r="E13" i="3" s="1"/>
  <c r="Q13" i="3" s="1"/>
  <c r="R13" i="3" s="1"/>
  <c r="AE13" i="3" s="1"/>
  <c r="AF13" i="3" s="1"/>
  <c r="U12" i="3"/>
  <c r="V12" i="3" s="1"/>
  <c r="AA12" i="3" s="1"/>
  <c r="AB12" i="3" s="1"/>
  <c r="L12" i="3"/>
  <c r="D12" i="3" s="1" a="1"/>
  <c r="D12" i="3" s="1"/>
  <c r="N12" i="3" s="1"/>
  <c r="O12" i="3" s="1"/>
  <c r="P12" i="3" s="1"/>
  <c r="H11" i="3" a="1"/>
  <c r="H11" i="3" s="1"/>
  <c r="W11" i="3" s="1"/>
  <c r="X11" i="3" s="1"/>
  <c r="Y11" i="3" s="1"/>
  <c r="Z11" i="3" s="1"/>
  <c r="K11" i="3"/>
  <c r="AY13" i="1"/>
  <c r="F13" i="3"/>
  <c r="S13" i="3" s="1"/>
  <c r="T13" i="3" s="1"/>
  <c r="AC13" i="3" s="1"/>
  <c r="AD13" i="3" s="1"/>
  <c r="I13" i="3"/>
  <c r="D11" i="3" a="1"/>
  <c r="D11" i="3" s="1"/>
  <c r="N11" i="3" s="1"/>
  <c r="O11" i="3" s="1"/>
  <c r="P11" i="3" s="1"/>
  <c r="AS22" i="1"/>
  <c r="AX17" i="1"/>
  <c r="AV19" i="1"/>
  <c r="AT21" i="1"/>
  <c r="AW18" i="1"/>
  <c r="AU20" i="1"/>
  <c r="C13" i="3" l="1"/>
  <c r="G13" i="3"/>
  <c r="U13" i="3" s="1"/>
  <c r="V13" i="3" s="1"/>
  <c r="AA13" i="3" s="1"/>
  <c r="AB13" i="3" s="1"/>
  <c r="BB12" i="1"/>
  <c r="BC12" i="1"/>
  <c r="AZ13" i="1"/>
  <c r="C14" i="3" s="1"/>
  <c r="AY14" i="1"/>
  <c r="E14" i="3"/>
  <c r="Q14" i="3" s="1"/>
  <c r="R14" i="3" s="1"/>
  <c r="AE14" i="3" s="1"/>
  <c r="AF14" i="3" s="1"/>
  <c r="K12" i="3"/>
  <c r="H12" i="3" a="1"/>
  <c r="H12" i="3" s="1"/>
  <c r="W12" i="3" s="1"/>
  <c r="X12" i="3" s="1"/>
  <c r="Y12" i="3" s="1"/>
  <c r="Z12" i="3" s="1"/>
  <c r="AU21" i="1"/>
  <c r="AV20" i="1"/>
  <c r="AW19" i="1"/>
  <c r="AT22" i="1"/>
  <c r="AX18" i="1"/>
  <c r="F14" i="3" l="1"/>
  <c r="S14" i="3" s="1"/>
  <c r="T14" i="3" s="1"/>
  <c r="AC14" i="3" s="1"/>
  <c r="AD14" i="3" s="1"/>
  <c r="L13" i="3"/>
  <c r="H13" i="3" s="1" a="1"/>
  <c r="H13" i="3" s="1"/>
  <c r="W13" i="3" s="1"/>
  <c r="X13" i="3" s="1"/>
  <c r="Y13" i="3" s="1"/>
  <c r="Z13" i="3" s="1"/>
  <c r="G14" i="3"/>
  <c r="U14" i="3" s="1"/>
  <c r="V14" i="3" s="1"/>
  <c r="AA14" i="3" s="1"/>
  <c r="AB14" i="3" s="1"/>
  <c r="I14" i="3"/>
  <c r="BB13" i="1"/>
  <c r="BC13" i="1"/>
  <c r="AZ14" i="1"/>
  <c r="F15" i="3" s="1"/>
  <c r="S15" i="3" s="1"/>
  <c r="T15" i="3" s="1"/>
  <c r="AC15" i="3" s="1"/>
  <c r="AD15" i="3" s="1"/>
  <c r="K13" i="3"/>
  <c r="AY15" i="1"/>
  <c r="E15" i="3"/>
  <c r="Q15" i="3" s="1"/>
  <c r="R15" i="3" s="1"/>
  <c r="AE15" i="3" s="1"/>
  <c r="AF15" i="3" s="1"/>
  <c r="G15" i="3"/>
  <c r="D13" i="3" a="1"/>
  <c r="D13" i="3" s="1"/>
  <c r="N13" i="3" s="1"/>
  <c r="O13" i="3" s="1"/>
  <c r="P13" i="3" s="1"/>
  <c r="AU22" i="1"/>
  <c r="AV21" i="1"/>
  <c r="AX19" i="1"/>
  <c r="AW20" i="1"/>
  <c r="L14" i="3" l="1"/>
  <c r="H14" i="3" s="1" a="1"/>
  <c r="H14" i="3" s="1"/>
  <c r="W14" i="3" s="1"/>
  <c r="X14" i="3" s="1"/>
  <c r="Y14" i="3" s="1"/>
  <c r="Z14" i="3" s="1"/>
  <c r="C15" i="3"/>
  <c r="BC14" i="1"/>
  <c r="BB14" i="1"/>
  <c r="AZ15" i="1"/>
  <c r="I16" i="3" s="1"/>
  <c r="I15" i="3"/>
  <c r="U15" i="3"/>
  <c r="V15" i="3" s="1"/>
  <c r="AA15" i="3" s="1"/>
  <c r="AB15" i="3" s="1"/>
  <c r="L15" i="3"/>
  <c r="K15" i="3" s="1"/>
  <c r="AY16" i="1"/>
  <c r="F16" i="3"/>
  <c r="S16" i="3" s="1"/>
  <c r="T16" i="3" s="1"/>
  <c r="AC16" i="3" s="1"/>
  <c r="AD16" i="3" s="1"/>
  <c r="AV22" i="1"/>
  <c r="AW21" i="1"/>
  <c r="AX20" i="1"/>
  <c r="E16" i="3" l="1"/>
  <c r="Q16" i="3" s="1"/>
  <c r="R16" i="3" s="1"/>
  <c r="AE16" i="3" s="1"/>
  <c r="AF16" i="3" s="1"/>
  <c r="C16" i="3"/>
  <c r="G16" i="3"/>
  <c r="U16" i="3" s="1"/>
  <c r="V16" i="3" s="1"/>
  <c r="AA16" i="3" s="1"/>
  <c r="AB16" i="3" s="1"/>
  <c r="K14" i="3"/>
  <c r="D14" i="3" a="1"/>
  <c r="D14" i="3" s="1"/>
  <c r="N14" i="3" s="1"/>
  <c r="O14" i="3" s="1"/>
  <c r="P14" i="3" s="1"/>
  <c r="BB15" i="1"/>
  <c r="BC15" i="1"/>
  <c r="AZ16" i="1"/>
  <c r="G17" i="3" s="1"/>
  <c r="AY17" i="1"/>
  <c r="H15" i="3" a="1"/>
  <c r="H15" i="3" s="1"/>
  <c r="W15" i="3" s="1"/>
  <c r="X15" i="3" s="1"/>
  <c r="Y15" i="3" s="1"/>
  <c r="Z15" i="3" s="1"/>
  <c r="D15" i="3" a="1"/>
  <c r="D15" i="3" s="1"/>
  <c r="N15" i="3" s="1"/>
  <c r="O15" i="3" s="1"/>
  <c r="P15" i="3" s="1"/>
  <c r="AW22" i="1"/>
  <c r="AX21" i="1"/>
  <c r="L16" i="3" l="1"/>
  <c r="H16" i="3" s="1" a="1"/>
  <c r="H16" i="3" s="1"/>
  <c r="W16" i="3" s="1"/>
  <c r="X16" i="3" s="1"/>
  <c r="Y16" i="3" s="1"/>
  <c r="Z16" i="3" s="1"/>
  <c r="C17" i="3"/>
  <c r="E17" i="3"/>
  <c r="Q17" i="3" s="1"/>
  <c r="R17" i="3" s="1"/>
  <c r="AE17" i="3" s="1"/>
  <c r="AF17" i="3" s="1"/>
  <c r="I17" i="3"/>
  <c r="F17" i="3"/>
  <c r="S17" i="3" s="1"/>
  <c r="T17" i="3" s="1"/>
  <c r="AC17" i="3" s="1"/>
  <c r="AD17" i="3" s="1"/>
  <c r="BC16" i="1"/>
  <c r="BB16" i="1"/>
  <c r="AZ17" i="1"/>
  <c r="C18" i="3" s="1"/>
  <c r="U17" i="3"/>
  <c r="V17" i="3" s="1"/>
  <c r="AA17" i="3" s="1"/>
  <c r="AB17" i="3" s="1"/>
  <c r="AY18" i="1"/>
  <c r="F18" i="3"/>
  <c r="S18" i="3" s="1"/>
  <c r="T18" i="3" s="1"/>
  <c r="AC18" i="3" s="1"/>
  <c r="AD18" i="3" s="1"/>
  <c r="AX22" i="1"/>
  <c r="K16" i="3" l="1"/>
  <c r="I18" i="3"/>
  <c r="D16" i="3" a="1"/>
  <c r="D16" i="3" s="1"/>
  <c r="N16" i="3" s="1"/>
  <c r="O16" i="3" s="1"/>
  <c r="P16" i="3" s="1"/>
  <c r="L17" i="3"/>
  <c r="H17" i="3" s="1" a="1"/>
  <c r="H17" i="3" s="1"/>
  <c r="W17" i="3" s="1"/>
  <c r="X17" i="3" s="1"/>
  <c r="Y17" i="3" s="1"/>
  <c r="Z17" i="3" s="1"/>
  <c r="G18" i="3"/>
  <c r="U18" i="3" s="1"/>
  <c r="V18" i="3" s="1"/>
  <c r="AA18" i="3" s="1"/>
  <c r="AB18" i="3" s="1"/>
  <c r="E18" i="3"/>
  <c r="Q18" i="3" s="1"/>
  <c r="R18" i="3" s="1"/>
  <c r="AE18" i="3" s="1"/>
  <c r="AF18" i="3" s="1"/>
  <c r="BC17" i="1"/>
  <c r="BB17" i="1"/>
  <c r="AZ18" i="1"/>
  <c r="E19" i="3" s="1"/>
  <c r="Q19" i="3" s="1"/>
  <c r="R19" i="3" s="1"/>
  <c r="AE19" i="3" s="1"/>
  <c r="AF19" i="3" s="1"/>
  <c r="AY19" i="1"/>
  <c r="G19" i="3"/>
  <c r="C19" i="3"/>
  <c r="F19" i="3"/>
  <c r="S19" i="3" s="1"/>
  <c r="T19" i="3" s="1"/>
  <c r="AC19" i="3" s="1"/>
  <c r="AD19" i="3" s="1"/>
  <c r="K17" i="3" l="1"/>
  <c r="D17" i="3" a="1"/>
  <c r="D17" i="3" s="1"/>
  <c r="N17" i="3" s="1"/>
  <c r="O17" i="3" s="1"/>
  <c r="P17" i="3" s="1"/>
  <c r="L18" i="3"/>
  <c r="D18" i="3" s="1" a="1"/>
  <c r="D18" i="3" s="1"/>
  <c r="N18" i="3" s="1"/>
  <c r="O18" i="3" s="1"/>
  <c r="P18" i="3" s="1"/>
  <c r="I19" i="3"/>
  <c r="H18" i="3" a="1"/>
  <c r="H18" i="3" s="1"/>
  <c r="W18" i="3" s="1"/>
  <c r="X18" i="3" s="1"/>
  <c r="Y18" i="3" s="1"/>
  <c r="Z18" i="3" s="1"/>
  <c r="K18" i="3"/>
  <c r="BB18" i="1"/>
  <c r="BC18" i="1"/>
  <c r="AZ19" i="1"/>
  <c r="I20" i="3" s="1"/>
  <c r="U19" i="3"/>
  <c r="V19" i="3" s="1"/>
  <c r="AA19" i="3" s="1"/>
  <c r="AB19" i="3" s="1"/>
  <c r="L19" i="3"/>
  <c r="H19" i="3" s="1" a="1"/>
  <c r="H19" i="3" s="1"/>
  <c r="W19" i="3" s="1"/>
  <c r="X19" i="3" s="1"/>
  <c r="Y19" i="3" s="1"/>
  <c r="Z19" i="3" s="1"/>
  <c r="AY20" i="1"/>
  <c r="G20" i="3" l="1"/>
  <c r="F20" i="3"/>
  <c r="S20" i="3" s="1"/>
  <c r="T20" i="3" s="1"/>
  <c r="AC20" i="3" s="1"/>
  <c r="AD20" i="3" s="1"/>
  <c r="E20" i="3"/>
  <c r="Q20" i="3" s="1"/>
  <c r="R20" i="3" s="1"/>
  <c r="AE20" i="3" s="1"/>
  <c r="AF20" i="3" s="1"/>
  <c r="C20" i="3"/>
  <c r="BB19" i="1"/>
  <c r="BC19" i="1"/>
  <c r="AZ20" i="1"/>
  <c r="E21" i="3" s="1"/>
  <c r="Q21" i="3" s="1"/>
  <c r="R21" i="3" s="1"/>
  <c r="AE21" i="3" s="1"/>
  <c r="AF21" i="3" s="1"/>
  <c r="K19" i="3"/>
  <c r="U20" i="3"/>
  <c r="V20" i="3" s="1"/>
  <c r="AA20" i="3" s="1"/>
  <c r="AB20" i="3" s="1"/>
  <c r="AY21" i="1"/>
  <c r="D19" i="3" a="1"/>
  <c r="D19" i="3" s="1"/>
  <c r="N19" i="3" s="1"/>
  <c r="O19" i="3" s="1"/>
  <c r="P19" i="3" s="1"/>
  <c r="C21" i="3" l="1"/>
  <c r="I21" i="3"/>
  <c r="G21" i="3"/>
  <c r="L21" i="3" s="1"/>
  <c r="H21" i="3" s="1" a="1"/>
  <c r="H21" i="3" s="1"/>
  <c r="W21" i="3" s="1"/>
  <c r="X21" i="3" s="1"/>
  <c r="Y21" i="3" s="1"/>
  <c r="Z21" i="3" s="1"/>
  <c r="L20" i="3"/>
  <c r="H20" i="3" s="1" a="1"/>
  <c r="H20" i="3" s="1"/>
  <c r="W20" i="3" s="1"/>
  <c r="X20" i="3" s="1"/>
  <c r="Y20" i="3" s="1"/>
  <c r="Z20" i="3" s="1"/>
  <c r="F21" i="3"/>
  <c r="S21" i="3" s="1"/>
  <c r="T21" i="3" s="1"/>
  <c r="AC21" i="3" s="1"/>
  <c r="AD21" i="3" s="1"/>
  <c r="BB20" i="1"/>
  <c r="BC20" i="1"/>
  <c r="AZ21" i="1"/>
  <c r="C22" i="3" s="1"/>
  <c r="AY22" i="1"/>
  <c r="K20" i="3" l="1"/>
  <c r="D20" i="3" a="1"/>
  <c r="D20" i="3" s="1"/>
  <c r="N20" i="3" s="1"/>
  <c r="O20" i="3" s="1"/>
  <c r="P20" i="3" s="1"/>
  <c r="E22" i="3"/>
  <c r="Q22" i="3" s="1"/>
  <c r="R22" i="3" s="1"/>
  <c r="AE22" i="3" s="1"/>
  <c r="AF22" i="3" s="1"/>
  <c r="F22" i="3"/>
  <c r="S22" i="3" s="1"/>
  <c r="T22" i="3" s="1"/>
  <c r="AC22" i="3" s="1"/>
  <c r="AD22" i="3" s="1"/>
  <c r="U21" i="3"/>
  <c r="V21" i="3" s="1"/>
  <c r="AA21" i="3" s="1"/>
  <c r="AB21" i="3" s="1"/>
  <c r="G22" i="3"/>
  <c r="L22" i="3" s="1"/>
  <c r="H22" i="3" s="1" a="1"/>
  <c r="H22" i="3" s="1"/>
  <c r="W22" i="3" s="1"/>
  <c r="X22" i="3" s="1"/>
  <c r="Y22" i="3" s="1"/>
  <c r="Z22" i="3" s="1"/>
  <c r="K21" i="3"/>
  <c r="I22" i="3"/>
  <c r="BC21" i="1"/>
  <c r="BB21" i="1"/>
  <c r="AZ22" i="1"/>
  <c r="F23" i="3" s="1"/>
  <c r="S23" i="3" s="1"/>
  <c r="T23" i="3" s="1"/>
  <c r="AC23" i="3" s="1"/>
  <c r="AD23" i="3" s="1"/>
  <c r="D21" i="3" a="1"/>
  <c r="D21" i="3" s="1"/>
  <c r="N21" i="3" s="1"/>
  <c r="O21" i="3" s="1"/>
  <c r="P21" i="3" s="1"/>
  <c r="U22" i="3" l="1"/>
  <c r="V22" i="3" s="1"/>
  <c r="AA22" i="3" s="1"/>
  <c r="AB22" i="3" s="1"/>
  <c r="E23" i="3"/>
  <c r="Q23" i="3" s="1"/>
  <c r="R23" i="3" s="1"/>
  <c r="AE23" i="3" s="1"/>
  <c r="AF23" i="3" s="1"/>
  <c r="G23" i="3"/>
  <c r="U23" i="3" s="1"/>
  <c r="V23" i="3" s="1"/>
  <c r="AA23" i="3" s="1"/>
  <c r="AB23" i="3" s="1"/>
  <c r="I23" i="3"/>
  <c r="C23" i="3"/>
  <c r="K22" i="3"/>
  <c r="BC22" i="1"/>
  <c r="BB22" i="1"/>
  <c r="D22" i="3" a="1"/>
  <c r="D22" i="3" s="1"/>
  <c r="N22" i="3" s="1"/>
  <c r="O22" i="3" s="1"/>
  <c r="P22" i="3" s="1"/>
  <c r="L23" i="3" l="1"/>
  <c r="D23" i="3" s="1" a="1"/>
  <c r="D23" i="3" s="1"/>
  <c r="N23" i="3" s="1"/>
  <c r="O23" i="3" s="1"/>
  <c r="P23" i="3" s="1"/>
  <c r="K23" i="3" l="1"/>
  <c r="H23" i="3" a="1"/>
  <c r="H23" i="3" s="1"/>
  <c r="W23" i="3" s="1"/>
  <c r="X23" i="3" s="1"/>
  <c r="Y23" i="3" s="1"/>
  <c r="Z23" i="3" s="1"/>
</calcChain>
</file>

<file path=xl/sharedStrings.xml><?xml version="1.0" encoding="utf-8"?>
<sst xmlns="http://schemas.openxmlformats.org/spreadsheetml/2006/main" count="8" uniqueCount="7">
  <si>
    <t>min</t>
  </si>
  <si>
    <t>1q</t>
  </si>
  <si>
    <t>med</t>
  </si>
  <si>
    <t>3q</t>
  </si>
  <si>
    <t>max</t>
  </si>
  <si>
    <t>DIQ</t>
  </si>
  <si>
    <t>bigode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</si>
</sst>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466316710421"/>
          <c:y val="5.0925925925925923E-2"/>
          <c:w val="0.83874978127734034"/>
          <c:h val="0.76169181977252942"/>
        </c:manualLayout>
      </c:layout>
      <c:lineChart>
        <c:grouping val="standard"/>
        <c:varyColors val="0"/>
        <c:ser>
          <c:idx val="1"/>
          <c:order val="0"/>
          <c:tx>
            <c:v>a = 0,2</c:v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Dados!$B$2:$B$22</c:f>
              <c:numCache>
                <c:formatCode>General</c:formatCode>
                <c:ptCount val="21"/>
                <c:pt idx="0">
                  <c:v>1</c:v>
                </c:pt>
                <c:pt idx="1">
                  <c:v>1.2214027581601699</c:v>
                </c:pt>
                <c:pt idx="2">
                  <c:v>1.4918246976412703</c:v>
                </c:pt>
                <c:pt idx="3">
                  <c:v>1.8221188003905091</c:v>
                </c:pt>
                <c:pt idx="4">
                  <c:v>2.2255409284924679</c:v>
                </c:pt>
                <c:pt idx="5">
                  <c:v>2.7182818284590455</c:v>
                </c:pt>
                <c:pt idx="6">
                  <c:v>3.3201169227365481</c:v>
                </c:pt>
                <c:pt idx="7">
                  <c:v>4.0551999668446754</c:v>
                </c:pt>
                <c:pt idx="8">
                  <c:v>4.9530324243951158</c:v>
                </c:pt>
                <c:pt idx="9">
                  <c:v>6.0496474644129474</c:v>
                </c:pt>
                <c:pt idx="10">
                  <c:v>7.3890560989306522</c:v>
                </c:pt>
                <c:pt idx="11">
                  <c:v>9.0250134994341238</c:v>
                </c:pt>
                <c:pt idx="12">
                  <c:v>11.023176380641605</c:v>
                </c:pt>
                <c:pt idx="13">
                  <c:v>13.463738035001695</c:v>
                </c:pt>
                <c:pt idx="14">
                  <c:v>16.444646771097055</c:v>
                </c:pt>
                <c:pt idx="15">
                  <c:v>20.085536923187675</c:v>
                </c:pt>
                <c:pt idx="16">
                  <c:v>24.532530197109359</c:v>
                </c:pt>
                <c:pt idx="17">
                  <c:v>29.964100047397029</c:v>
                </c:pt>
                <c:pt idx="18">
                  <c:v>36.59823444367801</c:v>
                </c:pt>
                <c:pt idx="19">
                  <c:v>44.70118449330085</c:v>
                </c:pt>
                <c:pt idx="20">
                  <c:v>54.598150033144272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1-4BAC-ACB3-440B91EB0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831592"/>
        <c:axId val="369829240"/>
      </c:lineChart>
      <c:catAx>
        <c:axId val="369831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00"/>
                  <a:t>tempo </a:t>
                </a:r>
                <a:r>
                  <a:rPr lang="pt-BR" sz="10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9829240"/>
        <c:crosses val="autoZero"/>
        <c:auto val="1"/>
        <c:lblAlgn val="ctr"/>
        <c:lblOffset val="100"/>
        <c:tickLblSkip val="1"/>
        <c:noMultiLvlLbl val="0"/>
      </c:catAx>
      <c:valAx>
        <c:axId val="36982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pt-BR" sz="120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983159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466316710421"/>
          <c:y val="5.0925925925925923E-2"/>
          <c:w val="0.83874978127734034"/>
          <c:h val="0.76169181977252942"/>
        </c:manualLayout>
      </c:layout>
      <c:lineChart>
        <c:grouping val="standard"/>
        <c:varyColors val="0"/>
        <c:ser>
          <c:idx val="1"/>
          <c:order val="0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Dados!$C$2:$C$22</c:f>
              <c:numCache>
                <c:formatCode>General</c:formatCode>
                <c:ptCount val="21"/>
                <c:pt idx="0">
                  <c:v>1</c:v>
                </c:pt>
                <c:pt idx="1">
                  <c:v>1.2936501563626415</c:v>
                </c:pt>
                <c:pt idx="2">
                  <c:v>1.6458417705639241</c:v>
                </c:pt>
                <c:pt idx="3">
                  <c:v>2.0841009969077091</c:v>
                </c:pt>
                <c:pt idx="4">
                  <c:v>2.6574400372001064</c:v>
                </c:pt>
                <c:pt idx="5">
                  <c:v>3.2507240129033281</c:v>
                </c:pt>
                <c:pt idx="6">
                  <c:v>3.9990080788084086</c:v>
                </c:pt>
                <c:pt idx="7">
                  <c:v>5.1632348707069715</c:v>
                </c:pt>
                <c:pt idx="8">
                  <c:v>6.8545860335212838</c:v>
                </c:pt>
                <c:pt idx="9">
                  <c:v>8.8335589543473034</c:v>
                </c:pt>
                <c:pt idx="10">
                  <c:v>11.882696963199214</c:v>
                </c:pt>
                <c:pt idx="11">
                  <c:v>15.190972423122536</c:v>
                </c:pt>
                <c:pt idx="12">
                  <c:v>20.249761813351096</c:v>
                </c:pt>
                <c:pt idx="13">
                  <c:v>26.419039933949144</c:v>
                </c:pt>
                <c:pt idx="14">
                  <c:v>35.117737435908772</c:v>
                </c:pt>
                <c:pt idx="15">
                  <c:v>44.003048276858785</c:v>
                </c:pt>
                <c:pt idx="16">
                  <c:v>59.288596557616877</c:v>
                </c:pt>
                <c:pt idx="17">
                  <c:v>78.669640121609874</c:v>
                </c:pt>
                <c:pt idx="18">
                  <c:v>105.23258419723022</c:v>
                </c:pt>
                <c:pt idx="19">
                  <c:v>141.69244254643922</c:v>
                </c:pt>
                <c:pt idx="20">
                  <c:v>177.48276062003833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A-4578-BBFE-F9BC21A0002B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Dados!$D$2:$D$22</c:f>
              <c:numCache>
                <c:formatCode>General</c:formatCode>
                <c:ptCount val="21"/>
                <c:pt idx="0">
                  <c:v>1</c:v>
                </c:pt>
                <c:pt idx="1">
                  <c:v>1.2951652412803334</c:v>
                </c:pt>
                <c:pt idx="2">
                  <c:v>1.6367998519475426</c:v>
                </c:pt>
                <c:pt idx="3">
                  <c:v>2.1354327843225915</c:v>
                </c:pt>
                <c:pt idx="4">
                  <c:v>2.6883469641385136</c:v>
                </c:pt>
                <c:pt idx="5">
                  <c:v>3.6148095367068818</c:v>
                </c:pt>
                <c:pt idx="6">
                  <c:v>4.5196148570946999</c:v>
                </c:pt>
                <c:pt idx="7">
                  <c:v>5.5557972621433898</c:v>
                </c:pt>
                <c:pt idx="8">
                  <c:v>7.3989870007855565</c:v>
                </c:pt>
                <c:pt idx="9">
                  <c:v>9.0634952980842769</c:v>
                </c:pt>
                <c:pt idx="10">
                  <c:v>11.465066182971851</c:v>
                </c:pt>
                <c:pt idx="11">
                  <c:v>14.576272193848066</c:v>
                </c:pt>
                <c:pt idx="12">
                  <c:v>17.862746793825448</c:v>
                </c:pt>
                <c:pt idx="13">
                  <c:v>21.821670125635734</c:v>
                </c:pt>
                <c:pt idx="14">
                  <c:v>26.912429625195276</c:v>
                </c:pt>
                <c:pt idx="15">
                  <c:v>34.671943405676856</c:v>
                </c:pt>
                <c:pt idx="16">
                  <c:v>44.60507641131975</c:v>
                </c:pt>
                <c:pt idx="17">
                  <c:v>58.167784687472917</c:v>
                </c:pt>
                <c:pt idx="18">
                  <c:v>78.162840876687426</c:v>
                </c:pt>
                <c:pt idx="19">
                  <c:v>96.638144774021256</c:v>
                </c:pt>
                <c:pt idx="20">
                  <c:v>121.58130375405217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A-4578-BBFE-F9BC21A0002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Dados!$E$2:$E$22</c:f>
              <c:numCache>
                <c:formatCode>General</c:formatCode>
                <c:ptCount val="21"/>
                <c:pt idx="0">
                  <c:v>1</c:v>
                </c:pt>
                <c:pt idx="1">
                  <c:v>1.2580731804605734</c:v>
                </c:pt>
                <c:pt idx="2">
                  <c:v>1.6650789380509836</c:v>
                </c:pt>
                <c:pt idx="3">
                  <c:v>2.0765820488024591</c:v>
                </c:pt>
                <c:pt idx="4">
                  <c:v>2.6375775825487593</c:v>
                </c:pt>
                <c:pt idx="5">
                  <c:v>3.2230386437029521</c:v>
                </c:pt>
                <c:pt idx="6">
                  <c:v>4.0991700257472514</c:v>
                </c:pt>
                <c:pt idx="7">
                  <c:v>5.1548157848396929</c:v>
                </c:pt>
                <c:pt idx="8">
                  <c:v>6.3785042790122315</c:v>
                </c:pt>
                <c:pt idx="9">
                  <c:v>8.5200916271822233</c:v>
                </c:pt>
                <c:pt idx="10">
                  <c:v>10.826654375757363</c:v>
                </c:pt>
                <c:pt idx="11">
                  <c:v>14.115044211035693</c:v>
                </c:pt>
                <c:pt idx="12">
                  <c:v>17.482652298003643</c:v>
                </c:pt>
                <c:pt idx="13">
                  <c:v>22.571668885608233</c:v>
                </c:pt>
                <c:pt idx="14">
                  <c:v>28.435057036211756</c:v>
                </c:pt>
                <c:pt idx="15">
                  <c:v>37.823619683198054</c:v>
                </c:pt>
                <c:pt idx="16">
                  <c:v>46.311389364238991</c:v>
                </c:pt>
                <c:pt idx="17">
                  <c:v>57.98239918066929</c:v>
                </c:pt>
                <c:pt idx="18">
                  <c:v>76.629119018246996</c:v>
                </c:pt>
                <c:pt idx="19">
                  <c:v>94.833855999042243</c:v>
                </c:pt>
                <c:pt idx="20">
                  <c:v>127.08140395426848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A-4578-BBFE-F9BC21A0002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Dados!$F$2:$F$22</c:f>
              <c:numCache>
                <c:formatCode>General</c:formatCode>
                <c:ptCount val="21"/>
                <c:pt idx="0">
                  <c:v>1</c:v>
                </c:pt>
                <c:pt idx="1">
                  <c:v>1.2682581747240829</c:v>
                </c:pt>
                <c:pt idx="2">
                  <c:v>1.6311746143422221</c:v>
                </c:pt>
                <c:pt idx="3">
                  <c:v>2.1372261969142343</c:v>
                </c:pt>
                <c:pt idx="4">
                  <c:v>2.8282761844759978</c:v>
                </c:pt>
                <c:pt idx="5">
                  <c:v>3.5547403161705846</c:v>
                </c:pt>
                <c:pt idx="6">
                  <c:v>4.5780154057324118</c:v>
                </c:pt>
                <c:pt idx="7">
                  <c:v>5.6570171201567732</c:v>
                </c:pt>
                <c:pt idx="8">
                  <c:v>7.1056558426972307</c:v>
                </c:pt>
                <c:pt idx="9">
                  <c:v>9.0154439604141103</c:v>
                </c:pt>
                <c:pt idx="10">
                  <c:v>12.099952589486115</c:v>
                </c:pt>
                <c:pt idx="11">
                  <c:v>14.871391405542408</c:v>
                </c:pt>
                <c:pt idx="12">
                  <c:v>20.055179130639768</c:v>
                </c:pt>
                <c:pt idx="13">
                  <c:v>26.791847559173362</c:v>
                </c:pt>
                <c:pt idx="14">
                  <c:v>36.079410466469412</c:v>
                </c:pt>
                <c:pt idx="15">
                  <c:v>47.387652663113627</c:v>
                </c:pt>
                <c:pt idx="16">
                  <c:v>61.445718565560533</c:v>
                </c:pt>
                <c:pt idx="17">
                  <c:v>81.702593697612556</c:v>
                </c:pt>
                <c:pt idx="18">
                  <c:v>103.98882374509883</c:v>
                </c:pt>
                <c:pt idx="19">
                  <c:v>136.95631496917005</c:v>
                </c:pt>
                <c:pt idx="20">
                  <c:v>182.81287589568399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CA-4578-BBFE-F9BC21A0002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Dados!$G$2:$G$22</c:f>
              <c:numCache>
                <c:formatCode>General</c:formatCode>
                <c:ptCount val="21"/>
                <c:pt idx="0">
                  <c:v>1</c:v>
                </c:pt>
                <c:pt idx="1">
                  <c:v>1.3161998125093768</c:v>
                </c:pt>
                <c:pt idx="2">
                  <c:v>1.6782089218337886</c:v>
                </c:pt>
                <c:pt idx="3">
                  <c:v>2.2084853461675666</c:v>
                </c:pt>
                <c:pt idx="4">
                  <c:v>2.8228243476461095</c:v>
                </c:pt>
                <c:pt idx="5">
                  <c:v>3.5264758520673078</c:v>
                </c:pt>
                <c:pt idx="6">
                  <c:v>4.3263465689682326</c:v>
                </c:pt>
                <c:pt idx="7">
                  <c:v>5.3060689022036991</c:v>
                </c:pt>
                <c:pt idx="8">
                  <c:v>6.8003449747310762</c:v>
                </c:pt>
                <c:pt idx="9">
                  <c:v>8.8674413706879456</c:v>
                </c:pt>
                <c:pt idx="10">
                  <c:v>11.022130318979872</c:v>
                </c:pt>
                <c:pt idx="11">
                  <c:v>14.869510381694957</c:v>
                </c:pt>
                <c:pt idx="12">
                  <c:v>19.753606470701172</c:v>
                </c:pt>
                <c:pt idx="13">
                  <c:v>24.653264821357908</c:v>
                </c:pt>
                <c:pt idx="14">
                  <c:v>32.065234212223189</c:v>
                </c:pt>
                <c:pt idx="15">
                  <c:v>40.88443651317651</c:v>
                </c:pt>
                <c:pt idx="16">
                  <c:v>51.70958456402424</c:v>
                </c:pt>
                <c:pt idx="17">
                  <c:v>67.834471105059876</c:v>
                </c:pt>
                <c:pt idx="18">
                  <c:v>89.844817401123066</c:v>
                </c:pt>
                <c:pt idx="19">
                  <c:v>115.28248337250375</c:v>
                </c:pt>
                <c:pt idx="20">
                  <c:v>141.3403837953401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CA-4578-BBFE-F9BC21A0002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Dados!$H$2:$H$22</c:f>
              <c:numCache>
                <c:formatCode>General</c:formatCode>
                <c:ptCount val="21"/>
                <c:pt idx="0">
                  <c:v>1</c:v>
                </c:pt>
                <c:pt idx="1">
                  <c:v>1.2551538586928881</c:v>
                </c:pt>
                <c:pt idx="2">
                  <c:v>1.5333444039085387</c:v>
                </c:pt>
                <c:pt idx="3">
                  <c:v>1.980386913272429</c:v>
                </c:pt>
                <c:pt idx="4">
                  <c:v>2.6233904310613472</c:v>
                </c:pt>
                <c:pt idx="5">
                  <c:v>3.5057065556892706</c:v>
                </c:pt>
                <c:pt idx="6">
                  <c:v>4.3867721866421041</c:v>
                </c:pt>
                <c:pt idx="7">
                  <c:v>5.6834866320851045</c:v>
                </c:pt>
                <c:pt idx="8">
                  <c:v>7.4556314800735111</c:v>
                </c:pt>
                <c:pt idx="9">
                  <c:v>9.9735528821696704</c:v>
                </c:pt>
                <c:pt idx="10">
                  <c:v>13.120640593786531</c:v>
                </c:pt>
                <c:pt idx="11">
                  <c:v>16.308056472390568</c:v>
                </c:pt>
                <c:pt idx="12">
                  <c:v>19.969474087520762</c:v>
                </c:pt>
                <c:pt idx="13">
                  <c:v>26.636207582247302</c:v>
                </c:pt>
                <c:pt idx="14">
                  <c:v>33.786556734123728</c:v>
                </c:pt>
                <c:pt idx="15">
                  <c:v>41.75299126530382</c:v>
                </c:pt>
                <c:pt idx="16">
                  <c:v>55.855403278360207</c:v>
                </c:pt>
                <c:pt idx="17">
                  <c:v>70.810123294797179</c:v>
                </c:pt>
                <c:pt idx="18">
                  <c:v>92.661474117448293</c:v>
                </c:pt>
                <c:pt idx="19">
                  <c:v>120.95276799049238</c:v>
                </c:pt>
                <c:pt idx="20">
                  <c:v>162.225956334334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CA-4578-BBFE-F9BC21A0002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Dados!$I$2:$I$22</c:f>
              <c:numCache>
                <c:formatCode>General</c:formatCode>
                <c:ptCount val="21"/>
                <c:pt idx="0">
                  <c:v>1</c:v>
                </c:pt>
                <c:pt idx="1">
                  <c:v>1.2519366584301277</c:v>
                </c:pt>
                <c:pt idx="2">
                  <c:v>1.5774453383904867</c:v>
                </c:pt>
                <c:pt idx="3">
                  <c:v>2.1045767722150073</c:v>
                </c:pt>
                <c:pt idx="4">
                  <c:v>2.6377273641259844</c:v>
                </c:pt>
                <c:pt idx="5">
                  <c:v>3.3016961619435259</c:v>
                </c:pt>
                <c:pt idx="6">
                  <c:v>4.3854592855915504</c:v>
                </c:pt>
                <c:pt idx="7">
                  <c:v>5.4903679946519865</c:v>
                </c:pt>
                <c:pt idx="8">
                  <c:v>6.8257448902998759</c:v>
                </c:pt>
                <c:pt idx="9">
                  <c:v>9.1113560586393323</c:v>
                </c:pt>
                <c:pt idx="10">
                  <c:v>11.930839208637131</c:v>
                </c:pt>
                <c:pt idx="11">
                  <c:v>15.347890378273785</c:v>
                </c:pt>
                <c:pt idx="12">
                  <c:v>20.182779658725249</c:v>
                </c:pt>
                <c:pt idx="13">
                  <c:v>24.69589558512067</c:v>
                </c:pt>
                <c:pt idx="14">
                  <c:v>30.438333760415802</c:v>
                </c:pt>
                <c:pt idx="15">
                  <c:v>39.460304667632947</c:v>
                </c:pt>
                <c:pt idx="16">
                  <c:v>52.60911204762418</c:v>
                </c:pt>
                <c:pt idx="17">
                  <c:v>69.769036962349276</c:v>
                </c:pt>
                <c:pt idx="18">
                  <c:v>87.487618379353123</c:v>
                </c:pt>
                <c:pt idx="19">
                  <c:v>114.36005426905108</c:v>
                </c:pt>
                <c:pt idx="20">
                  <c:v>149.52977806359374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CA-4578-BBFE-F9BC21A0002B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Dados!$J$2:$J$22</c:f>
              <c:numCache>
                <c:formatCode>General</c:formatCode>
                <c:ptCount val="21"/>
                <c:pt idx="0">
                  <c:v>1</c:v>
                </c:pt>
                <c:pt idx="1">
                  <c:v>1.2862839675496776</c:v>
                </c:pt>
                <c:pt idx="2">
                  <c:v>1.7144285607461349</c:v>
                </c:pt>
                <c:pt idx="3">
                  <c:v>2.2748981764128784</c:v>
                </c:pt>
                <c:pt idx="4">
                  <c:v>2.8391943342371877</c:v>
                </c:pt>
                <c:pt idx="5">
                  <c:v>3.4714499764889579</c:v>
                </c:pt>
                <c:pt idx="6">
                  <c:v>4.3806177800043189</c:v>
                </c:pt>
                <c:pt idx="7">
                  <c:v>5.4864104708248904</c:v>
                </c:pt>
                <c:pt idx="8">
                  <c:v>6.8496579833272895</c:v>
                </c:pt>
                <c:pt idx="9">
                  <c:v>9.1386839077696642</c:v>
                </c:pt>
                <c:pt idx="10">
                  <c:v>11.602151579769734</c:v>
                </c:pt>
                <c:pt idx="11">
                  <c:v>14.629876649560789</c:v>
                </c:pt>
                <c:pt idx="12">
                  <c:v>17.981671587989794</c:v>
                </c:pt>
                <c:pt idx="13">
                  <c:v>22.598732397442301</c:v>
                </c:pt>
                <c:pt idx="14">
                  <c:v>29.100565546759118</c:v>
                </c:pt>
                <c:pt idx="15">
                  <c:v>36.519392094013774</c:v>
                </c:pt>
                <c:pt idx="16">
                  <c:v>48.473619480451077</c:v>
                </c:pt>
                <c:pt idx="17">
                  <c:v>60.039983575114917</c:v>
                </c:pt>
                <c:pt idx="18">
                  <c:v>73.384013919118402</c:v>
                </c:pt>
                <c:pt idx="19">
                  <c:v>90.152183202730086</c:v>
                </c:pt>
                <c:pt idx="20">
                  <c:v>111.84496385964729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CA-4578-BBFE-F9BC21A0002B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Dados!$K$2:$K$22</c:f>
              <c:numCache>
                <c:formatCode>General</c:formatCode>
                <c:ptCount val="21"/>
                <c:pt idx="0">
                  <c:v>1</c:v>
                </c:pt>
                <c:pt idx="1">
                  <c:v>1.2585732430142247</c:v>
                </c:pt>
                <c:pt idx="2">
                  <c:v>1.5936868234933808</c:v>
                </c:pt>
                <c:pt idx="3">
                  <c:v>2.019739127133541</c:v>
                </c:pt>
                <c:pt idx="4">
                  <c:v>2.7096047680181714</c:v>
                </c:pt>
                <c:pt idx="5">
                  <c:v>3.4527089953604722</c:v>
                </c:pt>
                <c:pt idx="6">
                  <c:v>4.3908189196755858</c:v>
                </c:pt>
                <c:pt idx="7">
                  <c:v>5.9092125695596982</c:v>
                </c:pt>
                <c:pt idx="8">
                  <c:v>7.6191713431829102</c:v>
                </c:pt>
                <c:pt idx="9">
                  <c:v>9.7521291930147562</c:v>
                </c:pt>
                <c:pt idx="10">
                  <c:v>11.927900740859609</c:v>
                </c:pt>
                <c:pt idx="11">
                  <c:v>14.897270164511946</c:v>
                </c:pt>
                <c:pt idx="12">
                  <c:v>19.087435922001941</c:v>
                </c:pt>
                <c:pt idx="13">
                  <c:v>23.8706581172112</c:v>
                </c:pt>
                <c:pt idx="14">
                  <c:v>30.545647429714574</c:v>
                </c:pt>
                <c:pt idx="15">
                  <c:v>38.634063716226549</c:v>
                </c:pt>
                <c:pt idx="16">
                  <c:v>51.533800701996825</c:v>
                </c:pt>
                <c:pt idx="17">
                  <c:v>66.765867911510682</c:v>
                </c:pt>
                <c:pt idx="18">
                  <c:v>85.864937740099492</c:v>
                </c:pt>
                <c:pt idx="19">
                  <c:v>115.25892288084621</c:v>
                </c:pt>
                <c:pt idx="20">
                  <c:v>144.55230339690084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CA-4578-BBFE-F9BC21A0002B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Dados!$L$2:$L$22</c:f>
              <c:numCache>
                <c:formatCode>General</c:formatCode>
                <c:ptCount val="21"/>
                <c:pt idx="0">
                  <c:v>1</c:v>
                </c:pt>
                <c:pt idx="1">
                  <c:v>1.321303916546396</c:v>
                </c:pt>
                <c:pt idx="2">
                  <c:v>1.7410889435413424</c:v>
                </c:pt>
                <c:pt idx="3">
                  <c:v>2.268435504687309</c:v>
                </c:pt>
                <c:pt idx="4">
                  <c:v>2.8978148405745232</c:v>
                </c:pt>
                <c:pt idx="5">
                  <c:v>3.7598442270401948</c:v>
                </c:pt>
                <c:pt idx="6">
                  <c:v>5.061736361383109</c:v>
                </c:pt>
                <c:pt idx="7">
                  <c:v>6.4234306255576383</c:v>
                </c:pt>
                <c:pt idx="8">
                  <c:v>8.3112138591886264</c:v>
                </c:pt>
                <c:pt idx="9">
                  <c:v>11.104852200581687</c:v>
                </c:pt>
                <c:pt idx="10">
                  <c:v>14.987691500216984</c:v>
                </c:pt>
                <c:pt idx="11">
                  <c:v>18.557165699770323</c:v>
                </c:pt>
                <c:pt idx="12">
                  <c:v>23.830221970114934</c:v>
                </c:pt>
                <c:pt idx="13">
                  <c:v>30.388727118705045</c:v>
                </c:pt>
                <c:pt idx="14">
                  <c:v>37.91026326876834</c:v>
                </c:pt>
                <c:pt idx="15">
                  <c:v>46.449819674325276</c:v>
                </c:pt>
                <c:pt idx="16">
                  <c:v>59.936137907514805</c:v>
                </c:pt>
                <c:pt idx="17">
                  <c:v>74.035295333277389</c:v>
                </c:pt>
                <c:pt idx="18">
                  <c:v>95.486986048062391</c:v>
                </c:pt>
                <c:pt idx="19">
                  <c:v>117.62059990798217</c:v>
                </c:pt>
                <c:pt idx="20">
                  <c:v>156.37595353843454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CA-4578-BBFE-F9BC21A0002B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Dados!$M$2:$M$22</c:f>
              <c:numCache>
                <c:formatCode>General</c:formatCode>
                <c:ptCount val="21"/>
                <c:pt idx="0">
                  <c:v>1</c:v>
                </c:pt>
                <c:pt idx="1">
                  <c:v>1.2669949035032229</c:v>
                </c:pt>
                <c:pt idx="2">
                  <c:v>1.6510496745062164</c:v>
                </c:pt>
                <c:pt idx="3">
                  <c:v>2.064071995496513</c:v>
                </c:pt>
                <c:pt idx="4">
                  <c:v>2.5342458305801463</c:v>
                </c:pt>
                <c:pt idx="5">
                  <c:v>3.2837880499797634</c:v>
                </c:pt>
                <c:pt idx="6">
                  <c:v>4.276418508019856</c:v>
                </c:pt>
                <c:pt idx="7">
                  <c:v>5.5590784785874581</c:v>
                </c:pt>
                <c:pt idx="8">
                  <c:v>7.1575987630297551</c:v>
                </c:pt>
                <c:pt idx="9">
                  <c:v>9.3792812507461001</c:v>
                </c:pt>
                <c:pt idx="10">
                  <c:v>12.029235868553183</c:v>
                </c:pt>
                <c:pt idx="11">
                  <c:v>15.474794866255426</c:v>
                </c:pt>
                <c:pt idx="12">
                  <c:v>19.041628069422035</c:v>
                </c:pt>
                <c:pt idx="13">
                  <c:v>23.7850944106406</c:v>
                </c:pt>
                <c:pt idx="14">
                  <c:v>29.431557629739586</c:v>
                </c:pt>
                <c:pt idx="15">
                  <c:v>36.085756346784073</c:v>
                </c:pt>
                <c:pt idx="16">
                  <c:v>47.567369675659528</c:v>
                </c:pt>
                <c:pt idx="17">
                  <c:v>58.430517671860677</c:v>
                </c:pt>
                <c:pt idx="18">
                  <c:v>72.289911631280106</c:v>
                </c:pt>
                <c:pt idx="19">
                  <c:v>96.18861984058799</c:v>
                </c:pt>
                <c:pt idx="20">
                  <c:v>122.50851178796664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CA-4578-BBFE-F9BC21A0002B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Dados!$N$2:$N$22</c:f>
              <c:numCache>
                <c:formatCode>General</c:formatCode>
                <c:ptCount val="21"/>
                <c:pt idx="0">
                  <c:v>1</c:v>
                </c:pt>
                <c:pt idx="1">
                  <c:v>1.3476013104791329</c:v>
                </c:pt>
                <c:pt idx="2">
                  <c:v>1.7216617077708682</c:v>
                </c:pt>
                <c:pt idx="3">
                  <c:v>2.150483446313217</c:v>
                </c:pt>
                <c:pt idx="4">
                  <c:v>2.8189692054432816</c:v>
                </c:pt>
                <c:pt idx="5">
                  <c:v>3.7518956571050746</c:v>
                </c:pt>
                <c:pt idx="6">
                  <c:v>4.8811549731081003</c:v>
                </c:pt>
                <c:pt idx="7">
                  <c:v>6.0075357115116184</c:v>
                </c:pt>
                <c:pt idx="8">
                  <c:v>7.8164471038818384</c:v>
                </c:pt>
                <c:pt idx="9">
                  <c:v>10.19185298459246</c:v>
                </c:pt>
                <c:pt idx="10">
                  <c:v>13.457956676581201</c:v>
                </c:pt>
                <c:pt idx="11">
                  <c:v>17.642819990271125</c:v>
                </c:pt>
                <c:pt idx="12">
                  <c:v>22.111423412016112</c:v>
                </c:pt>
                <c:pt idx="13">
                  <c:v>29.225070028968009</c:v>
                </c:pt>
                <c:pt idx="14">
                  <c:v>38.85224943998665</c:v>
                </c:pt>
                <c:pt idx="15">
                  <c:v>50.104489042188938</c:v>
                </c:pt>
                <c:pt idx="16">
                  <c:v>64.329862683578995</c:v>
                </c:pt>
                <c:pt idx="17">
                  <c:v>85.860844451108719</c:v>
                </c:pt>
                <c:pt idx="18">
                  <c:v>112.59227096204853</c:v>
                </c:pt>
                <c:pt idx="19">
                  <c:v>140.74508765468627</c:v>
                </c:pt>
                <c:pt idx="20">
                  <c:v>189.25919139091627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CA-4578-BBFE-F9BC21A0002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Dados!$O$2:$O$22</c:f>
              <c:numCache>
                <c:formatCode>General</c:formatCode>
                <c:ptCount val="21"/>
                <c:pt idx="0">
                  <c:v>1</c:v>
                </c:pt>
                <c:pt idx="1">
                  <c:v>1.286842299129572</c:v>
                </c:pt>
                <c:pt idx="2">
                  <c:v>1.5975089870688863</c:v>
                </c:pt>
                <c:pt idx="3">
                  <c:v>1.984838081785758</c:v>
                </c:pt>
                <c:pt idx="4">
                  <c:v>2.6199543606577738</c:v>
                </c:pt>
                <c:pt idx="5">
                  <c:v>3.3859733347902297</c:v>
                </c:pt>
                <c:pt idx="6">
                  <c:v>4.401787220993314</c:v>
                </c:pt>
                <c:pt idx="7">
                  <c:v>5.5413642201698208</c:v>
                </c:pt>
                <c:pt idx="8">
                  <c:v>7.0736746100924162</c:v>
                </c:pt>
                <c:pt idx="9">
                  <c:v>9.3626191235639524</c:v>
                </c:pt>
                <c:pt idx="10">
                  <c:v>11.596979361776672</c:v>
                </c:pt>
                <c:pt idx="11">
                  <c:v>14.345208570850492</c:v>
                </c:pt>
                <c:pt idx="12">
                  <c:v>18.562852184727721</c:v>
                </c:pt>
                <c:pt idx="13">
                  <c:v>24.584382834106055</c:v>
                </c:pt>
                <c:pt idx="14">
                  <c:v>32.400082148519218</c:v>
                </c:pt>
                <c:pt idx="15">
                  <c:v>41.058512686958387</c:v>
                </c:pt>
                <c:pt idx="16">
                  <c:v>50.3473191495451</c:v>
                </c:pt>
                <c:pt idx="17">
                  <c:v>66.522734706656465</c:v>
                </c:pt>
                <c:pt idx="18">
                  <c:v>85.984877259541108</c:v>
                </c:pt>
                <c:pt idx="19">
                  <c:v>115.00725498073696</c:v>
                </c:pt>
                <c:pt idx="20">
                  <c:v>154.5717673511252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CA-4578-BBFE-F9BC21A0002B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Dados!$P$2:$P$22</c:f>
              <c:numCache>
                <c:formatCode>General</c:formatCode>
                <c:ptCount val="21"/>
                <c:pt idx="0">
                  <c:v>1</c:v>
                </c:pt>
                <c:pt idx="1">
                  <c:v>1.2619417334095484</c:v>
                </c:pt>
                <c:pt idx="2">
                  <c:v>1.5418803347950965</c:v>
                </c:pt>
                <c:pt idx="3">
                  <c:v>1.9435175287936104</c:v>
                </c:pt>
                <c:pt idx="4">
                  <c:v>2.4803764586652113</c:v>
                </c:pt>
                <c:pt idx="5">
                  <c:v>3.3084351775411145</c:v>
                </c:pt>
                <c:pt idx="6">
                  <c:v>4.1817773584507734</c:v>
                </c:pt>
                <c:pt idx="7">
                  <c:v>5.193516230328278</c:v>
                </c:pt>
                <c:pt idx="8">
                  <c:v>6.862294040242606</c:v>
                </c:pt>
                <c:pt idx="9">
                  <c:v>8.4704569082085346</c:v>
                </c:pt>
                <c:pt idx="10">
                  <c:v>11.229823034720482</c:v>
                </c:pt>
                <c:pt idx="11">
                  <c:v>13.893273816943326</c:v>
                </c:pt>
                <c:pt idx="12">
                  <c:v>18.221873535859743</c:v>
                </c:pt>
                <c:pt idx="13">
                  <c:v>23.825726010466958</c:v>
                </c:pt>
                <c:pt idx="14">
                  <c:v>31.338696842545744</c:v>
                </c:pt>
                <c:pt idx="15">
                  <c:v>39.103629274283207</c:v>
                </c:pt>
                <c:pt idx="16">
                  <c:v>49.893000602544902</c:v>
                </c:pt>
                <c:pt idx="17">
                  <c:v>65.662663006764092</c:v>
                </c:pt>
                <c:pt idx="18">
                  <c:v>84.244335691932719</c:v>
                </c:pt>
                <c:pt idx="19">
                  <c:v>103.9240395318012</c:v>
                </c:pt>
                <c:pt idx="20">
                  <c:v>129.02410272072024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CA-4578-BBFE-F9BC21A0002B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Dados!$Q$2:$Q$22</c:f>
              <c:numCache>
                <c:formatCode>General</c:formatCode>
                <c:ptCount val="21"/>
                <c:pt idx="0">
                  <c:v>1</c:v>
                </c:pt>
                <c:pt idx="1">
                  <c:v>1.2269539476497511</c:v>
                </c:pt>
                <c:pt idx="2">
                  <c:v>1.5976790601129358</c:v>
                </c:pt>
                <c:pt idx="3">
                  <c:v>2.0650083759828317</c:v>
                </c:pt>
                <c:pt idx="4">
                  <c:v>2.5954996199446834</c:v>
                </c:pt>
                <c:pt idx="5">
                  <c:v>3.4389268221464819</c:v>
                </c:pt>
                <c:pt idx="6">
                  <c:v>4.6038261236993296</c:v>
                </c:pt>
                <c:pt idx="7">
                  <c:v>6.1596090610984273</c:v>
                </c:pt>
                <c:pt idx="8">
                  <c:v>7.6357517569120423</c:v>
                </c:pt>
                <c:pt idx="9">
                  <c:v>9.7816104015158043</c:v>
                </c:pt>
                <c:pt idx="10">
                  <c:v>12.873712643332208</c:v>
                </c:pt>
                <c:pt idx="11">
                  <c:v>16.308357873292852</c:v>
                </c:pt>
                <c:pt idx="12">
                  <c:v>20.839716165430005</c:v>
                </c:pt>
                <c:pt idx="13">
                  <c:v>26.90429872945613</c:v>
                </c:pt>
                <c:pt idx="14">
                  <c:v>36.22228364092031</c:v>
                </c:pt>
                <c:pt idx="15">
                  <c:v>46.159333801311675</c:v>
                </c:pt>
                <c:pt idx="16">
                  <c:v>61.464683553504599</c:v>
                </c:pt>
                <c:pt idx="17">
                  <c:v>81.035506346344462</c:v>
                </c:pt>
                <c:pt idx="18">
                  <c:v>107.16319233141023</c:v>
                </c:pt>
                <c:pt idx="19">
                  <c:v>135.44072163951614</c:v>
                </c:pt>
                <c:pt idx="20">
                  <c:v>174.23007066752552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CA-4578-BBFE-F9BC21A0002B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Dados!$R$2:$R$22</c:f>
              <c:numCache>
                <c:formatCode>General</c:formatCode>
                <c:ptCount val="21"/>
                <c:pt idx="0">
                  <c:v>1</c:v>
                </c:pt>
                <c:pt idx="1">
                  <c:v>1.3197488312616443</c:v>
                </c:pt>
                <c:pt idx="2">
                  <c:v>1.6728767611391893</c:v>
                </c:pt>
                <c:pt idx="3">
                  <c:v>2.1359158394579283</c:v>
                </c:pt>
                <c:pt idx="4">
                  <c:v>2.7438615983837651</c:v>
                </c:pt>
                <c:pt idx="5">
                  <c:v>3.5505340277737569</c:v>
                </c:pt>
                <c:pt idx="6">
                  <c:v>4.6739952723485425</c:v>
                </c:pt>
                <c:pt idx="7">
                  <c:v>5.8294375264693494</c:v>
                </c:pt>
                <c:pt idx="8">
                  <c:v>7.6381712003668225</c:v>
                </c:pt>
                <c:pt idx="9">
                  <c:v>9.5938497427393088</c:v>
                </c:pt>
                <c:pt idx="10">
                  <c:v>11.851991238716321</c:v>
                </c:pt>
                <c:pt idx="11">
                  <c:v>15.912576034915746</c:v>
                </c:pt>
                <c:pt idx="12">
                  <c:v>19.916401773288932</c:v>
                </c:pt>
                <c:pt idx="13">
                  <c:v>24.499577723362879</c:v>
                </c:pt>
                <c:pt idx="14">
                  <c:v>32.087205741404752</c:v>
                </c:pt>
                <c:pt idx="15">
                  <c:v>40.7560148503307</c:v>
                </c:pt>
                <c:pt idx="16">
                  <c:v>52.647917049302428</c:v>
                </c:pt>
                <c:pt idx="17">
                  <c:v>64.63483227822114</c:v>
                </c:pt>
                <c:pt idx="18">
                  <c:v>85.902928309974712</c:v>
                </c:pt>
                <c:pt idx="19">
                  <c:v>105.67964360660389</c:v>
                </c:pt>
                <c:pt idx="20">
                  <c:v>131.55904775886398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CA-4578-BBFE-F9BC21A0002B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Dados!$S$2:$S$22</c:f>
              <c:numCache>
                <c:formatCode>General</c:formatCode>
                <c:ptCount val="21"/>
                <c:pt idx="0">
                  <c:v>1</c:v>
                </c:pt>
                <c:pt idx="1">
                  <c:v>1.3081903037733669</c:v>
                </c:pt>
                <c:pt idx="2">
                  <c:v>1.6830449005744574</c:v>
                </c:pt>
                <c:pt idx="3">
                  <c:v>2.078799222554117</c:v>
                </c:pt>
                <c:pt idx="4">
                  <c:v>2.8042219981057173</c:v>
                </c:pt>
                <c:pt idx="5">
                  <c:v>3.7486698374235798</c:v>
                </c:pt>
                <c:pt idx="6">
                  <c:v>4.8189777442710087</c:v>
                </c:pt>
                <c:pt idx="7">
                  <c:v>6.3656903616849192</c:v>
                </c:pt>
                <c:pt idx="8">
                  <c:v>8.1441105653991031</c:v>
                </c:pt>
                <c:pt idx="9">
                  <c:v>9.9858547519432399</c:v>
                </c:pt>
                <c:pt idx="10">
                  <c:v>12.753691870640045</c:v>
                </c:pt>
                <c:pt idx="11">
                  <c:v>16.970260748618173</c:v>
                </c:pt>
                <c:pt idx="12">
                  <c:v>22.186843833356651</c:v>
                </c:pt>
                <c:pt idx="13">
                  <c:v>28.746124582219924</c:v>
                </c:pt>
                <c:pt idx="14">
                  <c:v>38.780108293535989</c:v>
                </c:pt>
                <c:pt idx="15">
                  <c:v>50.854228024066579</c:v>
                </c:pt>
                <c:pt idx="16">
                  <c:v>65.738356205596361</c:v>
                </c:pt>
                <c:pt idx="17">
                  <c:v>85.844582747061594</c:v>
                </c:pt>
                <c:pt idx="18">
                  <c:v>112.80257293357377</c:v>
                </c:pt>
                <c:pt idx="19">
                  <c:v>140.92731346854717</c:v>
                </c:pt>
                <c:pt idx="20">
                  <c:v>187.77902629773402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CA-4578-BBFE-F9BC21A0002B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Dados!$T$2:$T$22</c:f>
              <c:numCache>
                <c:formatCode>General</c:formatCode>
                <c:ptCount val="21"/>
                <c:pt idx="0">
                  <c:v>1</c:v>
                </c:pt>
                <c:pt idx="1">
                  <c:v>1.3331123100338316</c:v>
                </c:pt>
                <c:pt idx="2">
                  <c:v>1.6848812368767541</c:v>
                </c:pt>
                <c:pt idx="3">
                  <c:v>2.1024954381800769</c:v>
                </c:pt>
                <c:pt idx="4">
                  <c:v>2.613231120592078</c:v>
                </c:pt>
                <c:pt idx="5">
                  <c:v>3.4611179435012507</c:v>
                </c:pt>
                <c:pt idx="6">
                  <c:v>4.5882277540950431</c:v>
                </c:pt>
                <c:pt idx="7">
                  <c:v>5.9634907250454452</c:v>
                </c:pt>
                <c:pt idx="8">
                  <c:v>7.9617145586812113</c:v>
                </c:pt>
                <c:pt idx="9">
                  <c:v>10.191610072955887</c:v>
                </c:pt>
                <c:pt idx="10">
                  <c:v>13.202500288137227</c:v>
                </c:pt>
                <c:pt idx="11">
                  <c:v>17.535788777646577</c:v>
                </c:pt>
                <c:pt idx="12">
                  <c:v>23.542615285116913</c:v>
                </c:pt>
                <c:pt idx="13">
                  <c:v>30.938275697374539</c:v>
                </c:pt>
                <c:pt idx="14">
                  <c:v>40.560897248801425</c:v>
                </c:pt>
                <c:pt idx="15">
                  <c:v>54.24551118949649</c:v>
                </c:pt>
                <c:pt idx="16">
                  <c:v>68.215591873126456</c:v>
                </c:pt>
                <c:pt idx="17">
                  <c:v>87.329551736488369</c:v>
                </c:pt>
                <c:pt idx="18">
                  <c:v>107.54079671277057</c:v>
                </c:pt>
                <c:pt idx="19">
                  <c:v>132.96669383436989</c:v>
                </c:pt>
                <c:pt idx="20">
                  <c:v>163.6371316179204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8CA-4578-BBFE-F9BC21A0002B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Dados!$U$2:$U$22</c:f>
              <c:numCache>
                <c:formatCode>General</c:formatCode>
                <c:ptCount val="21"/>
                <c:pt idx="0">
                  <c:v>1</c:v>
                </c:pt>
                <c:pt idx="1">
                  <c:v>1.2453402967902181</c:v>
                </c:pt>
                <c:pt idx="2">
                  <c:v>1.542421842497312</c:v>
                </c:pt>
                <c:pt idx="3">
                  <c:v>2.0114598746963259</c:v>
                </c:pt>
                <c:pt idx="4">
                  <c:v>2.5875628342821284</c:v>
                </c:pt>
                <c:pt idx="5">
                  <c:v>3.190865747219084</c:v>
                </c:pt>
                <c:pt idx="6">
                  <c:v>4.2838796541222433</c:v>
                </c:pt>
                <c:pt idx="7">
                  <c:v>5.7290034403518799</c:v>
                </c:pt>
                <c:pt idx="8">
                  <c:v>7.106873841749052</c:v>
                </c:pt>
                <c:pt idx="9">
                  <c:v>9.2703223934834149</c:v>
                </c:pt>
                <c:pt idx="10">
                  <c:v>12.453088176177536</c:v>
                </c:pt>
                <c:pt idx="11">
                  <c:v>16.293962560098386</c:v>
                </c:pt>
                <c:pt idx="12">
                  <c:v>21.211211476824801</c:v>
                </c:pt>
                <c:pt idx="13">
                  <c:v>27.877280996814378</c:v>
                </c:pt>
                <c:pt idx="14">
                  <c:v>35.343203518959228</c:v>
                </c:pt>
                <c:pt idx="15">
                  <c:v>43.331424558241842</c:v>
                </c:pt>
                <c:pt idx="16">
                  <c:v>57.223368164597652</c:v>
                </c:pt>
                <c:pt idx="17">
                  <c:v>71.450630126176065</c:v>
                </c:pt>
                <c:pt idx="18">
                  <c:v>94.806679767242713</c:v>
                </c:pt>
                <c:pt idx="19">
                  <c:v>115.90650794434433</c:v>
                </c:pt>
                <c:pt idx="20">
                  <c:v>151.01074716192477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8CA-4578-BBFE-F9BC21A0002B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Dados!$V$2:$V$22</c:f>
              <c:numCache>
                <c:formatCode>General</c:formatCode>
                <c:ptCount val="21"/>
                <c:pt idx="0">
                  <c:v>1</c:v>
                </c:pt>
                <c:pt idx="1">
                  <c:v>1.3384654674783583</c:v>
                </c:pt>
                <c:pt idx="2">
                  <c:v>1.6595536693707029</c:v>
                </c:pt>
                <c:pt idx="3">
                  <c:v>2.1160470899655097</c:v>
                </c:pt>
                <c:pt idx="4">
                  <c:v>2.666462455099349</c:v>
                </c:pt>
                <c:pt idx="5">
                  <c:v>3.5609382487599972</c:v>
                </c:pt>
                <c:pt idx="6">
                  <c:v>4.7017643648128624</c:v>
                </c:pt>
                <c:pt idx="7">
                  <c:v>6.2270247474838625</c:v>
                </c:pt>
                <c:pt idx="8">
                  <c:v>8.2251957868455676</c:v>
                </c:pt>
                <c:pt idx="9">
                  <c:v>10.974781815211223</c:v>
                </c:pt>
                <c:pt idx="10">
                  <c:v>14.585924514452929</c:v>
                </c:pt>
                <c:pt idx="11">
                  <c:v>19.244936531919226</c:v>
                </c:pt>
                <c:pt idx="12">
                  <c:v>24.350676247253105</c:v>
                </c:pt>
                <c:pt idx="13">
                  <c:v>32.847954431937836</c:v>
                </c:pt>
                <c:pt idx="14">
                  <c:v>40.630529897336949</c:v>
                </c:pt>
                <c:pt idx="15">
                  <c:v>49.749436657416837</c:v>
                </c:pt>
                <c:pt idx="16">
                  <c:v>63.021750816271421</c:v>
                </c:pt>
                <c:pt idx="17">
                  <c:v>82.775243481912241</c:v>
                </c:pt>
                <c:pt idx="18">
                  <c:v>106.79837145724731</c:v>
                </c:pt>
                <c:pt idx="19">
                  <c:v>133.44913633676794</c:v>
                </c:pt>
                <c:pt idx="20">
                  <c:v>167.03241151765442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8CA-4578-BBFE-F9BC21A0002B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Dados!$W$2:$W$22</c:f>
              <c:numCache>
                <c:formatCode>General</c:formatCode>
                <c:ptCount val="21"/>
                <c:pt idx="0">
                  <c:v>1</c:v>
                </c:pt>
                <c:pt idx="1">
                  <c:v>1.307071316046847</c:v>
                </c:pt>
                <c:pt idx="2">
                  <c:v>1.7324993301230827</c:v>
                </c:pt>
                <c:pt idx="3">
                  <c:v>2.2239880508273449</c:v>
                </c:pt>
                <c:pt idx="4">
                  <c:v>2.7419034680352694</c:v>
                </c:pt>
                <c:pt idx="5">
                  <c:v>3.3502149200745235</c:v>
                </c:pt>
                <c:pt idx="6">
                  <c:v>4.1582727931551329</c:v>
                </c:pt>
                <c:pt idx="7">
                  <c:v>5.0918024505977222</c:v>
                </c:pt>
                <c:pt idx="8">
                  <c:v>6.6328742598648693</c:v>
                </c:pt>
                <c:pt idx="9">
                  <c:v>8.4114333606560088</c:v>
                </c:pt>
                <c:pt idx="10">
                  <c:v>10.785706092925528</c:v>
                </c:pt>
                <c:pt idx="11">
                  <c:v>13.320515615563282</c:v>
                </c:pt>
                <c:pt idx="12">
                  <c:v>17.027004566264555</c:v>
                </c:pt>
                <c:pt idx="13">
                  <c:v>21.617576356344177</c:v>
                </c:pt>
                <c:pt idx="14">
                  <c:v>27.759786876573131</c:v>
                </c:pt>
                <c:pt idx="15">
                  <c:v>34.885031445576878</c:v>
                </c:pt>
                <c:pt idx="16">
                  <c:v>43.935517942551151</c:v>
                </c:pt>
                <c:pt idx="17">
                  <c:v>56.835149454105995</c:v>
                </c:pt>
                <c:pt idx="18">
                  <c:v>70.979672219131515</c:v>
                </c:pt>
                <c:pt idx="19">
                  <c:v>87.416123547200073</c:v>
                </c:pt>
                <c:pt idx="20">
                  <c:v>108.84257990794396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8CA-4578-BBFE-F9BC21A0002B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Dados!$X$2:$X$22</c:f>
              <c:numCache>
                <c:formatCode>General</c:formatCode>
                <c:ptCount val="21"/>
                <c:pt idx="0">
                  <c:v>1</c:v>
                </c:pt>
                <c:pt idx="1">
                  <c:v>1.3112099681281899</c:v>
                </c:pt>
                <c:pt idx="2">
                  <c:v>1.6336614081440994</c:v>
                </c:pt>
                <c:pt idx="3">
                  <c:v>2.1455710636090686</c:v>
                </c:pt>
                <c:pt idx="4">
                  <c:v>2.8779387310793592</c:v>
                </c:pt>
                <c:pt idx="5">
                  <c:v>3.6357449986593617</c:v>
                </c:pt>
                <c:pt idx="6">
                  <c:v>4.7277347740146327</c:v>
                </c:pt>
                <c:pt idx="7">
                  <c:v>5.8795930348739542</c:v>
                </c:pt>
                <c:pt idx="8">
                  <c:v>7.7195504888991637</c:v>
                </c:pt>
                <c:pt idx="9">
                  <c:v>9.6017861895447361</c:v>
                </c:pt>
                <c:pt idx="10">
                  <c:v>12.194877888139047</c:v>
                </c:pt>
                <c:pt idx="11">
                  <c:v>15.550843895348557</c:v>
                </c:pt>
                <c:pt idx="12">
                  <c:v>20.376505090050681</c:v>
                </c:pt>
                <c:pt idx="13">
                  <c:v>26.591102511468424</c:v>
                </c:pt>
                <c:pt idx="14">
                  <c:v>34.210897131596894</c:v>
                </c:pt>
                <c:pt idx="15">
                  <c:v>42.580210791951295</c:v>
                </c:pt>
                <c:pt idx="16">
                  <c:v>56.063714602987282</c:v>
                </c:pt>
                <c:pt idx="17">
                  <c:v>74.417027904497687</c:v>
                </c:pt>
                <c:pt idx="18">
                  <c:v>100.1269343424301</c:v>
                </c:pt>
                <c:pt idx="19">
                  <c:v>129.04368143610392</c:v>
                </c:pt>
                <c:pt idx="20">
                  <c:v>162.47175803329804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8CA-4578-BBFE-F9BC21A0002B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Dados!$Y$2:$Y$22</c:f>
              <c:numCache>
                <c:formatCode>General</c:formatCode>
                <c:ptCount val="21"/>
                <c:pt idx="0">
                  <c:v>1</c:v>
                </c:pt>
                <c:pt idx="1">
                  <c:v>1.2549510147388891</c:v>
                </c:pt>
                <c:pt idx="2">
                  <c:v>1.6797223520223545</c:v>
                </c:pt>
                <c:pt idx="3">
                  <c:v>2.1697244780875407</c:v>
                </c:pt>
                <c:pt idx="4">
                  <c:v>2.9270033459751224</c:v>
                </c:pt>
                <c:pt idx="5">
                  <c:v>3.7418167342058219</c:v>
                </c:pt>
                <c:pt idx="6">
                  <c:v>4.8197645003028704</c:v>
                </c:pt>
                <c:pt idx="7">
                  <c:v>6.1634601759775975</c:v>
                </c:pt>
                <c:pt idx="8">
                  <c:v>8.1599475846766847</c:v>
                </c:pt>
                <c:pt idx="9">
                  <c:v>10.271769168915036</c:v>
                </c:pt>
                <c:pt idx="10">
                  <c:v>12.834259395401363</c:v>
                </c:pt>
                <c:pt idx="11">
                  <c:v>17.09036183590241</c:v>
                </c:pt>
                <c:pt idx="12">
                  <c:v>21.640453851111015</c:v>
                </c:pt>
                <c:pt idx="13">
                  <c:v>26.779337325544006</c:v>
                </c:pt>
                <c:pt idx="14">
                  <c:v>34.666664294917069</c:v>
                </c:pt>
                <c:pt idx="15">
                  <c:v>43.92532266562101</c:v>
                </c:pt>
                <c:pt idx="16">
                  <c:v>55.256937958666661</c:v>
                </c:pt>
                <c:pt idx="17">
                  <c:v>67.957622967697219</c:v>
                </c:pt>
                <c:pt idx="18">
                  <c:v>89.133737890334586</c:v>
                </c:pt>
                <c:pt idx="19">
                  <c:v>119.41852259708787</c:v>
                </c:pt>
                <c:pt idx="20">
                  <c:v>154.61670593405813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8CA-4578-BBFE-F9BC21A0002B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Dados!$Z$2:$Z$22</c:f>
              <c:numCache>
                <c:formatCode>General</c:formatCode>
                <c:ptCount val="21"/>
                <c:pt idx="0">
                  <c:v>1</c:v>
                </c:pt>
                <c:pt idx="1">
                  <c:v>1.2496941547603861</c:v>
                </c:pt>
                <c:pt idx="2">
                  <c:v>1.5752145184695674</c:v>
                </c:pt>
                <c:pt idx="3">
                  <c:v>1.9479921608134232</c:v>
                </c:pt>
                <c:pt idx="4">
                  <c:v>2.4269407663129772</c:v>
                </c:pt>
                <c:pt idx="5">
                  <c:v>3.2525642945540332</c:v>
                </c:pt>
                <c:pt idx="6">
                  <c:v>4.2739358631921007</c:v>
                </c:pt>
                <c:pt idx="7">
                  <c:v>5.4929712332469274</c:v>
                </c:pt>
                <c:pt idx="8">
                  <c:v>7.3866750175429843</c:v>
                </c:pt>
                <c:pt idx="9">
                  <c:v>9.4927294247046436</c:v>
                </c:pt>
                <c:pt idx="10">
                  <c:v>12.663380816079842</c:v>
                </c:pt>
                <c:pt idx="11">
                  <c:v>15.602043419871908</c:v>
                </c:pt>
                <c:pt idx="12">
                  <c:v>19.53367200709161</c:v>
                </c:pt>
                <c:pt idx="13">
                  <c:v>25.838363325774232</c:v>
                </c:pt>
                <c:pt idx="14">
                  <c:v>31.74732707433062</c:v>
                </c:pt>
                <c:pt idx="15">
                  <c:v>38.8993059623918</c:v>
                </c:pt>
                <c:pt idx="16">
                  <c:v>49.742465464681089</c:v>
                </c:pt>
                <c:pt idx="17">
                  <c:v>62.783593484558708</c:v>
                </c:pt>
                <c:pt idx="18">
                  <c:v>83.410191033554483</c:v>
                </c:pt>
                <c:pt idx="19">
                  <c:v>103.48381132484182</c:v>
                </c:pt>
                <c:pt idx="20">
                  <c:v>126.86393038199088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8CA-4578-BBFE-F9BC21A0002B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Dados!$AA$2:$AA$22</c:f>
              <c:numCache>
                <c:formatCode>General</c:formatCode>
                <c:ptCount val="21"/>
                <c:pt idx="0">
                  <c:v>1</c:v>
                </c:pt>
                <c:pt idx="1">
                  <c:v>1.2729966039422185</c:v>
                </c:pt>
                <c:pt idx="2">
                  <c:v>1.5770067716853957</c:v>
                </c:pt>
                <c:pt idx="3">
                  <c:v>2.0262497374235262</c:v>
                </c:pt>
                <c:pt idx="4">
                  <c:v>2.5549992744328183</c:v>
                </c:pt>
                <c:pt idx="5">
                  <c:v>3.2459824493073954</c:v>
                </c:pt>
                <c:pt idx="6">
                  <c:v>4.1468980357981069</c:v>
                </c:pt>
                <c:pt idx="7">
                  <c:v>5.3864640030077595</c:v>
                </c:pt>
                <c:pt idx="8">
                  <c:v>7.0064976702792308</c:v>
                </c:pt>
                <c:pt idx="9">
                  <c:v>8.9571263206264007</c:v>
                </c:pt>
                <c:pt idx="10">
                  <c:v>11.634660773220117</c:v>
                </c:pt>
                <c:pt idx="11">
                  <c:v>15.258263161394822</c:v>
                </c:pt>
                <c:pt idx="12">
                  <c:v>19.477114529487476</c:v>
                </c:pt>
                <c:pt idx="13">
                  <c:v>25.441972454189408</c:v>
                </c:pt>
                <c:pt idx="14">
                  <c:v>33.094693322382419</c:v>
                </c:pt>
                <c:pt idx="15">
                  <c:v>43.594106027947227</c:v>
                </c:pt>
                <c:pt idx="16">
                  <c:v>57.855002486842473</c:v>
                </c:pt>
                <c:pt idx="17">
                  <c:v>71.415467370886489</c:v>
                </c:pt>
                <c:pt idx="18">
                  <c:v>88.896164481001733</c:v>
                </c:pt>
                <c:pt idx="19">
                  <c:v>109.27002616197593</c:v>
                </c:pt>
                <c:pt idx="20">
                  <c:v>138.63315592321828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8CA-4578-BBFE-F9BC21A0002B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Dados!$AB$2:$AB$22</c:f>
              <c:numCache>
                <c:formatCode>General</c:formatCode>
                <c:ptCount val="21"/>
                <c:pt idx="0">
                  <c:v>1</c:v>
                </c:pt>
                <c:pt idx="1">
                  <c:v>1.3458249526094737</c:v>
                </c:pt>
                <c:pt idx="2">
                  <c:v>1.7311866059857164</c:v>
                </c:pt>
                <c:pt idx="3">
                  <c:v>2.2583674472278825</c:v>
                </c:pt>
                <c:pt idx="4">
                  <c:v>2.9879448520114469</c:v>
                </c:pt>
                <c:pt idx="5">
                  <c:v>3.9937937273056758</c:v>
                </c:pt>
                <c:pt idx="6">
                  <c:v>4.8796836764706057</c:v>
                </c:pt>
                <c:pt idx="7">
                  <c:v>6.128958261713553</c:v>
                </c:pt>
                <c:pt idx="8">
                  <c:v>8.2216036048951526</c:v>
                </c:pt>
                <c:pt idx="9">
                  <c:v>10.940043524987187</c:v>
                </c:pt>
                <c:pt idx="10">
                  <c:v>13.753229175910766</c:v>
                </c:pt>
                <c:pt idx="11">
                  <c:v>17.338592620461373</c:v>
                </c:pt>
                <c:pt idx="12">
                  <c:v>23.069005309347165</c:v>
                </c:pt>
                <c:pt idx="13">
                  <c:v>29.873858753561414</c:v>
                </c:pt>
                <c:pt idx="14">
                  <c:v>36.638004203469151</c:v>
                </c:pt>
                <c:pt idx="15">
                  <c:v>45.98888269197009</c:v>
                </c:pt>
                <c:pt idx="16">
                  <c:v>61.268190212837396</c:v>
                </c:pt>
                <c:pt idx="17">
                  <c:v>75.493560922083049</c:v>
                </c:pt>
                <c:pt idx="18">
                  <c:v>97.250722751138426</c:v>
                </c:pt>
                <c:pt idx="19">
                  <c:v>121.23361251993725</c:v>
                </c:pt>
                <c:pt idx="20">
                  <c:v>157.10044906063121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8CA-4578-BBFE-F9BC21A0002B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Dados!$AC$2:$AC$22</c:f>
              <c:numCache>
                <c:formatCode>General</c:formatCode>
                <c:ptCount val="21"/>
                <c:pt idx="0">
                  <c:v>1</c:v>
                </c:pt>
                <c:pt idx="1">
                  <c:v>1.2392748731976926</c:v>
                </c:pt>
                <c:pt idx="2">
                  <c:v>1.5901023500524329</c:v>
                </c:pt>
                <c:pt idx="3">
                  <c:v>2.0029595637382287</c:v>
                </c:pt>
                <c:pt idx="4">
                  <c:v>2.4599299551456948</c:v>
                </c:pt>
                <c:pt idx="5">
                  <c:v>3.1585085180260561</c:v>
                </c:pt>
                <c:pt idx="6">
                  <c:v>4.1191624805135065</c:v>
                </c:pt>
                <c:pt idx="7">
                  <c:v>5.0867127511381947</c:v>
                </c:pt>
                <c:pt idx="8">
                  <c:v>6.8089515906559326</c:v>
                </c:pt>
                <c:pt idx="9">
                  <c:v>8.9831293369034118</c:v>
                </c:pt>
                <c:pt idx="10">
                  <c:v>11.846459166193689</c:v>
                </c:pt>
                <c:pt idx="11">
                  <c:v>15.545200799263569</c:v>
                </c:pt>
                <c:pt idx="12">
                  <c:v>20.118031311534768</c:v>
                </c:pt>
                <c:pt idx="13">
                  <c:v>26.810805695986936</c:v>
                </c:pt>
                <c:pt idx="14">
                  <c:v>35.64747598911579</c:v>
                </c:pt>
                <c:pt idx="15">
                  <c:v>47.67166863285869</c:v>
                </c:pt>
                <c:pt idx="16">
                  <c:v>61.247595947483809</c:v>
                </c:pt>
                <c:pt idx="17">
                  <c:v>76.262822198697705</c:v>
                </c:pt>
                <c:pt idx="18">
                  <c:v>98.590474368260303</c:v>
                </c:pt>
                <c:pt idx="19">
                  <c:v>121.79049854396186</c:v>
                </c:pt>
                <c:pt idx="20">
                  <c:v>162.10749932636884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8CA-4578-BBFE-F9BC21A0002B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Dados!$AD$2:$AD$22</c:f>
              <c:numCache>
                <c:formatCode>General</c:formatCode>
                <c:ptCount val="21"/>
                <c:pt idx="0">
                  <c:v>1</c:v>
                </c:pt>
                <c:pt idx="1">
                  <c:v>1.2533240166693569</c:v>
                </c:pt>
                <c:pt idx="2">
                  <c:v>1.6109686369665661</c:v>
                </c:pt>
                <c:pt idx="3">
                  <c:v>2.1473760473026808</c:v>
                </c:pt>
                <c:pt idx="4">
                  <c:v>2.6337306344800782</c:v>
                </c:pt>
                <c:pt idx="5">
                  <c:v>3.2976572733469993</c:v>
                </c:pt>
                <c:pt idx="6">
                  <c:v>4.0355851534122777</c:v>
                </c:pt>
                <c:pt idx="7">
                  <c:v>5.1480399834171218</c:v>
                </c:pt>
                <c:pt idx="8">
                  <c:v>6.9337417068709764</c:v>
                </c:pt>
                <c:pt idx="9">
                  <c:v>9.1372565761455498</c:v>
                </c:pt>
                <c:pt idx="10">
                  <c:v>11.780701088007316</c:v>
                </c:pt>
                <c:pt idx="11">
                  <c:v>15.179947244426801</c:v>
                </c:pt>
                <c:pt idx="12">
                  <c:v>18.97245202484272</c:v>
                </c:pt>
                <c:pt idx="13">
                  <c:v>23.22165174748439</c:v>
                </c:pt>
                <c:pt idx="14">
                  <c:v>31.169919888432059</c:v>
                </c:pt>
                <c:pt idx="15">
                  <c:v>38.163535741338556</c:v>
                </c:pt>
                <c:pt idx="16">
                  <c:v>50.949202572637567</c:v>
                </c:pt>
                <c:pt idx="17">
                  <c:v>63.453199629521727</c:v>
                </c:pt>
                <c:pt idx="18">
                  <c:v>80.421512835827855</c:v>
                </c:pt>
                <c:pt idx="19">
                  <c:v>99.748751209865461</c:v>
                </c:pt>
                <c:pt idx="20">
                  <c:v>122.6640355514906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8CA-4578-BBFE-F9BC21A0002B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Dados!$AE$2:$AE$22</c:f>
              <c:numCache>
                <c:formatCode>General</c:formatCode>
                <c:ptCount val="21"/>
                <c:pt idx="0">
                  <c:v>1</c:v>
                </c:pt>
                <c:pt idx="1">
                  <c:v>1.2682852346886233</c:v>
                </c:pt>
                <c:pt idx="2">
                  <c:v>1.6056668663968723</c:v>
                </c:pt>
                <c:pt idx="3">
                  <c:v>2.1221022041579269</c:v>
                </c:pt>
                <c:pt idx="4">
                  <c:v>2.611236778422199</c:v>
                </c:pt>
                <c:pt idx="5">
                  <c:v>3.3725765669026777</c:v>
                </c:pt>
                <c:pt idx="6">
                  <c:v>4.2434219141396401</c:v>
                </c:pt>
                <c:pt idx="7">
                  <c:v>5.1936301620166407</c:v>
                </c:pt>
                <c:pt idx="8">
                  <c:v>6.7390464926333316</c:v>
                </c:pt>
                <c:pt idx="9">
                  <c:v>8.5014583549040648</c:v>
                </c:pt>
                <c:pt idx="10">
                  <c:v>10.859995707637776</c:v>
                </c:pt>
                <c:pt idx="11">
                  <c:v>14.594058133381994</c:v>
                </c:pt>
                <c:pt idx="12">
                  <c:v>18.227423092698928</c:v>
                </c:pt>
                <c:pt idx="13">
                  <c:v>24.553653592482743</c:v>
                </c:pt>
                <c:pt idx="14">
                  <c:v>30.77828019236733</c:v>
                </c:pt>
                <c:pt idx="15">
                  <c:v>38.882125531933752</c:v>
                </c:pt>
                <c:pt idx="16">
                  <c:v>49.58344070611242</c:v>
                </c:pt>
                <c:pt idx="17">
                  <c:v>61.136996936025554</c:v>
                </c:pt>
                <c:pt idx="18">
                  <c:v>80.029202964003574</c:v>
                </c:pt>
                <c:pt idx="19">
                  <c:v>97.842613000965741</c:v>
                </c:pt>
                <c:pt idx="20">
                  <c:v>119.72292039956127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8CA-4578-BBFE-F9BC21A0002B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Dados!$AF$2:$AF$22</c:f>
              <c:numCache>
                <c:formatCode>General</c:formatCode>
                <c:ptCount val="21"/>
                <c:pt idx="0">
                  <c:v>1</c:v>
                </c:pt>
                <c:pt idx="1">
                  <c:v>1.3064134578859716</c:v>
                </c:pt>
                <c:pt idx="2">
                  <c:v>1.728413124150757</c:v>
                </c:pt>
                <c:pt idx="3">
                  <c:v>2.2514911278156777</c:v>
                </c:pt>
                <c:pt idx="4">
                  <c:v>2.7671088960114112</c:v>
                </c:pt>
                <c:pt idx="5">
                  <c:v>3.4948176858151871</c:v>
                </c:pt>
                <c:pt idx="6">
                  <c:v>4.3247095475551891</c:v>
                </c:pt>
                <c:pt idx="7">
                  <c:v>5.5508925942353429</c:v>
                </c:pt>
                <c:pt idx="8">
                  <c:v>7.4367426487249295</c:v>
                </c:pt>
                <c:pt idx="9">
                  <c:v>9.5170421117768509</c:v>
                </c:pt>
                <c:pt idx="10">
                  <c:v>12.074839910577509</c:v>
                </c:pt>
                <c:pt idx="11">
                  <c:v>16.279884142202729</c:v>
                </c:pt>
                <c:pt idx="12">
                  <c:v>21.968255852614696</c:v>
                </c:pt>
                <c:pt idx="13">
                  <c:v>29.384621801411754</c:v>
                </c:pt>
                <c:pt idx="14">
                  <c:v>39.466374542799421</c:v>
                </c:pt>
                <c:pt idx="15">
                  <c:v>52.677656902823543</c:v>
                </c:pt>
                <c:pt idx="16">
                  <c:v>68.916837284432063</c:v>
                </c:pt>
                <c:pt idx="17">
                  <c:v>84.476342139288477</c:v>
                </c:pt>
                <c:pt idx="18">
                  <c:v>110.43468191287923</c:v>
                </c:pt>
                <c:pt idx="19">
                  <c:v>143.47986428398011</c:v>
                </c:pt>
                <c:pt idx="20">
                  <c:v>177.31540849191802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8CA-4578-BBFE-F9BC21A0002B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Dados!$AG$2:$AG$22</c:f>
              <c:numCache>
                <c:formatCode>General</c:formatCode>
                <c:ptCount val="21"/>
                <c:pt idx="0">
                  <c:v>1</c:v>
                </c:pt>
                <c:pt idx="1">
                  <c:v>1.2783568001004291</c:v>
                </c:pt>
                <c:pt idx="2">
                  <c:v>1.6986999398420231</c:v>
                </c:pt>
                <c:pt idx="3">
                  <c:v>2.1028082239416945</c:v>
                </c:pt>
                <c:pt idx="4">
                  <c:v>2.8090650804365911</c:v>
                </c:pt>
                <c:pt idx="5">
                  <c:v>3.4959235614386199</c:v>
                </c:pt>
                <c:pt idx="6">
                  <c:v>4.5191747969712885</c:v>
                </c:pt>
                <c:pt idx="7">
                  <c:v>5.8716463075847471</c:v>
                </c:pt>
                <c:pt idx="8">
                  <c:v>7.4499983567930101</c:v>
                </c:pt>
                <c:pt idx="9">
                  <c:v>9.7082412391537201</c:v>
                </c:pt>
                <c:pt idx="10">
                  <c:v>12.138071931128032</c:v>
                </c:pt>
                <c:pt idx="11">
                  <c:v>15.283846236298057</c:v>
                </c:pt>
                <c:pt idx="12">
                  <c:v>19.192704650481797</c:v>
                </c:pt>
                <c:pt idx="13">
                  <c:v>25.096199252917117</c:v>
                </c:pt>
                <c:pt idx="14">
                  <c:v>33.336673299039752</c:v>
                </c:pt>
                <c:pt idx="15">
                  <c:v>42.42277891165778</c:v>
                </c:pt>
                <c:pt idx="16">
                  <c:v>56.730494920750182</c:v>
                </c:pt>
                <c:pt idx="17">
                  <c:v>69.7913133589512</c:v>
                </c:pt>
                <c:pt idx="18">
                  <c:v>90.195230214548545</c:v>
                </c:pt>
                <c:pt idx="19">
                  <c:v>112.28695675443204</c:v>
                </c:pt>
                <c:pt idx="20">
                  <c:v>139.33752122711272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8CA-4578-BBFE-F9BC21A0002B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Dados!$AH$2:$AH$22</c:f>
              <c:numCache>
                <c:formatCode>General</c:formatCode>
                <c:ptCount val="21"/>
                <c:pt idx="0">
                  <c:v>1</c:v>
                </c:pt>
                <c:pt idx="1">
                  <c:v>1.2317230483823474</c:v>
                </c:pt>
                <c:pt idx="2">
                  <c:v>1.6234232696197868</c:v>
                </c:pt>
                <c:pt idx="3">
                  <c:v>1.9995378033446058</c:v>
                </c:pt>
                <c:pt idx="4">
                  <c:v>2.6478297122758718</c:v>
                </c:pt>
                <c:pt idx="5">
                  <c:v>3.2716043864305178</c:v>
                </c:pt>
                <c:pt idx="6">
                  <c:v>4.303492785961808</c:v>
                </c:pt>
                <c:pt idx="7">
                  <c:v>5.7016231387605485</c:v>
                </c:pt>
                <c:pt idx="8">
                  <c:v>7.4408873833395202</c:v>
                </c:pt>
                <c:pt idx="9">
                  <c:v>9.5496579672362873</c:v>
                </c:pt>
                <c:pt idx="10">
                  <c:v>11.945488839883149</c:v>
                </c:pt>
                <c:pt idx="11">
                  <c:v>15.496033114663211</c:v>
                </c:pt>
                <c:pt idx="12">
                  <c:v>19.910827445547362</c:v>
                </c:pt>
                <c:pt idx="13">
                  <c:v>25.396243580414232</c:v>
                </c:pt>
                <c:pt idx="14">
                  <c:v>32.438361948590604</c:v>
                </c:pt>
                <c:pt idx="15">
                  <c:v>43.518426026105288</c:v>
                </c:pt>
                <c:pt idx="16">
                  <c:v>57.187804934673665</c:v>
                </c:pt>
                <c:pt idx="17">
                  <c:v>75.210119828832688</c:v>
                </c:pt>
                <c:pt idx="18">
                  <c:v>95.654109872679513</c:v>
                </c:pt>
                <c:pt idx="19">
                  <c:v>128.3811508672554</c:v>
                </c:pt>
                <c:pt idx="20">
                  <c:v>159.7101030847715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8CA-4578-BBFE-F9BC21A0002B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Dados!$AI$2:$AI$22</c:f>
              <c:numCache>
                <c:formatCode>General</c:formatCode>
                <c:ptCount val="21"/>
                <c:pt idx="0">
                  <c:v>1</c:v>
                </c:pt>
                <c:pt idx="1">
                  <c:v>1.2677803358982591</c:v>
                </c:pt>
                <c:pt idx="2">
                  <c:v>1.6735857988790654</c:v>
                </c:pt>
                <c:pt idx="3">
                  <c:v>2.1997523555471803</c:v>
                </c:pt>
                <c:pt idx="4">
                  <c:v>2.8393520636458005</c:v>
                </c:pt>
                <c:pt idx="5">
                  <c:v>3.6654061602398893</c:v>
                </c:pt>
                <c:pt idx="6">
                  <c:v>4.8012437674377288</c:v>
                </c:pt>
                <c:pt idx="7">
                  <c:v>6.3867188657533092</c:v>
                </c:pt>
                <c:pt idx="8">
                  <c:v>8.0570105272504513</c:v>
                </c:pt>
                <c:pt idx="9">
                  <c:v>10.760037910323604</c:v>
                </c:pt>
                <c:pt idx="10">
                  <c:v>14.035502654118508</c:v>
                </c:pt>
                <c:pt idx="11">
                  <c:v>18.900877895791066</c:v>
                </c:pt>
                <c:pt idx="12">
                  <c:v>23.757873997543953</c:v>
                </c:pt>
                <c:pt idx="13">
                  <c:v>29.868814566586309</c:v>
                </c:pt>
                <c:pt idx="14">
                  <c:v>38.182451763020111</c:v>
                </c:pt>
                <c:pt idx="15">
                  <c:v>50.03280263003478</c:v>
                </c:pt>
                <c:pt idx="16">
                  <c:v>64.949787621635394</c:v>
                </c:pt>
                <c:pt idx="17">
                  <c:v>82.64180620543867</c:v>
                </c:pt>
                <c:pt idx="18">
                  <c:v>102.63498138187697</c:v>
                </c:pt>
                <c:pt idx="19">
                  <c:v>126.31658855959255</c:v>
                </c:pt>
                <c:pt idx="20">
                  <c:v>159.33249403738637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8CA-4578-BBFE-F9BC21A0002B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Dados!$AJ$2:$AJ$22</c:f>
              <c:numCache>
                <c:formatCode>General</c:formatCode>
                <c:ptCount val="21"/>
                <c:pt idx="0">
                  <c:v>1</c:v>
                </c:pt>
                <c:pt idx="1">
                  <c:v>1.3086999116091744</c:v>
                </c:pt>
                <c:pt idx="2">
                  <c:v>1.7091300654071337</c:v>
                </c:pt>
                <c:pt idx="3">
                  <c:v>2.1719254157028307</c:v>
                </c:pt>
                <c:pt idx="4">
                  <c:v>2.7972433310121265</c:v>
                </c:pt>
                <c:pt idx="5">
                  <c:v>3.6339920263188632</c:v>
                </c:pt>
                <c:pt idx="6">
                  <c:v>4.4650972106129707</c:v>
                </c:pt>
                <c:pt idx="7">
                  <c:v>5.5500491683643824</c:v>
                </c:pt>
                <c:pt idx="8">
                  <c:v>6.8481476634562526</c:v>
                </c:pt>
                <c:pt idx="9">
                  <c:v>9.1915102628396657</c:v>
                </c:pt>
                <c:pt idx="10">
                  <c:v>11.762991392378076</c:v>
                </c:pt>
                <c:pt idx="11">
                  <c:v>15.4227087364089</c:v>
                </c:pt>
                <c:pt idx="12">
                  <c:v>20.103494332514007</c:v>
                </c:pt>
                <c:pt idx="13">
                  <c:v>26.758076701616144</c:v>
                </c:pt>
                <c:pt idx="14">
                  <c:v>34.667896979197209</c:v>
                </c:pt>
                <c:pt idx="15">
                  <c:v>43.858359494082443</c:v>
                </c:pt>
                <c:pt idx="16">
                  <c:v>54.792256642820945</c:v>
                </c:pt>
                <c:pt idx="17">
                  <c:v>69.884947660149294</c:v>
                </c:pt>
                <c:pt idx="18">
                  <c:v>91.449725213278327</c:v>
                </c:pt>
                <c:pt idx="19">
                  <c:v>112.09878511515646</c:v>
                </c:pt>
                <c:pt idx="20">
                  <c:v>140.08404159031141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8CA-4578-BBFE-F9BC21A0002B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Dados!$AK$2:$AK$22</c:f>
              <c:numCache>
                <c:formatCode>General</c:formatCode>
                <c:ptCount val="21"/>
                <c:pt idx="0">
                  <c:v>1</c:v>
                </c:pt>
                <c:pt idx="1">
                  <c:v>1.2839440344615456</c:v>
                </c:pt>
                <c:pt idx="2">
                  <c:v>1.6995264698197967</c:v>
                </c:pt>
                <c:pt idx="3">
                  <c:v>2.1571250067304804</c:v>
                </c:pt>
                <c:pt idx="4">
                  <c:v>2.6640947263294414</c:v>
                </c:pt>
                <c:pt idx="5">
                  <c:v>3.2626192484408438</c:v>
                </c:pt>
                <c:pt idx="6">
                  <c:v>3.9994959503323217</c:v>
                </c:pt>
                <c:pt idx="7">
                  <c:v>5.3773745205653212</c:v>
                </c:pt>
                <c:pt idx="8">
                  <c:v>6.8872305175683879</c:v>
                </c:pt>
                <c:pt idx="9">
                  <c:v>8.9967640120139105</c:v>
                </c:pt>
                <c:pt idx="10">
                  <c:v>11.606858445661281</c:v>
                </c:pt>
                <c:pt idx="11">
                  <c:v>15.135753893899626</c:v>
                </c:pt>
                <c:pt idx="12">
                  <c:v>20.024893996431949</c:v>
                </c:pt>
                <c:pt idx="13">
                  <c:v>25.511082521647438</c:v>
                </c:pt>
                <c:pt idx="14">
                  <c:v>32.56165397228699</c:v>
                </c:pt>
                <c:pt idx="15">
                  <c:v>43.939615689690271</c:v>
                </c:pt>
                <c:pt idx="16">
                  <c:v>58.043590463280538</c:v>
                </c:pt>
                <c:pt idx="17">
                  <c:v>76.849276863118689</c:v>
                </c:pt>
                <c:pt idx="18">
                  <c:v>96.410107454970273</c:v>
                </c:pt>
                <c:pt idx="19">
                  <c:v>122.5341538837629</c:v>
                </c:pt>
                <c:pt idx="20">
                  <c:v>161.93316421328538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8CA-4578-BBFE-F9BC21A0002B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Dados!$AL$2:$AL$22</c:f>
              <c:numCache>
                <c:formatCode>General</c:formatCode>
                <c:ptCount val="21"/>
                <c:pt idx="0">
                  <c:v>1</c:v>
                </c:pt>
                <c:pt idx="1">
                  <c:v>1.2584274580289987</c:v>
                </c:pt>
                <c:pt idx="2">
                  <c:v>1.5407089558968219</c:v>
                </c:pt>
                <c:pt idx="3">
                  <c:v>1.9728700728830428</c:v>
                </c:pt>
                <c:pt idx="4">
                  <c:v>2.4864132076828565</c:v>
                </c:pt>
                <c:pt idx="5">
                  <c:v>3.1241253111865799</c:v>
                </c:pt>
                <c:pt idx="6">
                  <c:v>3.8457737147539506</c:v>
                </c:pt>
                <c:pt idx="7">
                  <c:v>4.7617745066128876</c:v>
                </c:pt>
                <c:pt idx="8">
                  <c:v>6.3149237374933787</c:v>
                </c:pt>
                <c:pt idx="9">
                  <c:v>8.1497596439694941</c:v>
                </c:pt>
                <c:pt idx="10">
                  <c:v>10.90337413074807</c:v>
                </c:pt>
                <c:pt idx="11">
                  <c:v>13.669303120477796</c:v>
                </c:pt>
                <c:pt idx="12">
                  <c:v>17.045644942103273</c:v>
                </c:pt>
                <c:pt idx="13">
                  <c:v>20.8402106904391</c:v>
                </c:pt>
                <c:pt idx="14">
                  <c:v>27.53591184894103</c:v>
                </c:pt>
                <c:pt idx="15">
                  <c:v>35.696251414159143</c:v>
                </c:pt>
                <c:pt idx="16">
                  <c:v>48.003097226590668</c:v>
                </c:pt>
                <c:pt idx="17">
                  <c:v>60.882435902754558</c:v>
                </c:pt>
                <c:pt idx="18">
                  <c:v>76.991065144926964</c:v>
                </c:pt>
                <c:pt idx="19">
                  <c:v>98.060294385094636</c:v>
                </c:pt>
                <c:pt idx="20">
                  <c:v>125.72925624198653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8CA-4578-BBFE-F9BC21A0002B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Dados!$AM$2:$AM$22</c:f>
              <c:numCache>
                <c:formatCode>General</c:formatCode>
                <c:ptCount val="21"/>
                <c:pt idx="0">
                  <c:v>1</c:v>
                </c:pt>
                <c:pt idx="1">
                  <c:v>1.3384129480780782</c:v>
                </c:pt>
                <c:pt idx="2">
                  <c:v>1.6438419836392917</c:v>
                </c:pt>
                <c:pt idx="3">
                  <c:v>2.1853660139183431</c:v>
                </c:pt>
                <c:pt idx="4">
                  <c:v>2.9335903757901769</c:v>
                </c:pt>
                <c:pt idx="5">
                  <c:v>3.647178083032697</c:v>
                </c:pt>
                <c:pt idx="6">
                  <c:v>4.7704343994398712</c:v>
                </c:pt>
                <c:pt idx="7">
                  <c:v>6.1990635139963102</c:v>
                </c:pt>
                <c:pt idx="8">
                  <c:v>8.2239269718955885</c:v>
                </c:pt>
                <c:pt idx="9">
                  <c:v>10.660193303620799</c:v>
                </c:pt>
                <c:pt idx="10">
                  <c:v>13.872199381443787</c:v>
                </c:pt>
                <c:pt idx="11">
                  <c:v>18.067087002566879</c:v>
                </c:pt>
                <c:pt idx="12">
                  <c:v>22.579217413169079</c:v>
                </c:pt>
                <c:pt idx="13">
                  <c:v>27.747605418667632</c:v>
                </c:pt>
                <c:pt idx="14">
                  <c:v>36.504718934075775</c:v>
                </c:pt>
                <c:pt idx="15">
                  <c:v>45.495921788715137</c:v>
                </c:pt>
                <c:pt idx="16">
                  <c:v>57.700631781188349</c:v>
                </c:pt>
                <c:pt idx="17">
                  <c:v>71.596167188701187</c:v>
                </c:pt>
                <c:pt idx="18">
                  <c:v>91.916556034733233</c:v>
                </c:pt>
                <c:pt idx="19">
                  <c:v>116.04205272499691</c:v>
                </c:pt>
                <c:pt idx="20">
                  <c:v>145.39474138673035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8CA-4578-BBFE-F9BC21A0002B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Dados!$AN$2:$AN$22</c:f>
              <c:numCache>
                <c:formatCode>General</c:formatCode>
                <c:ptCount val="21"/>
                <c:pt idx="0">
                  <c:v>1</c:v>
                </c:pt>
                <c:pt idx="1">
                  <c:v>1.2770374938473465</c:v>
                </c:pt>
                <c:pt idx="2">
                  <c:v>1.670219152972783</c:v>
                </c:pt>
                <c:pt idx="3">
                  <c:v>2.0759385787579085</c:v>
                </c:pt>
                <c:pt idx="4">
                  <c:v>2.6251477550249431</c:v>
                </c:pt>
                <c:pt idx="5">
                  <c:v>3.4096263190176264</c:v>
                </c:pt>
                <c:pt idx="6">
                  <c:v>4.4171849834929029</c:v>
                </c:pt>
                <c:pt idx="7">
                  <c:v>5.7758583253770874</c:v>
                </c:pt>
                <c:pt idx="8">
                  <c:v>7.4359105813692379</c:v>
                </c:pt>
                <c:pt idx="9">
                  <c:v>9.8354408406488965</c:v>
                </c:pt>
                <c:pt idx="10">
                  <c:v>13.156996220142043</c:v>
                </c:pt>
                <c:pt idx="11">
                  <c:v>17.541844924182247</c:v>
                </c:pt>
                <c:pt idx="12">
                  <c:v>23.487226534858568</c:v>
                </c:pt>
                <c:pt idx="13">
                  <c:v>30.01215320529219</c:v>
                </c:pt>
                <c:pt idx="14">
                  <c:v>40.129186899819842</c:v>
                </c:pt>
                <c:pt idx="15">
                  <c:v>53.803412456473083</c:v>
                </c:pt>
                <c:pt idx="16">
                  <c:v>70.36756767410381</c:v>
                </c:pt>
                <c:pt idx="17">
                  <c:v>93.595482082000942</c:v>
                </c:pt>
                <c:pt idx="18">
                  <c:v>119.27542968500985</c:v>
                </c:pt>
                <c:pt idx="19">
                  <c:v>147.79650446495108</c:v>
                </c:pt>
                <c:pt idx="20">
                  <c:v>189.80841411814765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8CA-4578-BBFE-F9BC21A0002B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Dados!$AO$2:$AO$22</c:f>
              <c:numCache>
                <c:formatCode>General</c:formatCode>
                <c:ptCount val="21"/>
                <c:pt idx="0">
                  <c:v>1</c:v>
                </c:pt>
                <c:pt idx="1">
                  <c:v>1.3053472316668497</c:v>
                </c:pt>
                <c:pt idx="2">
                  <c:v>1.67773551471018</c:v>
                </c:pt>
                <c:pt idx="3">
                  <c:v>2.1450491883398195</c:v>
                </c:pt>
                <c:pt idx="4">
                  <c:v>2.8358010080514333</c:v>
                </c:pt>
                <c:pt idx="5">
                  <c:v>3.7100311733495226</c:v>
                </c:pt>
                <c:pt idx="6">
                  <c:v>4.6979448718605283</c:v>
                </c:pt>
                <c:pt idx="7">
                  <c:v>5.9989373681523581</c:v>
                </c:pt>
                <c:pt idx="8">
                  <c:v>7.6784333380913674</c:v>
                </c:pt>
                <c:pt idx="9">
                  <c:v>9.7148667204258601</c:v>
                </c:pt>
                <c:pt idx="10">
                  <c:v>12.103810238005673</c:v>
                </c:pt>
                <c:pt idx="11">
                  <c:v>15.824787928921713</c:v>
                </c:pt>
                <c:pt idx="12">
                  <c:v>20.411735608066</c:v>
                </c:pt>
                <c:pt idx="13">
                  <c:v>25.492670936332434</c:v>
                </c:pt>
                <c:pt idx="14">
                  <c:v>31.764237662479871</c:v>
                </c:pt>
                <c:pt idx="15">
                  <c:v>40.229013962485482</c:v>
                </c:pt>
                <c:pt idx="16">
                  <c:v>53.419702483852141</c:v>
                </c:pt>
                <c:pt idx="17">
                  <c:v>68.457139376460049</c:v>
                </c:pt>
                <c:pt idx="18">
                  <c:v>86.167563146788964</c:v>
                </c:pt>
                <c:pt idx="19">
                  <c:v>109.92615572782734</c:v>
                </c:pt>
                <c:pt idx="20">
                  <c:v>137.64551903123154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8CA-4578-BBFE-F9BC21A0002B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Dados!$AP$2:$AP$22</c:f>
              <c:numCache>
                <c:formatCode>General</c:formatCode>
                <c:ptCount val="21"/>
                <c:pt idx="0">
                  <c:v>1</c:v>
                </c:pt>
                <c:pt idx="1">
                  <c:v>1.3396067461261234</c:v>
                </c:pt>
                <c:pt idx="2">
                  <c:v>1.6574756742095251</c:v>
                </c:pt>
                <c:pt idx="3">
                  <c:v>2.1930628820480642</c:v>
                </c:pt>
                <c:pt idx="4">
                  <c:v>2.899909128519373</c:v>
                </c:pt>
                <c:pt idx="5">
                  <c:v>3.6927816267174016</c:v>
                </c:pt>
                <c:pt idx="6">
                  <c:v>4.5221597239440587</c:v>
                </c:pt>
                <c:pt idx="7">
                  <c:v>5.6131924387486869</c:v>
                </c:pt>
                <c:pt idx="8">
                  <c:v>6.8642337538960714</c:v>
                </c:pt>
                <c:pt idx="9">
                  <c:v>9.2558861696209114</c:v>
                </c:pt>
                <c:pt idx="10">
                  <c:v>12.235082079718401</c:v>
                </c:pt>
                <c:pt idx="11">
                  <c:v>15.362345987786769</c:v>
                </c:pt>
                <c:pt idx="12">
                  <c:v>20.04916539770413</c:v>
                </c:pt>
                <c:pt idx="13">
                  <c:v>25.401338906177738</c:v>
                </c:pt>
                <c:pt idx="14">
                  <c:v>31.633976691868096</c:v>
                </c:pt>
                <c:pt idx="15">
                  <c:v>42.586037873842784</c:v>
                </c:pt>
                <c:pt idx="16">
                  <c:v>57.297917246960644</c:v>
                </c:pt>
                <c:pt idx="17">
                  <c:v>70.317596047237231</c:v>
                </c:pt>
                <c:pt idx="18">
                  <c:v>93.489576389687997</c:v>
                </c:pt>
                <c:pt idx="19">
                  <c:v>123.62733282217906</c:v>
                </c:pt>
                <c:pt idx="20">
                  <c:v>156.1635154283824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8CA-4578-BBFE-F9BC21A0002B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Dados!$AQ$2:$AQ$22</c:f>
              <c:numCache>
                <c:formatCode>General</c:formatCode>
                <c:ptCount val="21"/>
                <c:pt idx="0">
                  <c:v>1</c:v>
                </c:pt>
                <c:pt idx="1">
                  <c:v>1.3262270969095438</c:v>
                </c:pt>
                <c:pt idx="2">
                  <c:v>1.6553497389340674</c:v>
                </c:pt>
                <c:pt idx="3">
                  <c:v>2.2284914264477531</c:v>
                </c:pt>
                <c:pt idx="4">
                  <c:v>2.9286179775579742</c:v>
                </c:pt>
                <c:pt idx="5">
                  <c:v>3.8293498276964248</c:v>
                </c:pt>
                <c:pt idx="6">
                  <c:v>4.9577914755632131</c:v>
                </c:pt>
                <c:pt idx="7">
                  <c:v>6.1364417205210584</c:v>
                </c:pt>
                <c:pt idx="8">
                  <c:v>7.5463910556826654</c:v>
                </c:pt>
                <c:pt idx="9">
                  <c:v>9.867532061056048</c:v>
                </c:pt>
                <c:pt idx="10">
                  <c:v>12.581571685572943</c:v>
                </c:pt>
                <c:pt idx="11">
                  <c:v>15.533141416338893</c:v>
                </c:pt>
                <c:pt idx="12">
                  <c:v>19.57002770338158</c:v>
                </c:pt>
                <c:pt idx="13">
                  <c:v>25.777134710877586</c:v>
                </c:pt>
                <c:pt idx="14">
                  <c:v>34.28834334934966</c:v>
                </c:pt>
                <c:pt idx="15">
                  <c:v>45.516169264947884</c:v>
                </c:pt>
                <c:pt idx="16">
                  <c:v>57.466373587485556</c:v>
                </c:pt>
                <c:pt idx="17">
                  <c:v>76.458057532997643</c:v>
                </c:pt>
                <c:pt idx="18">
                  <c:v>98.401525109447547</c:v>
                </c:pt>
                <c:pt idx="19">
                  <c:v>121.56393983394645</c:v>
                </c:pt>
                <c:pt idx="20">
                  <c:v>148.50141372241896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8CA-4578-BBFE-F9BC21A0002B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Dados!$AR$2:$AR$22</c:f>
              <c:numCache>
                <c:formatCode>General</c:formatCode>
                <c:ptCount val="21"/>
                <c:pt idx="0">
                  <c:v>1</c:v>
                </c:pt>
                <c:pt idx="1">
                  <c:v>1.2490939278165807</c:v>
                </c:pt>
                <c:pt idx="2">
                  <c:v>1.5486912773186907</c:v>
                </c:pt>
                <c:pt idx="3">
                  <c:v>1.8922470080653484</c:v>
                </c:pt>
                <c:pt idx="4">
                  <c:v>2.3908397454464749</c:v>
                </c:pt>
                <c:pt idx="5">
                  <c:v>2.9628545872199625</c:v>
                </c:pt>
                <c:pt idx="6">
                  <c:v>3.9833644647376159</c:v>
                </c:pt>
                <c:pt idx="7">
                  <c:v>4.8867773181313208</c:v>
                </c:pt>
                <c:pt idx="8">
                  <c:v>6.2830423987900597</c:v>
                </c:pt>
                <c:pt idx="9">
                  <c:v>7.9878065540685315</c:v>
                </c:pt>
                <c:pt idx="10">
                  <c:v>10.517974487392934</c:v>
                </c:pt>
                <c:pt idx="11">
                  <c:v>13.962001534691133</c:v>
                </c:pt>
                <c:pt idx="12">
                  <c:v>17.16724084645659</c:v>
                </c:pt>
                <c:pt idx="13">
                  <c:v>22.994147173344011</c:v>
                </c:pt>
                <c:pt idx="14">
                  <c:v>28.540929677123238</c:v>
                </c:pt>
                <c:pt idx="15">
                  <c:v>36.057077750337186</c:v>
                </c:pt>
                <c:pt idx="16">
                  <c:v>47.920216758857805</c:v>
                </c:pt>
                <c:pt idx="17">
                  <c:v>64.420677506974073</c:v>
                </c:pt>
                <c:pt idx="18">
                  <c:v>85.746171666248088</c:v>
                </c:pt>
                <c:pt idx="19">
                  <c:v>112.73351438435677</c:v>
                </c:pt>
                <c:pt idx="20">
                  <c:v>148.31818005003331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8CA-4578-BBFE-F9BC21A0002B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Dados!$AS$2:$AS$22</c:f>
              <c:numCache>
                <c:formatCode>General</c:formatCode>
                <c:ptCount val="21"/>
                <c:pt idx="0">
                  <c:v>1</c:v>
                </c:pt>
                <c:pt idx="1">
                  <c:v>1.2877227443334514</c:v>
                </c:pt>
                <c:pt idx="2">
                  <c:v>1.6252888597410518</c:v>
                </c:pt>
                <c:pt idx="3">
                  <c:v>2.0834917755772788</c:v>
                </c:pt>
                <c:pt idx="4">
                  <c:v>2.8077614912435185</c:v>
                </c:pt>
                <c:pt idx="5">
                  <c:v>3.442497881986295</c:v>
                </c:pt>
                <c:pt idx="6">
                  <c:v>4.6112297763417729</c:v>
                </c:pt>
                <c:pt idx="7">
                  <c:v>6.0024922939820264</c:v>
                </c:pt>
                <c:pt idx="8">
                  <c:v>7.84248502398769</c:v>
                </c:pt>
                <c:pt idx="9">
                  <c:v>9.8031322122887605</c:v>
                </c:pt>
                <c:pt idx="10">
                  <c:v>12.141252178639112</c:v>
                </c:pt>
                <c:pt idx="11">
                  <c:v>14.964508407263288</c:v>
                </c:pt>
                <c:pt idx="12">
                  <c:v>18.296908941318499</c:v>
                </c:pt>
                <c:pt idx="13">
                  <c:v>24.508875348448512</c:v>
                </c:pt>
                <c:pt idx="14">
                  <c:v>30.946572859214918</c:v>
                </c:pt>
                <c:pt idx="15">
                  <c:v>40.644555928606557</c:v>
                </c:pt>
                <c:pt idx="16">
                  <c:v>54.292593014408908</c:v>
                </c:pt>
                <c:pt idx="17">
                  <c:v>69.95793494732861</c:v>
                </c:pt>
                <c:pt idx="18">
                  <c:v>91.926932229707901</c:v>
                </c:pt>
                <c:pt idx="19">
                  <c:v>120.62678905839682</c:v>
                </c:pt>
                <c:pt idx="20">
                  <c:v>150.54818440791232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8CA-4578-BBFE-F9BC21A0002B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Dados!$AT$2:$AT$22</c:f>
              <c:numCache>
                <c:formatCode>General</c:formatCode>
                <c:ptCount val="21"/>
                <c:pt idx="0">
                  <c:v>1</c:v>
                </c:pt>
                <c:pt idx="1">
                  <c:v>1.3437363991633526</c:v>
                </c:pt>
                <c:pt idx="2">
                  <c:v>1.6454601804539182</c:v>
                </c:pt>
                <c:pt idx="3">
                  <c:v>2.0923131729191851</c:v>
                </c:pt>
                <c:pt idx="4">
                  <c:v>2.7515572290465848</c:v>
                </c:pt>
                <c:pt idx="5">
                  <c:v>3.5519034327075563</c:v>
                </c:pt>
                <c:pt idx="6">
                  <c:v>4.5932192497052942</c:v>
                </c:pt>
                <c:pt idx="7">
                  <c:v>5.7340602445759821</c:v>
                </c:pt>
                <c:pt idx="8">
                  <c:v>7.1439046687429109</c:v>
                </c:pt>
                <c:pt idx="9">
                  <c:v>9.0263908756332754</c:v>
                </c:pt>
                <c:pt idx="10">
                  <c:v>11.301792973105048</c:v>
                </c:pt>
                <c:pt idx="11">
                  <c:v>14.514770938800806</c:v>
                </c:pt>
                <c:pt idx="12">
                  <c:v>17.888322596969459</c:v>
                </c:pt>
                <c:pt idx="13">
                  <c:v>23.334287774401364</c:v>
                </c:pt>
                <c:pt idx="14">
                  <c:v>30.409882304825199</c:v>
                </c:pt>
                <c:pt idx="15">
                  <c:v>37.298803894216633</c:v>
                </c:pt>
                <c:pt idx="16">
                  <c:v>46.755810332569297</c:v>
                </c:pt>
                <c:pt idx="17">
                  <c:v>60.78271926673721</c:v>
                </c:pt>
                <c:pt idx="18">
                  <c:v>78.405224893045201</c:v>
                </c:pt>
                <c:pt idx="19">
                  <c:v>102.70786801001621</c:v>
                </c:pt>
                <c:pt idx="20">
                  <c:v>130.65676886958883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8CA-4578-BBFE-F9BC21A0002B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Dados!$AU$2:$AU$22</c:f>
              <c:numCache>
                <c:formatCode>General</c:formatCode>
                <c:ptCount val="21"/>
                <c:pt idx="0">
                  <c:v>1</c:v>
                </c:pt>
                <c:pt idx="1">
                  <c:v>1.2908141455330135</c:v>
                </c:pt>
                <c:pt idx="2">
                  <c:v>1.7117788169475729</c:v>
                </c:pt>
                <c:pt idx="3">
                  <c:v>2.1837808610950198</c:v>
                </c:pt>
                <c:pt idx="4">
                  <c:v>2.8073035209719284</c:v>
                </c:pt>
                <c:pt idx="5">
                  <c:v>3.7147188501915074</c:v>
                </c:pt>
                <c:pt idx="6">
                  <c:v>4.7671761818229124</c:v>
                </c:pt>
                <c:pt idx="7">
                  <c:v>6.4034199784007706</c:v>
                </c:pt>
                <c:pt idx="8">
                  <c:v>7.9285238615991016</c:v>
                </c:pt>
                <c:pt idx="9">
                  <c:v>9.7645625071965352</c:v>
                </c:pt>
                <c:pt idx="10">
                  <c:v>12.309250696977031</c:v>
                </c:pt>
                <c:pt idx="11">
                  <c:v>16.038654116926509</c:v>
                </c:pt>
                <c:pt idx="12">
                  <c:v>21.483553172674576</c:v>
                </c:pt>
                <c:pt idx="13">
                  <c:v>27.399824773034275</c:v>
                </c:pt>
                <c:pt idx="14">
                  <c:v>35.635657708065516</c:v>
                </c:pt>
                <c:pt idx="15">
                  <c:v>45.509398929569919</c:v>
                </c:pt>
                <c:pt idx="16">
                  <c:v>60.158575027647089</c:v>
                </c:pt>
                <c:pt idx="17">
                  <c:v>80.423962596443047</c:v>
                </c:pt>
                <c:pt idx="18">
                  <c:v>99.237854656057522</c:v>
                </c:pt>
                <c:pt idx="19">
                  <c:v>131.57274657659229</c:v>
                </c:pt>
                <c:pt idx="20">
                  <c:v>164.94954114817588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8CA-4578-BBFE-F9BC21A0002B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Dados!$AV$2:$AV$22</c:f>
              <c:numCache>
                <c:formatCode>General</c:formatCode>
                <c:ptCount val="21"/>
                <c:pt idx="0">
                  <c:v>1</c:v>
                </c:pt>
                <c:pt idx="1">
                  <c:v>1.3316532456049506</c:v>
                </c:pt>
                <c:pt idx="2">
                  <c:v>1.6383940759909408</c:v>
                </c:pt>
                <c:pt idx="3">
                  <c:v>2.0426634925417497</c:v>
                </c:pt>
                <c:pt idx="4">
                  <c:v>2.6777369726188027</c:v>
                </c:pt>
                <c:pt idx="5">
                  <c:v>3.3306598894830444</c:v>
                </c:pt>
                <c:pt idx="6">
                  <c:v>4.2440073912532954</c:v>
                </c:pt>
                <c:pt idx="7">
                  <c:v>5.4864225817515111</c:v>
                </c:pt>
                <c:pt idx="8">
                  <c:v>6.9664753500616179</c:v>
                </c:pt>
                <c:pt idx="9">
                  <c:v>9.3423931045901316</c:v>
                </c:pt>
                <c:pt idx="10">
                  <c:v>11.487031771915236</c:v>
                </c:pt>
                <c:pt idx="11">
                  <c:v>14.877256007484441</c:v>
                </c:pt>
                <c:pt idx="12">
                  <c:v>18.756444795376581</c:v>
                </c:pt>
                <c:pt idx="13">
                  <c:v>25.049488540787866</c:v>
                </c:pt>
                <c:pt idx="14">
                  <c:v>33.40152739224272</c:v>
                </c:pt>
                <c:pt idx="15">
                  <c:v>42.27301364310339</c:v>
                </c:pt>
                <c:pt idx="16">
                  <c:v>52.586598190748383</c:v>
                </c:pt>
                <c:pt idx="17">
                  <c:v>69.259408293403766</c:v>
                </c:pt>
                <c:pt idx="18">
                  <c:v>92.210986854522218</c:v>
                </c:pt>
                <c:pt idx="19">
                  <c:v>116.28621559468671</c:v>
                </c:pt>
                <c:pt idx="20">
                  <c:v>142.55657941098565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8CA-4578-BBFE-F9BC21A0002B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Dados!$AW$2:$AW$22</c:f>
              <c:numCache>
                <c:formatCode>General</c:formatCode>
                <c:ptCount val="21"/>
                <c:pt idx="0">
                  <c:v>1</c:v>
                </c:pt>
                <c:pt idx="1">
                  <c:v>1.3255757902997378</c:v>
                </c:pt>
                <c:pt idx="2">
                  <c:v>1.7840898576060202</c:v>
                </c:pt>
                <c:pt idx="3">
                  <c:v>2.1973232251041028</c:v>
                </c:pt>
                <c:pt idx="4">
                  <c:v>2.9227659086970283</c:v>
                </c:pt>
                <c:pt idx="5">
                  <c:v>3.6824201285952705</c:v>
                </c:pt>
                <c:pt idx="6">
                  <c:v>4.6874260829799068</c:v>
                </c:pt>
                <c:pt idx="7">
                  <c:v>6.3144439228166274</c:v>
                </c:pt>
                <c:pt idx="8">
                  <c:v>8.3002232427167986</c:v>
                </c:pt>
                <c:pt idx="9">
                  <c:v>11.158258528408542</c:v>
                </c:pt>
                <c:pt idx="10">
                  <c:v>14.807178622516105</c:v>
                </c:pt>
                <c:pt idx="11">
                  <c:v>19.916519412889315</c:v>
                </c:pt>
                <c:pt idx="12">
                  <c:v>24.726894177589287</c:v>
                </c:pt>
                <c:pt idx="13">
                  <c:v>30.273329513893653</c:v>
                </c:pt>
                <c:pt idx="14">
                  <c:v>39.182773716308752</c:v>
                </c:pt>
                <c:pt idx="15">
                  <c:v>49.042180502604161</c:v>
                </c:pt>
                <c:pt idx="16">
                  <c:v>66.125548089683591</c:v>
                </c:pt>
                <c:pt idx="17">
                  <c:v>81.453186395694573</c:v>
                </c:pt>
                <c:pt idx="18">
                  <c:v>105.63842196178035</c:v>
                </c:pt>
                <c:pt idx="19">
                  <c:v>134.62698221133016</c:v>
                </c:pt>
                <c:pt idx="20">
                  <c:v>174.7520584890147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8CA-4578-BBFE-F9BC21A0002B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Dados!$AX$2:$AX$22</c:f>
              <c:numCache>
                <c:formatCode>General</c:formatCode>
                <c:ptCount val="21"/>
                <c:pt idx="0">
                  <c:v>1</c:v>
                </c:pt>
                <c:pt idx="1">
                  <c:v>1.2507811813673655</c:v>
                </c:pt>
                <c:pt idx="2">
                  <c:v>1.5347717846671547</c:v>
                </c:pt>
                <c:pt idx="3">
                  <c:v>1.9681989442652621</c:v>
                </c:pt>
                <c:pt idx="4">
                  <c:v>2.5524412047639458</c:v>
                </c:pt>
                <c:pt idx="5">
                  <c:v>3.232957950137417</c:v>
                </c:pt>
                <c:pt idx="6">
                  <c:v>3.9833221643869559</c:v>
                </c:pt>
                <c:pt idx="7">
                  <c:v>5.3054921523476173</c:v>
                </c:pt>
                <c:pt idx="8">
                  <c:v>7.1030505082533724</c:v>
                </c:pt>
                <c:pt idx="9">
                  <c:v>8.6836817769934633</c:v>
                </c:pt>
                <c:pt idx="10">
                  <c:v>11.572432804721435</c:v>
                </c:pt>
                <c:pt idx="11">
                  <c:v>15.062339958706286</c:v>
                </c:pt>
                <c:pt idx="12">
                  <c:v>19.547980654126771</c:v>
                </c:pt>
                <c:pt idx="13">
                  <c:v>25.581551673642544</c:v>
                </c:pt>
                <c:pt idx="14">
                  <c:v>33.007043554876482</c:v>
                </c:pt>
                <c:pt idx="15">
                  <c:v>41.032081620042057</c:v>
                </c:pt>
                <c:pt idx="16">
                  <c:v>55.057677177464441</c:v>
                </c:pt>
                <c:pt idx="17">
                  <c:v>73.078942980754576</c:v>
                </c:pt>
                <c:pt idx="18">
                  <c:v>94.27477875979902</c:v>
                </c:pt>
                <c:pt idx="19">
                  <c:v>125.80376661933106</c:v>
                </c:pt>
                <c:pt idx="20">
                  <c:v>165.98549211970595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8CA-4578-BBFE-F9BC21A0002B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Dados!$AY$2:$AY$22</c:f>
              <c:numCache>
                <c:formatCode>General</c:formatCode>
                <c:ptCount val="21"/>
                <c:pt idx="0">
                  <c:v>1</c:v>
                </c:pt>
                <c:pt idx="1">
                  <c:v>1.2731085657132231</c:v>
                </c:pt>
                <c:pt idx="2">
                  <c:v>1.5839278696064085</c:v>
                </c:pt>
                <c:pt idx="3">
                  <c:v>2.0219688832304206</c:v>
                </c:pt>
                <c:pt idx="4">
                  <c:v>2.5809092125036055</c:v>
                </c:pt>
                <c:pt idx="5">
                  <c:v>3.2260952561690517</c:v>
                </c:pt>
                <c:pt idx="6">
                  <c:v>3.9768631381575776</c:v>
                </c:pt>
                <c:pt idx="7">
                  <c:v>5.201839674603054</c:v>
                </c:pt>
                <c:pt idx="8">
                  <c:v>6.8759001608937034</c:v>
                </c:pt>
                <c:pt idx="9">
                  <c:v>8.5782004890187409</c:v>
                </c:pt>
                <c:pt idx="10">
                  <c:v>10.961431822526054</c:v>
                </c:pt>
                <c:pt idx="11">
                  <c:v>14.052784386045488</c:v>
                </c:pt>
                <c:pt idx="12">
                  <c:v>17.86055946913611</c:v>
                </c:pt>
                <c:pt idx="13">
                  <c:v>23.828008226166983</c:v>
                </c:pt>
                <c:pt idx="14">
                  <c:v>30.369270718100584</c:v>
                </c:pt>
                <c:pt idx="15">
                  <c:v>38.075905765749063</c:v>
                </c:pt>
                <c:pt idx="16">
                  <c:v>48.743235336187134</c:v>
                </c:pt>
                <c:pt idx="17">
                  <c:v>65.486878729066007</c:v>
                </c:pt>
                <c:pt idx="18">
                  <c:v>86.193691697878322</c:v>
                </c:pt>
                <c:pt idx="19">
                  <c:v>110.49359307207519</c:v>
                </c:pt>
                <c:pt idx="20">
                  <c:v>145.10621489794576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8CA-4578-BBFE-F9BC21A0002B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Dados!$AZ$2:$AZ$22</c:f>
              <c:numCache>
                <c:formatCode>General</c:formatCode>
                <c:ptCount val="21"/>
                <c:pt idx="0">
                  <c:v>1</c:v>
                </c:pt>
                <c:pt idx="1">
                  <c:v>1.3407763344178296</c:v>
                </c:pt>
                <c:pt idx="2">
                  <c:v>1.6590584183846908</c:v>
                </c:pt>
                <c:pt idx="3">
                  <c:v>2.1572387431674156</c:v>
                </c:pt>
                <c:pt idx="4">
                  <c:v>2.7723926298423267</c:v>
                </c:pt>
                <c:pt idx="5">
                  <c:v>3.6401263179269101</c:v>
                </c:pt>
                <c:pt idx="6">
                  <c:v>4.6952644112425048</c:v>
                </c:pt>
                <c:pt idx="7">
                  <c:v>5.7489219728448617</c:v>
                </c:pt>
                <c:pt idx="8">
                  <c:v>7.7209138521749994</c:v>
                </c:pt>
                <c:pt idx="9">
                  <c:v>9.5265616235787789</c:v>
                </c:pt>
                <c:pt idx="10">
                  <c:v>12.772814300346209</c:v>
                </c:pt>
                <c:pt idx="11">
                  <c:v>17.060574741129113</c:v>
                </c:pt>
                <c:pt idx="12">
                  <c:v>21.82270969275481</c:v>
                </c:pt>
                <c:pt idx="13">
                  <c:v>29.213247812848454</c:v>
                </c:pt>
                <c:pt idx="14">
                  <c:v>36.072357499360237</c:v>
                </c:pt>
                <c:pt idx="15">
                  <c:v>47.153045794062564</c:v>
                </c:pt>
                <c:pt idx="16">
                  <c:v>62.230349159967652</c:v>
                </c:pt>
                <c:pt idx="17">
                  <c:v>83.250732446856759</c:v>
                </c:pt>
                <c:pt idx="18">
                  <c:v>111.58811785333367</c:v>
                </c:pt>
                <c:pt idx="19">
                  <c:v>148.72149352776239</c:v>
                </c:pt>
                <c:pt idx="20">
                  <c:v>195.64209881832244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8CA-4578-BBFE-F9BC21A00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28456"/>
        <c:axId val="369828848"/>
      </c:lineChart>
      <c:catAx>
        <c:axId val="369828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00"/>
                  <a:t>tempo </a:t>
                </a:r>
                <a:r>
                  <a:rPr lang="pt-BR" sz="10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9828848"/>
        <c:crosses val="autoZero"/>
        <c:auto val="1"/>
        <c:lblAlgn val="ctr"/>
        <c:lblOffset val="100"/>
        <c:tickLblSkip val="1"/>
        <c:noMultiLvlLbl val="0"/>
      </c:catAx>
      <c:valAx>
        <c:axId val="3698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pt-BR" sz="120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982845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466316710421"/>
          <c:y val="5.0925925925925923E-2"/>
          <c:w val="0.83874978127734034"/>
          <c:h val="0.76169181977252942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Dados!$BB$2:$BB$22</c:f>
              <c:numCache>
                <c:formatCode>General</c:formatCode>
                <c:ptCount val="21"/>
                <c:pt idx="0">
                  <c:v>1</c:v>
                </c:pt>
                <c:pt idx="1">
                  <c:v>1.2269539476497511</c:v>
                </c:pt>
                <c:pt idx="2">
                  <c:v>1.5333444039085387</c:v>
                </c:pt>
                <c:pt idx="3">
                  <c:v>1.8922470080653484</c:v>
                </c:pt>
                <c:pt idx="4">
                  <c:v>2.3908397454464749</c:v>
                </c:pt>
                <c:pt idx="5">
                  <c:v>2.9628545872199625</c:v>
                </c:pt>
                <c:pt idx="6">
                  <c:v>3.8457737147539506</c:v>
                </c:pt>
                <c:pt idx="7">
                  <c:v>4.7617745066128876</c:v>
                </c:pt>
                <c:pt idx="8">
                  <c:v>6.2830423987900597</c:v>
                </c:pt>
                <c:pt idx="9">
                  <c:v>7.9878065540685315</c:v>
                </c:pt>
                <c:pt idx="10">
                  <c:v>10.517974487392934</c:v>
                </c:pt>
                <c:pt idx="11">
                  <c:v>13.320515615563282</c:v>
                </c:pt>
                <c:pt idx="12">
                  <c:v>17.027004566264555</c:v>
                </c:pt>
                <c:pt idx="13">
                  <c:v>20.8402106904391</c:v>
                </c:pt>
                <c:pt idx="14">
                  <c:v>26.912429625195276</c:v>
                </c:pt>
                <c:pt idx="15">
                  <c:v>34.671943405676856</c:v>
                </c:pt>
                <c:pt idx="16">
                  <c:v>43.935517942551151</c:v>
                </c:pt>
                <c:pt idx="17">
                  <c:v>56.835149454105995</c:v>
                </c:pt>
                <c:pt idx="18">
                  <c:v>70.979672219131515</c:v>
                </c:pt>
                <c:pt idx="19">
                  <c:v>87.416123547200073</c:v>
                </c:pt>
                <c:pt idx="20">
                  <c:v>108.84257990794396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B-4E22-B642-C8E0AD138F1B}"/>
            </c:ext>
          </c:extLst>
        </c:ser>
        <c:ser>
          <c:idx val="0"/>
          <c:order val="1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Dados!$BC$2:$BC$22</c:f>
              <c:numCache>
                <c:formatCode>General</c:formatCode>
                <c:ptCount val="21"/>
                <c:pt idx="0">
                  <c:v>1</c:v>
                </c:pt>
                <c:pt idx="1">
                  <c:v>1.3437363991633526</c:v>
                </c:pt>
                <c:pt idx="2">
                  <c:v>1.7324993301230827</c:v>
                </c:pt>
                <c:pt idx="3">
                  <c:v>2.2583674472278825</c:v>
                </c:pt>
                <c:pt idx="4">
                  <c:v>2.9286179775579742</c:v>
                </c:pt>
                <c:pt idx="5">
                  <c:v>3.7598442270401948</c:v>
                </c:pt>
                <c:pt idx="6">
                  <c:v>4.8811549731081003</c:v>
                </c:pt>
                <c:pt idx="7">
                  <c:v>6.3867188657533092</c:v>
                </c:pt>
                <c:pt idx="8">
                  <c:v>8.2251957868455676</c:v>
                </c:pt>
                <c:pt idx="9">
                  <c:v>10.974781815211223</c:v>
                </c:pt>
                <c:pt idx="10">
                  <c:v>14.585924514452929</c:v>
                </c:pt>
                <c:pt idx="11">
                  <c:v>18.900877895791066</c:v>
                </c:pt>
                <c:pt idx="12">
                  <c:v>23.830221970114934</c:v>
                </c:pt>
                <c:pt idx="13">
                  <c:v>30.388727118705045</c:v>
                </c:pt>
                <c:pt idx="14">
                  <c:v>40.129186899819842</c:v>
                </c:pt>
                <c:pt idx="15">
                  <c:v>52.677656902823543</c:v>
                </c:pt>
                <c:pt idx="16">
                  <c:v>68.215591873126456</c:v>
                </c:pt>
                <c:pt idx="17">
                  <c:v>85.860844451108719</c:v>
                </c:pt>
                <c:pt idx="18">
                  <c:v>112.59227096204853</c:v>
                </c:pt>
                <c:pt idx="19">
                  <c:v>143.47986428398011</c:v>
                </c:pt>
                <c:pt idx="20">
                  <c:v>189.25919139091627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B-4E22-B642-C8E0AD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001392"/>
        <c:axId val="368006880"/>
      </c:lineChart>
      <c:catAx>
        <c:axId val="36800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00"/>
                  <a:t>tempo </a:t>
                </a:r>
                <a:r>
                  <a:rPr lang="pt-BR" sz="10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8006880"/>
        <c:crosses val="autoZero"/>
        <c:auto val="1"/>
        <c:lblAlgn val="ctr"/>
        <c:lblOffset val="100"/>
        <c:tickLblSkip val="1"/>
        <c:noMultiLvlLbl val="0"/>
      </c:catAx>
      <c:valAx>
        <c:axId val="36800688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pt-BR" sz="120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800139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07174103237094"/>
          <c:y val="2.7989821882951658E-2"/>
          <c:w val="0.82681014873140857"/>
          <c:h val="0.78711358996792036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gráficos!$AH$4:$AZ$4</c:f>
              <c:numCache>
                <c:formatCode>General</c:formatCode>
                <c:ptCount val="19"/>
                <c:pt idx="0">
                  <c:v>0.6</c:v>
                </c:pt>
                <c:pt idx="1">
                  <c:v>1.4</c:v>
                </c:pt>
                <c:pt idx="2">
                  <c:v>1</c:v>
                </c:pt>
                <c:pt idx="3">
                  <c:v>1</c:v>
                </c:pt>
                <c:pt idx="4">
                  <c:v>0.6</c:v>
                </c:pt>
                <c:pt idx="5">
                  <c:v>0.6</c:v>
                </c:pt>
                <c:pt idx="6">
                  <c:v>1.4</c:v>
                </c:pt>
                <c:pt idx="7">
                  <c:v>1.4</c:v>
                </c:pt>
                <c:pt idx="8">
                  <c:v>1</c:v>
                </c:pt>
                <c:pt idx="9">
                  <c:v>1</c:v>
                </c:pt>
                <c:pt idx="10">
                  <c:v>0.6</c:v>
                </c:pt>
                <c:pt idx="11">
                  <c:v>1.4</c:v>
                </c:pt>
                <c:pt idx="12">
                  <c:v>1</c:v>
                </c:pt>
                <c:pt idx="13">
                  <c:v>1</c:v>
                </c:pt>
                <c:pt idx="14">
                  <c:v>0.6</c:v>
                </c:pt>
                <c:pt idx="15">
                  <c:v>0.6</c:v>
                </c:pt>
                <c:pt idx="16">
                  <c:v>1.4</c:v>
                </c:pt>
                <c:pt idx="17">
                  <c:v>1.4</c:v>
                </c:pt>
                <c:pt idx="18">
                  <c:v>1</c:v>
                </c:pt>
              </c:numCache>
            </c:numRef>
          </c:xVal>
          <c:yVal>
            <c:numRef>
              <c:f>gráficos!$N$4:$AF$4</c:f>
              <c:numCache>
                <c:formatCode>General</c:formatCode>
                <c:ptCount val="19"/>
                <c:pt idx="0">
                  <c:v>1.2269539476497511</c:v>
                </c:pt>
                <c:pt idx="1">
                  <c:v>1.2269539476497511</c:v>
                </c:pt>
                <c:pt idx="2">
                  <c:v>1.2269539476497511</c:v>
                </c:pt>
                <c:pt idx="3">
                  <c:v>1.2584639042753052</c:v>
                </c:pt>
                <c:pt idx="4">
                  <c:v>1.2584639042753052</c:v>
                </c:pt>
                <c:pt idx="5">
                  <c:v>1.2865631333396248</c:v>
                </c:pt>
                <c:pt idx="6">
                  <c:v>1.2865631333396248</c:v>
                </c:pt>
                <c:pt idx="7">
                  <c:v>1.3188615765735774</c:v>
                </c:pt>
                <c:pt idx="8">
                  <c:v>1.3188615765735774</c:v>
                </c:pt>
                <c:pt idx="9">
                  <c:v>1.3476013104791329</c:v>
                </c:pt>
                <c:pt idx="10">
                  <c:v>1.3476013104791329</c:v>
                </c:pt>
                <c:pt idx="11">
                  <c:v>1.3476013104791329</c:v>
                </c:pt>
                <c:pt idx="12">
                  <c:v>1.3476013104791329</c:v>
                </c:pt>
                <c:pt idx="13">
                  <c:v>1.3188615765735774</c:v>
                </c:pt>
                <c:pt idx="14">
                  <c:v>1.3188615765735774</c:v>
                </c:pt>
                <c:pt idx="15">
                  <c:v>1.2865631333396248</c:v>
                </c:pt>
                <c:pt idx="16">
                  <c:v>1.2865631333396248</c:v>
                </c:pt>
                <c:pt idx="17">
                  <c:v>1.2584639042753052</c:v>
                </c:pt>
                <c:pt idx="18">
                  <c:v>1.2584639042753052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E-4328-9C35-DA6BE4E736FC}"/>
            </c:ext>
          </c:extLst>
        </c:ser>
        <c:ser>
          <c:idx val="1"/>
          <c:order val="1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gráficos!$AH$5:$AZ$5</c:f>
              <c:numCache>
                <c:formatCode>General</c:formatCode>
                <c:ptCount val="19"/>
                <c:pt idx="0">
                  <c:v>1.6</c:v>
                </c:pt>
                <c:pt idx="1">
                  <c:v>2.4</c:v>
                </c:pt>
                <c:pt idx="2">
                  <c:v>2</c:v>
                </c:pt>
                <c:pt idx="3">
                  <c:v>2</c:v>
                </c:pt>
                <c:pt idx="4">
                  <c:v>1.6</c:v>
                </c:pt>
                <c:pt idx="5">
                  <c:v>1.6</c:v>
                </c:pt>
                <c:pt idx="6">
                  <c:v>2.4</c:v>
                </c:pt>
                <c:pt idx="7">
                  <c:v>2.4</c:v>
                </c:pt>
                <c:pt idx="8">
                  <c:v>2</c:v>
                </c:pt>
                <c:pt idx="9">
                  <c:v>2</c:v>
                </c:pt>
                <c:pt idx="10">
                  <c:v>1.6</c:v>
                </c:pt>
                <c:pt idx="11">
                  <c:v>2.4</c:v>
                </c:pt>
                <c:pt idx="12">
                  <c:v>2</c:v>
                </c:pt>
                <c:pt idx="13">
                  <c:v>2</c:v>
                </c:pt>
                <c:pt idx="14">
                  <c:v>1.6</c:v>
                </c:pt>
                <c:pt idx="15">
                  <c:v>1.6</c:v>
                </c:pt>
                <c:pt idx="16">
                  <c:v>2.4</c:v>
                </c:pt>
                <c:pt idx="17">
                  <c:v>2.4</c:v>
                </c:pt>
                <c:pt idx="18">
                  <c:v>2</c:v>
                </c:pt>
              </c:numCache>
            </c:numRef>
          </c:xVal>
          <c:yVal>
            <c:numRef>
              <c:f>gráficos!$N$5:$AF$5</c:f>
              <c:numCache>
                <c:formatCode>General</c:formatCode>
                <c:ptCount val="19"/>
                <c:pt idx="0">
                  <c:v>1.5333444039085387</c:v>
                </c:pt>
                <c:pt idx="1">
                  <c:v>1.5333444039085387</c:v>
                </c:pt>
                <c:pt idx="2">
                  <c:v>1.5333444039085387</c:v>
                </c:pt>
                <c:pt idx="3">
                  <c:v>1.5975515053298988</c:v>
                </c:pt>
                <c:pt idx="4">
                  <c:v>1.5975515053298988</c:v>
                </c:pt>
                <c:pt idx="5">
                  <c:v>1.6484457225350702</c:v>
                </c:pt>
                <c:pt idx="6">
                  <c:v>1.6484457225350702</c:v>
                </c:pt>
                <c:pt idx="7">
                  <c:v>1.6822142634364317</c:v>
                </c:pt>
                <c:pt idx="8">
                  <c:v>1.6822142634364317</c:v>
                </c:pt>
                <c:pt idx="9">
                  <c:v>1.7840898576060202</c:v>
                </c:pt>
                <c:pt idx="10">
                  <c:v>1.7840898576060202</c:v>
                </c:pt>
                <c:pt idx="11">
                  <c:v>1.7840898576060202</c:v>
                </c:pt>
                <c:pt idx="12">
                  <c:v>1.7840898576060202</c:v>
                </c:pt>
                <c:pt idx="13">
                  <c:v>1.6822142634364317</c:v>
                </c:pt>
                <c:pt idx="14">
                  <c:v>1.6822142634364317</c:v>
                </c:pt>
                <c:pt idx="15">
                  <c:v>1.6484457225350702</c:v>
                </c:pt>
                <c:pt idx="16">
                  <c:v>1.6484457225350702</c:v>
                </c:pt>
                <c:pt idx="17">
                  <c:v>1.5975515053298988</c:v>
                </c:pt>
                <c:pt idx="18">
                  <c:v>1.5975515053298988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EE-4328-9C35-DA6BE4E736FC}"/>
            </c:ext>
          </c:extLst>
        </c:ser>
        <c:ser>
          <c:idx val="2"/>
          <c:order val="2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gráficos!$AH$6:$AZ$6</c:f>
              <c:numCache>
                <c:formatCode>General</c:formatCode>
                <c:ptCount val="19"/>
                <c:pt idx="0">
                  <c:v>2.6</c:v>
                </c:pt>
                <c:pt idx="1">
                  <c:v>3.4</c:v>
                </c:pt>
                <c:pt idx="2">
                  <c:v>3</c:v>
                </c:pt>
                <c:pt idx="3">
                  <c:v>3</c:v>
                </c:pt>
                <c:pt idx="4">
                  <c:v>2.6</c:v>
                </c:pt>
                <c:pt idx="5">
                  <c:v>2.6</c:v>
                </c:pt>
                <c:pt idx="6">
                  <c:v>3.4</c:v>
                </c:pt>
                <c:pt idx="7">
                  <c:v>3.4</c:v>
                </c:pt>
                <c:pt idx="8">
                  <c:v>3</c:v>
                </c:pt>
                <c:pt idx="9">
                  <c:v>3</c:v>
                </c:pt>
                <c:pt idx="10">
                  <c:v>2.6</c:v>
                </c:pt>
                <c:pt idx="11">
                  <c:v>3.4</c:v>
                </c:pt>
                <c:pt idx="12">
                  <c:v>3</c:v>
                </c:pt>
                <c:pt idx="13">
                  <c:v>3</c:v>
                </c:pt>
                <c:pt idx="14">
                  <c:v>2.6</c:v>
                </c:pt>
                <c:pt idx="15">
                  <c:v>2.6</c:v>
                </c:pt>
                <c:pt idx="16">
                  <c:v>3.4</c:v>
                </c:pt>
                <c:pt idx="17">
                  <c:v>3.4</c:v>
                </c:pt>
                <c:pt idx="18">
                  <c:v>3</c:v>
                </c:pt>
              </c:numCache>
            </c:numRef>
          </c:xVal>
          <c:yVal>
            <c:numRef>
              <c:f>gráficos!$N$6:$AF$6</c:f>
              <c:numCache>
                <c:formatCode>General</c:formatCode>
                <c:ptCount val="19"/>
                <c:pt idx="0">
                  <c:v>1.8922470080653484</c:v>
                </c:pt>
                <c:pt idx="1">
                  <c:v>1.8922470080653484</c:v>
                </c:pt>
                <c:pt idx="2">
                  <c:v>1.8922470080653484</c:v>
                </c:pt>
                <c:pt idx="3">
                  <c:v>2.0303531762030822</c:v>
                </c:pt>
                <c:pt idx="4">
                  <c:v>2.0303531762030822</c:v>
                </c:pt>
                <c:pt idx="5">
                  <c:v>2.1103119310902585</c:v>
                </c:pt>
                <c:pt idx="6">
                  <c:v>2.1103119310902585</c:v>
                </c:pt>
                <c:pt idx="7">
                  <c:v>2.1713751812990081</c:v>
                </c:pt>
                <c:pt idx="8">
                  <c:v>2.1713751812990081</c:v>
                </c:pt>
                <c:pt idx="9">
                  <c:v>2.2748981764128784</c:v>
                </c:pt>
                <c:pt idx="10">
                  <c:v>2.2748981764128784</c:v>
                </c:pt>
                <c:pt idx="11">
                  <c:v>2.2748981764128784</c:v>
                </c:pt>
                <c:pt idx="12">
                  <c:v>2.2748981764128784</c:v>
                </c:pt>
                <c:pt idx="13">
                  <c:v>2.1713751812990081</c:v>
                </c:pt>
                <c:pt idx="14">
                  <c:v>2.1713751812990081</c:v>
                </c:pt>
                <c:pt idx="15">
                  <c:v>2.1103119310902585</c:v>
                </c:pt>
                <c:pt idx="16">
                  <c:v>2.1103119310902585</c:v>
                </c:pt>
                <c:pt idx="17">
                  <c:v>2.0303531762030822</c:v>
                </c:pt>
                <c:pt idx="18">
                  <c:v>2.0303531762030822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EE-4328-9C35-DA6BE4E736FC}"/>
            </c:ext>
          </c:extLst>
        </c:ser>
        <c:ser>
          <c:idx val="3"/>
          <c:order val="3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gráficos!$AH$7:$AZ$7</c:f>
              <c:numCache>
                <c:formatCode>General</c:formatCode>
                <c:ptCount val="19"/>
                <c:pt idx="0">
                  <c:v>3.6</c:v>
                </c:pt>
                <c:pt idx="1">
                  <c:v>4.4000000000000004</c:v>
                </c:pt>
                <c:pt idx="2">
                  <c:v>4</c:v>
                </c:pt>
                <c:pt idx="3">
                  <c:v>4</c:v>
                </c:pt>
                <c:pt idx="4">
                  <c:v>3.6</c:v>
                </c:pt>
                <c:pt idx="5">
                  <c:v>3.6</c:v>
                </c:pt>
                <c:pt idx="6">
                  <c:v>4.4000000000000004</c:v>
                </c:pt>
                <c:pt idx="7">
                  <c:v>4.4000000000000004</c:v>
                </c:pt>
                <c:pt idx="8">
                  <c:v>4</c:v>
                </c:pt>
                <c:pt idx="9">
                  <c:v>4</c:v>
                </c:pt>
                <c:pt idx="10">
                  <c:v>3.6</c:v>
                </c:pt>
                <c:pt idx="11">
                  <c:v>4.4000000000000004</c:v>
                </c:pt>
                <c:pt idx="12">
                  <c:v>4</c:v>
                </c:pt>
                <c:pt idx="13">
                  <c:v>4</c:v>
                </c:pt>
                <c:pt idx="14">
                  <c:v>3.6</c:v>
                </c:pt>
                <c:pt idx="15">
                  <c:v>3.6</c:v>
                </c:pt>
                <c:pt idx="16">
                  <c:v>4.4000000000000004</c:v>
                </c:pt>
                <c:pt idx="17">
                  <c:v>4.4000000000000004</c:v>
                </c:pt>
                <c:pt idx="18">
                  <c:v>4</c:v>
                </c:pt>
              </c:numCache>
            </c:numRef>
          </c:xVal>
          <c:yVal>
            <c:numRef>
              <c:f>gráficos!$N$7:$AF$7</c:f>
              <c:numCache>
                <c:formatCode>General</c:formatCode>
                <c:ptCount val="19"/>
                <c:pt idx="0">
                  <c:v>2.3908397454464749</c:v>
                </c:pt>
                <c:pt idx="1">
                  <c:v>2.3908397454464749</c:v>
                </c:pt>
                <c:pt idx="2">
                  <c:v>2.3908397454464749</c:v>
                </c:pt>
                <c:pt idx="3">
                  <c:v>2.614911930608502</c:v>
                </c:pt>
                <c:pt idx="4">
                  <c:v>2.614911930608502</c:v>
                </c:pt>
                <c:pt idx="5">
                  <c:v>2.6989758660783423</c:v>
                </c:pt>
                <c:pt idx="6">
                  <c:v>2.6989758660783423</c:v>
                </c:pt>
                <c:pt idx="7">
                  <c:v>2.8218605620954023</c:v>
                </c:pt>
                <c:pt idx="8">
                  <c:v>2.8218605620954023</c:v>
                </c:pt>
                <c:pt idx="9">
                  <c:v>2.9879448520114469</c:v>
                </c:pt>
                <c:pt idx="10">
                  <c:v>2.9879448520114469</c:v>
                </c:pt>
                <c:pt idx="11">
                  <c:v>2.9879448520114469</c:v>
                </c:pt>
                <c:pt idx="12">
                  <c:v>2.9879448520114469</c:v>
                </c:pt>
                <c:pt idx="13">
                  <c:v>2.8218605620954023</c:v>
                </c:pt>
                <c:pt idx="14">
                  <c:v>2.8218605620954023</c:v>
                </c:pt>
                <c:pt idx="15">
                  <c:v>2.6989758660783423</c:v>
                </c:pt>
                <c:pt idx="16">
                  <c:v>2.6989758660783423</c:v>
                </c:pt>
                <c:pt idx="17">
                  <c:v>2.614911930608502</c:v>
                </c:pt>
                <c:pt idx="18">
                  <c:v>2.614911930608502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EE-4328-9C35-DA6BE4E736FC}"/>
            </c:ext>
          </c:extLst>
        </c:ser>
        <c:ser>
          <c:idx val="4"/>
          <c:order val="4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gráficos!$AH$8:$AZ$8</c:f>
              <c:numCache>
                <c:formatCode>General</c:formatCode>
                <c:ptCount val="19"/>
                <c:pt idx="0">
                  <c:v>4.5999999999999996</c:v>
                </c:pt>
                <c:pt idx="1">
                  <c:v>5.4</c:v>
                </c:pt>
                <c:pt idx="2">
                  <c:v>5</c:v>
                </c:pt>
                <c:pt idx="3">
                  <c:v>5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5.4</c:v>
                </c:pt>
                <c:pt idx="7">
                  <c:v>5.4</c:v>
                </c:pt>
                <c:pt idx="8">
                  <c:v>5</c:v>
                </c:pt>
                <c:pt idx="9">
                  <c:v>5</c:v>
                </c:pt>
                <c:pt idx="10">
                  <c:v>4.5999999999999996</c:v>
                </c:pt>
                <c:pt idx="11">
                  <c:v>5.4</c:v>
                </c:pt>
                <c:pt idx="12">
                  <c:v>5</c:v>
                </c:pt>
                <c:pt idx="13">
                  <c:v>5</c:v>
                </c:pt>
                <c:pt idx="14">
                  <c:v>4.5999999999999996</c:v>
                </c:pt>
                <c:pt idx="15">
                  <c:v>4.5999999999999996</c:v>
                </c:pt>
                <c:pt idx="16">
                  <c:v>5.4</c:v>
                </c:pt>
                <c:pt idx="17">
                  <c:v>5.4</c:v>
                </c:pt>
                <c:pt idx="18">
                  <c:v>5</c:v>
                </c:pt>
              </c:numCache>
            </c:numRef>
          </c:xVal>
          <c:yVal>
            <c:numRef>
              <c:f>gráficos!$N$8:$AF$8</c:f>
              <c:numCache>
                <c:formatCode>General</c:formatCode>
                <c:ptCount val="19"/>
                <c:pt idx="0">
                  <c:v>2.9628545872199625</c:v>
                </c:pt>
                <c:pt idx="1">
                  <c:v>2.9628545872199625</c:v>
                </c:pt>
                <c:pt idx="2">
                  <c:v>2.9628545872199625</c:v>
                </c:pt>
                <c:pt idx="3">
                  <c:v>3.2872553558215722</c:v>
                </c:pt>
                <c:pt idx="4">
                  <c:v>3.2872553558215722</c:v>
                </c:pt>
                <c:pt idx="5">
                  <c:v>3.4662839599951045</c:v>
                </c:pt>
                <c:pt idx="6">
                  <c:v>3.4662839599951045</c:v>
                </c:pt>
                <c:pt idx="7">
                  <c:v>3.6390309881100231</c:v>
                </c:pt>
                <c:pt idx="8">
                  <c:v>3.6390309881100231</c:v>
                </c:pt>
                <c:pt idx="9">
                  <c:v>3.9937937273056758</c:v>
                </c:pt>
                <c:pt idx="10">
                  <c:v>3.9937937273056758</c:v>
                </c:pt>
                <c:pt idx="11">
                  <c:v>3.9937937273056758</c:v>
                </c:pt>
                <c:pt idx="12">
                  <c:v>3.9937937273056758</c:v>
                </c:pt>
                <c:pt idx="13">
                  <c:v>3.6390309881100231</c:v>
                </c:pt>
                <c:pt idx="14">
                  <c:v>3.6390309881100231</c:v>
                </c:pt>
                <c:pt idx="15">
                  <c:v>3.4662839599951045</c:v>
                </c:pt>
                <c:pt idx="16">
                  <c:v>3.4662839599951045</c:v>
                </c:pt>
                <c:pt idx="17">
                  <c:v>3.2872553558215722</c:v>
                </c:pt>
                <c:pt idx="18">
                  <c:v>3.2872553558215722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EE-4328-9C35-DA6BE4E736FC}"/>
            </c:ext>
          </c:extLst>
        </c:ser>
        <c:ser>
          <c:idx val="5"/>
          <c:order val="5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gráficos!$AH$9:$AZ$9</c:f>
              <c:numCache>
                <c:formatCode>General</c:formatCode>
                <c:ptCount val="19"/>
                <c:pt idx="0">
                  <c:v>5.6</c:v>
                </c:pt>
                <c:pt idx="1">
                  <c:v>6.4</c:v>
                </c:pt>
                <c:pt idx="2">
                  <c:v>6</c:v>
                </c:pt>
                <c:pt idx="3">
                  <c:v>6</c:v>
                </c:pt>
                <c:pt idx="4">
                  <c:v>5.6</c:v>
                </c:pt>
                <c:pt idx="5">
                  <c:v>5.6</c:v>
                </c:pt>
                <c:pt idx="6">
                  <c:v>6.4</c:v>
                </c:pt>
                <c:pt idx="7">
                  <c:v>6.4</c:v>
                </c:pt>
                <c:pt idx="8">
                  <c:v>6</c:v>
                </c:pt>
                <c:pt idx="9">
                  <c:v>6</c:v>
                </c:pt>
                <c:pt idx="10">
                  <c:v>5.6</c:v>
                </c:pt>
                <c:pt idx="11">
                  <c:v>6.4</c:v>
                </c:pt>
                <c:pt idx="12">
                  <c:v>6</c:v>
                </c:pt>
                <c:pt idx="13">
                  <c:v>6</c:v>
                </c:pt>
                <c:pt idx="14">
                  <c:v>5.6</c:v>
                </c:pt>
                <c:pt idx="15">
                  <c:v>5.6</c:v>
                </c:pt>
                <c:pt idx="16">
                  <c:v>6.4</c:v>
                </c:pt>
                <c:pt idx="17">
                  <c:v>6.4</c:v>
                </c:pt>
                <c:pt idx="18">
                  <c:v>6</c:v>
                </c:pt>
              </c:numCache>
            </c:numRef>
          </c:xVal>
          <c:yVal>
            <c:numRef>
              <c:f>gráficos!$N$9:$AF$9</c:f>
              <c:numCache>
                <c:formatCode>General</c:formatCode>
                <c:ptCount val="19"/>
                <c:pt idx="0">
                  <c:v>3.8457737147539506</c:v>
                </c:pt>
                <c:pt idx="1">
                  <c:v>3.8457737147539506</c:v>
                </c:pt>
                <c:pt idx="2">
                  <c:v>3.8457737147539506</c:v>
                </c:pt>
                <c:pt idx="3">
                  <c:v>4.2435682834180541</c:v>
                </c:pt>
                <c:pt idx="4">
                  <c:v>4.2435682834180541</c:v>
                </c:pt>
                <c:pt idx="5">
                  <c:v>4.4094861022431084</c:v>
                </c:pt>
                <c:pt idx="6">
                  <c:v>4.4094861022431084</c:v>
                </c:pt>
                <c:pt idx="7">
                  <c:v>4.6933048291768555</c:v>
                </c:pt>
                <c:pt idx="8">
                  <c:v>4.6933048291768555</c:v>
                </c:pt>
                <c:pt idx="9">
                  <c:v>5.061736361383109</c:v>
                </c:pt>
                <c:pt idx="10">
                  <c:v>5.061736361383109</c:v>
                </c:pt>
                <c:pt idx="11">
                  <c:v>5.061736361383109</c:v>
                </c:pt>
                <c:pt idx="12">
                  <c:v>5.061736361383109</c:v>
                </c:pt>
                <c:pt idx="13">
                  <c:v>4.6933048291768555</c:v>
                </c:pt>
                <c:pt idx="14">
                  <c:v>4.6933048291768555</c:v>
                </c:pt>
                <c:pt idx="15">
                  <c:v>4.4094861022431084</c:v>
                </c:pt>
                <c:pt idx="16">
                  <c:v>4.4094861022431084</c:v>
                </c:pt>
                <c:pt idx="17">
                  <c:v>4.2435682834180541</c:v>
                </c:pt>
                <c:pt idx="18">
                  <c:v>4.2435682834180541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EE-4328-9C35-DA6BE4E736FC}"/>
            </c:ext>
          </c:extLst>
        </c:ser>
        <c:ser>
          <c:idx val="6"/>
          <c:order val="6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gráficos!$AH$10:$AZ$10</c:f>
              <c:numCache>
                <c:formatCode>General</c:formatCode>
                <c:ptCount val="19"/>
                <c:pt idx="0">
                  <c:v>6.6</c:v>
                </c:pt>
                <c:pt idx="1">
                  <c:v>7.4</c:v>
                </c:pt>
                <c:pt idx="2">
                  <c:v>7</c:v>
                </c:pt>
                <c:pt idx="3">
                  <c:v>7</c:v>
                </c:pt>
                <c:pt idx="4">
                  <c:v>6.6</c:v>
                </c:pt>
                <c:pt idx="5">
                  <c:v>6.6</c:v>
                </c:pt>
                <c:pt idx="6">
                  <c:v>7.4</c:v>
                </c:pt>
                <c:pt idx="7">
                  <c:v>7.4</c:v>
                </c:pt>
                <c:pt idx="8">
                  <c:v>7</c:v>
                </c:pt>
                <c:pt idx="9">
                  <c:v>7</c:v>
                </c:pt>
                <c:pt idx="10">
                  <c:v>6.6</c:v>
                </c:pt>
                <c:pt idx="11">
                  <c:v>7.4</c:v>
                </c:pt>
                <c:pt idx="12">
                  <c:v>7</c:v>
                </c:pt>
                <c:pt idx="13">
                  <c:v>7</c:v>
                </c:pt>
                <c:pt idx="14">
                  <c:v>6.6</c:v>
                </c:pt>
                <c:pt idx="15">
                  <c:v>6.6</c:v>
                </c:pt>
                <c:pt idx="16">
                  <c:v>7.4</c:v>
                </c:pt>
                <c:pt idx="17">
                  <c:v>7.4</c:v>
                </c:pt>
                <c:pt idx="18">
                  <c:v>7</c:v>
                </c:pt>
              </c:numCache>
            </c:numRef>
          </c:xVal>
          <c:yVal>
            <c:numRef>
              <c:f>gráficos!$N$10:$AF$10</c:f>
              <c:numCache>
                <c:formatCode>General</c:formatCode>
                <c:ptCount val="19"/>
                <c:pt idx="0">
                  <c:v>4.7617745066128876</c:v>
                </c:pt>
                <c:pt idx="1">
                  <c:v>4.7617745066128876</c:v>
                </c:pt>
                <c:pt idx="2">
                  <c:v>4.7617745066128876</c:v>
                </c:pt>
                <c:pt idx="3">
                  <c:v>5.3796468911759305</c:v>
                </c:pt>
                <c:pt idx="4">
                  <c:v>5.3796468911759305</c:v>
                </c:pt>
                <c:pt idx="5">
                  <c:v>5.6702518761209388</c:v>
                </c:pt>
                <c:pt idx="6">
                  <c:v>5.6702518761209388</c:v>
                </c:pt>
                <c:pt idx="7">
                  <c:v>6.0016035625246094</c:v>
                </c:pt>
                <c:pt idx="8">
                  <c:v>6.0016035625246094</c:v>
                </c:pt>
                <c:pt idx="9">
                  <c:v>6.4234306255576383</c:v>
                </c:pt>
                <c:pt idx="10">
                  <c:v>6.4234306255576383</c:v>
                </c:pt>
                <c:pt idx="11">
                  <c:v>6.4234306255576383</c:v>
                </c:pt>
                <c:pt idx="12">
                  <c:v>6.4234306255576383</c:v>
                </c:pt>
                <c:pt idx="13">
                  <c:v>6.0016035625246094</c:v>
                </c:pt>
                <c:pt idx="14">
                  <c:v>6.0016035625246094</c:v>
                </c:pt>
                <c:pt idx="15">
                  <c:v>5.6702518761209388</c:v>
                </c:pt>
                <c:pt idx="16">
                  <c:v>5.6702518761209388</c:v>
                </c:pt>
                <c:pt idx="17">
                  <c:v>5.3796468911759305</c:v>
                </c:pt>
                <c:pt idx="18">
                  <c:v>5.3796468911759305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EEE-4328-9C35-DA6BE4E736FC}"/>
            </c:ext>
          </c:extLst>
        </c:ser>
        <c:ser>
          <c:idx val="7"/>
          <c:order val="7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gráficos!$AH$11:$AZ$11</c:f>
              <c:numCache>
                <c:formatCode>General</c:formatCode>
                <c:ptCount val="19"/>
                <c:pt idx="0">
                  <c:v>7.6</c:v>
                </c:pt>
                <c:pt idx="1">
                  <c:v>8.4</c:v>
                </c:pt>
                <c:pt idx="2">
                  <c:v>8</c:v>
                </c:pt>
                <c:pt idx="3">
                  <c:v>8</c:v>
                </c:pt>
                <c:pt idx="4">
                  <c:v>7.6</c:v>
                </c:pt>
                <c:pt idx="5">
                  <c:v>7.6</c:v>
                </c:pt>
                <c:pt idx="6">
                  <c:v>8.4</c:v>
                </c:pt>
                <c:pt idx="7">
                  <c:v>8.4</c:v>
                </c:pt>
                <c:pt idx="8">
                  <c:v>8</c:v>
                </c:pt>
                <c:pt idx="9">
                  <c:v>8</c:v>
                </c:pt>
                <c:pt idx="10">
                  <c:v>7.6</c:v>
                </c:pt>
                <c:pt idx="11">
                  <c:v>8.4</c:v>
                </c:pt>
                <c:pt idx="12">
                  <c:v>8</c:v>
                </c:pt>
                <c:pt idx="13">
                  <c:v>8</c:v>
                </c:pt>
                <c:pt idx="14">
                  <c:v>7.6</c:v>
                </c:pt>
                <c:pt idx="15">
                  <c:v>7.6</c:v>
                </c:pt>
                <c:pt idx="16">
                  <c:v>8.4</c:v>
                </c:pt>
                <c:pt idx="17">
                  <c:v>8.4</c:v>
                </c:pt>
                <c:pt idx="18">
                  <c:v>8</c:v>
                </c:pt>
              </c:numCache>
            </c:numRef>
          </c:xVal>
          <c:yVal>
            <c:numRef>
              <c:f>gráficos!$N$11:$AF$11</c:f>
              <c:numCache>
                <c:formatCode>General</c:formatCode>
                <c:ptCount val="19"/>
                <c:pt idx="0">
                  <c:v>6.2830423987900597</c:v>
                </c:pt>
                <c:pt idx="1">
                  <c:v>6.2830423987900597</c:v>
                </c:pt>
                <c:pt idx="2">
                  <c:v>6.2830423987900597</c:v>
                </c:pt>
                <c:pt idx="3">
                  <c:v>6.8671503556454798</c:v>
                </c:pt>
                <c:pt idx="4">
                  <c:v>6.8671503556454798</c:v>
                </c:pt>
                <c:pt idx="5">
                  <c:v>7.3928310091642704</c:v>
                </c:pt>
                <c:pt idx="6">
                  <c:v>7.3928310091642704</c:v>
                </c:pt>
                <c:pt idx="7">
                  <c:v>7.7205730113560405</c:v>
                </c:pt>
                <c:pt idx="8">
                  <c:v>7.7205730113560405</c:v>
                </c:pt>
                <c:pt idx="9">
                  <c:v>8.3112138591886264</c:v>
                </c:pt>
                <c:pt idx="10">
                  <c:v>8.3112138591886264</c:v>
                </c:pt>
                <c:pt idx="11">
                  <c:v>8.3112138591886264</c:v>
                </c:pt>
                <c:pt idx="12">
                  <c:v>8.3112138591886264</c:v>
                </c:pt>
                <c:pt idx="13">
                  <c:v>7.7205730113560405</c:v>
                </c:pt>
                <c:pt idx="14">
                  <c:v>7.7205730113560405</c:v>
                </c:pt>
                <c:pt idx="15">
                  <c:v>7.3928310091642704</c:v>
                </c:pt>
                <c:pt idx="16">
                  <c:v>7.3928310091642704</c:v>
                </c:pt>
                <c:pt idx="17">
                  <c:v>6.8671503556454798</c:v>
                </c:pt>
                <c:pt idx="18">
                  <c:v>6.8671503556454798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EE-4328-9C35-DA6BE4E736FC}"/>
            </c:ext>
          </c:extLst>
        </c:ser>
        <c:ser>
          <c:idx val="8"/>
          <c:order val="8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gráficos!$AH$12:$AZ$12</c:f>
              <c:numCache>
                <c:formatCode>General</c:formatCode>
                <c:ptCount val="19"/>
                <c:pt idx="0">
                  <c:v>8.6</c:v>
                </c:pt>
                <c:pt idx="1">
                  <c:v>9.4</c:v>
                </c:pt>
                <c:pt idx="2">
                  <c:v>9</c:v>
                </c:pt>
                <c:pt idx="3">
                  <c:v>9</c:v>
                </c:pt>
                <c:pt idx="4">
                  <c:v>8.6</c:v>
                </c:pt>
                <c:pt idx="5">
                  <c:v>8.6</c:v>
                </c:pt>
                <c:pt idx="6">
                  <c:v>9.4</c:v>
                </c:pt>
                <c:pt idx="7">
                  <c:v>9.4</c:v>
                </c:pt>
                <c:pt idx="8">
                  <c:v>9</c:v>
                </c:pt>
                <c:pt idx="9">
                  <c:v>9</c:v>
                </c:pt>
                <c:pt idx="10">
                  <c:v>8.6</c:v>
                </c:pt>
                <c:pt idx="11">
                  <c:v>9.4</c:v>
                </c:pt>
                <c:pt idx="12">
                  <c:v>9</c:v>
                </c:pt>
                <c:pt idx="13">
                  <c:v>9</c:v>
                </c:pt>
                <c:pt idx="14">
                  <c:v>8.6</c:v>
                </c:pt>
                <c:pt idx="15">
                  <c:v>8.6</c:v>
                </c:pt>
                <c:pt idx="16">
                  <c:v>9.4</c:v>
                </c:pt>
                <c:pt idx="17">
                  <c:v>9.4</c:v>
                </c:pt>
                <c:pt idx="18">
                  <c:v>9</c:v>
                </c:pt>
              </c:numCache>
            </c:numRef>
          </c:xVal>
          <c:yVal>
            <c:numRef>
              <c:f>gráficos!$N$12:$AF$12</c:f>
              <c:numCache>
                <c:formatCode>General</c:formatCode>
                <c:ptCount val="19"/>
                <c:pt idx="0">
                  <c:v>7.9878065540685315</c:v>
                </c:pt>
                <c:pt idx="1">
                  <c:v>7.9878065540685315</c:v>
                </c:pt>
                <c:pt idx="2">
                  <c:v>7.9878065540685315</c:v>
                </c:pt>
                <c:pt idx="3">
                  <c:v>9.00143399911396</c:v>
                </c:pt>
                <c:pt idx="4">
                  <c:v>9.00143399911396</c:v>
                </c:pt>
                <c:pt idx="5">
                  <c:v>9.4360053377253728</c:v>
                </c:pt>
                <c:pt idx="6">
                  <c:v>9.4360053377253728</c:v>
                </c:pt>
                <c:pt idx="7">
                  <c:v>9.8273636835588629</c:v>
                </c:pt>
                <c:pt idx="8">
                  <c:v>9.8273636835588629</c:v>
                </c:pt>
                <c:pt idx="9">
                  <c:v>11.104852200581687</c:v>
                </c:pt>
                <c:pt idx="10">
                  <c:v>11.104852200581687</c:v>
                </c:pt>
                <c:pt idx="11">
                  <c:v>11.104852200581687</c:v>
                </c:pt>
                <c:pt idx="12">
                  <c:v>11.104852200581687</c:v>
                </c:pt>
                <c:pt idx="13">
                  <c:v>9.8273636835588629</c:v>
                </c:pt>
                <c:pt idx="14">
                  <c:v>9.8273636835588629</c:v>
                </c:pt>
                <c:pt idx="15">
                  <c:v>9.4360053377253728</c:v>
                </c:pt>
                <c:pt idx="16">
                  <c:v>9.4360053377253728</c:v>
                </c:pt>
                <c:pt idx="17">
                  <c:v>9.00143399911396</c:v>
                </c:pt>
                <c:pt idx="18">
                  <c:v>9.00143399911396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EEE-4328-9C35-DA6BE4E736FC}"/>
            </c:ext>
          </c:extLst>
        </c:ser>
        <c:ser>
          <c:idx val="9"/>
          <c:order val="9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gráficos!$AH$13:$AZ$13</c:f>
              <c:numCache>
                <c:formatCode>General</c:formatCode>
                <c:ptCount val="19"/>
                <c:pt idx="0">
                  <c:v>9.6</c:v>
                </c:pt>
                <c:pt idx="1">
                  <c:v>10.4</c:v>
                </c:pt>
                <c:pt idx="2">
                  <c:v>10</c:v>
                </c:pt>
                <c:pt idx="3">
                  <c:v>10</c:v>
                </c:pt>
                <c:pt idx="4">
                  <c:v>9.6</c:v>
                </c:pt>
                <c:pt idx="5">
                  <c:v>9.6</c:v>
                </c:pt>
                <c:pt idx="6">
                  <c:v>10.4</c:v>
                </c:pt>
                <c:pt idx="7">
                  <c:v>10.4</c:v>
                </c:pt>
                <c:pt idx="8">
                  <c:v>10</c:v>
                </c:pt>
                <c:pt idx="9">
                  <c:v>10</c:v>
                </c:pt>
                <c:pt idx="10">
                  <c:v>9.6</c:v>
                </c:pt>
                <c:pt idx="11">
                  <c:v>10.4</c:v>
                </c:pt>
                <c:pt idx="12">
                  <c:v>10</c:v>
                </c:pt>
                <c:pt idx="13">
                  <c:v>10</c:v>
                </c:pt>
                <c:pt idx="14">
                  <c:v>9.6</c:v>
                </c:pt>
                <c:pt idx="15">
                  <c:v>9.6</c:v>
                </c:pt>
                <c:pt idx="16">
                  <c:v>10.4</c:v>
                </c:pt>
                <c:pt idx="17">
                  <c:v>10.4</c:v>
                </c:pt>
                <c:pt idx="18">
                  <c:v>10</c:v>
                </c:pt>
              </c:numCache>
            </c:numRef>
          </c:xVal>
          <c:yVal>
            <c:numRef>
              <c:f>gráficos!$N$13:$AF$13</c:f>
              <c:numCache>
                <c:formatCode>General</c:formatCode>
                <c:ptCount val="19"/>
                <c:pt idx="0">
                  <c:v>10.517974487392934</c:v>
                </c:pt>
                <c:pt idx="1">
                  <c:v>10.517974487392934</c:v>
                </c:pt>
                <c:pt idx="2">
                  <c:v>10.517974487392934</c:v>
                </c:pt>
                <c:pt idx="3">
                  <c:v>11.598272416274938</c:v>
                </c:pt>
                <c:pt idx="4">
                  <c:v>11.598272416274938</c:v>
                </c:pt>
                <c:pt idx="5">
                  <c:v>12.052037889565346</c:v>
                </c:pt>
                <c:pt idx="6">
                  <c:v>12.052037889565346</c:v>
                </c:pt>
                <c:pt idx="7">
                  <c:v>12.768033692919667</c:v>
                </c:pt>
                <c:pt idx="8">
                  <c:v>12.768033692919667</c:v>
                </c:pt>
                <c:pt idx="9">
                  <c:v>14.585924514452929</c:v>
                </c:pt>
                <c:pt idx="10">
                  <c:v>14.585924514452929</c:v>
                </c:pt>
                <c:pt idx="11">
                  <c:v>14.585924514452929</c:v>
                </c:pt>
                <c:pt idx="12">
                  <c:v>14.585924514452929</c:v>
                </c:pt>
                <c:pt idx="13">
                  <c:v>12.768033692919667</c:v>
                </c:pt>
                <c:pt idx="14">
                  <c:v>12.768033692919667</c:v>
                </c:pt>
                <c:pt idx="15">
                  <c:v>12.052037889565346</c:v>
                </c:pt>
                <c:pt idx="16">
                  <c:v>12.052037889565346</c:v>
                </c:pt>
                <c:pt idx="17">
                  <c:v>11.598272416274938</c:v>
                </c:pt>
                <c:pt idx="18">
                  <c:v>11.598272416274938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EEE-4328-9C35-DA6BE4E736FC}"/>
            </c:ext>
          </c:extLst>
        </c:ser>
        <c:ser>
          <c:idx val="10"/>
          <c:order val="10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gráficos!$AH$14:$AZ$14</c:f>
              <c:numCache>
                <c:formatCode>General</c:formatCode>
                <c:ptCount val="19"/>
                <c:pt idx="0">
                  <c:v>10.6</c:v>
                </c:pt>
                <c:pt idx="1">
                  <c:v>11.4</c:v>
                </c:pt>
                <c:pt idx="2">
                  <c:v>11</c:v>
                </c:pt>
                <c:pt idx="3">
                  <c:v>11</c:v>
                </c:pt>
                <c:pt idx="4">
                  <c:v>10.6</c:v>
                </c:pt>
                <c:pt idx="5">
                  <c:v>10.6</c:v>
                </c:pt>
                <c:pt idx="6">
                  <c:v>11.4</c:v>
                </c:pt>
                <c:pt idx="7">
                  <c:v>11.4</c:v>
                </c:pt>
                <c:pt idx="8">
                  <c:v>11</c:v>
                </c:pt>
                <c:pt idx="9">
                  <c:v>11</c:v>
                </c:pt>
                <c:pt idx="10">
                  <c:v>10.6</c:v>
                </c:pt>
                <c:pt idx="11">
                  <c:v>11.4</c:v>
                </c:pt>
                <c:pt idx="12">
                  <c:v>11</c:v>
                </c:pt>
                <c:pt idx="13">
                  <c:v>11</c:v>
                </c:pt>
                <c:pt idx="14">
                  <c:v>10.6</c:v>
                </c:pt>
                <c:pt idx="15">
                  <c:v>10.6</c:v>
                </c:pt>
                <c:pt idx="16">
                  <c:v>11.4</c:v>
                </c:pt>
                <c:pt idx="17">
                  <c:v>11.4</c:v>
                </c:pt>
                <c:pt idx="18">
                  <c:v>11</c:v>
                </c:pt>
              </c:numCache>
            </c:numRef>
          </c:xVal>
          <c:yVal>
            <c:numRef>
              <c:f>gráficos!$N$14:$AF$14</c:f>
              <c:numCache>
                <c:formatCode>General</c:formatCode>
                <c:ptCount val="19"/>
                <c:pt idx="0">
                  <c:v>13.320515615563282</c:v>
                </c:pt>
                <c:pt idx="1">
                  <c:v>13.320515615563282</c:v>
                </c:pt>
                <c:pt idx="2">
                  <c:v>13.320515615563282</c:v>
                </c:pt>
                <c:pt idx="3">
                  <c:v>14.872857556027917</c:v>
                </c:pt>
                <c:pt idx="4">
                  <c:v>14.872857556027917</c:v>
                </c:pt>
                <c:pt idx="5">
                  <c:v>15.448751801332163</c:v>
                </c:pt>
                <c:pt idx="6">
                  <c:v>15.448751801332163</c:v>
                </c:pt>
                <c:pt idx="7">
                  <c:v>16.30828252306728</c:v>
                </c:pt>
                <c:pt idx="8">
                  <c:v>16.30828252306728</c:v>
                </c:pt>
                <c:pt idx="9">
                  <c:v>18.557165699770323</c:v>
                </c:pt>
                <c:pt idx="10">
                  <c:v>18.557165699770323</c:v>
                </c:pt>
                <c:pt idx="11">
                  <c:v>18.557165699770323</c:v>
                </c:pt>
                <c:pt idx="12">
                  <c:v>18.557165699770323</c:v>
                </c:pt>
                <c:pt idx="13">
                  <c:v>16.30828252306728</c:v>
                </c:pt>
                <c:pt idx="14">
                  <c:v>16.30828252306728</c:v>
                </c:pt>
                <c:pt idx="15">
                  <c:v>15.448751801332163</c:v>
                </c:pt>
                <c:pt idx="16">
                  <c:v>15.448751801332163</c:v>
                </c:pt>
                <c:pt idx="17">
                  <c:v>14.872857556027917</c:v>
                </c:pt>
                <c:pt idx="18">
                  <c:v>14.872857556027917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EEE-4328-9C35-DA6BE4E736FC}"/>
            </c:ext>
          </c:extLst>
        </c:ser>
        <c:ser>
          <c:idx val="11"/>
          <c:order val="11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gráficos!$AH$15:$AZ$15</c:f>
              <c:numCache>
                <c:formatCode>General</c:formatCode>
                <c:ptCount val="19"/>
                <c:pt idx="0">
                  <c:v>11.6</c:v>
                </c:pt>
                <c:pt idx="1">
                  <c:v>12.4</c:v>
                </c:pt>
                <c:pt idx="2">
                  <c:v>12</c:v>
                </c:pt>
                <c:pt idx="3">
                  <c:v>12</c:v>
                </c:pt>
                <c:pt idx="4">
                  <c:v>11.6</c:v>
                </c:pt>
                <c:pt idx="5">
                  <c:v>11.6</c:v>
                </c:pt>
                <c:pt idx="6">
                  <c:v>12.4</c:v>
                </c:pt>
                <c:pt idx="7">
                  <c:v>12.4</c:v>
                </c:pt>
                <c:pt idx="8">
                  <c:v>12</c:v>
                </c:pt>
                <c:pt idx="9">
                  <c:v>12</c:v>
                </c:pt>
                <c:pt idx="10">
                  <c:v>11.6</c:v>
                </c:pt>
                <c:pt idx="11">
                  <c:v>12.4</c:v>
                </c:pt>
                <c:pt idx="12">
                  <c:v>12</c:v>
                </c:pt>
                <c:pt idx="13">
                  <c:v>12</c:v>
                </c:pt>
                <c:pt idx="14">
                  <c:v>11.6</c:v>
                </c:pt>
                <c:pt idx="15">
                  <c:v>11.6</c:v>
                </c:pt>
                <c:pt idx="16">
                  <c:v>12.4</c:v>
                </c:pt>
                <c:pt idx="17">
                  <c:v>12.4</c:v>
                </c:pt>
                <c:pt idx="18">
                  <c:v>12</c:v>
                </c:pt>
              </c:numCache>
            </c:numRef>
          </c:xVal>
          <c:yVal>
            <c:numRef>
              <c:f>gráficos!$N$15:$AF$15</c:f>
              <c:numCache>
                <c:formatCode>General</c:formatCode>
                <c:ptCount val="19"/>
                <c:pt idx="0">
                  <c:v>17.027004566264555</c:v>
                </c:pt>
                <c:pt idx="1">
                  <c:v>17.027004566264555</c:v>
                </c:pt>
                <c:pt idx="2">
                  <c:v>17.027004566264555</c:v>
                </c:pt>
                <c:pt idx="3">
                  <c:v>18.810446602743117</c:v>
                </c:pt>
                <c:pt idx="4">
                  <c:v>18.810446602743117</c:v>
                </c:pt>
                <c:pt idx="5">
                  <c:v>19.997184041976354</c:v>
                </c:pt>
                <c:pt idx="6">
                  <c:v>19.997184041976354</c:v>
                </c:pt>
                <c:pt idx="7">
                  <c:v>21.601228681501905</c:v>
                </c:pt>
                <c:pt idx="8">
                  <c:v>21.601228681501905</c:v>
                </c:pt>
                <c:pt idx="9">
                  <c:v>24.726894177589287</c:v>
                </c:pt>
                <c:pt idx="10">
                  <c:v>24.726894177589287</c:v>
                </c:pt>
                <c:pt idx="11">
                  <c:v>24.726894177589287</c:v>
                </c:pt>
                <c:pt idx="12">
                  <c:v>24.726894177589287</c:v>
                </c:pt>
                <c:pt idx="13">
                  <c:v>21.601228681501905</c:v>
                </c:pt>
                <c:pt idx="14">
                  <c:v>21.601228681501905</c:v>
                </c:pt>
                <c:pt idx="15">
                  <c:v>19.997184041976354</c:v>
                </c:pt>
                <c:pt idx="16">
                  <c:v>19.997184041976354</c:v>
                </c:pt>
                <c:pt idx="17">
                  <c:v>18.810446602743117</c:v>
                </c:pt>
                <c:pt idx="18">
                  <c:v>18.810446602743117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EEE-4328-9C35-DA6BE4E736FC}"/>
            </c:ext>
          </c:extLst>
        </c:ser>
        <c:ser>
          <c:idx val="12"/>
          <c:order val="12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gráficos!$AH$16:$AZ$16</c:f>
              <c:numCache>
                <c:formatCode>General</c:formatCode>
                <c:ptCount val="19"/>
                <c:pt idx="0">
                  <c:v>12.6</c:v>
                </c:pt>
                <c:pt idx="1">
                  <c:v>13.4</c:v>
                </c:pt>
                <c:pt idx="2">
                  <c:v>13</c:v>
                </c:pt>
                <c:pt idx="3">
                  <c:v>13</c:v>
                </c:pt>
                <c:pt idx="4">
                  <c:v>12.6</c:v>
                </c:pt>
                <c:pt idx="5">
                  <c:v>12.6</c:v>
                </c:pt>
                <c:pt idx="6">
                  <c:v>13.4</c:v>
                </c:pt>
                <c:pt idx="7">
                  <c:v>13.4</c:v>
                </c:pt>
                <c:pt idx="8">
                  <c:v>13</c:v>
                </c:pt>
                <c:pt idx="9">
                  <c:v>13</c:v>
                </c:pt>
                <c:pt idx="10">
                  <c:v>12.6</c:v>
                </c:pt>
                <c:pt idx="11">
                  <c:v>13.4</c:v>
                </c:pt>
                <c:pt idx="12">
                  <c:v>13</c:v>
                </c:pt>
                <c:pt idx="13">
                  <c:v>13</c:v>
                </c:pt>
                <c:pt idx="14">
                  <c:v>12.6</c:v>
                </c:pt>
                <c:pt idx="15">
                  <c:v>12.6</c:v>
                </c:pt>
                <c:pt idx="16">
                  <c:v>13.4</c:v>
                </c:pt>
                <c:pt idx="17">
                  <c:v>13.4</c:v>
                </c:pt>
                <c:pt idx="18">
                  <c:v>13</c:v>
                </c:pt>
              </c:numCache>
            </c:numRef>
          </c:xVal>
          <c:yVal>
            <c:numRef>
              <c:f>gráficos!$N$16:$AF$16</c:f>
              <c:numCache>
                <c:formatCode>General</c:formatCode>
                <c:ptCount val="19"/>
                <c:pt idx="0">
                  <c:v>20.8402106904391</c:v>
                </c:pt>
                <c:pt idx="1">
                  <c:v>20.8402106904391</c:v>
                </c:pt>
                <c:pt idx="2">
                  <c:v>20.8402106904391</c:v>
                </c:pt>
                <c:pt idx="3">
                  <c:v>24.501902129634288</c:v>
                </c:pt>
                <c:pt idx="4">
                  <c:v>24.501902129634288</c:v>
                </c:pt>
                <c:pt idx="5">
                  <c:v>25.546317097644991</c:v>
                </c:pt>
                <c:pt idx="6">
                  <c:v>25.546317097644991</c:v>
                </c:pt>
                <c:pt idx="7">
                  <c:v>27.660660257259295</c:v>
                </c:pt>
                <c:pt idx="8">
                  <c:v>27.660660257259295</c:v>
                </c:pt>
                <c:pt idx="9">
                  <c:v>32.847954431937836</c:v>
                </c:pt>
                <c:pt idx="10">
                  <c:v>32.847954431937836</c:v>
                </c:pt>
                <c:pt idx="11">
                  <c:v>32.847954431937836</c:v>
                </c:pt>
                <c:pt idx="12">
                  <c:v>32.847954431937836</c:v>
                </c:pt>
                <c:pt idx="13">
                  <c:v>27.660660257259295</c:v>
                </c:pt>
                <c:pt idx="14">
                  <c:v>27.660660257259295</c:v>
                </c:pt>
                <c:pt idx="15">
                  <c:v>25.546317097644991</c:v>
                </c:pt>
                <c:pt idx="16">
                  <c:v>25.546317097644991</c:v>
                </c:pt>
                <c:pt idx="17">
                  <c:v>24.501902129634288</c:v>
                </c:pt>
                <c:pt idx="18">
                  <c:v>24.501902129634288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EEE-4328-9C35-DA6BE4E736FC}"/>
            </c:ext>
          </c:extLst>
        </c:ser>
        <c:ser>
          <c:idx val="13"/>
          <c:order val="13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gráficos!$AH$17:$AZ$17</c:f>
              <c:numCache>
                <c:formatCode>General</c:formatCode>
                <c:ptCount val="19"/>
                <c:pt idx="0">
                  <c:v>13.6</c:v>
                </c:pt>
                <c:pt idx="1">
                  <c:v>14.4</c:v>
                </c:pt>
                <c:pt idx="2">
                  <c:v>14</c:v>
                </c:pt>
                <c:pt idx="3">
                  <c:v>14</c:v>
                </c:pt>
                <c:pt idx="4">
                  <c:v>13.6</c:v>
                </c:pt>
                <c:pt idx="5">
                  <c:v>13.6</c:v>
                </c:pt>
                <c:pt idx="6">
                  <c:v>14.4</c:v>
                </c:pt>
                <c:pt idx="7">
                  <c:v>14.4</c:v>
                </c:pt>
                <c:pt idx="8">
                  <c:v>14</c:v>
                </c:pt>
                <c:pt idx="9">
                  <c:v>14</c:v>
                </c:pt>
                <c:pt idx="10">
                  <c:v>13.6</c:v>
                </c:pt>
                <c:pt idx="11">
                  <c:v>14.4</c:v>
                </c:pt>
                <c:pt idx="12">
                  <c:v>14</c:v>
                </c:pt>
                <c:pt idx="13">
                  <c:v>14</c:v>
                </c:pt>
                <c:pt idx="14">
                  <c:v>13.6</c:v>
                </c:pt>
                <c:pt idx="15">
                  <c:v>13.6</c:v>
                </c:pt>
                <c:pt idx="16">
                  <c:v>14.4</c:v>
                </c:pt>
                <c:pt idx="17">
                  <c:v>14.4</c:v>
                </c:pt>
                <c:pt idx="18">
                  <c:v>14</c:v>
                </c:pt>
              </c:numCache>
            </c:numRef>
          </c:xVal>
          <c:yVal>
            <c:numRef>
              <c:f>gráficos!$N$17:$AF$17</c:f>
              <c:numCache>
                <c:formatCode>General</c:formatCode>
                <c:ptCount val="19"/>
                <c:pt idx="0">
                  <c:v>26.912429625195276</c:v>
                </c:pt>
                <c:pt idx="1">
                  <c:v>26.912429625195276</c:v>
                </c:pt>
                <c:pt idx="2">
                  <c:v>26.912429625195276</c:v>
                </c:pt>
                <c:pt idx="3">
                  <c:v>31.002409616519202</c:v>
                </c:pt>
                <c:pt idx="4">
                  <c:v>31.002409616519202</c:v>
                </c:pt>
                <c:pt idx="5">
                  <c:v>33.215683310711086</c:v>
                </c:pt>
                <c:pt idx="6">
                  <c:v>33.215683310711086</c:v>
                </c:pt>
                <c:pt idx="7">
                  <c:v>36.077647224692114</c:v>
                </c:pt>
                <c:pt idx="8">
                  <c:v>36.077647224692114</c:v>
                </c:pt>
                <c:pt idx="9">
                  <c:v>40.630529897336949</c:v>
                </c:pt>
                <c:pt idx="10">
                  <c:v>40.630529897336949</c:v>
                </c:pt>
                <c:pt idx="11">
                  <c:v>40.630529897336949</c:v>
                </c:pt>
                <c:pt idx="12">
                  <c:v>40.630529897336949</c:v>
                </c:pt>
                <c:pt idx="13">
                  <c:v>36.077647224692114</c:v>
                </c:pt>
                <c:pt idx="14">
                  <c:v>36.077647224692114</c:v>
                </c:pt>
                <c:pt idx="15">
                  <c:v>33.215683310711086</c:v>
                </c:pt>
                <c:pt idx="16">
                  <c:v>33.215683310711086</c:v>
                </c:pt>
                <c:pt idx="17">
                  <c:v>31.002409616519202</c:v>
                </c:pt>
                <c:pt idx="18">
                  <c:v>31.002409616519202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EEE-4328-9C35-DA6BE4E736FC}"/>
            </c:ext>
          </c:extLst>
        </c:ser>
        <c:ser>
          <c:idx val="14"/>
          <c:order val="14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gráficos!$AH$18:$AZ$18</c:f>
              <c:numCache>
                <c:formatCode>General</c:formatCode>
                <c:ptCount val="19"/>
                <c:pt idx="0">
                  <c:v>14.6</c:v>
                </c:pt>
                <c:pt idx="1">
                  <c:v>15.4</c:v>
                </c:pt>
                <c:pt idx="2">
                  <c:v>15</c:v>
                </c:pt>
                <c:pt idx="3">
                  <c:v>15</c:v>
                </c:pt>
                <c:pt idx="4">
                  <c:v>14.6</c:v>
                </c:pt>
                <c:pt idx="5">
                  <c:v>14.6</c:v>
                </c:pt>
                <c:pt idx="6">
                  <c:v>15.4</c:v>
                </c:pt>
                <c:pt idx="7">
                  <c:v>15.4</c:v>
                </c:pt>
                <c:pt idx="8">
                  <c:v>15</c:v>
                </c:pt>
                <c:pt idx="9">
                  <c:v>15</c:v>
                </c:pt>
                <c:pt idx="10">
                  <c:v>14.6</c:v>
                </c:pt>
                <c:pt idx="11">
                  <c:v>15.4</c:v>
                </c:pt>
                <c:pt idx="12">
                  <c:v>15</c:v>
                </c:pt>
                <c:pt idx="13">
                  <c:v>15</c:v>
                </c:pt>
                <c:pt idx="14">
                  <c:v>14.6</c:v>
                </c:pt>
                <c:pt idx="15">
                  <c:v>14.6</c:v>
                </c:pt>
                <c:pt idx="16">
                  <c:v>15.4</c:v>
                </c:pt>
                <c:pt idx="17">
                  <c:v>15.4</c:v>
                </c:pt>
                <c:pt idx="18">
                  <c:v>15</c:v>
                </c:pt>
              </c:numCache>
            </c:numRef>
          </c:xVal>
          <c:yVal>
            <c:numRef>
              <c:f>gráficos!$N$18:$AF$18</c:f>
              <c:numCache>
                <c:formatCode>General</c:formatCode>
                <c:ptCount val="19"/>
                <c:pt idx="0">
                  <c:v>34.671943405676856</c:v>
                </c:pt>
                <c:pt idx="1">
                  <c:v>34.671943405676856</c:v>
                </c:pt>
                <c:pt idx="2">
                  <c:v>34.671943405676856</c:v>
                </c:pt>
                <c:pt idx="3">
                  <c:v>38.950386790364654</c:v>
                </c:pt>
                <c:pt idx="4">
                  <c:v>38.950386790364654</c:v>
                </c:pt>
                <c:pt idx="5">
                  <c:v>42.583124332897043</c:v>
                </c:pt>
                <c:pt idx="6">
                  <c:v>42.583124332897043</c:v>
                </c:pt>
                <c:pt idx="7">
                  <c:v>46.116721023976282</c:v>
                </c:pt>
                <c:pt idx="8">
                  <c:v>46.116721023976282</c:v>
                </c:pt>
                <c:pt idx="9">
                  <c:v>54.24551118949649</c:v>
                </c:pt>
                <c:pt idx="10">
                  <c:v>54.24551118949649</c:v>
                </c:pt>
                <c:pt idx="11">
                  <c:v>54.24551118949649</c:v>
                </c:pt>
                <c:pt idx="12">
                  <c:v>54.24551118949649</c:v>
                </c:pt>
                <c:pt idx="13">
                  <c:v>46.116721023976282</c:v>
                </c:pt>
                <c:pt idx="14">
                  <c:v>46.116721023976282</c:v>
                </c:pt>
                <c:pt idx="15">
                  <c:v>42.583124332897043</c:v>
                </c:pt>
                <c:pt idx="16">
                  <c:v>42.583124332897043</c:v>
                </c:pt>
                <c:pt idx="17">
                  <c:v>38.950386790364654</c:v>
                </c:pt>
                <c:pt idx="18">
                  <c:v>38.950386790364654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EEE-4328-9C35-DA6BE4E736FC}"/>
            </c:ext>
          </c:extLst>
        </c:ser>
        <c:ser>
          <c:idx val="15"/>
          <c:order val="15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gráficos!$AH$19:$AZ$19</c:f>
              <c:numCache>
                <c:formatCode>General</c:formatCode>
                <c:ptCount val="19"/>
                <c:pt idx="0">
                  <c:v>15.6</c:v>
                </c:pt>
                <c:pt idx="1">
                  <c:v>16.399999999999999</c:v>
                </c:pt>
                <c:pt idx="2">
                  <c:v>16</c:v>
                </c:pt>
                <c:pt idx="3">
                  <c:v>16</c:v>
                </c:pt>
                <c:pt idx="4">
                  <c:v>15.6</c:v>
                </c:pt>
                <c:pt idx="5">
                  <c:v>15.6</c:v>
                </c:pt>
                <c:pt idx="6">
                  <c:v>16.399999999999999</c:v>
                </c:pt>
                <c:pt idx="7">
                  <c:v>16.399999999999999</c:v>
                </c:pt>
                <c:pt idx="8">
                  <c:v>16</c:v>
                </c:pt>
                <c:pt idx="9">
                  <c:v>16</c:v>
                </c:pt>
                <c:pt idx="10">
                  <c:v>15.6</c:v>
                </c:pt>
                <c:pt idx="11">
                  <c:v>16.399999999999999</c:v>
                </c:pt>
                <c:pt idx="12">
                  <c:v>16</c:v>
                </c:pt>
                <c:pt idx="13">
                  <c:v>16</c:v>
                </c:pt>
                <c:pt idx="14">
                  <c:v>15.6</c:v>
                </c:pt>
                <c:pt idx="15">
                  <c:v>15.6</c:v>
                </c:pt>
                <c:pt idx="16">
                  <c:v>16.399999999999999</c:v>
                </c:pt>
                <c:pt idx="17">
                  <c:v>16.399999999999999</c:v>
                </c:pt>
                <c:pt idx="18">
                  <c:v>16</c:v>
                </c:pt>
              </c:numCache>
            </c:numRef>
          </c:xVal>
          <c:yVal>
            <c:numRef>
              <c:f>gráficos!$N$19:$AF$19</c:f>
              <c:numCache>
                <c:formatCode>General</c:formatCode>
                <c:ptCount val="19"/>
                <c:pt idx="0">
                  <c:v>43.935517942551151</c:v>
                </c:pt>
                <c:pt idx="1">
                  <c:v>43.935517942551151</c:v>
                </c:pt>
                <c:pt idx="2">
                  <c:v>43.935517942551151</c:v>
                </c:pt>
                <c:pt idx="3">
                  <c:v>50.497790005318215</c:v>
                </c:pt>
                <c:pt idx="4">
                  <c:v>50.497790005318215</c:v>
                </c:pt>
                <c:pt idx="5">
                  <c:v>55.959558940673745</c:v>
                </c:pt>
                <c:pt idx="6">
                  <c:v>55.959558940673745</c:v>
                </c:pt>
                <c:pt idx="7">
                  <c:v>60.975340717524631</c:v>
                </c:pt>
                <c:pt idx="8">
                  <c:v>60.975340717524631</c:v>
                </c:pt>
                <c:pt idx="9">
                  <c:v>70.36756767410381</c:v>
                </c:pt>
                <c:pt idx="10">
                  <c:v>70.36756767410381</c:v>
                </c:pt>
                <c:pt idx="11">
                  <c:v>70.36756767410381</c:v>
                </c:pt>
                <c:pt idx="12">
                  <c:v>70.36756767410381</c:v>
                </c:pt>
                <c:pt idx="13">
                  <c:v>60.975340717524631</c:v>
                </c:pt>
                <c:pt idx="14">
                  <c:v>60.975340717524631</c:v>
                </c:pt>
                <c:pt idx="15">
                  <c:v>55.959558940673745</c:v>
                </c:pt>
                <c:pt idx="16">
                  <c:v>55.959558940673745</c:v>
                </c:pt>
                <c:pt idx="17">
                  <c:v>50.497790005318215</c:v>
                </c:pt>
                <c:pt idx="18">
                  <c:v>50.497790005318215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EEE-4328-9C35-DA6BE4E736FC}"/>
            </c:ext>
          </c:extLst>
        </c:ser>
        <c:ser>
          <c:idx val="16"/>
          <c:order val="16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gráficos!$AH$20:$AZ$20</c:f>
              <c:numCache>
                <c:formatCode>General</c:formatCode>
                <c:ptCount val="19"/>
                <c:pt idx="0">
                  <c:v>16.600000000000001</c:v>
                </c:pt>
                <c:pt idx="1">
                  <c:v>17.399999999999999</c:v>
                </c:pt>
                <c:pt idx="2">
                  <c:v>17</c:v>
                </c:pt>
                <c:pt idx="3">
                  <c:v>17</c:v>
                </c:pt>
                <c:pt idx="4">
                  <c:v>16.600000000000001</c:v>
                </c:pt>
                <c:pt idx="5">
                  <c:v>16.600000000000001</c:v>
                </c:pt>
                <c:pt idx="6">
                  <c:v>17.399999999999999</c:v>
                </c:pt>
                <c:pt idx="7">
                  <c:v>17.399999999999999</c:v>
                </c:pt>
                <c:pt idx="8">
                  <c:v>17</c:v>
                </c:pt>
                <c:pt idx="9">
                  <c:v>17</c:v>
                </c:pt>
                <c:pt idx="10">
                  <c:v>16.600000000000001</c:v>
                </c:pt>
                <c:pt idx="11">
                  <c:v>17.399999999999999</c:v>
                </c:pt>
                <c:pt idx="12">
                  <c:v>17</c:v>
                </c:pt>
                <c:pt idx="13">
                  <c:v>17</c:v>
                </c:pt>
                <c:pt idx="14">
                  <c:v>16.600000000000001</c:v>
                </c:pt>
                <c:pt idx="15">
                  <c:v>16.600000000000001</c:v>
                </c:pt>
                <c:pt idx="16">
                  <c:v>17.399999999999999</c:v>
                </c:pt>
                <c:pt idx="17">
                  <c:v>17.399999999999999</c:v>
                </c:pt>
                <c:pt idx="18">
                  <c:v>17</c:v>
                </c:pt>
              </c:numCache>
            </c:numRef>
          </c:xVal>
          <c:yVal>
            <c:numRef>
              <c:f>gráficos!$N$20:$AF$20</c:f>
              <c:numCache>
                <c:formatCode>General</c:formatCode>
                <c:ptCount val="19"/>
                <c:pt idx="0">
                  <c:v>56.835149454105995</c:v>
                </c:pt>
                <c:pt idx="1">
                  <c:v>56.835149454105995</c:v>
                </c:pt>
                <c:pt idx="2">
                  <c:v>56.835149454105995</c:v>
                </c:pt>
                <c:pt idx="3">
                  <c:v>65.530824798490528</c:v>
                </c:pt>
                <c:pt idx="4">
                  <c:v>65.530824798490528</c:v>
                </c:pt>
                <c:pt idx="5">
                  <c:v>70.563859671017212</c:v>
                </c:pt>
                <c:pt idx="6">
                  <c:v>70.563859671017212</c:v>
                </c:pt>
                <c:pt idx="7">
                  <c:v>78.214549306987081</c:v>
                </c:pt>
                <c:pt idx="8">
                  <c:v>78.214549306987081</c:v>
                </c:pt>
                <c:pt idx="9">
                  <c:v>93.595482082000942</c:v>
                </c:pt>
                <c:pt idx="10">
                  <c:v>93.595482082000942</c:v>
                </c:pt>
                <c:pt idx="11">
                  <c:v>93.595482082000942</c:v>
                </c:pt>
                <c:pt idx="12">
                  <c:v>93.595482082000942</c:v>
                </c:pt>
                <c:pt idx="13">
                  <c:v>78.214549306987081</c:v>
                </c:pt>
                <c:pt idx="14">
                  <c:v>78.214549306987081</c:v>
                </c:pt>
                <c:pt idx="15">
                  <c:v>70.563859671017212</c:v>
                </c:pt>
                <c:pt idx="16">
                  <c:v>70.563859671017212</c:v>
                </c:pt>
                <c:pt idx="17">
                  <c:v>65.530824798490528</c:v>
                </c:pt>
                <c:pt idx="18">
                  <c:v>65.530824798490528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EEE-4328-9C35-DA6BE4E736FC}"/>
            </c:ext>
          </c:extLst>
        </c:ser>
        <c:ser>
          <c:idx val="17"/>
          <c:order val="17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gráficos!$AH$21:$AZ$21</c:f>
              <c:numCache>
                <c:formatCode>General</c:formatCode>
                <c:ptCount val="19"/>
                <c:pt idx="0">
                  <c:v>17.600000000000001</c:v>
                </c:pt>
                <c:pt idx="1">
                  <c:v>18.399999999999999</c:v>
                </c:pt>
                <c:pt idx="2">
                  <c:v>18</c:v>
                </c:pt>
                <c:pt idx="3">
                  <c:v>18</c:v>
                </c:pt>
                <c:pt idx="4">
                  <c:v>17.600000000000001</c:v>
                </c:pt>
                <c:pt idx="5">
                  <c:v>17.600000000000001</c:v>
                </c:pt>
                <c:pt idx="6">
                  <c:v>18.399999999999999</c:v>
                </c:pt>
                <c:pt idx="7">
                  <c:v>18.399999999999999</c:v>
                </c:pt>
                <c:pt idx="8">
                  <c:v>18</c:v>
                </c:pt>
                <c:pt idx="9">
                  <c:v>18</c:v>
                </c:pt>
                <c:pt idx="10">
                  <c:v>17.600000000000001</c:v>
                </c:pt>
                <c:pt idx="11">
                  <c:v>18.399999999999999</c:v>
                </c:pt>
                <c:pt idx="12">
                  <c:v>18</c:v>
                </c:pt>
                <c:pt idx="13">
                  <c:v>18</c:v>
                </c:pt>
                <c:pt idx="14">
                  <c:v>17.600000000000001</c:v>
                </c:pt>
                <c:pt idx="15">
                  <c:v>17.600000000000001</c:v>
                </c:pt>
                <c:pt idx="16">
                  <c:v>18.399999999999999</c:v>
                </c:pt>
                <c:pt idx="17">
                  <c:v>18.399999999999999</c:v>
                </c:pt>
                <c:pt idx="18">
                  <c:v>18</c:v>
                </c:pt>
              </c:numCache>
            </c:numRef>
          </c:xVal>
          <c:yVal>
            <c:numRef>
              <c:f>gráficos!$N$21:$AF$21</c:f>
              <c:numCache>
                <c:formatCode>General</c:formatCode>
                <c:ptCount val="19"/>
                <c:pt idx="0">
                  <c:v>70.979672219131515</c:v>
                </c:pt>
                <c:pt idx="1">
                  <c:v>70.979672219131515</c:v>
                </c:pt>
                <c:pt idx="2">
                  <c:v>70.979672219131515</c:v>
                </c:pt>
                <c:pt idx="3">
                  <c:v>85.874435382568294</c:v>
                </c:pt>
                <c:pt idx="4">
                  <c:v>85.874435382568294</c:v>
                </c:pt>
                <c:pt idx="5">
                  <c:v>92.068959542115067</c:v>
                </c:pt>
                <c:pt idx="6">
                  <c:v>92.068959542115067</c:v>
                </c:pt>
                <c:pt idx="7">
                  <c:v>99.904664420836951</c:v>
                </c:pt>
                <c:pt idx="8">
                  <c:v>99.904664420836951</c:v>
                </c:pt>
                <c:pt idx="9">
                  <c:v>119.27542968500985</c:v>
                </c:pt>
                <c:pt idx="10">
                  <c:v>119.27542968500985</c:v>
                </c:pt>
                <c:pt idx="11">
                  <c:v>119.27542968500985</c:v>
                </c:pt>
                <c:pt idx="12">
                  <c:v>119.27542968500985</c:v>
                </c:pt>
                <c:pt idx="13">
                  <c:v>99.904664420836951</c:v>
                </c:pt>
                <c:pt idx="14">
                  <c:v>99.904664420836951</c:v>
                </c:pt>
                <c:pt idx="15">
                  <c:v>92.068959542115067</c:v>
                </c:pt>
                <c:pt idx="16">
                  <c:v>92.068959542115067</c:v>
                </c:pt>
                <c:pt idx="17">
                  <c:v>85.874435382568294</c:v>
                </c:pt>
                <c:pt idx="18">
                  <c:v>85.874435382568294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EEE-4328-9C35-DA6BE4E736FC}"/>
            </c:ext>
          </c:extLst>
        </c:ser>
        <c:ser>
          <c:idx val="18"/>
          <c:order val="18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gráficos!$AH$22:$AZ$22</c:f>
              <c:numCache>
                <c:formatCode>General</c:formatCode>
                <c:ptCount val="19"/>
                <c:pt idx="0">
                  <c:v>18.600000000000001</c:v>
                </c:pt>
                <c:pt idx="1">
                  <c:v>19.399999999999999</c:v>
                </c:pt>
                <c:pt idx="2">
                  <c:v>19</c:v>
                </c:pt>
                <c:pt idx="3">
                  <c:v>19</c:v>
                </c:pt>
                <c:pt idx="4">
                  <c:v>18.600000000000001</c:v>
                </c:pt>
                <c:pt idx="5">
                  <c:v>18.600000000000001</c:v>
                </c:pt>
                <c:pt idx="6">
                  <c:v>19.399999999999999</c:v>
                </c:pt>
                <c:pt idx="7">
                  <c:v>19.399999999999999</c:v>
                </c:pt>
                <c:pt idx="8">
                  <c:v>19</c:v>
                </c:pt>
                <c:pt idx="9">
                  <c:v>19</c:v>
                </c:pt>
                <c:pt idx="10">
                  <c:v>18.600000000000001</c:v>
                </c:pt>
                <c:pt idx="11">
                  <c:v>19.399999999999999</c:v>
                </c:pt>
                <c:pt idx="12">
                  <c:v>19</c:v>
                </c:pt>
                <c:pt idx="13">
                  <c:v>19</c:v>
                </c:pt>
                <c:pt idx="14">
                  <c:v>18.600000000000001</c:v>
                </c:pt>
                <c:pt idx="15">
                  <c:v>18.600000000000001</c:v>
                </c:pt>
                <c:pt idx="16">
                  <c:v>19.399999999999999</c:v>
                </c:pt>
                <c:pt idx="17">
                  <c:v>19.399999999999999</c:v>
                </c:pt>
                <c:pt idx="18">
                  <c:v>19</c:v>
                </c:pt>
              </c:numCache>
            </c:numRef>
          </c:xVal>
          <c:yVal>
            <c:numRef>
              <c:f>gráficos!$N$22:$AF$22</c:f>
              <c:numCache>
                <c:formatCode>General</c:formatCode>
                <c:ptCount val="19"/>
                <c:pt idx="0">
                  <c:v>87.416123547200073</c:v>
                </c:pt>
                <c:pt idx="1">
                  <c:v>87.416123547200073</c:v>
                </c:pt>
                <c:pt idx="2">
                  <c:v>87.416123547200073</c:v>
                </c:pt>
                <c:pt idx="3">
                  <c:v>109.43405855343879</c:v>
                </c:pt>
                <c:pt idx="4">
                  <c:v>109.43405855343879</c:v>
                </c:pt>
                <c:pt idx="5">
                  <c:v>116.95340775133444</c:v>
                </c:pt>
                <c:pt idx="6">
                  <c:v>116.95340775133444</c:v>
                </c:pt>
                <c:pt idx="7">
                  <c:v>128.87804879389179</c:v>
                </c:pt>
                <c:pt idx="8">
                  <c:v>128.87804879389179</c:v>
                </c:pt>
                <c:pt idx="9">
                  <c:v>148.72149352776239</c:v>
                </c:pt>
                <c:pt idx="10">
                  <c:v>148.72149352776239</c:v>
                </c:pt>
                <c:pt idx="11">
                  <c:v>148.72149352776239</c:v>
                </c:pt>
                <c:pt idx="12">
                  <c:v>148.72149352776239</c:v>
                </c:pt>
                <c:pt idx="13">
                  <c:v>128.87804879389179</c:v>
                </c:pt>
                <c:pt idx="14">
                  <c:v>128.87804879389179</c:v>
                </c:pt>
                <c:pt idx="15">
                  <c:v>116.95340775133444</c:v>
                </c:pt>
                <c:pt idx="16">
                  <c:v>116.95340775133444</c:v>
                </c:pt>
                <c:pt idx="17">
                  <c:v>109.43405855343879</c:v>
                </c:pt>
                <c:pt idx="18">
                  <c:v>109.43405855343879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EEE-4328-9C35-DA6BE4E736FC}"/>
            </c:ext>
          </c:extLst>
        </c:ser>
        <c:ser>
          <c:idx val="19"/>
          <c:order val="19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gráficos!$AH$23:$AZ$23</c:f>
              <c:numCache>
                <c:formatCode>General</c:formatCode>
                <c:ptCount val="19"/>
                <c:pt idx="0">
                  <c:v>19.600000000000001</c:v>
                </c:pt>
                <c:pt idx="1">
                  <c:v>20.399999999999999</c:v>
                </c:pt>
                <c:pt idx="2">
                  <c:v>20</c:v>
                </c:pt>
                <c:pt idx="3">
                  <c:v>20</c:v>
                </c:pt>
                <c:pt idx="4">
                  <c:v>19.600000000000001</c:v>
                </c:pt>
                <c:pt idx="5">
                  <c:v>19.600000000000001</c:v>
                </c:pt>
                <c:pt idx="6">
                  <c:v>20.399999999999999</c:v>
                </c:pt>
                <c:pt idx="7">
                  <c:v>20.399999999999999</c:v>
                </c:pt>
                <c:pt idx="8">
                  <c:v>20</c:v>
                </c:pt>
                <c:pt idx="9">
                  <c:v>20</c:v>
                </c:pt>
                <c:pt idx="10">
                  <c:v>19.600000000000001</c:v>
                </c:pt>
                <c:pt idx="11">
                  <c:v>20.399999999999999</c:v>
                </c:pt>
                <c:pt idx="12">
                  <c:v>20</c:v>
                </c:pt>
                <c:pt idx="13">
                  <c:v>20</c:v>
                </c:pt>
                <c:pt idx="14">
                  <c:v>19.600000000000001</c:v>
                </c:pt>
                <c:pt idx="15">
                  <c:v>19.600000000000001</c:v>
                </c:pt>
                <c:pt idx="16">
                  <c:v>20.399999999999999</c:v>
                </c:pt>
                <c:pt idx="17">
                  <c:v>20.399999999999999</c:v>
                </c:pt>
                <c:pt idx="18">
                  <c:v>20</c:v>
                </c:pt>
              </c:numCache>
            </c:numRef>
          </c:xVal>
          <c:yVal>
            <c:numRef>
              <c:f>gráficos!$N$23:$AF$23</c:f>
              <c:numCache>
                <c:formatCode>General</c:formatCode>
                <c:ptCount val="19"/>
                <c:pt idx="0">
                  <c:v>108.84257990794396</c:v>
                </c:pt>
                <c:pt idx="1">
                  <c:v>108.84257990794396</c:v>
                </c:pt>
                <c:pt idx="2">
                  <c:v>108.84257990794396</c:v>
                </c:pt>
                <c:pt idx="3">
                  <c:v>137.89242825422824</c:v>
                </c:pt>
                <c:pt idx="4">
                  <c:v>137.89242825422824</c:v>
                </c:pt>
                <c:pt idx="5">
                  <c:v>150.77946578491856</c:v>
                </c:pt>
                <c:pt idx="6">
                  <c:v>150.77946578491856</c:v>
                </c:pt>
                <c:pt idx="7">
                  <c:v>163.34578822176482</c:v>
                </c:pt>
                <c:pt idx="8">
                  <c:v>163.34578822176482</c:v>
                </c:pt>
                <c:pt idx="9">
                  <c:v>195.64209881832244</c:v>
                </c:pt>
                <c:pt idx="10">
                  <c:v>195.64209881832244</c:v>
                </c:pt>
                <c:pt idx="11">
                  <c:v>195.64209881832244</c:v>
                </c:pt>
                <c:pt idx="12">
                  <c:v>195.64209881832244</c:v>
                </c:pt>
                <c:pt idx="13">
                  <c:v>163.34578822176482</c:v>
                </c:pt>
                <c:pt idx="14">
                  <c:v>163.34578822176482</c:v>
                </c:pt>
                <c:pt idx="15">
                  <c:v>150.77946578491856</c:v>
                </c:pt>
                <c:pt idx="16">
                  <c:v>150.77946578491856</c:v>
                </c:pt>
                <c:pt idx="17">
                  <c:v>137.89242825422824</c:v>
                </c:pt>
                <c:pt idx="18">
                  <c:v>137.89242825422824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EEE-4328-9C35-DA6BE4E7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07272"/>
        <c:axId val="368002176"/>
      </c:scatterChart>
      <c:valAx>
        <c:axId val="368007272"/>
        <c:scaling>
          <c:orientation val="minMax"/>
          <c:max val="2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50" b="0" i="1"/>
                </a:pPr>
                <a:r>
                  <a:rPr lang="pt-BR" sz="1000" b="0" i="0">
                    <a:latin typeface="Arial" pitchFamily="34" charset="0"/>
                    <a:cs typeface="Arial" pitchFamily="34" charset="0"/>
                  </a:rPr>
                  <a:t>tempo</a:t>
                </a:r>
                <a:r>
                  <a:rPr lang="pt-BR" sz="1000" b="0" i="1"/>
                  <a:t> </a:t>
                </a:r>
                <a:r>
                  <a:rPr lang="pt-BR" sz="1000" b="0" i="1">
                    <a:latin typeface="Times New Roman" pitchFamily="18" charset="0"/>
                    <a:cs typeface="Times New Roman" pitchFamily="18" charset="0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368002176"/>
        <c:crosses val="autoZero"/>
        <c:crossBetween val="midCat"/>
        <c:majorUnit val="1"/>
      </c:valAx>
      <c:valAx>
        <c:axId val="368002176"/>
        <c:scaling>
          <c:orientation val="minMax"/>
        </c:scaling>
        <c:delete val="0"/>
        <c:axPos val="l"/>
        <c:majorGridlines>
          <c:spPr>
            <a:ln>
              <a:solidFill>
                <a:srgbClr val="E6E6E6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="0" i="1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pt-BR" sz="1200" b="0" i="1">
                    <a:latin typeface="Times New Roman" pitchFamily="18" charset="0"/>
                    <a:cs typeface="Times New Roman" pitchFamily="18" charset="0"/>
                  </a:rPr>
                  <a:t>X</a:t>
                </a:r>
                <a:r>
                  <a:rPr lang="pt-BR" sz="1200" b="0" i="1" baseline="-25000">
                    <a:latin typeface="Times New Roman" pitchFamily="18" charset="0"/>
                    <a:cs typeface="Times New Roman" pitchFamily="18" charset="0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36800727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Cambria Math" pitchFamily="18" charset="0"/>
          <a:ea typeface="Cambria Math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466316710421"/>
          <c:y val="5.0925925925925923E-2"/>
          <c:w val="0.83874978127734034"/>
          <c:h val="0.76169181977252942"/>
        </c:manualLayout>
      </c:layout>
      <c:lineChart>
        <c:grouping val="standard"/>
        <c:varyColors val="0"/>
        <c:ser>
          <c:idx val="1"/>
          <c:order val="0"/>
          <c:tx>
            <c:v>a = 0,2</c:v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Dados!$B$2:$B$22</c:f>
              <c:numCache>
                <c:formatCode>General</c:formatCode>
                <c:ptCount val="21"/>
                <c:pt idx="0">
                  <c:v>1</c:v>
                </c:pt>
                <c:pt idx="1">
                  <c:v>1.2214027581601699</c:v>
                </c:pt>
                <c:pt idx="2">
                  <c:v>1.4918246976412703</c:v>
                </c:pt>
                <c:pt idx="3">
                  <c:v>1.8221188003905091</c:v>
                </c:pt>
                <c:pt idx="4">
                  <c:v>2.2255409284924679</c:v>
                </c:pt>
                <c:pt idx="5">
                  <c:v>2.7182818284590455</c:v>
                </c:pt>
                <c:pt idx="6">
                  <c:v>3.3201169227365481</c:v>
                </c:pt>
                <c:pt idx="7">
                  <c:v>4.0551999668446754</c:v>
                </c:pt>
                <c:pt idx="8">
                  <c:v>4.9530324243951158</c:v>
                </c:pt>
                <c:pt idx="9">
                  <c:v>6.0496474644129474</c:v>
                </c:pt>
                <c:pt idx="10">
                  <c:v>7.3890560989306522</c:v>
                </c:pt>
                <c:pt idx="11">
                  <c:v>9.0250134994341238</c:v>
                </c:pt>
                <c:pt idx="12">
                  <c:v>11.023176380641605</c:v>
                </c:pt>
                <c:pt idx="13">
                  <c:v>13.463738035001695</c:v>
                </c:pt>
                <c:pt idx="14">
                  <c:v>16.444646771097055</c:v>
                </c:pt>
                <c:pt idx="15">
                  <c:v>20.085536923187675</c:v>
                </c:pt>
                <c:pt idx="16">
                  <c:v>24.532530197109359</c:v>
                </c:pt>
                <c:pt idx="17">
                  <c:v>29.964100047397029</c:v>
                </c:pt>
                <c:pt idx="18">
                  <c:v>36.59823444367801</c:v>
                </c:pt>
                <c:pt idx="19">
                  <c:v>44.70118449330085</c:v>
                </c:pt>
                <c:pt idx="20">
                  <c:v>54.598150033144272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1-4BAC-ACB3-440B91EB0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269160"/>
        <c:axId val="516263280"/>
      </c:lineChart>
      <c:catAx>
        <c:axId val="516269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00"/>
                  <a:t>tempo </a:t>
                </a:r>
                <a:r>
                  <a:rPr lang="pt-BR" sz="10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16263280"/>
        <c:crosses val="autoZero"/>
        <c:auto val="1"/>
        <c:lblAlgn val="ctr"/>
        <c:lblOffset val="100"/>
        <c:tickLblSkip val="1"/>
        <c:noMultiLvlLbl val="0"/>
      </c:catAx>
      <c:valAx>
        <c:axId val="5162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pt-BR" sz="120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1626916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466316710421"/>
          <c:y val="5.0925925925925923E-2"/>
          <c:w val="0.83874978127734034"/>
          <c:h val="0.76169181977252942"/>
        </c:manualLayout>
      </c:layout>
      <c:lineChart>
        <c:grouping val="standard"/>
        <c:varyColors val="0"/>
        <c:ser>
          <c:idx val="1"/>
          <c:order val="0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Dados!$C$2:$C$22</c:f>
              <c:numCache>
                <c:formatCode>General</c:formatCode>
                <c:ptCount val="21"/>
                <c:pt idx="0">
                  <c:v>1</c:v>
                </c:pt>
                <c:pt idx="1">
                  <c:v>1.2936501563626415</c:v>
                </c:pt>
                <c:pt idx="2">
                  <c:v>1.6458417705639241</c:v>
                </c:pt>
                <c:pt idx="3">
                  <c:v>2.0841009969077091</c:v>
                </c:pt>
                <c:pt idx="4">
                  <c:v>2.6574400372001064</c:v>
                </c:pt>
                <c:pt idx="5">
                  <c:v>3.2507240129033281</c:v>
                </c:pt>
                <c:pt idx="6">
                  <c:v>3.9990080788084086</c:v>
                </c:pt>
                <c:pt idx="7">
                  <c:v>5.1632348707069715</c:v>
                </c:pt>
                <c:pt idx="8">
                  <c:v>6.8545860335212838</c:v>
                </c:pt>
                <c:pt idx="9">
                  <c:v>8.8335589543473034</c:v>
                </c:pt>
                <c:pt idx="10">
                  <c:v>11.882696963199214</c:v>
                </c:pt>
                <c:pt idx="11">
                  <c:v>15.190972423122536</c:v>
                </c:pt>
                <c:pt idx="12">
                  <c:v>20.249761813351096</c:v>
                </c:pt>
                <c:pt idx="13">
                  <c:v>26.419039933949144</c:v>
                </c:pt>
                <c:pt idx="14">
                  <c:v>35.117737435908772</c:v>
                </c:pt>
                <c:pt idx="15">
                  <c:v>44.003048276858785</c:v>
                </c:pt>
                <c:pt idx="16">
                  <c:v>59.288596557616877</c:v>
                </c:pt>
                <c:pt idx="17">
                  <c:v>78.669640121609874</c:v>
                </c:pt>
                <c:pt idx="18">
                  <c:v>105.23258419723022</c:v>
                </c:pt>
                <c:pt idx="19">
                  <c:v>141.69244254643922</c:v>
                </c:pt>
                <c:pt idx="20">
                  <c:v>177.48276062003833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A-4578-BBFE-F9BC21A0002B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Dados!$D$2:$D$22</c:f>
              <c:numCache>
                <c:formatCode>General</c:formatCode>
                <c:ptCount val="21"/>
                <c:pt idx="0">
                  <c:v>1</c:v>
                </c:pt>
                <c:pt idx="1">
                  <c:v>1.2951652412803334</c:v>
                </c:pt>
                <c:pt idx="2">
                  <c:v>1.6367998519475426</c:v>
                </c:pt>
                <c:pt idx="3">
                  <c:v>2.1354327843225915</c:v>
                </c:pt>
                <c:pt idx="4">
                  <c:v>2.6883469641385136</c:v>
                </c:pt>
                <c:pt idx="5">
                  <c:v>3.6148095367068818</c:v>
                </c:pt>
                <c:pt idx="6">
                  <c:v>4.5196148570946999</c:v>
                </c:pt>
                <c:pt idx="7">
                  <c:v>5.5557972621433898</c:v>
                </c:pt>
                <c:pt idx="8">
                  <c:v>7.3989870007855565</c:v>
                </c:pt>
                <c:pt idx="9">
                  <c:v>9.0634952980842769</c:v>
                </c:pt>
                <c:pt idx="10">
                  <c:v>11.465066182971851</c:v>
                </c:pt>
                <c:pt idx="11">
                  <c:v>14.576272193848066</c:v>
                </c:pt>
                <c:pt idx="12">
                  <c:v>17.862746793825448</c:v>
                </c:pt>
                <c:pt idx="13">
                  <c:v>21.821670125635734</c:v>
                </c:pt>
                <c:pt idx="14">
                  <c:v>26.912429625195276</c:v>
                </c:pt>
                <c:pt idx="15">
                  <c:v>34.671943405676856</c:v>
                </c:pt>
                <c:pt idx="16">
                  <c:v>44.60507641131975</c:v>
                </c:pt>
                <c:pt idx="17">
                  <c:v>58.167784687472917</c:v>
                </c:pt>
                <c:pt idx="18">
                  <c:v>78.162840876687426</c:v>
                </c:pt>
                <c:pt idx="19">
                  <c:v>96.638144774021256</c:v>
                </c:pt>
                <c:pt idx="20">
                  <c:v>121.58130375405217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A-4578-BBFE-F9BC21A0002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Dados!$E$2:$E$22</c:f>
              <c:numCache>
                <c:formatCode>General</c:formatCode>
                <c:ptCount val="21"/>
                <c:pt idx="0">
                  <c:v>1</c:v>
                </c:pt>
                <c:pt idx="1">
                  <c:v>1.2580731804605734</c:v>
                </c:pt>
                <c:pt idx="2">
                  <c:v>1.6650789380509836</c:v>
                </c:pt>
                <c:pt idx="3">
                  <c:v>2.0765820488024591</c:v>
                </c:pt>
                <c:pt idx="4">
                  <c:v>2.6375775825487593</c:v>
                </c:pt>
                <c:pt idx="5">
                  <c:v>3.2230386437029521</c:v>
                </c:pt>
                <c:pt idx="6">
                  <c:v>4.0991700257472514</c:v>
                </c:pt>
                <c:pt idx="7">
                  <c:v>5.1548157848396929</c:v>
                </c:pt>
                <c:pt idx="8">
                  <c:v>6.3785042790122315</c:v>
                </c:pt>
                <c:pt idx="9">
                  <c:v>8.5200916271822233</c:v>
                </c:pt>
                <c:pt idx="10">
                  <c:v>10.826654375757363</c:v>
                </c:pt>
                <c:pt idx="11">
                  <c:v>14.115044211035693</c:v>
                </c:pt>
                <c:pt idx="12">
                  <c:v>17.482652298003643</c:v>
                </c:pt>
                <c:pt idx="13">
                  <c:v>22.571668885608233</c:v>
                </c:pt>
                <c:pt idx="14">
                  <c:v>28.435057036211756</c:v>
                </c:pt>
                <c:pt idx="15">
                  <c:v>37.823619683198054</c:v>
                </c:pt>
                <c:pt idx="16">
                  <c:v>46.311389364238991</c:v>
                </c:pt>
                <c:pt idx="17">
                  <c:v>57.98239918066929</c:v>
                </c:pt>
                <c:pt idx="18">
                  <c:v>76.629119018246996</c:v>
                </c:pt>
                <c:pt idx="19">
                  <c:v>94.833855999042243</c:v>
                </c:pt>
                <c:pt idx="20">
                  <c:v>127.08140395426848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A-4578-BBFE-F9BC21A0002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Dados!$F$2:$F$22</c:f>
              <c:numCache>
                <c:formatCode>General</c:formatCode>
                <c:ptCount val="21"/>
                <c:pt idx="0">
                  <c:v>1</c:v>
                </c:pt>
                <c:pt idx="1">
                  <c:v>1.2682581747240829</c:v>
                </c:pt>
                <c:pt idx="2">
                  <c:v>1.6311746143422221</c:v>
                </c:pt>
                <c:pt idx="3">
                  <c:v>2.1372261969142343</c:v>
                </c:pt>
                <c:pt idx="4">
                  <c:v>2.8282761844759978</c:v>
                </c:pt>
                <c:pt idx="5">
                  <c:v>3.5547403161705846</c:v>
                </c:pt>
                <c:pt idx="6">
                  <c:v>4.5780154057324118</c:v>
                </c:pt>
                <c:pt idx="7">
                  <c:v>5.6570171201567732</c:v>
                </c:pt>
                <c:pt idx="8">
                  <c:v>7.1056558426972307</c:v>
                </c:pt>
                <c:pt idx="9">
                  <c:v>9.0154439604141103</c:v>
                </c:pt>
                <c:pt idx="10">
                  <c:v>12.099952589486115</c:v>
                </c:pt>
                <c:pt idx="11">
                  <c:v>14.871391405542408</c:v>
                </c:pt>
                <c:pt idx="12">
                  <c:v>20.055179130639768</c:v>
                </c:pt>
                <c:pt idx="13">
                  <c:v>26.791847559173362</c:v>
                </c:pt>
                <c:pt idx="14">
                  <c:v>36.079410466469412</c:v>
                </c:pt>
                <c:pt idx="15">
                  <c:v>47.387652663113627</c:v>
                </c:pt>
                <c:pt idx="16">
                  <c:v>61.445718565560533</c:v>
                </c:pt>
                <c:pt idx="17">
                  <c:v>81.702593697612556</c:v>
                </c:pt>
                <c:pt idx="18">
                  <c:v>103.98882374509883</c:v>
                </c:pt>
                <c:pt idx="19">
                  <c:v>136.95631496917005</c:v>
                </c:pt>
                <c:pt idx="20">
                  <c:v>182.81287589568399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CA-4578-BBFE-F9BC21A0002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Dados!$G$2:$G$22</c:f>
              <c:numCache>
                <c:formatCode>General</c:formatCode>
                <c:ptCount val="21"/>
                <c:pt idx="0">
                  <c:v>1</c:v>
                </c:pt>
                <c:pt idx="1">
                  <c:v>1.3161998125093768</c:v>
                </c:pt>
                <c:pt idx="2">
                  <c:v>1.6782089218337886</c:v>
                </c:pt>
                <c:pt idx="3">
                  <c:v>2.2084853461675666</c:v>
                </c:pt>
                <c:pt idx="4">
                  <c:v>2.8228243476461095</c:v>
                </c:pt>
                <c:pt idx="5">
                  <c:v>3.5264758520673078</c:v>
                </c:pt>
                <c:pt idx="6">
                  <c:v>4.3263465689682326</c:v>
                </c:pt>
                <c:pt idx="7">
                  <c:v>5.3060689022036991</c:v>
                </c:pt>
                <c:pt idx="8">
                  <c:v>6.8003449747310762</c:v>
                </c:pt>
                <c:pt idx="9">
                  <c:v>8.8674413706879456</c:v>
                </c:pt>
                <c:pt idx="10">
                  <c:v>11.022130318979872</c:v>
                </c:pt>
                <c:pt idx="11">
                  <c:v>14.869510381694957</c:v>
                </c:pt>
                <c:pt idx="12">
                  <c:v>19.753606470701172</c:v>
                </c:pt>
                <c:pt idx="13">
                  <c:v>24.653264821357908</c:v>
                </c:pt>
                <c:pt idx="14">
                  <c:v>32.065234212223189</c:v>
                </c:pt>
                <c:pt idx="15">
                  <c:v>40.88443651317651</c:v>
                </c:pt>
                <c:pt idx="16">
                  <c:v>51.70958456402424</c:v>
                </c:pt>
                <c:pt idx="17">
                  <c:v>67.834471105059876</c:v>
                </c:pt>
                <c:pt idx="18">
                  <c:v>89.844817401123066</c:v>
                </c:pt>
                <c:pt idx="19">
                  <c:v>115.28248337250375</c:v>
                </c:pt>
                <c:pt idx="20">
                  <c:v>141.3403837953401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CA-4578-BBFE-F9BC21A0002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Dados!$H$2:$H$22</c:f>
              <c:numCache>
                <c:formatCode>General</c:formatCode>
                <c:ptCount val="21"/>
                <c:pt idx="0">
                  <c:v>1</c:v>
                </c:pt>
                <c:pt idx="1">
                  <c:v>1.2551538586928881</c:v>
                </c:pt>
                <c:pt idx="2">
                  <c:v>1.5333444039085387</c:v>
                </c:pt>
                <c:pt idx="3">
                  <c:v>1.980386913272429</c:v>
                </c:pt>
                <c:pt idx="4">
                  <c:v>2.6233904310613472</c:v>
                </c:pt>
                <c:pt idx="5">
                  <c:v>3.5057065556892706</c:v>
                </c:pt>
                <c:pt idx="6">
                  <c:v>4.3867721866421041</c:v>
                </c:pt>
                <c:pt idx="7">
                  <c:v>5.6834866320851045</c:v>
                </c:pt>
                <c:pt idx="8">
                  <c:v>7.4556314800735111</c:v>
                </c:pt>
                <c:pt idx="9">
                  <c:v>9.9735528821696704</c:v>
                </c:pt>
                <c:pt idx="10">
                  <c:v>13.120640593786531</c:v>
                </c:pt>
                <c:pt idx="11">
                  <c:v>16.308056472390568</c:v>
                </c:pt>
                <c:pt idx="12">
                  <c:v>19.969474087520762</c:v>
                </c:pt>
                <c:pt idx="13">
                  <c:v>26.636207582247302</c:v>
                </c:pt>
                <c:pt idx="14">
                  <c:v>33.786556734123728</c:v>
                </c:pt>
                <c:pt idx="15">
                  <c:v>41.75299126530382</c:v>
                </c:pt>
                <c:pt idx="16">
                  <c:v>55.855403278360207</c:v>
                </c:pt>
                <c:pt idx="17">
                  <c:v>70.810123294797179</c:v>
                </c:pt>
                <c:pt idx="18">
                  <c:v>92.661474117448293</c:v>
                </c:pt>
                <c:pt idx="19">
                  <c:v>120.95276799049238</c:v>
                </c:pt>
                <c:pt idx="20">
                  <c:v>162.225956334334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CA-4578-BBFE-F9BC21A0002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Dados!$I$2:$I$22</c:f>
              <c:numCache>
                <c:formatCode>General</c:formatCode>
                <c:ptCount val="21"/>
                <c:pt idx="0">
                  <c:v>1</c:v>
                </c:pt>
                <c:pt idx="1">
                  <c:v>1.2519366584301277</c:v>
                </c:pt>
                <c:pt idx="2">
                  <c:v>1.5774453383904867</c:v>
                </c:pt>
                <c:pt idx="3">
                  <c:v>2.1045767722150073</c:v>
                </c:pt>
                <c:pt idx="4">
                  <c:v>2.6377273641259844</c:v>
                </c:pt>
                <c:pt idx="5">
                  <c:v>3.3016961619435259</c:v>
                </c:pt>
                <c:pt idx="6">
                  <c:v>4.3854592855915504</c:v>
                </c:pt>
                <c:pt idx="7">
                  <c:v>5.4903679946519865</c:v>
                </c:pt>
                <c:pt idx="8">
                  <c:v>6.8257448902998759</c:v>
                </c:pt>
                <c:pt idx="9">
                  <c:v>9.1113560586393323</c:v>
                </c:pt>
                <c:pt idx="10">
                  <c:v>11.930839208637131</c:v>
                </c:pt>
                <c:pt idx="11">
                  <c:v>15.347890378273785</c:v>
                </c:pt>
                <c:pt idx="12">
                  <c:v>20.182779658725249</c:v>
                </c:pt>
                <c:pt idx="13">
                  <c:v>24.69589558512067</c:v>
                </c:pt>
                <c:pt idx="14">
                  <c:v>30.438333760415802</c:v>
                </c:pt>
                <c:pt idx="15">
                  <c:v>39.460304667632947</c:v>
                </c:pt>
                <c:pt idx="16">
                  <c:v>52.60911204762418</c:v>
                </c:pt>
                <c:pt idx="17">
                  <c:v>69.769036962349276</c:v>
                </c:pt>
                <c:pt idx="18">
                  <c:v>87.487618379353123</c:v>
                </c:pt>
                <c:pt idx="19">
                  <c:v>114.36005426905108</c:v>
                </c:pt>
                <c:pt idx="20">
                  <c:v>149.52977806359374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CA-4578-BBFE-F9BC21A0002B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Dados!$J$2:$J$22</c:f>
              <c:numCache>
                <c:formatCode>General</c:formatCode>
                <c:ptCount val="21"/>
                <c:pt idx="0">
                  <c:v>1</c:v>
                </c:pt>
                <c:pt idx="1">
                  <c:v>1.2862839675496776</c:v>
                </c:pt>
                <c:pt idx="2">
                  <c:v>1.7144285607461349</c:v>
                </c:pt>
                <c:pt idx="3">
                  <c:v>2.2748981764128784</c:v>
                </c:pt>
                <c:pt idx="4">
                  <c:v>2.8391943342371877</c:v>
                </c:pt>
                <c:pt idx="5">
                  <c:v>3.4714499764889579</c:v>
                </c:pt>
                <c:pt idx="6">
                  <c:v>4.3806177800043189</c:v>
                </c:pt>
                <c:pt idx="7">
                  <c:v>5.4864104708248904</c:v>
                </c:pt>
                <c:pt idx="8">
                  <c:v>6.8496579833272895</c:v>
                </c:pt>
                <c:pt idx="9">
                  <c:v>9.1386839077696642</c:v>
                </c:pt>
                <c:pt idx="10">
                  <c:v>11.602151579769734</c:v>
                </c:pt>
                <c:pt idx="11">
                  <c:v>14.629876649560789</c:v>
                </c:pt>
                <c:pt idx="12">
                  <c:v>17.981671587989794</c:v>
                </c:pt>
                <c:pt idx="13">
                  <c:v>22.598732397442301</c:v>
                </c:pt>
                <c:pt idx="14">
                  <c:v>29.100565546759118</c:v>
                </c:pt>
                <c:pt idx="15">
                  <c:v>36.519392094013774</c:v>
                </c:pt>
                <c:pt idx="16">
                  <c:v>48.473619480451077</c:v>
                </c:pt>
                <c:pt idx="17">
                  <c:v>60.039983575114917</c:v>
                </c:pt>
                <c:pt idx="18">
                  <c:v>73.384013919118402</c:v>
                </c:pt>
                <c:pt idx="19">
                  <c:v>90.152183202730086</c:v>
                </c:pt>
                <c:pt idx="20">
                  <c:v>111.84496385964729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CA-4578-BBFE-F9BC21A0002B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Dados!$K$2:$K$22</c:f>
              <c:numCache>
                <c:formatCode>General</c:formatCode>
                <c:ptCount val="21"/>
                <c:pt idx="0">
                  <c:v>1</c:v>
                </c:pt>
                <c:pt idx="1">
                  <c:v>1.2585732430142247</c:v>
                </c:pt>
                <c:pt idx="2">
                  <c:v>1.5936868234933808</c:v>
                </c:pt>
                <c:pt idx="3">
                  <c:v>2.019739127133541</c:v>
                </c:pt>
                <c:pt idx="4">
                  <c:v>2.7096047680181714</c:v>
                </c:pt>
                <c:pt idx="5">
                  <c:v>3.4527089953604722</c:v>
                </c:pt>
                <c:pt idx="6">
                  <c:v>4.3908189196755858</c:v>
                </c:pt>
                <c:pt idx="7">
                  <c:v>5.9092125695596982</c:v>
                </c:pt>
                <c:pt idx="8">
                  <c:v>7.6191713431829102</c:v>
                </c:pt>
                <c:pt idx="9">
                  <c:v>9.7521291930147562</c:v>
                </c:pt>
                <c:pt idx="10">
                  <c:v>11.927900740859609</c:v>
                </c:pt>
                <c:pt idx="11">
                  <c:v>14.897270164511946</c:v>
                </c:pt>
                <c:pt idx="12">
                  <c:v>19.087435922001941</c:v>
                </c:pt>
                <c:pt idx="13">
                  <c:v>23.8706581172112</c:v>
                </c:pt>
                <c:pt idx="14">
                  <c:v>30.545647429714574</c:v>
                </c:pt>
                <c:pt idx="15">
                  <c:v>38.634063716226549</c:v>
                </c:pt>
                <c:pt idx="16">
                  <c:v>51.533800701996825</c:v>
                </c:pt>
                <c:pt idx="17">
                  <c:v>66.765867911510682</c:v>
                </c:pt>
                <c:pt idx="18">
                  <c:v>85.864937740099492</c:v>
                </c:pt>
                <c:pt idx="19">
                  <c:v>115.25892288084621</c:v>
                </c:pt>
                <c:pt idx="20">
                  <c:v>144.55230339690084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CA-4578-BBFE-F9BC21A0002B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Dados!$L$2:$L$22</c:f>
              <c:numCache>
                <c:formatCode>General</c:formatCode>
                <c:ptCount val="21"/>
                <c:pt idx="0">
                  <c:v>1</c:v>
                </c:pt>
                <c:pt idx="1">
                  <c:v>1.321303916546396</c:v>
                </c:pt>
                <c:pt idx="2">
                  <c:v>1.7410889435413424</c:v>
                </c:pt>
                <c:pt idx="3">
                  <c:v>2.268435504687309</c:v>
                </c:pt>
                <c:pt idx="4">
                  <c:v>2.8978148405745232</c:v>
                </c:pt>
                <c:pt idx="5">
                  <c:v>3.7598442270401948</c:v>
                </c:pt>
                <c:pt idx="6">
                  <c:v>5.061736361383109</c:v>
                </c:pt>
                <c:pt idx="7">
                  <c:v>6.4234306255576383</c:v>
                </c:pt>
                <c:pt idx="8">
                  <c:v>8.3112138591886264</c:v>
                </c:pt>
                <c:pt idx="9">
                  <c:v>11.104852200581687</c:v>
                </c:pt>
                <c:pt idx="10">
                  <c:v>14.987691500216984</c:v>
                </c:pt>
                <c:pt idx="11">
                  <c:v>18.557165699770323</c:v>
                </c:pt>
                <c:pt idx="12">
                  <c:v>23.830221970114934</c:v>
                </c:pt>
                <c:pt idx="13">
                  <c:v>30.388727118705045</c:v>
                </c:pt>
                <c:pt idx="14">
                  <c:v>37.91026326876834</c:v>
                </c:pt>
                <c:pt idx="15">
                  <c:v>46.449819674325276</c:v>
                </c:pt>
                <c:pt idx="16">
                  <c:v>59.936137907514805</c:v>
                </c:pt>
                <c:pt idx="17">
                  <c:v>74.035295333277389</c:v>
                </c:pt>
                <c:pt idx="18">
                  <c:v>95.486986048062391</c:v>
                </c:pt>
                <c:pt idx="19">
                  <c:v>117.62059990798217</c:v>
                </c:pt>
                <c:pt idx="20">
                  <c:v>156.37595353843454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CA-4578-BBFE-F9BC21A0002B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Dados!$M$2:$M$22</c:f>
              <c:numCache>
                <c:formatCode>General</c:formatCode>
                <c:ptCount val="21"/>
                <c:pt idx="0">
                  <c:v>1</c:v>
                </c:pt>
                <c:pt idx="1">
                  <c:v>1.2669949035032229</c:v>
                </c:pt>
                <c:pt idx="2">
                  <c:v>1.6510496745062164</c:v>
                </c:pt>
                <c:pt idx="3">
                  <c:v>2.064071995496513</c:v>
                </c:pt>
                <c:pt idx="4">
                  <c:v>2.5342458305801463</c:v>
                </c:pt>
                <c:pt idx="5">
                  <c:v>3.2837880499797634</c:v>
                </c:pt>
                <c:pt idx="6">
                  <c:v>4.276418508019856</c:v>
                </c:pt>
                <c:pt idx="7">
                  <c:v>5.5590784785874581</c:v>
                </c:pt>
                <c:pt idx="8">
                  <c:v>7.1575987630297551</c:v>
                </c:pt>
                <c:pt idx="9">
                  <c:v>9.3792812507461001</c:v>
                </c:pt>
                <c:pt idx="10">
                  <c:v>12.029235868553183</c:v>
                </c:pt>
                <c:pt idx="11">
                  <c:v>15.474794866255426</c:v>
                </c:pt>
                <c:pt idx="12">
                  <c:v>19.041628069422035</c:v>
                </c:pt>
                <c:pt idx="13">
                  <c:v>23.7850944106406</c:v>
                </c:pt>
                <c:pt idx="14">
                  <c:v>29.431557629739586</c:v>
                </c:pt>
                <c:pt idx="15">
                  <c:v>36.085756346784073</c:v>
                </c:pt>
                <c:pt idx="16">
                  <c:v>47.567369675659528</c:v>
                </c:pt>
                <c:pt idx="17">
                  <c:v>58.430517671860677</c:v>
                </c:pt>
                <c:pt idx="18">
                  <c:v>72.289911631280106</c:v>
                </c:pt>
                <c:pt idx="19">
                  <c:v>96.18861984058799</c:v>
                </c:pt>
                <c:pt idx="20">
                  <c:v>122.50851178796664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CA-4578-BBFE-F9BC21A0002B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Dados!$N$2:$N$22</c:f>
              <c:numCache>
                <c:formatCode>General</c:formatCode>
                <c:ptCount val="21"/>
                <c:pt idx="0">
                  <c:v>1</c:v>
                </c:pt>
                <c:pt idx="1">
                  <c:v>1.3476013104791329</c:v>
                </c:pt>
                <c:pt idx="2">
                  <c:v>1.7216617077708682</c:v>
                </c:pt>
                <c:pt idx="3">
                  <c:v>2.150483446313217</c:v>
                </c:pt>
                <c:pt idx="4">
                  <c:v>2.8189692054432816</c:v>
                </c:pt>
                <c:pt idx="5">
                  <c:v>3.7518956571050746</c:v>
                </c:pt>
                <c:pt idx="6">
                  <c:v>4.8811549731081003</c:v>
                </c:pt>
                <c:pt idx="7">
                  <c:v>6.0075357115116184</c:v>
                </c:pt>
                <c:pt idx="8">
                  <c:v>7.8164471038818384</c:v>
                </c:pt>
                <c:pt idx="9">
                  <c:v>10.19185298459246</c:v>
                </c:pt>
                <c:pt idx="10">
                  <c:v>13.457956676581201</c:v>
                </c:pt>
                <c:pt idx="11">
                  <c:v>17.642819990271125</c:v>
                </c:pt>
                <c:pt idx="12">
                  <c:v>22.111423412016112</c:v>
                </c:pt>
                <c:pt idx="13">
                  <c:v>29.225070028968009</c:v>
                </c:pt>
                <c:pt idx="14">
                  <c:v>38.85224943998665</c:v>
                </c:pt>
                <c:pt idx="15">
                  <c:v>50.104489042188938</c:v>
                </c:pt>
                <c:pt idx="16">
                  <c:v>64.329862683578995</c:v>
                </c:pt>
                <c:pt idx="17">
                  <c:v>85.860844451108719</c:v>
                </c:pt>
                <c:pt idx="18">
                  <c:v>112.59227096204853</c:v>
                </c:pt>
                <c:pt idx="19">
                  <c:v>140.74508765468627</c:v>
                </c:pt>
                <c:pt idx="20">
                  <c:v>189.25919139091627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CA-4578-BBFE-F9BC21A0002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Dados!$O$2:$O$22</c:f>
              <c:numCache>
                <c:formatCode>General</c:formatCode>
                <c:ptCount val="21"/>
                <c:pt idx="0">
                  <c:v>1</c:v>
                </c:pt>
                <c:pt idx="1">
                  <c:v>1.286842299129572</c:v>
                </c:pt>
                <c:pt idx="2">
                  <c:v>1.5975089870688863</c:v>
                </c:pt>
                <c:pt idx="3">
                  <c:v>1.984838081785758</c:v>
                </c:pt>
                <c:pt idx="4">
                  <c:v>2.6199543606577738</c:v>
                </c:pt>
                <c:pt idx="5">
                  <c:v>3.3859733347902297</c:v>
                </c:pt>
                <c:pt idx="6">
                  <c:v>4.401787220993314</c:v>
                </c:pt>
                <c:pt idx="7">
                  <c:v>5.5413642201698208</c:v>
                </c:pt>
                <c:pt idx="8">
                  <c:v>7.0736746100924162</c:v>
                </c:pt>
                <c:pt idx="9">
                  <c:v>9.3626191235639524</c:v>
                </c:pt>
                <c:pt idx="10">
                  <c:v>11.596979361776672</c:v>
                </c:pt>
                <c:pt idx="11">
                  <c:v>14.345208570850492</c:v>
                </c:pt>
                <c:pt idx="12">
                  <c:v>18.562852184727721</c:v>
                </c:pt>
                <c:pt idx="13">
                  <c:v>24.584382834106055</c:v>
                </c:pt>
                <c:pt idx="14">
                  <c:v>32.400082148519218</c:v>
                </c:pt>
                <c:pt idx="15">
                  <c:v>41.058512686958387</c:v>
                </c:pt>
                <c:pt idx="16">
                  <c:v>50.3473191495451</c:v>
                </c:pt>
                <c:pt idx="17">
                  <c:v>66.522734706656465</c:v>
                </c:pt>
                <c:pt idx="18">
                  <c:v>85.984877259541108</c:v>
                </c:pt>
                <c:pt idx="19">
                  <c:v>115.00725498073696</c:v>
                </c:pt>
                <c:pt idx="20">
                  <c:v>154.5717673511252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CA-4578-BBFE-F9BC21A0002B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Dados!$P$2:$P$22</c:f>
              <c:numCache>
                <c:formatCode>General</c:formatCode>
                <c:ptCount val="21"/>
                <c:pt idx="0">
                  <c:v>1</c:v>
                </c:pt>
                <c:pt idx="1">
                  <c:v>1.2619417334095484</c:v>
                </c:pt>
                <c:pt idx="2">
                  <c:v>1.5418803347950965</c:v>
                </c:pt>
                <c:pt idx="3">
                  <c:v>1.9435175287936104</c:v>
                </c:pt>
                <c:pt idx="4">
                  <c:v>2.4803764586652113</c:v>
                </c:pt>
                <c:pt idx="5">
                  <c:v>3.3084351775411145</c:v>
                </c:pt>
                <c:pt idx="6">
                  <c:v>4.1817773584507734</c:v>
                </c:pt>
                <c:pt idx="7">
                  <c:v>5.193516230328278</c:v>
                </c:pt>
                <c:pt idx="8">
                  <c:v>6.862294040242606</c:v>
                </c:pt>
                <c:pt idx="9">
                  <c:v>8.4704569082085346</c:v>
                </c:pt>
                <c:pt idx="10">
                  <c:v>11.229823034720482</c:v>
                </c:pt>
                <c:pt idx="11">
                  <c:v>13.893273816943326</c:v>
                </c:pt>
                <c:pt idx="12">
                  <c:v>18.221873535859743</c:v>
                </c:pt>
                <c:pt idx="13">
                  <c:v>23.825726010466958</c:v>
                </c:pt>
                <c:pt idx="14">
                  <c:v>31.338696842545744</c:v>
                </c:pt>
                <c:pt idx="15">
                  <c:v>39.103629274283207</c:v>
                </c:pt>
                <c:pt idx="16">
                  <c:v>49.893000602544902</c:v>
                </c:pt>
                <c:pt idx="17">
                  <c:v>65.662663006764092</c:v>
                </c:pt>
                <c:pt idx="18">
                  <c:v>84.244335691932719</c:v>
                </c:pt>
                <c:pt idx="19">
                  <c:v>103.9240395318012</c:v>
                </c:pt>
                <c:pt idx="20">
                  <c:v>129.02410272072024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CA-4578-BBFE-F9BC21A0002B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Dados!$Q$2:$Q$22</c:f>
              <c:numCache>
                <c:formatCode>General</c:formatCode>
                <c:ptCount val="21"/>
                <c:pt idx="0">
                  <c:v>1</c:v>
                </c:pt>
                <c:pt idx="1">
                  <c:v>1.2269539476497511</c:v>
                </c:pt>
                <c:pt idx="2">
                  <c:v>1.5976790601129358</c:v>
                </c:pt>
                <c:pt idx="3">
                  <c:v>2.0650083759828317</c:v>
                </c:pt>
                <c:pt idx="4">
                  <c:v>2.5954996199446834</c:v>
                </c:pt>
                <c:pt idx="5">
                  <c:v>3.4389268221464819</c:v>
                </c:pt>
                <c:pt idx="6">
                  <c:v>4.6038261236993296</c:v>
                </c:pt>
                <c:pt idx="7">
                  <c:v>6.1596090610984273</c:v>
                </c:pt>
                <c:pt idx="8">
                  <c:v>7.6357517569120423</c:v>
                </c:pt>
                <c:pt idx="9">
                  <c:v>9.7816104015158043</c:v>
                </c:pt>
                <c:pt idx="10">
                  <c:v>12.873712643332208</c:v>
                </c:pt>
                <c:pt idx="11">
                  <c:v>16.308357873292852</c:v>
                </c:pt>
                <c:pt idx="12">
                  <c:v>20.839716165430005</c:v>
                </c:pt>
                <c:pt idx="13">
                  <c:v>26.90429872945613</c:v>
                </c:pt>
                <c:pt idx="14">
                  <c:v>36.22228364092031</c:v>
                </c:pt>
                <c:pt idx="15">
                  <c:v>46.159333801311675</c:v>
                </c:pt>
                <c:pt idx="16">
                  <c:v>61.464683553504599</c:v>
                </c:pt>
                <c:pt idx="17">
                  <c:v>81.035506346344462</c:v>
                </c:pt>
                <c:pt idx="18">
                  <c:v>107.16319233141023</c:v>
                </c:pt>
                <c:pt idx="19">
                  <c:v>135.44072163951614</c:v>
                </c:pt>
                <c:pt idx="20">
                  <c:v>174.23007066752552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CA-4578-BBFE-F9BC21A0002B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Dados!$R$2:$R$22</c:f>
              <c:numCache>
                <c:formatCode>General</c:formatCode>
                <c:ptCount val="21"/>
                <c:pt idx="0">
                  <c:v>1</c:v>
                </c:pt>
                <c:pt idx="1">
                  <c:v>1.3197488312616443</c:v>
                </c:pt>
                <c:pt idx="2">
                  <c:v>1.6728767611391893</c:v>
                </c:pt>
                <c:pt idx="3">
                  <c:v>2.1359158394579283</c:v>
                </c:pt>
                <c:pt idx="4">
                  <c:v>2.7438615983837651</c:v>
                </c:pt>
                <c:pt idx="5">
                  <c:v>3.5505340277737569</c:v>
                </c:pt>
                <c:pt idx="6">
                  <c:v>4.6739952723485425</c:v>
                </c:pt>
                <c:pt idx="7">
                  <c:v>5.8294375264693494</c:v>
                </c:pt>
                <c:pt idx="8">
                  <c:v>7.6381712003668225</c:v>
                </c:pt>
                <c:pt idx="9">
                  <c:v>9.5938497427393088</c:v>
                </c:pt>
                <c:pt idx="10">
                  <c:v>11.851991238716321</c:v>
                </c:pt>
                <c:pt idx="11">
                  <c:v>15.912576034915746</c:v>
                </c:pt>
                <c:pt idx="12">
                  <c:v>19.916401773288932</c:v>
                </c:pt>
                <c:pt idx="13">
                  <c:v>24.499577723362879</c:v>
                </c:pt>
                <c:pt idx="14">
                  <c:v>32.087205741404752</c:v>
                </c:pt>
                <c:pt idx="15">
                  <c:v>40.7560148503307</c:v>
                </c:pt>
                <c:pt idx="16">
                  <c:v>52.647917049302428</c:v>
                </c:pt>
                <c:pt idx="17">
                  <c:v>64.63483227822114</c:v>
                </c:pt>
                <c:pt idx="18">
                  <c:v>85.902928309974712</c:v>
                </c:pt>
                <c:pt idx="19">
                  <c:v>105.67964360660389</c:v>
                </c:pt>
                <c:pt idx="20">
                  <c:v>131.55904775886398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CA-4578-BBFE-F9BC21A0002B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Dados!$S$2:$S$22</c:f>
              <c:numCache>
                <c:formatCode>General</c:formatCode>
                <c:ptCount val="21"/>
                <c:pt idx="0">
                  <c:v>1</c:v>
                </c:pt>
                <c:pt idx="1">
                  <c:v>1.3081903037733669</c:v>
                </c:pt>
                <c:pt idx="2">
                  <c:v>1.6830449005744574</c:v>
                </c:pt>
                <c:pt idx="3">
                  <c:v>2.078799222554117</c:v>
                </c:pt>
                <c:pt idx="4">
                  <c:v>2.8042219981057173</c:v>
                </c:pt>
                <c:pt idx="5">
                  <c:v>3.7486698374235798</c:v>
                </c:pt>
                <c:pt idx="6">
                  <c:v>4.8189777442710087</c:v>
                </c:pt>
                <c:pt idx="7">
                  <c:v>6.3656903616849192</c:v>
                </c:pt>
                <c:pt idx="8">
                  <c:v>8.1441105653991031</c:v>
                </c:pt>
                <c:pt idx="9">
                  <c:v>9.9858547519432399</c:v>
                </c:pt>
                <c:pt idx="10">
                  <c:v>12.753691870640045</c:v>
                </c:pt>
                <c:pt idx="11">
                  <c:v>16.970260748618173</c:v>
                </c:pt>
                <c:pt idx="12">
                  <c:v>22.186843833356651</c:v>
                </c:pt>
                <c:pt idx="13">
                  <c:v>28.746124582219924</c:v>
                </c:pt>
                <c:pt idx="14">
                  <c:v>38.780108293535989</c:v>
                </c:pt>
                <c:pt idx="15">
                  <c:v>50.854228024066579</c:v>
                </c:pt>
                <c:pt idx="16">
                  <c:v>65.738356205596361</c:v>
                </c:pt>
                <c:pt idx="17">
                  <c:v>85.844582747061594</c:v>
                </c:pt>
                <c:pt idx="18">
                  <c:v>112.80257293357377</c:v>
                </c:pt>
                <c:pt idx="19">
                  <c:v>140.92731346854717</c:v>
                </c:pt>
                <c:pt idx="20">
                  <c:v>187.77902629773402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CA-4578-BBFE-F9BC21A0002B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Dados!$T$2:$T$22</c:f>
              <c:numCache>
                <c:formatCode>General</c:formatCode>
                <c:ptCount val="21"/>
                <c:pt idx="0">
                  <c:v>1</c:v>
                </c:pt>
                <c:pt idx="1">
                  <c:v>1.3331123100338316</c:v>
                </c:pt>
                <c:pt idx="2">
                  <c:v>1.6848812368767541</c:v>
                </c:pt>
                <c:pt idx="3">
                  <c:v>2.1024954381800769</c:v>
                </c:pt>
                <c:pt idx="4">
                  <c:v>2.613231120592078</c:v>
                </c:pt>
                <c:pt idx="5">
                  <c:v>3.4611179435012507</c:v>
                </c:pt>
                <c:pt idx="6">
                  <c:v>4.5882277540950431</c:v>
                </c:pt>
                <c:pt idx="7">
                  <c:v>5.9634907250454452</c:v>
                </c:pt>
                <c:pt idx="8">
                  <c:v>7.9617145586812113</c:v>
                </c:pt>
                <c:pt idx="9">
                  <c:v>10.191610072955887</c:v>
                </c:pt>
                <c:pt idx="10">
                  <c:v>13.202500288137227</c:v>
                </c:pt>
                <c:pt idx="11">
                  <c:v>17.535788777646577</c:v>
                </c:pt>
                <c:pt idx="12">
                  <c:v>23.542615285116913</c:v>
                </c:pt>
                <c:pt idx="13">
                  <c:v>30.938275697374539</c:v>
                </c:pt>
                <c:pt idx="14">
                  <c:v>40.560897248801425</c:v>
                </c:pt>
                <c:pt idx="15">
                  <c:v>54.24551118949649</c:v>
                </c:pt>
                <c:pt idx="16">
                  <c:v>68.215591873126456</c:v>
                </c:pt>
                <c:pt idx="17">
                  <c:v>87.329551736488369</c:v>
                </c:pt>
                <c:pt idx="18">
                  <c:v>107.54079671277057</c:v>
                </c:pt>
                <c:pt idx="19">
                  <c:v>132.96669383436989</c:v>
                </c:pt>
                <c:pt idx="20">
                  <c:v>163.6371316179204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8CA-4578-BBFE-F9BC21A0002B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Dados!$U$2:$U$22</c:f>
              <c:numCache>
                <c:formatCode>General</c:formatCode>
                <c:ptCount val="21"/>
                <c:pt idx="0">
                  <c:v>1</c:v>
                </c:pt>
                <c:pt idx="1">
                  <c:v>1.2453402967902181</c:v>
                </c:pt>
                <c:pt idx="2">
                  <c:v>1.542421842497312</c:v>
                </c:pt>
                <c:pt idx="3">
                  <c:v>2.0114598746963259</c:v>
                </c:pt>
                <c:pt idx="4">
                  <c:v>2.5875628342821284</c:v>
                </c:pt>
                <c:pt idx="5">
                  <c:v>3.190865747219084</c:v>
                </c:pt>
                <c:pt idx="6">
                  <c:v>4.2838796541222433</c:v>
                </c:pt>
                <c:pt idx="7">
                  <c:v>5.7290034403518799</c:v>
                </c:pt>
                <c:pt idx="8">
                  <c:v>7.106873841749052</c:v>
                </c:pt>
                <c:pt idx="9">
                  <c:v>9.2703223934834149</c:v>
                </c:pt>
                <c:pt idx="10">
                  <c:v>12.453088176177536</c:v>
                </c:pt>
                <c:pt idx="11">
                  <c:v>16.293962560098386</c:v>
                </c:pt>
                <c:pt idx="12">
                  <c:v>21.211211476824801</c:v>
                </c:pt>
                <c:pt idx="13">
                  <c:v>27.877280996814378</c:v>
                </c:pt>
                <c:pt idx="14">
                  <c:v>35.343203518959228</c:v>
                </c:pt>
                <c:pt idx="15">
                  <c:v>43.331424558241842</c:v>
                </c:pt>
                <c:pt idx="16">
                  <c:v>57.223368164597652</c:v>
                </c:pt>
                <c:pt idx="17">
                  <c:v>71.450630126176065</c:v>
                </c:pt>
                <c:pt idx="18">
                  <c:v>94.806679767242713</c:v>
                </c:pt>
                <c:pt idx="19">
                  <c:v>115.90650794434433</c:v>
                </c:pt>
                <c:pt idx="20">
                  <c:v>151.01074716192477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8CA-4578-BBFE-F9BC21A0002B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Dados!$V$2:$V$22</c:f>
              <c:numCache>
                <c:formatCode>General</c:formatCode>
                <c:ptCount val="21"/>
                <c:pt idx="0">
                  <c:v>1</c:v>
                </c:pt>
                <c:pt idx="1">
                  <c:v>1.3384654674783583</c:v>
                </c:pt>
                <c:pt idx="2">
                  <c:v>1.6595536693707029</c:v>
                </c:pt>
                <c:pt idx="3">
                  <c:v>2.1160470899655097</c:v>
                </c:pt>
                <c:pt idx="4">
                  <c:v>2.666462455099349</c:v>
                </c:pt>
                <c:pt idx="5">
                  <c:v>3.5609382487599972</c:v>
                </c:pt>
                <c:pt idx="6">
                  <c:v>4.7017643648128624</c:v>
                </c:pt>
                <c:pt idx="7">
                  <c:v>6.2270247474838625</c:v>
                </c:pt>
                <c:pt idx="8">
                  <c:v>8.2251957868455676</c:v>
                </c:pt>
                <c:pt idx="9">
                  <c:v>10.974781815211223</c:v>
                </c:pt>
                <c:pt idx="10">
                  <c:v>14.585924514452929</c:v>
                </c:pt>
                <c:pt idx="11">
                  <c:v>19.244936531919226</c:v>
                </c:pt>
                <c:pt idx="12">
                  <c:v>24.350676247253105</c:v>
                </c:pt>
                <c:pt idx="13">
                  <c:v>32.847954431937836</c:v>
                </c:pt>
                <c:pt idx="14">
                  <c:v>40.630529897336949</c:v>
                </c:pt>
                <c:pt idx="15">
                  <c:v>49.749436657416837</c:v>
                </c:pt>
                <c:pt idx="16">
                  <c:v>63.021750816271421</c:v>
                </c:pt>
                <c:pt idx="17">
                  <c:v>82.775243481912241</c:v>
                </c:pt>
                <c:pt idx="18">
                  <c:v>106.79837145724731</c:v>
                </c:pt>
                <c:pt idx="19">
                  <c:v>133.44913633676794</c:v>
                </c:pt>
                <c:pt idx="20">
                  <c:v>167.03241151765442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8CA-4578-BBFE-F9BC21A0002B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Dados!$W$2:$W$22</c:f>
              <c:numCache>
                <c:formatCode>General</c:formatCode>
                <c:ptCount val="21"/>
                <c:pt idx="0">
                  <c:v>1</c:v>
                </c:pt>
                <c:pt idx="1">
                  <c:v>1.307071316046847</c:v>
                </c:pt>
                <c:pt idx="2">
                  <c:v>1.7324993301230827</c:v>
                </c:pt>
                <c:pt idx="3">
                  <c:v>2.2239880508273449</c:v>
                </c:pt>
                <c:pt idx="4">
                  <c:v>2.7419034680352694</c:v>
                </c:pt>
                <c:pt idx="5">
                  <c:v>3.3502149200745235</c:v>
                </c:pt>
                <c:pt idx="6">
                  <c:v>4.1582727931551329</c:v>
                </c:pt>
                <c:pt idx="7">
                  <c:v>5.0918024505977222</c:v>
                </c:pt>
                <c:pt idx="8">
                  <c:v>6.6328742598648693</c:v>
                </c:pt>
                <c:pt idx="9">
                  <c:v>8.4114333606560088</c:v>
                </c:pt>
                <c:pt idx="10">
                  <c:v>10.785706092925528</c:v>
                </c:pt>
                <c:pt idx="11">
                  <c:v>13.320515615563282</c:v>
                </c:pt>
                <c:pt idx="12">
                  <c:v>17.027004566264555</c:v>
                </c:pt>
                <c:pt idx="13">
                  <c:v>21.617576356344177</c:v>
                </c:pt>
                <c:pt idx="14">
                  <c:v>27.759786876573131</c:v>
                </c:pt>
                <c:pt idx="15">
                  <c:v>34.885031445576878</c:v>
                </c:pt>
                <c:pt idx="16">
                  <c:v>43.935517942551151</c:v>
                </c:pt>
                <c:pt idx="17">
                  <c:v>56.835149454105995</c:v>
                </c:pt>
                <c:pt idx="18">
                  <c:v>70.979672219131515</c:v>
                </c:pt>
                <c:pt idx="19">
                  <c:v>87.416123547200073</c:v>
                </c:pt>
                <c:pt idx="20">
                  <c:v>108.84257990794396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8CA-4578-BBFE-F9BC21A0002B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Dados!$X$2:$X$22</c:f>
              <c:numCache>
                <c:formatCode>General</c:formatCode>
                <c:ptCount val="21"/>
                <c:pt idx="0">
                  <c:v>1</c:v>
                </c:pt>
                <c:pt idx="1">
                  <c:v>1.3112099681281899</c:v>
                </c:pt>
                <c:pt idx="2">
                  <c:v>1.6336614081440994</c:v>
                </c:pt>
                <c:pt idx="3">
                  <c:v>2.1455710636090686</c:v>
                </c:pt>
                <c:pt idx="4">
                  <c:v>2.8779387310793592</c:v>
                </c:pt>
                <c:pt idx="5">
                  <c:v>3.6357449986593617</c:v>
                </c:pt>
                <c:pt idx="6">
                  <c:v>4.7277347740146327</c:v>
                </c:pt>
                <c:pt idx="7">
                  <c:v>5.8795930348739542</c:v>
                </c:pt>
                <c:pt idx="8">
                  <c:v>7.7195504888991637</c:v>
                </c:pt>
                <c:pt idx="9">
                  <c:v>9.6017861895447361</c:v>
                </c:pt>
                <c:pt idx="10">
                  <c:v>12.194877888139047</c:v>
                </c:pt>
                <c:pt idx="11">
                  <c:v>15.550843895348557</c:v>
                </c:pt>
                <c:pt idx="12">
                  <c:v>20.376505090050681</c:v>
                </c:pt>
                <c:pt idx="13">
                  <c:v>26.591102511468424</c:v>
                </c:pt>
                <c:pt idx="14">
                  <c:v>34.210897131596894</c:v>
                </c:pt>
                <c:pt idx="15">
                  <c:v>42.580210791951295</c:v>
                </c:pt>
                <c:pt idx="16">
                  <c:v>56.063714602987282</c:v>
                </c:pt>
                <c:pt idx="17">
                  <c:v>74.417027904497687</c:v>
                </c:pt>
                <c:pt idx="18">
                  <c:v>100.1269343424301</c:v>
                </c:pt>
                <c:pt idx="19">
                  <c:v>129.04368143610392</c:v>
                </c:pt>
                <c:pt idx="20">
                  <c:v>162.47175803329804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8CA-4578-BBFE-F9BC21A0002B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Dados!$Y$2:$Y$22</c:f>
              <c:numCache>
                <c:formatCode>General</c:formatCode>
                <c:ptCount val="21"/>
                <c:pt idx="0">
                  <c:v>1</c:v>
                </c:pt>
                <c:pt idx="1">
                  <c:v>1.2549510147388891</c:v>
                </c:pt>
                <c:pt idx="2">
                  <c:v>1.6797223520223545</c:v>
                </c:pt>
                <c:pt idx="3">
                  <c:v>2.1697244780875407</c:v>
                </c:pt>
                <c:pt idx="4">
                  <c:v>2.9270033459751224</c:v>
                </c:pt>
                <c:pt idx="5">
                  <c:v>3.7418167342058219</c:v>
                </c:pt>
                <c:pt idx="6">
                  <c:v>4.8197645003028704</c:v>
                </c:pt>
                <c:pt idx="7">
                  <c:v>6.1634601759775975</c:v>
                </c:pt>
                <c:pt idx="8">
                  <c:v>8.1599475846766847</c:v>
                </c:pt>
                <c:pt idx="9">
                  <c:v>10.271769168915036</c:v>
                </c:pt>
                <c:pt idx="10">
                  <c:v>12.834259395401363</c:v>
                </c:pt>
                <c:pt idx="11">
                  <c:v>17.09036183590241</c:v>
                </c:pt>
                <c:pt idx="12">
                  <c:v>21.640453851111015</c:v>
                </c:pt>
                <c:pt idx="13">
                  <c:v>26.779337325544006</c:v>
                </c:pt>
                <c:pt idx="14">
                  <c:v>34.666664294917069</c:v>
                </c:pt>
                <c:pt idx="15">
                  <c:v>43.92532266562101</c:v>
                </c:pt>
                <c:pt idx="16">
                  <c:v>55.256937958666661</c:v>
                </c:pt>
                <c:pt idx="17">
                  <c:v>67.957622967697219</c:v>
                </c:pt>
                <c:pt idx="18">
                  <c:v>89.133737890334586</c:v>
                </c:pt>
                <c:pt idx="19">
                  <c:v>119.41852259708787</c:v>
                </c:pt>
                <c:pt idx="20">
                  <c:v>154.61670593405813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8CA-4578-BBFE-F9BC21A0002B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Dados!$Z$2:$Z$22</c:f>
              <c:numCache>
                <c:formatCode>General</c:formatCode>
                <c:ptCount val="21"/>
                <c:pt idx="0">
                  <c:v>1</c:v>
                </c:pt>
                <c:pt idx="1">
                  <c:v>1.2496941547603861</c:v>
                </c:pt>
                <c:pt idx="2">
                  <c:v>1.5752145184695674</c:v>
                </c:pt>
                <c:pt idx="3">
                  <c:v>1.9479921608134232</c:v>
                </c:pt>
                <c:pt idx="4">
                  <c:v>2.4269407663129772</c:v>
                </c:pt>
                <c:pt idx="5">
                  <c:v>3.2525642945540332</c:v>
                </c:pt>
                <c:pt idx="6">
                  <c:v>4.2739358631921007</c:v>
                </c:pt>
                <c:pt idx="7">
                  <c:v>5.4929712332469274</c:v>
                </c:pt>
                <c:pt idx="8">
                  <c:v>7.3866750175429843</c:v>
                </c:pt>
                <c:pt idx="9">
                  <c:v>9.4927294247046436</c:v>
                </c:pt>
                <c:pt idx="10">
                  <c:v>12.663380816079842</c:v>
                </c:pt>
                <c:pt idx="11">
                  <c:v>15.602043419871908</c:v>
                </c:pt>
                <c:pt idx="12">
                  <c:v>19.53367200709161</c:v>
                </c:pt>
                <c:pt idx="13">
                  <c:v>25.838363325774232</c:v>
                </c:pt>
                <c:pt idx="14">
                  <c:v>31.74732707433062</c:v>
                </c:pt>
                <c:pt idx="15">
                  <c:v>38.8993059623918</c:v>
                </c:pt>
                <c:pt idx="16">
                  <c:v>49.742465464681089</c:v>
                </c:pt>
                <c:pt idx="17">
                  <c:v>62.783593484558708</c:v>
                </c:pt>
                <c:pt idx="18">
                  <c:v>83.410191033554483</c:v>
                </c:pt>
                <c:pt idx="19">
                  <c:v>103.48381132484182</c:v>
                </c:pt>
                <c:pt idx="20">
                  <c:v>126.86393038199088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8CA-4578-BBFE-F9BC21A0002B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Dados!$AA$2:$AA$22</c:f>
              <c:numCache>
                <c:formatCode>General</c:formatCode>
                <c:ptCount val="21"/>
                <c:pt idx="0">
                  <c:v>1</c:v>
                </c:pt>
                <c:pt idx="1">
                  <c:v>1.2729966039422185</c:v>
                </c:pt>
                <c:pt idx="2">
                  <c:v>1.5770067716853957</c:v>
                </c:pt>
                <c:pt idx="3">
                  <c:v>2.0262497374235262</c:v>
                </c:pt>
                <c:pt idx="4">
                  <c:v>2.5549992744328183</c:v>
                </c:pt>
                <c:pt idx="5">
                  <c:v>3.2459824493073954</c:v>
                </c:pt>
                <c:pt idx="6">
                  <c:v>4.1468980357981069</c:v>
                </c:pt>
                <c:pt idx="7">
                  <c:v>5.3864640030077595</c:v>
                </c:pt>
                <c:pt idx="8">
                  <c:v>7.0064976702792308</c:v>
                </c:pt>
                <c:pt idx="9">
                  <c:v>8.9571263206264007</c:v>
                </c:pt>
                <c:pt idx="10">
                  <c:v>11.634660773220117</c:v>
                </c:pt>
                <c:pt idx="11">
                  <c:v>15.258263161394822</c:v>
                </c:pt>
                <c:pt idx="12">
                  <c:v>19.477114529487476</c:v>
                </c:pt>
                <c:pt idx="13">
                  <c:v>25.441972454189408</c:v>
                </c:pt>
                <c:pt idx="14">
                  <c:v>33.094693322382419</c:v>
                </c:pt>
                <c:pt idx="15">
                  <c:v>43.594106027947227</c:v>
                </c:pt>
                <c:pt idx="16">
                  <c:v>57.855002486842473</c:v>
                </c:pt>
                <c:pt idx="17">
                  <c:v>71.415467370886489</c:v>
                </c:pt>
                <c:pt idx="18">
                  <c:v>88.896164481001733</c:v>
                </c:pt>
                <c:pt idx="19">
                  <c:v>109.27002616197593</c:v>
                </c:pt>
                <c:pt idx="20">
                  <c:v>138.63315592321828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8CA-4578-BBFE-F9BC21A0002B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Dados!$AB$2:$AB$22</c:f>
              <c:numCache>
                <c:formatCode>General</c:formatCode>
                <c:ptCount val="21"/>
                <c:pt idx="0">
                  <c:v>1</c:v>
                </c:pt>
                <c:pt idx="1">
                  <c:v>1.3458249526094737</c:v>
                </c:pt>
                <c:pt idx="2">
                  <c:v>1.7311866059857164</c:v>
                </c:pt>
                <c:pt idx="3">
                  <c:v>2.2583674472278825</c:v>
                </c:pt>
                <c:pt idx="4">
                  <c:v>2.9879448520114469</c:v>
                </c:pt>
                <c:pt idx="5">
                  <c:v>3.9937937273056758</c:v>
                </c:pt>
                <c:pt idx="6">
                  <c:v>4.8796836764706057</c:v>
                </c:pt>
                <c:pt idx="7">
                  <c:v>6.128958261713553</c:v>
                </c:pt>
                <c:pt idx="8">
                  <c:v>8.2216036048951526</c:v>
                </c:pt>
                <c:pt idx="9">
                  <c:v>10.940043524987187</c:v>
                </c:pt>
                <c:pt idx="10">
                  <c:v>13.753229175910766</c:v>
                </c:pt>
                <c:pt idx="11">
                  <c:v>17.338592620461373</c:v>
                </c:pt>
                <c:pt idx="12">
                  <c:v>23.069005309347165</c:v>
                </c:pt>
                <c:pt idx="13">
                  <c:v>29.873858753561414</c:v>
                </c:pt>
                <c:pt idx="14">
                  <c:v>36.638004203469151</c:v>
                </c:pt>
                <c:pt idx="15">
                  <c:v>45.98888269197009</c:v>
                </c:pt>
                <c:pt idx="16">
                  <c:v>61.268190212837396</c:v>
                </c:pt>
                <c:pt idx="17">
                  <c:v>75.493560922083049</c:v>
                </c:pt>
                <c:pt idx="18">
                  <c:v>97.250722751138426</c:v>
                </c:pt>
                <c:pt idx="19">
                  <c:v>121.23361251993725</c:v>
                </c:pt>
                <c:pt idx="20">
                  <c:v>157.10044906063121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8CA-4578-BBFE-F9BC21A0002B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Dados!$AC$2:$AC$22</c:f>
              <c:numCache>
                <c:formatCode>General</c:formatCode>
                <c:ptCount val="21"/>
                <c:pt idx="0">
                  <c:v>1</c:v>
                </c:pt>
                <c:pt idx="1">
                  <c:v>1.2392748731976926</c:v>
                </c:pt>
                <c:pt idx="2">
                  <c:v>1.5901023500524329</c:v>
                </c:pt>
                <c:pt idx="3">
                  <c:v>2.0029595637382287</c:v>
                </c:pt>
                <c:pt idx="4">
                  <c:v>2.4599299551456948</c:v>
                </c:pt>
                <c:pt idx="5">
                  <c:v>3.1585085180260561</c:v>
                </c:pt>
                <c:pt idx="6">
                  <c:v>4.1191624805135065</c:v>
                </c:pt>
                <c:pt idx="7">
                  <c:v>5.0867127511381947</c:v>
                </c:pt>
                <c:pt idx="8">
                  <c:v>6.8089515906559326</c:v>
                </c:pt>
                <c:pt idx="9">
                  <c:v>8.9831293369034118</c:v>
                </c:pt>
                <c:pt idx="10">
                  <c:v>11.846459166193689</c:v>
                </c:pt>
                <c:pt idx="11">
                  <c:v>15.545200799263569</c:v>
                </c:pt>
                <c:pt idx="12">
                  <c:v>20.118031311534768</c:v>
                </c:pt>
                <c:pt idx="13">
                  <c:v>26.810805695986936</c:v>
                </c:pt>
                <c:pt idx="14">
                  <c:v>35.64747598911579</c:v>
                </c:pt>
                <c:pt idx="15">
                  <c:v>47.67166863285869</c:v>
                </c:pt>
                <c:pt idx="16">
                  <c:v>61.247595947483809</c:v>
                </c:pt>
                <c:pt idx="17">
                  <c:v>76.262822198697705</c:v>
                </c:pt>
                <c:pt idx="18">
                  <c:v>98.590474368260303</c:v>
                </c:pt>
                <c:pt idx="19">
                  <c:v>121.79049854396186</c:v>
                </c:pt>
                <c:pt idx="20">
                  <c:v>162.10749932636884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8CA-4578-BBFE-F9BC21A0002B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Dados!$AD$2:$AD$22</c:f>
              <c:numCache>
                <c:formatCode>General</c:formatCode>
                <c:ptCount val="21"/>
                <c:pt idx="0">
                  <c:v>1</c:v>
                </c:pt>
                <c:pt idx="1">
                  <c:v>1.2533240166693569</c:v>
                </c:pt>
                <c:pt idx="2">
                  <c:v>1.6109686369665661</c:v>
                </c:pt>
                <c:pt idx="3">
                  <c:v>2.1473760473026808</c:v>
                </c:pt>
                <c:pt idx="4">
                  <c:v>2.6337306344800782</c:v>
                </c:pt>
                <c:pt idx="5">
                  <c:v>3.2976572733469993</c:v>
                </c:pt>
                <c:pt idx="6">
                  <c:v>4.0355851534122777</c:v>
                </c:pt>
                <c:pt idx="7">
                  <c:v>5.1480399834171218</c:v>
                </c:pt>
                <c:pt idx="8">
                  <c:v>6.9337417068709764</c:v>
                </c:pt>
                <c:pt idx="9">
                  <c:v>9.1372565761455498</c:v>
                </c:pt>
                <c:pt idx="10">
                  <c:v>11.780701088007316</c:v>
                </c:pt>
                <c:pt idx="11">
                  <c:v>15.179947244426801</c:v>
                </c:pt>
                <c:pt idx="12">
                  <c:v>18.97245202484272</c:v>
                </c:pt>
                <c:pt idx="13">
                  <c:v>23.22165174748439</c:v>
                </c:pt>
                <c:pt idx="14">
                  <c:v>31.169919888432059</c:v>
                </c:pt>
                <c:pt idx="15">
                  <c:v>38.163535741338556</c:v>
                </c:pt>
                <c:pt idx="16">
                  <c:v>50.949202572637567</c:v>
                </c:pt>
                <c:pt idx="17">
                  <c:v>63.453199629521727</c:v>
                </c:pt>
                <c:pt idx="18">
                  <c:v>80.421512835827855</c:v>
                </c:pt>
                <c:pt idx="19">
                  <c:v>99.748751209865461</c:v>
                </c:pt>
                <c:pt idx="20">
                  <c:v>122.6640355514906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8CA-4578-BBFE-F9BC21A0002B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Dados!$AE$2:$AE$22</c:f>
              <c:numCache>
                <c:formatCode>General</c:formatCode>
                <c:ptCount val="21"/>
                <c:pt idx="0">
                  <c:v>1</c:v>
                </c:pt>
                <c:pt idx="1">
                  <c:v>1.2682852346886233</c:v>
                </c:pt>
                <c:pt idx="2">
                  <c:v>1.6056668663968723</c:v>
                </c:pt>
                <c:pt idx="3">
                  <c:v>2.1221022041579269</c:v>
                </c:pt>
                <c:pt idx="4">
                  <c:v>2.611236778422199</c:v>
                </c:pt>
                <c:pt idx="5">
                  <c:v>3.3725765669026777</c:v>
                </c:pt>
                <c:pt idx="6">
                  <c:v>4.2434219141396401</c:v>
                </c:pt>
                <c:pt idx="7">
                  <c:v>5.1936301620166407</c:v>
                </c:pt>
                <c:pt idx="8">
                  <c:v>6.7390464926333316</c:v>
                </c:pt>
                <c:pt idx="9">
                  <c:v>8.5014583549040648</c:v>
                </c:pt>
                <c:pt idx="10">
                  <c:v>10.859995707637776</c:v>
                </c:pt>
                <c:pt idx="11">
                  <c:v>14.594058133381994</c:v>
                </c:pt>
                <c:pt idx="12">
                  <c:v>18.227423092698928</c:v>
                </c:pt>
                <c:pt idx="13">
                  <c:v>24.553653592482743</c:v>
                </c:pt>
                <c:pt idx="14">
                  <c:v>30.77828019236733</c:v>
                </c:pt>
                <c:pt idx="15">
                  <c:v>38.882125531933752</c:v>
                </c:pt>
                <c:pt idx="16">
                  <c:v>49.58344070611242</c:v>
                </c:pt>
                <c:pt idx="17">
                  <c:v>61.136996936025554</c:v>
                </c:pt>
                <c:pt idx="18">
                  <c:v>80.029202964003574</c:v>
                </c:pt>
                <c:pt idx="19">
                  <c:v>97.842613000965741</c:v>
                </c:pt>
                <c:pt idx="20">
                  <c:v>119.72292039956127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8CA-4578-BBFE-F9BC21A0002B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Dados!$AF$2:$AF$22</c:f>
              <c:numCache>
                <c:formatCode>General</c:formatCode>
                <c:ptCount val="21"/>
                <c:pt idx="0">
                  <c:v>1</c:v>
                </c:pt>
                <c:pt idx="1">
                  <c:v>1.3064134578859716</c:v>
                </c:pt>
                <c:pt idx="2">
                  <c:v>1.728413124150757</c:v>
                </c:pt>
                <c:pt idx="3">
                  <c:v>2.2514911278156777</c:v>
                </c:pt>
                <c:pt idx="4">
                  <c:v>2.7671088960114112</c:v>
                </c:pt>
                <c:pt idx="5">
                  <c:v>3.4948176858151871</c:v>
                </c:pt>
                <c:pt idx="6">
                  <c:v>4.3247095475551891</c:v>
                </c:pt>
                <c:pt idx="7">
                  <c:v>5.5508925942353429</c:v>
                </c:pt>
                <c:pt idx="8">
                  <c:v>7.4367426487249295</c:v>
                </c:pt>
                <c:pt idx="9">
                  <c:v>9.5170421117768509</c:v>
                </c:pt>
                <c:pt idx="10">
                  <c:v>12.074839910577509</c:v>
                </c:pt>
                <c:pt idx="11">
                  <c:v>16.279884142202729</c:v>
                </c:pt>
                <c:pt idx="12">
                  <c:v>21.968255852614696</c:v>
                </c:pt>
                <c:pt idx="13">
                  <c:v>29.384621801411754</c:v>
                </c:pt>
                <c:pt idx="14">
                  <c:v>39.466374542799421</c:v>
                </c:pt>
                <c:pt idx="15">
                  <c:v>52.677656902823543</c:v>
                </c:pt>
                <c:pt idx="16">
                  <c:v>68.916837284432063</c:v>
                </c:pt>
                <c:pt idx="17">
                  <c:v>84.476342139288477</c:v>
                </c:pt>
                <c:pt idx="18">
                  <c:v>110.43468191287923</c:v>
                </c:pt>
                <c:pt idx="19">
                  <c:v>143.47986428398011</c:v>
                </c:pt>
                <c:pt idx="20">
                  <c:v>177.31540849191802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8CA-4578-BBFE-F9BC21A0002B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Dados!$AG$2:$AG$22</c:f>
              <c:numCache>
                <c:formatCode>General</c:formatCode>
                <c:ptCount val="21"/>
                <c:pt idx="0">
                  <c:v>1</c:v>
                </c:pt>
                <c:pt idx="1">
                  <c:v>1.2783568001004291</c:v>
                </c:pt>
                <c:pt idx="2">
                  <c:v>1.6986999398420231</c:v>
                </c:pt>
                <c:pt idx="3">
                  <c:v>2.1028082239416945</c:v>
                </c:pt>
                <c:pt idx="4">
                  <c:v>2.8090650804365911</c:v>
                </c:pt>
                <c:pt idx="5">
                  <c:v>3.4959235614386199</c:v>
                </c:pt>
                <c:pt idx="6">
                  <c:v>4.5191747969712885</c:v>
                </c:pt>
                <c:pt idx="7">
                  <c:v>5.8716463075847471</c:v>
                </c:pt>
                <c:pt idx="8">
                  <c:v>7.4499983567930101</c:v>
                </c:pt>
                <c:pt idx="9">
                  <c:v>9.7082412391537201</c:v>
                </c:pt>
                <c:pt idx="10">
                  <c:v>12.138071931128032</c:v>
                </c:pt>
                <c:pt idx="11">
                  <c:v>15.283846236298057</c:v>
                </c:pt>
                <c:pt idx="12">
                  <c:v>19.192704650481797</c:v>
                </c:pt>
                <c:pt idx="13">
                  <c:v>25.096199252917117</c:v>
                </c:pt>
                <c:pt idx="14">
                  <c:v>33.336673299039752</c:v>
                </c:pt>
                <c:pt idx="15">
                  <c:v>42.42277891165778</c:v>
                </c:pt>
                <c:pt idx="16">
                  <c:v>56.730494920750182</c:v>
                </c:pt>
                <c:pt idx="17">
                  <c:v>69.7913133589512</c:v>
                </c:pt>
                <c:pt idx="18">
                  <c:v>90.195230214548545</c:v>
                </c:pt>
                <c:pt idx="19">
                  <c:v>112.28695675443204</c:v>
                </c:pt>
                <c:pt idx="20">
                  <c:v>139.33752122711272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8CA-4578-BBFE-F9BC21A0002B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Dados!$AH$2:$AH$22</c:f>
              <c:numCache>
                <c:formatCode>General</c:formatCode>
                <c:ptCount val="21"/>
                <c:pt idx="0">
                  <c:v>1</c:v>
                </c:pt>
                <c:pt idx="1">
                  <c:v>1.2317230483823474</c:v>
                </c:pt>
                <c:pt idx="2">
                  <c:v>1.6234232696197868</c:v>
                </c:pt>
                <c:pt idx="3">
                  <c:v>1.9995378033446058</c:v>
                </c:pt>
                <c:pt idx="4">
                  <c:v>2.6478297122758718</c:v>
                </c:pt>
                <c:pt idx="5">
                  <c:v>3.2716043864305178</c:v>
                </c:pt>
                <c:pt idx="6">
                  <c:v>4.303492785961808</c:v>
                </c:pt>
                <c:pt idx="7">
                  <c:v>5.7016231387605485</c:v>
                </c:pt>
                <c:pt idx="8">
                  <c:v>7.4408873833395202</c:v>
                </c:pt>
                <c:pt idx="9">
                  <c:v>9.5496579672362873</c:v>
                </c:pt>
                <c:pt idx="10">
                  <c:v>11.945488839883149</c:v>
                </c:pt>
                <c:pt idx="11">
                  <c:v>15.496033114663211</c:v>
                </c:pt>
                <c:pt idx="12">
                  <c:v>19.910827445547362</c:v>
                </c:pt>
                <c:pt idx="13">
                  <c:v>25.396243580414232</c:v>
                </c:pt>
                <c:pt idx="14">
                  <c:v>32.438361948590604</c:v>
                </c:pt>
                <c:pt idx="15">
                  <c:v>43.518426026105288</c:v>
                </c:pt>
                <c:pt idx="16">
                  <c:v>57.187804934673665</c:v>
                </c:pt>
                <c:pt idx="17">
                  <c:v>75.210119828832688</c:v>
                </c:pt>
                <c:pt idx="18">
                  <c:v>95.654109872679513</c:v>
                </c:pt>
                <c:pt idx="19">
                  <c:v>128.3811508672554</c:v>
                </c:pt>
                <c:pt idx="20">
                  <c:v>159.7101030847715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8CA-4578-BBFE-F9BC21A0002B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Dados!$AI$2:$AI$22</c:f>
              <c:numCache>
                <c:formatCode>General</c:formatCode>
                <c:ptCount val="21"/>
                <c:pt idx="0">
                  <c:v>1</c:v>
                </c:pt>
                <c:pt idx="1">
                  <c:v>1.2677803358982591</c:v>
                </c:pt>
                <c:pt idx="2">
                  <c:v>1.6735857988790654</c:v>
                </c:pt>
                <c:pt idx="3">
                  <c:v>2.1997523555471803</c:v>
                </c:pt>
                <c:pt idx="4">
                  <c:v>2.8393520636458005</c:v>
                </c:pt>
                <c:pt idx="5">
                  <c:v>3.6654061602398893</c:v>
                </c:pt>
                <c:pt idx="6">
                  <c:v>4.8012437674377288</c:v>
                </c:pt>
                <c:pt idx="7">
                  <c:v>6.3867188657533092</c:v>
                </c:pt>
                <c:pt idx="8">
                  <c:v>8.0570105272504513</c:v>
                </c:pt>
                <c:pt idx="9">
                  <c:v>10.760037910323604</c:v>
                </c:pt>
                <c:pt idx="10">
                  <c:v>14.035502654118508</c:v>
                </c:pt>
                <c:pt idx="11">
                  <c:v>18.900877895791066</c:v>
                </c:pt>
                <c:pt idx="12">
                  <c:v>23.757873997543953</c:v>
                </c:pt>
                <c:pt idx="13">
                  <c:v>29.868814566586309</c:v>
                </c:pt>
                <c:pt idx="14">
                  <c:v>38.182451763020111</c:v>
                </c:pt>
                <c:pt idx="15">
                  <c:v>50.03280263003478</c:v>
                </c:pt>
                <c:pt idx="16">
                  <c:v>64.949787621635394</c:v>
                </c:pt>
                <c:pt idx="17">
                  <c:v>82.64180620543867</c:v>
                </c:pt>
                <c:pt idx="18">
                  <c:v>102.63498138187697</c:v>
                </c:pt>
                <c:pt idx="19">
                  <c:v>126.31658855959255</c:v>
                </c:pt>
                <c:pt idx="20">
                  <c:v>159.33249403738637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8CA-4578-BBFE-F9BC21A0002B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Dados!$AJ$2:$AJ$22</c:f>
              <c:numCache>
                <c:formatCode>General</c:formatCode>
                <c:ptCount val="21"/>
                <c:pt idx="0">
                  <c:v>1</c:v>
                </c:pt>
                <c:pt idx="1">
                  <c:v>1.3086999116091744</c:v>
                </c:pt>
                <c:pt idx="2">
                  <c:v>1.7091300654071337</c:v>
                </c:pt>
                <c:pt idx="3">
                  <c:v>2.1719254157028307</c:v>
                </c:pt>
                <c:pt idx="4">
                  <c:v>2.7972433310121265</c:v>
                </c:pt>
                <c:pt idx="5">
                  <c:v>3.6339920263188632</c:v>
                </c:pt>
                <c:pt idx="6">
                  <c:v>4.4650972106129707</c:v>
                </c:pt>
                <c:pt idx="7">
                  <c:v>5.5500491683643824</c:v>
                </c:pt>
                <c:pt idx="8">
                  <c:v>6.8481476634562526</c:v>
                </c:pt>
                <c:pt idx="9">
                  <c:v>9.1915102628396657</c:v>
                </c:pt>
                <c:pt idx="10">
                  <c:v>11.762991392378076</c:v>
                </c:pt>
                <c:pt idx="11">
                  <c:v>15.4227087364089</c:v>
                </c:pt>
                <c:pt idx="12">
                  <c:v>20.103494332514007</c:v>
                </c:pt>
                <c:pt idx="13">
                  <c:v>26.758076701616144</c:v>
                </c:pt>
                <c:pt idx="14">
                  <c:v>34.667896979197209</c:v>
                </c:pt>
                <c:pt idx="15">
                  <c:v>43.858359494082443</c:v>
                </c:pt>
                <c:pt idx="16">
                  <c:v>54.792256642820945</c:v>
                </c:pt>
                <c:pt idx="17">
                  <c:v>69.884947660149294</c:v>
                </c:pt>
                <c:pt idx="18">
                  <c:v>91.449725213278327</c:v>
                </c:pt>
                <c:pt idx="19">
                  <c:v>112.09878511515646</c:v>
                </c:pt>
                <c:pt idx="20">
                  <c:v>140.08404159031141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8CA-4578-BBFE-F9BC21A0002B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Dados!$AK$2:$AK$22</c:f>
              <c:numCache>
                <c:formatCode>General</c:formatCode>
                <c:ptCount val="21"/>
                <c:pt idx="0">
                  <c:v>1</c:v>
                </c:pt>
                <c:pt idx="1">
                  <c:v>1.2839440344615456</c:v>
                </c:pt>
                <c:pt idx="2">
                  <c:v>1.6995264698197967</c:v>
                </c:pt>
                <c:pt idx="3">
                  <c:v>2.1571250067304804</c:v>
                </c:pt>
                <c:pt idx="4">
                  <c:v>2.6640947263294414</c:v>
                </c:pt>
                <c:pt idx="5">
                  <c:v>3.2626192484408438</c:v>
                </c:pt>
                <c:pt idx="6">
                  <c:v>3.9994959503323217</c:v>
                </c:pt>
                <c:pt idx="7">
                  <c:v>5.3773745205653212</c:v>
                </c:pt>
                <c:pt idx="8">
                  <c:v>6.8872305175683879</c:v>
                </c:pt>
                <c:pt idx="9">
                  <c:v>8.9967640120139105</c:v>
                </c:pt>
                <c:pt idx="10">
                  <c:v>11.606858445661281</c:v>
                </c:pt>
                <c:pt idx="11">
                  <c:v>15.135753893899626</c:v>
                </c:pt>
                <c:pt idx="12">
                  <c:v>20.024893996431949</c:v>
                </c:pt>
                <c:pt idx="13">
                  <c:v>25.511082521647438</c:v>
                </c:pt>
                <c:pt idx="14">
                  <c:v>32.56165397228699</c:v>
                </c:pt>
                <c:pt idx="15">
                  <c:v>43.939615689690271</c:v>
                </c:pt>
                <c:pt idx="16">
                  <c:v>58.043590463280538</c:v>
                </c:pt>
                <c:pt idx="17">
                  <c:v>76.849276863118689</c:v>
                </c:pt>
                <c:pt idx="18">
                  <c:v>96.410107454970273</c:v>
                </c:pt>
                <c:pt idx="19">
                  <c:v>122.5341538837629</c:v>
                </c:pt>
                <c:pt idx="20">
                  <c:v>161.93316421328538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8CA-4578-BBFE-F9BC21A0002B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Dados!$AL$2:$AL$22</c:f>
              <c:numCache>
                <c:formatCode>General</c:formatCode>
                <c:ptCount val="21"/>
                <c:pt idx="0">
                  <c:v>1</c:v>
                </c:pt>
                <c:pt idx="1">
                  <c:v>1.2584274580289987</c:v>
                </c:pt>
                <c:pt idx="2">
                  <c:v>1.5407089558968219</c:v>
                </c:pt>
                <c:pt idx="3">
                  <c:v>1.9728700728830428</c:v>
                </c:pt>
                <c:pt idx="4">
                  <c:v>2.4864132076828565</c:v>
                </c:pt>
                <c:pt idx="5">
                  <c:v>3.1241253111865799</c:v>
                </c:pt>
                <c:pt idx="6">
                  <c:v>3.8457737147539506</c:v>
                </c:pt>
                <c:pt idx="7">
                  <c:v>4.7617745066128876</c:v>
                </c:pt>
                <c:pt idx="8">
                  <c:v>6.3149237374933787</c:v>
                </c:pt>
                <c:pt idx="9">
                  <c:v>8.1497596439694941</c:v>
                </c:pt>
                <c:pt idx="10">
                  <c:v>10.90337413074807</c:v>
                </c:pt>
                <c:pt idx="11">
                  <c:v>13.669303120477796</c:v>
                </c:pt>
                <c:pt idx="12">
                  <c:v>17.045644942103273</c:v>
                </c:pt>
                <c:pt idx="13">
                  <c:v>20.8402106904391</c:v>
                </c:pt>
                <c:pt idx="14">
                  <c:v>27.53591184894103</c:v>
                </c:pt>
                <c:pt idx="15">
                  <c:v>35.696251414159143</c:v>
                </c:pt>
                <c:pt idx="16">
                  <c:v>48.003097226590668</c:v>
                </c:pt>
                <c:pt idx="17">
                  <c:v>60.882435902754558</c:v>
                </c:pt>
                <c:pt idx="18">
                  <c:v>76.991065144926964</c:v>
                </c:pt>
                <c:pt idx="19">
                  <c:v>98.060294385094636</c:v>
                </c:pt>
                <c:pt idx="20">
                  <c:v>125.72925624198653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8CA-4578-BBFE-F9BC21A0002B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Dados!$AM$2:$AM$22</c:f>
              <c:numCache>
                <c:formatCode>General</c:formatCode>
                <c:ptCount val="21"/>
                <c:pt idx="0">
                  <c:v>1</c:v>
                </c:pt>
                <c:pt idx="1">
                  <c:v>1.3384129480780782</c:v>
                </c:pt>
                <c:pt idx="2">
                  <c:v>1.6438419836392917</c:v>
                </c:pt>
                <c:pt idx="3">
                  <c:v>2.1853660139183431</c:v>
                </c:pt>
                <c:pt idx="4">
                  <c:v>2.9335903757901769</c:v>
                </c:pt>
                <c:pt idx="5">
                  <c:v>3.647178083032697</c:v>
                </c:pt>
                <c:pt idx="6">
                  <c:v>4.7704343994398712</c:v>
                </c:pt>
                <c:pt idx="7">
                  <c:v>6.1990635139963102</c:v>
                </c:pt>
                <c:pt idx="8">
                  <c:v>8.2239269718955885</c:v>
                </c:pt>
                <c:pt idx="9">
                  <c:v>10.660193303620799</c:v>
                </c:pt>
                <c:pt idx="10">
                  <c:v>13.872199381443787</c:v>
                </c:pt>
                <c:pt idx="11">
                  <c:v>18.067087002566879</c:v>
                </c:pt>
                <c:pt idx="12">
                  <c:v>22.579217413169079</c:v>
                </c:pt>
                <c:pt idx="13">
                  <c:v>27.747605418667632</c:v>
                </c:pt>
                <c:pt idx="14">
                  <c:v>36.504718934075775</c:v>
                </c:pt>
                <c:pt idx="15">
                  <c:v>45.495921788715137</c:v>
                </c:pt>
                <c:pt idx="16">
                  <c:v>57.700631781188349</c:v>
                </c:pt>
                <c:pt idx="17">
                  <c:v>71.596167188701187</c:v>
                </c:pt>
                <c:pt idx="18">
                  <c:v>91.916556034733233</c:v>
                </c:pt>
                <c:pt idx="19">
                  <c:v>116.04205272499691</c:v>
                </c:pt>
                <c:pt idx="20">
                  <c:v>145.39474138673035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8CA-4578-BBFE-F9BC21A0002B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Dados!$AN$2:$AN$22</c:f>
              <c:numCache>
                <c:formatCode>General</c:formatCode>
                <c:ptCount val="21"/>
                <c:pt idx="0">
                  <c:v>1</c:v>
                </c:pt>
                <c:pt idx="1">
                  <c:v>1.2770374938473465</c:v>
                </c:pt>
                <c:pt idx="2">
                  <c:v>1.670219152972783</c:v>
                </c:pt>
                <c:pt idx="3">
                  <c:v>2.0759385787579085</c:v>
                </c:pt>
                <c:pt idx="4">
                  <c:v>2.6251477550249431</c:v>
                </c:pt>
                <c:pt idx="5">
                  <c:v>3.4096263190176264</c:v>
                </c:pt>
                <c:pt idx="6">
                  <c:v>4.4171849834929029</c:v>
                </c:pt>
                <c:pt idx="7">
                  <c:v>5.7758583253770874</c:v>
                </c:pt>
                <c:pt idx="8">
                  <c:v>7.4359105813692379</c:v>
                </c:pt>
                <c:pt idx="9">
                  <c:v>9.8354408406488965</c:v>
                </c:pt>
                <c:pt idx="10">
                  <c:v>13.156996220142043</c:v>
                </c:pt>
                <c:pt idx="11">
                  <c:v>17.541844924182247</c:v>
                </c:pt>
                <c:pt idx="12">
                  <c:v>23.487226534858568</c:v>
                </c:pt>
                <c:pt idx="13">
                  <c:v>30.01215320529219</c:v>
                </c:pt>
                <c:pt idx="14">
                  <c:v>40.129186899819842</c:v>
                </c:pt>
                <c:pt idx="15">
                  <c:v>53.803412456473083</c:v>
                </c:pt>
                <c:pt idx="16">
                  <c:v>70.36756767410381</c:v>
                </c:pt>
                <c:pt idx="17">
                  <c:v>93.595482082000942</c:v>
                </c:pt>
                <c:pt idx="18">
                  <c:v>119.27542968500985</c:v>
                </c:pt>
                <c:pt idx="19">
                  <c:v>147.79650446495108</c:v>
                </c:pt>
                <c:pt idx="20">
                  <c:v>189.80841411814765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8CA-4578-BBFE-F9BC21A0002B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Dados!$AO$2:$AO$22</c:f>
              <c:numCache>
                <c:formatCode>General</c:formatCode>
                <c:ptCount val="21"/>
                <c:pt idx="0">
                  <c:v>1</c:v>
                </c:pt>
                <c:pt idx="1">
                  <c:v>1.3053472316668497</c:v>
                </c:pt>
                <c:pt idx="2">
                  <c:v>1.67773551471018</c:v>
                </c:pt>
                <c:pt idx="3">
                  <c:v>2.1450491883398195</c:v>
                </c:pt>
                <c:pt idx="4">
                  <c:v>2.8358010080514333</c:v>
                </c:pt>
                <c:pt idx="5">
                  <c:v>3.7100311733495226</c:v>
                </c:pt>
                <c:pt idx="6">
                  <c:v>4.6979448718605283</c:v>
                </c:pt>
                <c:pt idx="7">
                  <c:v>5.9989373681523581</c:v>
                </c:pt>
                <c:pt idx="8">
                  <c:v>7.6784333380913674</c:v>
                </c:pt>
                <c:pt idx="9">
                  <c:v>9.7148667204258601</c:v>
                </c:pt>
                <c:pt idx="10">
                  <c:v>12.103810238005673</c:v>
                </c:pt>
                <c:pt idx="11">
                  <c:v>15.824787928921713</c:v>
                </c:pt>
                <c:pt idx="12">
                  <c:v>20.411735608066</c:v>
                </c:pt>
                <c:pt idx="13">
                  <c:v>25.492670936332434</c:v>
                </c:pt>
                <c:pt idx="14">
                  <c:v>31.764237662479871</c:v>
                </c:pt>
                <c:pt idx="15">
                  <c:v>40.229013962485482</c:v>
                </c:pt>
                <c:pt idx="16">
                  <c:v>53.419702483852141</c:v>
                </c:pt>
                <c:pt idx="17">
                  <c:v>68.457139376460049</c:v>
                </c:pt>
                <c:pt idx="18">
                  <c:v>86.167563146788964</c:v>
                </c:pt>
                <c:pt idx="19">
                  <c:v>109.92615572782734</c:v>
                </c:pt>
                <c:pt idx="20">
                  <c:v>137.64551903123154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8CA-4578-BBFE-F9BC21A0002B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Dados!$AP$2:$AP$22</c:f>
              <c:numCache>
                <c:formatCode>General</c:formatCode>
                <c:ptCount val="21"/>
                <c:pt idx="0">
                  <c:v>1</c:v>
                </c:pt>
                <c:pt idx="1">
                  <c:v>1.3396067461261234</c:v>
                </c:pt>
                <c:pt idx="2">
                  <c:v>1.6574756742095251</c:v>
                </c:pt>
                <c:pt idx="3">
                  <c:v>2.1930628820480642</c:v>
                </c:pt>
                <c:pt idx="4">
                  <c:v>2.899909128519373</c:v>
                </c:pt>
                <c:pt idx="5">
                  <c:v>3.6927816267174016</c:v>
                </c:pt>
                <c:pt idx="6">
                  <c:v>4.5221597239440587</c:v>
                </c:pt>
                <c:pt idx="7">
                  <c:v>5.6131924387486869</c:v>
                </c:pt>
                <c:pt idx="8">
                  <c:v>6.8642337538960714</c:v>
                </c:pt>
                <c:pt idx="9">
                  <c:v>9.2558861696209114</c:v>
                </c:pt>
                <c:pt idx="10">
                  <c:v>12.235082079718401</c:v>
                </c:pt>
                <c:pt idx="11">
                  <c:v>15.362345987786769</c:v>
                </c:pt>
                <c:pt idx="12">
                  <c:v>20.04916539770413</c:v>
                </c:pt>
                <c:pt idx="13">
                  <c:v>25.401338906177738</c:v>
                </c:pt>
                <c:pt idx="14">
                  <c:v>31.633976691868096</c:v>
                </c:pt>
                <c:pt idx="15">
                  <c:v>42.586037873842784</c:v>
                </c:pt>
                <c:pt idx="16">
                  <c:v>57.297917246960644</c:v>
                </c:pt>
                <c:pt idx="17">
                  <c:v>70.317596047237231</c:v>
                </c:pt>
                <c:pt idx="18">
                  <c:v>93.489576389687997</c:v>
                </c:pt>
                <c:pt idx="19">
                  <c:v>123.62733282217906</c:v>
                </c:pt>
                <c:pt idx="20">
                  <c:v>156.1635154283824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8CA-4578-BBFE-F9BC21A0002B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Dados!$AQ$2:$AQ$22</c:f>
              <c:numCache>
                <c:formatCode>General</c:formatCode>
                <c:ptCount val="21"/>
                <c:pt idx="0">
                  <c:v>1</c:v>
                </c:pt>
                <c:pt idx="1">
                  <c:v>1.3262270969095438</c:v>
                </c:pt>
                <c:pt idx="2">
                  <c:v>1.6553497389340674</c:v>
                </c:pt>
                <c:pt idx="3">
                  <c:v>2.2284914264477531</c:v>
                </c:pt>
                <c:pt idx="4">
                  <c:v>2.9286179775579742</c:v>
                </c:pt>
                <c:pt idx="5">
                  <c:v>3.8293498276964248</c:v>
                </c:pt>
                <c:pt idx="6">
                  <c:v>4.9577914755632131</c:v>
                </c:pt>
                <c:pt idx="7">
                  <c:v>6.1364417205210584</c:v>
                </c:pt>
                <c:pt idx="8">
                  <c:v>7.5463910556826654</c:v>
                </c:pt>
                <c:pt idx="9">
                  <c:v>9.867532061056048</c:v>
                </c:pt>
                <c:pt idx="10">
                  <c:v>12.581571685572943</c:v>
                </c:pt>
                <c:pt idx="11">
                  <c:v>15.533141416338893</c:v>
                </c:pt>
                <c:pt idx="12">
                  <c:v>19.57002770338158</c:v>
                </c:pt>
                <c:pt idx="13">
                  <c:v>25.777134710877586</c:v>
                </c:pt>
                <c:pt idx="14">
                  <c:v>34.28834334934966</c:v>
                </c:pt>
                <c:pt idx="15">
                  <c:v>45.516169264947884</c:v>
                </c:pt>
                <c:pt idx="16">
                  <c:v>57.466373587485556</c:v>
                </c:pt>
                <c:pt idx="17">
                  <c:v>76.458057532997643</c:v>
                </c:pt>
                <c:pt idx="18">
                  <c:v>98.401525109447547</c:v>
                </c:pt>
                <c:pt idx="19">
                  <c:v>121.56393983394645</c:v>
                </c:pt>
                <c:pt idx="20">
                  <c:v>148.50141372241896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8CA-4578-BBFE-F9BC21A0002B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Dados!$AR$2:$AR$22</c:f>
              <c:numCache>
                <c:formatCode>General</c:formatCode>
                <c:ptCount val="21"/>
                <c:pt idx="0">
                  <c:v>1</c:v>
                </c:pt>
                <c:pt idx="1">
                  <c:v>1.2490939278165807</c:v>
                </c:pt>
                <c:pt idx="2">
                  <c:v>1.5486912773186907</c:v>
                </c:pt>
                <c:pt idx="3">
                  <c:v>1.8922470080653484</c:v>
                </c:pt>
                <c:pt idx="4">
                  <c:v>2.3908397454464749</c:v>
                </c:pt>
                <c:pt idx="5">
                  <c:v>2.9628545872199625</c:v>
                </c:pt>
                <c:pt idx="6">
                  <c:v>3.9833644647376159</c:v>
                </c:pt>
                <c:pt idx="7">
                  <c:v>4.8867773181313208</c:v>
                </c:pt>
                <c:pt idx="8">
                  <c:v>6.2830423987900597</c:v>
                </c:pt>
                <c:pt idx="9">
                  <c:v>7.9878065540685315</c:v>
                </c:pt>
                <c:pt idx="10">
                  <c:v>10.517974487392934</c:v>
                </c:pt>
                <c:pt idx="11">
                  <c:v>13.962001534691133</c:v>
                </c:pt>
                <c:pt idx="12">
                  <c:v>17.16724084645659</c:v>
                </c:pt>
                <c:pt idx="13">
                  <c:v>22.994147173344011</c:v>
                </c:pt>
                <c:pt idx="14">
                  <c:v>28.540929677123238</c:v>
                </c:pt>
                <c:pt idx="15">
                  <c:v>36.057077750337186</c:v>
                </c:pt>
                <c:pt idx="16">
                  <c:v>47.920216758857805</c:v>
                </c:pt>
                <c:pt idx="17">
                  <c:v>64.420677506974073</c:v>
                </c:pt>
                <c:pt idx="18">
                  <c:v>85.746171666248088</c:v>
                </c:pt>
                <c:pt idx="19">
                  <c:v>112.73351438435677</c:v>
                </c:pt>
                <c:pt idx="20">
                  <c:v>148.31818005003331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8CA-4578-BBFE-F9BC21A0002B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Dados!$AS$2:$AS$22</c:f>
              <c:numCache>
                <c:formatCode>General</c:formatCode>
                <c:ptCount val="21"/>
                <c:pt idx="0">
                  <c:v>1</c:v>
                </c:pt>
                <c:pt idx="1">
                  <c:v>1.2877227443334514</c:v>
                </c:pt>
                <c:pt idx="2">
                  <c:v>1.6252888597410518</c:v>
                </c:pt>
                <c:pt idx="3">
                  <c:v>2.0834917755772788</c:v>
                </c:pt>
                <c:pt idx="4">
                  <c:v>2.8077614912435185</c:v>
                </c:pt>
                <c:pt idx="5">
                  <c:v>3.442497881986295</c:v>
                </c:pt>
                <c:pt idx="6">
                  <c:v>4.6112297763417729</c:v>
                </c:pt>
                <c:pt idx="7">
                  <c:v>6.0024922939820264</c:v>
                </c:pt>
                <c:pt idx="8">
                  <c:v>7.84248502398769</c:v>
                </c:pt>
                <c:pt idx="9">
                  <c:v>9.8031322122887605</c:v>
                </c:pt>
                <c:pt idx="10">
                  <c:v>12.141252178639112</c:v>
                </c:pt>
                <c:pt idx="11">
                  <c:v>14.964508407263288</c:v>
                </c:pt>
                <c:pt idx="12">
                  <c:v>18.296908941318499</c:v>
                </c:pt>
                <c:pt idx="13">
                  <c:v>24.508875348448512</c:v>
                </c:pt>
                <c:pt idx="14">
                  <c:v>30.946572859214918</c:v>
                </c:pt>
                <c:pt idx="15">
                  <c:v>40.644555928606557</c:v>
                </c:pt>
                <c:pt idx="16">
                  <c:v>54.292593014408908</c:v>
                </c:pt>
                <c:pt idx="17">
                  <c:v>69.95793494732861</c:v>
                </c:pt>
                <c:pt idx="18">
                  <c:v>91.926932229707901</c:v>
                </c:pt>
                <c:pt idx="19">
                  <c:v>120.62678905839682</c:v>
                </c:pt>
                <c:pt idx="20">
                  <c:v>150.54818440791232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8CA-4578-BBFE-F9BC21A0002B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Dados!$AT$2:$AT$22</c:f>
              <c:numCache>
                <c:formatCode>General</c:formatCode>
                <c:ptCount val="21"/>
                <c:pt idx="0">
                  <c:v>1</c:v>
                </c:pt>
                <c:pt idx="1">
                  <c:v>1.3437363991633526</c:v>
                </c:pt>
                <c:pt idx="2">
                  <c:v>1.6454601804539182</c:v>
                </c:pt>
                <c:pt idx="3">
                  <c:v>2.0923131729191851</c:v>
                </c:pt>
                <c:pt idx="4">
                  <c:v>2.7515572290465848</c:v>
                </c:pt>
                <c:pt idx="5">
                  <c:v>3.5519034327075563</c:v>
                </c:pt>
                <c:pt idx="6">
                  <c:v>4.5932192497052942</c:v>
                </c:pt>
                <c:pt idx="7">
                  <c:v>5.7340602445759821</c:v>
                </c:pt>
                <c:pt idx="8">
                  <c:v>7.1439046687429109</c:v>
                </c:pt>
                <c:pt idx="9">
                  <c:v>9.0263908756332754</c:v>
                </c:pt>
                <c:pt idx="10">
                  <c:v>11.301792973105048</c:v>
                </c:pt>
                <c:pt idx="11">
                  <c:v>14.514770938800806</c:v>
                </c:pt>
                <c:pt idx="12">
                  <c:v>17.888322596969459</c:v>
                </c:pt>
                <c:pt idx="13">
                  <c:v>23.334287774401364</c:v>
                </c:pt>
                <c:pt idx="14">
                  <c:v>30.409882304825199</c:v>
                </c:pt>
                <c:pt idx="15">
                  <c:v>37.298803894216633</c:v>
                </c:pt>
                <c:pt idx="16">
                  <c:v>46.755810332569297</c:v>
                </c:pt>
                <c:pt idx="17">
                  <c:v>60.78271926673721</c:v>
                </c:pt>
                <c:pt idx="18">
                  <c:v>78.405224893045201</c:v>
                </c:pt>
                <c:pt idx="19">
                  <c:v>102.70786801001621</c:v>
                </c:pt>
                <c:pt idx="20">
                  <c:v>130.65676886958883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8CA-4578-BBFE-F9BC21A0002B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Dados!$AU$2:$AU$22</c:f>
              <c:numCache>
                <c:formatCode>General</c:formatCode>
                <c:ptCount val="21"/>
                <c:pt idx="0">
                  <c:v>1</c:v>
                </c:pt>
                <c:pt idx="1">
                  <c:v>1.2908141455330135</c:v>
                </c:pt>
                <c:pt idx="2">
                  <c:v>1.7117788169475729</c:v>
                </c:pt>
                <c:pt idx="3">
                  <c:v>2.1837808610950198</c:v>
                </c:pt>
                <c:pt idx="4">
                  <c:v>2.8073035209719284</c:v>
                </c:pt>
                <c:pt idx="5">
                  <c:v>3.7147188501915074</c:v>
                </c:pt>
                <c:pt idx="6">
                  <c:v>4.7671761818229124</c:v>
                </c:pt>
                <c:pt idx="7">
                  <c:v>6.4034199784007706</c:v>
                </c:pt>
                <c:pt idx="8">
                  <c:v>7.9285238615991016</c:v>
                </c:pt>
                <c:pt idx="9">
                  <c:v>9.7645625071965352</c:v>
                </c:pt>
                <c:pt idx="10">
                  <c:v>12.309250696977031</c:v>
                </c:pt>
                <c:pt idx="11">
                  <c:v>16.038654116926509</c:v>
                </c:pt>
                <c:pt idx="12">
                  <c:v>21.483553172674576</c:v>
                </c:pt>
                <c:pt idx="13">
                  <c:v>27.399824773034275</c:v>
                </c:pt>
                <c:pt idx="14">
                  <c:v>35.635657708065516</c:v>
                </c:pt>
                <c:pt idx="15">
                  <c:v>45.509398929569919</c:v>
                </c:pt>
                <c:pt idx="16">
                  <c:v>60.158575027647089</c:v>
                </c:pt>
                <c:pt idx="17">
                  <c:v>80.423962596443047</c:v>
                </c:pt>
                <c:pt idx="18">
                  <c:v>99.237854656057522</c:v>
                </c:pt>
                <c:pt idx="19">
                  <c:v>131.57274657659229</c:v>
                </c:pt>
                <c:pt idx="20">
                  <c:v>164.94954114817588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8CA-4578-BBFE-F9BC21A0002B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Dados!$AV$2:$AV$22</c:f>
              <c:numCache>
                <c:formatCode>General</c:formatCode>
                <c:ptCount val="21"/>
                <c:pt idx="0">
                  <c:v>1</c:v>
                </c:pt>
                <c:pt idx="1">
                  <c:v>1.3316532456049506</c:v>
                </c:pt>
                <c:pt idx="2">
                  <c:v>1.6383940759909408</c:v>
                </c:pt>
                <c:pt idx="3">
                  <c:v>2.0426634925417497</c:v>
                </c:pt>
                <c:pt idx="4">
                  <c:v>2.6777369726188027</c:v>
                </c:pt>
                <c:pt idx="5">
                  <c:v>3.3306598894830444</c:v>
                </c:pt>
                <c:pt idx="6">
                  <c:v>4.2440073912532954</c:v>
                </c:pt>
                <c:pt idx="7">
                  <c:v>5.4864225817515111</c:v>
                </c:pt>
                <c:pt idx="8">
                  <c:v>6.9664753500616179</c:v>
                </c:pt>
                <c:pt idx="9">
                  <c:v>9.3423931045901316</c:v>
                </c:pt>
                <c:pt idx="10">
                  <c:v>11.487031771915236</c:v>
                </c:pt>
                <c:pt idx="11">
                  <c:v>14.877256007484441</c:v>
                </c:pt>
                <c:pt idx="12">
                  <c:v>18.756444795376581</c:v>
                </c:pt>
                <c:pt idx="13">
                  <c:v>25.049488540787866</c:v>
                </c:pt>
                <c:pt idx="14">
                  <c:v>33.40152739224272</c:v>
                </c:pt>
                <c:pt idx="15">
                  <c:v>42.27301364310339</c:v>
                </c:pt>
                <c:pt idx="16">
                  <c:v>52.586598190748383</c:v>
                </c:pt>
                <c:pt idx="17">
                  <c:v>69.259408293403766</c:v>
                </c:pt>
                <c:pt idx="18">
                  <c:v>92.210986854522218</c:v>
                </c:pt>
                <c:pt idx="19">
                  <c:v>116.28621559468671</c:v>
                </c:pt>
                <c:pt idx="20">
                  <c:v>142.55657941098565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8CA-4578-BBFE-F9BC21A0002B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Dados!$AW$2:$AW$22</c:f>
              <c:numCache>
                <c:formatCode>General</c:formatCode>
                <c:ptCount val="21"/>
                <c:pt idx="0">
                  <c:v>1</c:v>
                </c:pt>
                <c:pt idx="1">
                  <c:v>1.3255757902997378</c:v>
                </c:pt>
                <c:pt idx="2">
                  <c:v>1.7840898576060202</c:v>
                </c:pt>
                <c:pt idx="3">
                  <c:v>2.1973232251041028</c:v>
                </c:pt>
                <c:pt idx="4">
                  <c:v>2.9227659086970283</c:v>
                </c:pt>
                <c:pt idx="5">
                  <c:v>3.6824201285952705</c:v>
                </c:pt>
                <c:pt idx="6">
                  <c:v>4.6874260829799068</c:v>
                </c:pt>
                <c:pt idx="7">
                  <c:v>6.3144439228166274</c:v>
                </c:pt>
                <c:pt idx="8">
                  <c:v>8.3002232427167986</c:v>
                </c:pt>
                <c:pt idx="9">
                  <c:v>11.158258528408542</c:v>
                </c:pt>
                <c:pt idx="10">
                  <c:v>14.807178622516105</c:v>
                </c:pt>
                <c:pt idx="11">
                  <c:v>19.916519412889315</c:v>
                </c:pt>
                <c:pt idx="12">
                  <c:v>24.726894177589287</c:v>
                </c:pt>
                <c:pt idx="13">
                  <c:v>30.273329513893653</c:v>
                </c:pt>
                <c:pt idx="14">
                  <c:v>39.182773716308752</c:v>
                </c:pt>
                <c:pt idx="15">
                  <c:v>49.042180502604161</c:v>
                </c:pt>
                <c:pt idx="16">
                  <c:v>66.125548089683591</c:v>
                </c:pt>
                <c:pt idx="17">
                  <c:v>81.453186395694573</c:v>
                </c:pt>
                <c:pt idx="18">
                  <c:v>105.63842196178035</c:v>
                </c:pt>
                <c:pt idx="19">
                  <c:v>134.62698221133016</c:v>
                </c:pt>
                <c:pt idx="20">
                  <c:v>174.7520584890147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8CA-4578-BBFE-F9BC21A0002B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Dados!$AX$2:$AX$22</c:f>
              <c:numCache>
                <c:formatCode>General</c:formatCode>
                <c:ptCount val="21"/>
                <c:pt idx="0">
                  <c:v>1</c:v>
                </c:pt>
                <c:pt idx="1">
                  <c:v>1.2507811813673655</c:v>
                </c:pt>
                <c:pt idx="2">
                  <c:v>1.5347717846671547</c:v>
                </c:pt>
                <c:pt idx="3">
                  <c:v>1.9681989442652621</c:v>
                </c:pt>
                <c:pt idx="4">
                  <c:v>2.5524412047639458</c:v>
                </c:pt>
                <c:pt idx="5">
                  <c:v>3.232957950137417</c:v>
                </c:pt>
                <c:pt idx="6">
                  <c:v>3.9833221643869559</c:v>
                </c:pt>
                <c:pt idx="7">
                  <c:v>5.3054921523476173</c:v>
                </c:pt>
                <c:pt idx="8">
                  <c:v>7.1030505082533724</c:v>
                </c:pt>
                <c:pt idx="9">
                  <c:v>8.6836817769934633</c:v>
                </c:pt>
                <c:pt idx="10">
                  <c:v>11.572432804721435</c:v>
                </c:pt>
                <c:pt idx="11">
                  <c:v>15.062339958706286</c:v>
                </c:pt>
                <c:pt idx="12">
                  <c:v>19.547980654126771</c:v>
                </c:pt>
                <c:pt idx="13">
                  <c:v>25.581551673642544</c:v>
                </c:pt>
                <c:pt idx="14">
                  <c:v>33.007043554876482</c:v>
                </c:pt>
                <c:pt idx="15">
                  <c:v>41.032081620042057</c:v>
                </c:pt>
                <c:pt idx="16">
                  <c:v>55.057677177464441</c:v>
                </c:pt>
                <c:pt idx="17">
                  <c:v>73.078942980754576</c:v>
                </c:pt>
                <c:pt idx="18">
                  <c:v>94.27477875979902</c:v>
                </c:pt>
                <c:pt idx="19">
                  <c:v>125.80376661933106</c:v>
                </c:pt>
                <c:pt idx="20">
                  <c:v>165.98549211970595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8CA-4578-BBFE-F9BC21A0002B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Dados!$AY$2:$AY$22</c:f>
              <c:numCache>
                <c:formatCode>General</c:formatCode>
                <c:ptCount val="21"/>
                <c:pt idx="0">
                  <c:v>1</c:v>
                </c:pt>
                <c:pt idx="1">
                  <c:v>1.2731085657132231</c:v>
                </c:pt>
                <c:pt idx="2">
                  <c:v>1.5839278696064085</c:v>
                </c:pt>
                <c:pt idx="3">
                  <c:v>2.0219688832304206</c:v>
                </c:pt>
                <c:pt idx="4">
                  <c:v>2.5809092125036055</c:v>
                </c:pt>
                <c:pt idx="5">
                  <c:v>3.2260952561690517</c:v>
                </c:pt>
                <c:pt idx="6">
                  <c:v>3.9768631381575776</c:v>
                </c:pt>
                <c:pt idx="7">
                  <c:v>5.201839674603054</c:v>
                </c:pt>
                <c:pt idx="8">
                  <c:v>6.8759001608937034</c:v>
                </c:pt>
                <c:pt idx="9">
                  <c:v>8.5782004890187409</c:v>
                </c:pt>
                <c:pt idx="10">
                  <c:v>10.961431822526054</c:v>
                </c:pt>
                <c:pt idx="11">
                  <c:v>14.052784386045488</c:v>
                </c:pt>
                <c:pt idx="12">
                  <c:v>17.86055946913611</c:v>
                </c:pt>
                <c:pt idx="13">
                  <c:v>23.828008226166983</c:v>
                </c:pt>
                <c:pt idx="14">
                  <c:v>30.369270718100584</c:v>
                </c:pt>
                <c:pt idx="15">
                  <c:v>38.075905765749063</c:v>
                </c:pt>
                <c:pt idx="16">
                  <c:v>48.743235336187134</c:v>
                </c:pt>
                <c:pt idx="17">
                  <c:v>65.486878729066007</c:v>
                </c:pt>
                <c:pt idx="18">
                  <c:v>86.193691697878322</c:v>
                </c:pt>
                <c:pt idx="19">
                  <c:v>110.49359307207519</c:v>
                </c:pt>
                <c:pt idx="20">
                  <c:v>145.10621489794576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8CA-4578-BBFE-F9BC21A0002B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Dados!$AZ$2:$AZ$22</c:f>
              <c:numCache>
                <c:formatCode>General</c:formatCode>
                <c:ptCount val="21"/>
                <c:pt idx="0">
                  <c:v>1</c:v>
                </c:pt>
                <c:pt idx="1">
                  <c:v>1.3407763344178296</c:v>
                </c:pt>
                <c:pt idx="2">
                  <c:v>1.6590584183846908</c:v>
                </c:pt>
                <c:pt idx="3">
                  <c:v>2.1572387431674156</c:v>
                </c:pt>
                <c:pt idx="4">
                  <c:v>2.7723926298423267</c:v>
                </c:pt>
                <c:pt idx="5">
                  <c:v>3.6401263179269101</c:v>
                </c:pt>
                <c:pt idx="6">
                  <c:v>4.6952644112425048</c:v>
                </c:pt>
                <c:pt idx="7">
                  <c:v>5.7489219728448617</c:v>
                </c:pt>
                <c:pt idx="8">
                  <c:v>7.7209138521749994</c:v>
                </c:pt>
                <c:pt idx="9">
                  <c:v>9.5265616235787789</c:v>
                </c:pt>
                <c:pt idx="10">
                  <c:v>12.772814300346209</c:v>
                </c:pt>
                <c:pt idx="11">
                  <c:v>17.060574741129113</c:v>
                </c:pt>
                <c:pt idx="12">
                  <c:v>21.82270969275481</c:v>
                </c:pt>
                <c:pt idx="13">
                  <c:v>29.213247812848454</c:v>
                </c:pt>
                <c:pt idx="14">
                  <c:v>36.072357499360237</c:v>
                </c:pt>
                <c:pt idx="15">
                  <c:v>47.153045794062564</c:v>
                </c:pt>
                <c:pt idx="16">
                  <c:v>62.230349159967652</c:v>
                </c:pt>
                <c:pt idx="17">
                  <c:v>83.250732446856759</c:v>
                </c:pt>
                <c:pt idx="18">
                  <c:v>111.58811785333367</c:v>
                </c:pt>
                <c:pt idx="19">
                  <c:v>148.72149352776239</c:v>
                </c:pt>
                <c:pt idx="20">
                  <c:v>195.64209881832244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8CA-4578-BBFE-F9BC21A00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269552"/>
        <c:axId val="516269944"/>
      </c:lineChart>
      <c:catAx>
        <c:axId val="51626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00"/>
                  <a:t>tempo </a:t>
                </a:r>
                <a:r>
                  <a:rPr lang="pt-BR" sz="10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16269944"/>
        <c:crosses val="autoZero"/>
        <c:auto val="1"/>
        <c:lblAlgn val="ctr"/>
        <c:lblOffset val="100"/>
        <c:tickLblSkip val="1"/>
        <c:noMultiLvlLbl val="0"/>
      </c:catAx>
      <c:valAx>
        <c:axId val="51626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pt-BR" sz="120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1626955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466316710421"/>
          <c:y val="5.0925925925925923E-2"/>
          <c:w val="0.83874978127734034"/>
          <c:h val="0.76169181977252942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Dados!$BB$2:$BB$22</c:f>
              <c:numCache>
                <c:formatCode>General</c:formatCode>
                <c:ptCount val="21"/>
                <c:pt idx="0">
                  <c:v>1</c:v>
                </c:pt>
                <c:pt idx="1">
                  <c:v>1.2269539476497511</c:v>
                </c:pt>
                <c:pt idx="2">
                  <c:v>1.5333444039085387</c:v>
                </c:pt>
                <c:pt idx="3">
                  <c:v>1.8922470080653484</c:v>
                </c:pt>
                <c:pt idx="4">
                  <c:v>2.3908397454464749</c:v>
                </c:pt>
                <c:pt idx="5">
                  <c:v>2.9628545872199625</c:v>
                </c:pt>
                <c:pt idx="6">
                  <c:v>3.8457737147539506</c:v>
                </c:pt>
                <c:pt idx="7">
                  <c:v>4.7617745066128876</c:v>
                </c:pt>
                <c:pt idx="8">
                  <c:v>6.2830423987900597</c:v>
                </c:pt>
                <c:pt idx="9">
                  <c:v>7.9878065540685315</c:v>
                </c:pt>
                <c:pt idx="10">
                  <c:v>10.517974487392934</c:v>
                </c:pt>
                <c:pt idx="11">
                  <c:v>13.320515615563282</c:v>
                </c:pt>
                <c:pt idx="12">
                  <c:v>17.027004566264555</c:v>
                </c:pt>
                <c:pt idx="13">
                  <c:v>20.8402106904391</c:v>
                </c:pt>
                <c:pt idx="14">
                  <c:v>26.912429625195276</c:v>
                </c:pt>
                <c:pt idx="15">
                  <c:v>34.671943405676856</c:v>
                </c:pt>
                <c:pt idx="16">
                  <c:v>43.935517942551151</c:v>
                </c:pt>
                <c:pt idx="17">
                  <c:v>56.835149454105995</c:v>
                </c:pt>
                <c:pt idx="18">
                  <c:v>70.979672219131515</c:v>
                </c:pt>
                <c:pt idx="19">
                  <c:v>87.416123547200073</c:v>
                </c:pt>
                <c:pt idx="20">
                  <c:v>108.84257990794396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B-4E22-B642-C8E0AD138F1B}"/>
            </c:ext>
          </c:extLst>
        </c:ser>
        <c:ser>
          <c:idx val="0"/>
          <c:order val="1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Dados!$A$2:$A$22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Dados!$BC$2:$BC$22</c:f>
              <c:numCache>
                <c:formatCode>General</c:formatCode>
                <c:ptCount val="21"/>
                <c:pt idx="0">
                  <c:v>1</c:v>
                </c:pt>
                <c:pt idx="1">
                  <c:v>1.3437363991633526</c:v>
                </c:pt>
                <c:pt idx="2">
                  <c:v>1.7324993301230827</c:v>
                </c:pt>
                <c:pt idx="3">
                  <c:v>2.2583674472278825</c:v>
                </c:pt>
                <c:pt idx="4">
                  <c:v>2.9286179775579742</c:v>
                </c:pt>
                <c:pt idx="5">
                  <c:v>3.7598442270401948</c:v>
                </c:pt>
                <c:pt idx="6">
                  <c:v>4.8811549731081003</c:v>
                </c:pt>
                <c:pt idx="7">
                  <c:v>6.3867188657533092</c:v>
                </c:pt>
                <c:pt idx="8">
                  <c:v>8.2251957868455676</c:v>
                </c:pt>
                <c:pt idx="9">
                  <c:v>10.974781815211223</c:v>
                </c:pt>
                <c:pt idx="10">
                  <c:v>14.585924514452929</c:v>
                </c:pt>
                <c:pt idx="11">
                  <c:v>18.900877895791066</c:v>
                </c:pt>
                <c:pt idx="12">
                  <c:v>23.830221970114934</c:v>
                </c:pt>
                <c:pt idx="13">
                  <c:v>30.388727118705045</c:v>
                </c:pt>
                <c:pt idx="14">
                  <c:v>40.129186899819842</c:v>
                </c:pt>
                <c:pt idx="15">
                  <c:v>52.677656902823543</c:v>
                </c:pt>
                <c:pt idx="16">
                  <c:v>68.215591873126456</c:v>
                </c:pt>
                <c:pt idx="17">
                  <c:v>85.860844451108719</c:v>
                </c:pt>
                <c:pt idx="18">
                  <c:v>112.59227096204853</c:v>
                </c:pt>
                <c:pt idx="19">
                  <c:v>143.47986428398011</c:v>
                </c:pt>
                <c:pt idx="20">
                  <c:v>189.25919139091627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B-4E22-B642-C8E0AD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258968"/>
        <c:axId val="516259360"/>
      </c:lineChart>
      <c:catAx>
        <c:axId val="516258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00"/>
                  <a:t>tempo </a:t>
                </a:r>
                <a:r>
                  <a:rPr lang="pt-BR" sz="10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16259360"/>
        <c:crosses val="autoZero"/>
        <c:auto val="1"/>
        <c:lblAlgn val="ctr"/>
        <c:lblOffset val="100"/>
        <c:tickLblSkip val="1"/>
        <c:noMultiLvlLbl val="0"/>
      </c:catAx>
      <c:valAx>
        <c:axId val="51625936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pt-BR" sz="120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1625896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26</xdr:row>
      <xdr:rowOff>157162</xdr:rowOff>
    </xdr:from>
    <xdr:to>
      <xdr:col>8</xdr:col>
      <xdr:colOff>152400</xdr:colOff>
      <xdr:row>41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27</xdr:row>
      <xdr:rowOff>119062</xdr:rowOff>
    </xdr:from>
    <xdr:to>
      <xdr:col>17</xdr:col>
      <xdr:colOff>9525</xdr:colOff>
      <xdr:row>42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27</xdr:row>
      <xdr:rowOff>0</xdr:rowOff>
    </xdr:from>
    <xdr:to>
      <xdr:col>26</xdr:col>
      <xdr:colOff>304800</xdr:colOff>
      <xdr:row>41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41</xdr:row>
      <xdr:rowOff>133350</xdr:rowOff>
    </xdr:from>
    <xdr:to>
      <xdr:col>17</xdr:col>
      <xdr:colOff>114300</xdr:colOff>
      <xdr:row>56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8</xdr:col>
      <xdr:colOff>304800</xdr:colOff>
      <xdr:row>39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466725</xdr:colOff>
      <xdr:row>25</xdr:row>
      <xdr:rowOff>152400</xdr:rowOff>
    </xdr:from>
    <xdr:to>
      <xdr:col>17</xdr:col>
      <xdr:colOff>161925</xdr:colOff>
      <xdr:row>40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152400</xdr:colOff>
      <xdr:row>25</xdr:row>
      <xdr:rowOff>33338</xdr:rowOff>
    </xdr:from>
    <xdr:to>
      <xdr:col>26</xdr:col>
      <xdr:colOff>457200</xdr:colOff>
      <xdr:row>39</xdr:row>
      <xdr:rowOff>109538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"/>
  <sheetViews>
    <sheetView tabSelected="1" topLeftCell="A31" workbookViewId="0">
      <selection activeCell="AU27" sqref="AU27"/>
    </sheetView>
  </sheetViews>
  <sheetFormatPr defaultRowHeight="15" x14ac:dyDescent="0.25"/>
  <sheetData>
    <row r="1" spans="1:55" x14ac:dyDescent="0.25">
      <c r="B1">
        <v>0.2</v>
      </c>
    </row>
    <row r="2" spans="1:55" x14ac:dyDescent="0.25">
      <c r="A2">
        <v>0</v>
      </c>
      <c r="B2">
        <v>1</v>
      </c>
      <c r="C2">
        <f>B2</f>
        <v>1</v>
      </c>
      <c r="D2">
        <f t="shared" ref="D2:I2" si="0">C2</f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ref="J2:V2" si="1">I2</f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>
        <f t="shared" si="1"/>
        <v>1</v>
      </c>
      <c r="S2">
        <f t="shared" si="1"/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>V2</f>
        <v>1</v>
      </c>
      <c r="X2">
        <f t="shared" ref="X2:AP2" si="2">W2</f>
        <v>1</v>
      </c>
      <c r="Y2">
        <f t="shared" si="2"/>
        <v>1</v>
      </c>
      <c r="Z2">
        <f t="shared" si="2"/>
        <v>1</v>
      </c>
      <c r="AA2">
        <f t="shared" si="2"/>
        <v>1</v>
      </c>
      <c r="AB2">
        <f t="shared" si="2"/>
        <v>1</v>
      </c>
      <c r="AC2">
        <f t="shared" si="2"/>
        <v>1</v>
      </c>
      <c r="AD2">
        <f t="shared" si="2"/>
        <v>1</v>
      </c>
      <c r="AE2">
        <f t="shared" si="2"/>
        <v>1</v>
      </c>
      <c r="AF2">
        <f t="shared" si="2"/>
        <v>1</v>
      </c>
      <c r="AG2">
        <f t="shared" si="2"/>
        <v>1</v>
      </c>
      <c r="AH2">
        <f t="shared" si="2"/>
        <v>1</v>
      </c>
      <c r="AI2">
        <f t="shared" si="2"/>
        <v>1</v>
      </c>
      <c r="AJ2">
        <f t="shared" si="2"/>
        <v>1</v>
      </c>
      <c r="AK2">
        <f t="shared" si="2"/>
        <v>1</v>
      </c>
      <c r="AL2">
        <f t="shared" si="2"/>
        <v>1</v>
      </c>
      <c r="AM2">
        <f t="shared" si="2"/>
        <v>1</v>
      </c>
      <c r="AN2">
        <f t="shared" si="2"/>
        <v>1</v>
      </c>
      <c r="AO2">
        <f t="shared" si="2"/>
        <v>1</v>
      </c>
      <c r="AP2">
        <f t="shared" si="2"/>
        <v>1</v>
      </c>
      <c r="AQ2">
        <f t="shared" ref="AQ2:AZ2" si="3">AP2</f>
        <v>1</v>
      </c>
      <c r="AR2">
        <f t="shared" si="3"/>
        <v>1</v>
      </c>
      <c r="AS2">
        <f t="shared" si="3"/>
        <v>1</v>
      </c>
      <c r="AT2">
        <f t="shared" si="3"/>
        <v>1</v>
      </c>
      <c r="AU2">
        <f t="shared" si="3"/>
        <v>1</v>
      </c>
      <c r="AV2">
        <f t="shared" si="3"/>
        <v>1</v>
      </c>
      <c r="AW2">
        <f t="shared" si="3"/>
        <v>1</v>
      </c>
      <c r="AX2">
        <f t="shared" si="3"/>
        <v>1</v>
      </c>
      <c r="AY2">
        <f t="shared" si="3"/>
        <v>1</v>
      </c>
      <c r="AZ2">
        <f t="shared" si="3"/>
        <v>1</v>
      </c>
      <c r="BB2">
        <v>1</v>
      </c>
      <c r="BC2">
        <v>1</v>
      </c>
    </row>
    <row r="3" spans="1:55" x14ac:dyDescent="0.25">
      <c r="A3">
        <v>1</v>
      </c>
      <c r="B3">
        <f>B2*EXP(B$1)</f>
        <v>1.2214027581601699</v>
      </c>
      <c r="C3">
        <f ca="1">C2*EXP($B$1+RAND()/10)</f>
        <v>1.2936501563626415</v>
      </c>
      <c r="D3">
        <f ca="1">D2*EXP($B$1+RAND()/10)</f>
        <v>1.2951652412803334</v>
      </c>
      <c r="E3">
        <f t="shared" ref="E3:AZ8" ca="1" si="4">E2*EXP($B$1+RAND()/10)</f>
        <v>1.2580731804605734</v>
      </c>
      <c r="F3">
        <f t="shared" ca="1" si="4"/>
        <v>1.2682581747240829</v>
      </c>
      <c r="G3">
        <f t="shared" ca="1" si="4"/>
        <v>1.3161998125093768</v>
      </c>
      <c r="H3">
        <f t="shared" ca="1" si="4"/>
        <v>1.2551538586928881</v>
      </c>
      <c r="I3">
        <f t="shared" ca="1" si="4"/>
        <v>1.2519366584301277</v>
      </c>
      <c r="J3">
        <f t="shared" ca="1" si="4"/>
        <v>1.2862839675496776</v>
      </c>
      <c r="K3">
        <f t="shared" ca="1" si="4"/>
        <v>1.2585732430142247</v>
      </c>
      <c r="L3">
        <f t="shared" ca="1" si="4"/>
        <v>1.321303916546396</v>
      </c>
      <c r="M3">
        <f t="shared" ca="1" si="4"/>
        <v>1.2669949035032229</v>
      </c>
      <c r="N3">
        <f t="shared" ca="1" si="4"/>
        <v>1.3476013104791329</v>
      </c>
      <c r="O3">
        <f t="shared" ca="1" si="4"/>
        <v>1.286842299129572</v>
      </c>
      <c r="P3">
        <f t="shared" ca="1" si="4"/>
        <v>1.2619417334095484</v>
      </c>
      <c r="Q3">
        <f t="shared" ca="1" si="4"/>
        <v>1.2269539476497511</v>
      </c>
      <c r="R3">
        <f t="shared" ca="1" si="4"/>
        <v>1.3197488312616443</v>
      </c>
      <c r="S3">
        <f t="shared" ca="1" si="4"/>
        <v>1.3081903037733669</v>
      </c>
      <c r="T3">
        <f t="shared" ca="1" si="4"/>
        <v>1.3331123100338316</v>
      </c>
      <c r="U3">
        <f t="shared" ca="1" si="4"/>
        <v>1.2453402967902181</v>
      </c>
      <c r="V3">
        <f t="shared" ca="1" si="4"/>
        <v>1.3384654674783583</v>
      </c>
      <c r="W3">
        <f t="shared" ca="1" si="4"/>
        <v>1.307071316046847</v>
      </c>
      <c r="X3">
        <f t="shared" ca="1" si="4"/>
        <v>1.3112099681281899</v>
      </c>
      <c r="Y3">
        <f t="shared" ca="1" si="4"/>
        <v>1.2549510147388891</v>
      </c>
      <c r="Z3">
        <f t="shared" ca="1" si="4"/>
        <v>1.2496941547603861</v>
      </c>
      <c r="AA3">
        <f t="shared" ca="1" si="4"/>
        <v>1.2729966039422185</v>
      </c>
      <c r="AB3">
        <f t="shared" ca="1" si="4"/>
        <v>1.3458249526094737</v>
      </c>
      <c r="AC3">
        <f t="shared" ca="1" si="4"/>
        <v>1.2392748731976926</v>
      </c>
      <c r="AD3">
        <f t="shared" ca="1" si="4"/>
        <v>1.2533240166693569</v>
      </c>
      <c r="AE3">
        <f t="shared" ca="1" si="4"/>
        <v>1.2682852346886233</v>
      </c>
      <c r="AF3">
        <f t="shared" ca="1" si="4"/>
        <v>1.3064134578859716</v>
      </c>
      <c r="AG3">
        <f t="shared" ca="1" si="4"/>
        <v>1.2783568001004291</v>
      </c>
      <c r="AH3">
        <f t="shared" ca="1" si="4"/>
        <v>1.2317230483823474</v>
      </c>
      <c r="AI3">
        <f t="shared" ca="1" si="4"/>
        <v>1.2677803358982591</v>
      </c>
      <c r="AJ3">
        <f t="shared" ca="1" si="4"/>
        <v>1.3086999116091744</v>
      </c>
      <c r="AK3">
        <f t="shared" ca="1" si="4"/>
        <v>1.2839440344615456</v>
      </c>
      <c r="AL3">
        <f t="shared" ca="1" si="4"/>
        <v>1.2584274580289987</v>
      </c>
      <c r="AM3">
        <f t="shared" ca="1" si="4"/>
        <v>1.3384129480780782</v>
      </c>
      <c r="AN3">
        <f t="shared" ca="1" si="4"/>
        <v>1.2770374938473465</v>
      </c>
      <c r="AO3">
        <f t="shared" ca="1" si="4"/>
        <v>1.3053472316668497</v>
      </c>
      <c r="AP3">
        <f t="shared" ca="1" si="4"/>
        <v>1.3396067461261234</v>
      </c>
      <c r="AQ3">
        <f t="shared" ca="1" si="4"/>
        <v>1.3262270969095438</v>
      </c>
      <c r="AR3">
        <f t="shared" ca="1" si="4"/>
        <v>1.2490939278165807</v>
      </c>
      <c r="AS3">
        <f t="shared" ca="1" si="4"/>
        <v>1.2877227443334514</v>
      </c>
      <c r="AT3">
        <f t="shared" ca="1" si="4"/>
        <v>1.3437363991633526</v>
      </c>
      <c r="AU3">
        <f t="shared" ca="1" si="4"/>
        <v>1.2908141455330135</v>
      </c>
      <c r="AV3">
        <f t="shared" ca="1" si="4"/>
        <v>1.3316532456049506</v>
      </c>
      <c r="AW3">
        <f t="shared" ca="1" si="4"/>
        <v>1.3255757902997378</v>
      </c>
      <c r="AX3">
        <f t="shared" ca="1" si="4"/>
        <v>1.2507811813673655</v>
      </c>
      <c r="AY3">
        <f t="shared" ca="1" si="4"/>
        <v>1.2731085657132231</v>
      </c>
      <c r="AZ3">
        <f t="shared" ca="1" si="4"/>
        <v>1.3407763344178296</v>
      </c>
      <c r="BB3">
        <f ca="1">SMALL(C3:AZ3,0.025*50)</f>
        <v>1.2269539476497511</v>
      </c>
      <c r="BC3">
        <f ca="1">SMALL(C3:AZ3,0.975*50)</f>
        <v>1.3437363991633526</v>
      </c>
    </row>
    <row r="4" spans="1:55" x14ac:dyDescent="0.25">
      <c r="A4">
        <v>2</v>
      </c>
      <c r="B4">
        <f t="shared" ref="B4:B22" si="5">B3*EXP(B$1)</f>
        <v>1.4918246976412703</v>
      </c>
      <c r="C4">
        <f t="shared" ref="C4:D22" ca="1" si="6">C3*EXP($B$1+RAND()/10)</f>
        <v>1.6458417705639241</v>
      </c>
      <c r="D4">
        <f t="shared" ca="1" si="6"/>
        <v>1.6367998519475426</v>
      </c>
      <c r="E4">
        <f t="shared" ca="1" si="4"/>
        <v>1.6650789380509836</v>
      </c>
      <c r="F4">
        <f t="shared" ca="1" si="4"/>
        <v>1.6311746143422221</v>
      </c>
      <c r="G4">
        <f t="shared" ca="1" si="4"/>
        <v>1.6782089218337886</v>
      </c>
      <c r="H4">
        <f t="shared" ca="1" si="4"/>
        <v>1.5333444039085387</v>
      </c>
      <c r="I4">
        <f t="shared" ca="1" si="4"/>
        <v>1.5774453383904867</v>
      </c>
      <c r="J4">
        <f t="shared" ca="1" si="4"/>
        <v>1.7144285607461349</v>
      </c>
      <c r="K4">
        <f t="shared" ca="1" si="4"/>
        <v>1.5936868234933808</v>
      </c>
      <c r="L4">
        <f t="shared" ca="1" si="4"/>
        <v>1.7410889435413424</v>
      </c>
      <c r="M4">
        <f t="shared" ca="1" si="4"/>
        <v>1.6510496745062164</v>
      </c>
      <c r="N4">
        <f t="shared" ca="1" si="4"/>
        <v>1.7216617077708682</v>
      </c>
      <c r="O4">
        <f t="shared" ca="1" si="4"/>
        <v>1.5975089870688863</v>
      </c>
      <c r="P4">
        <f t="shared" ca="1" si="4"/>
        <v>1.5418803347950965</v>
      </c>
      <c r="Q4">
        <f t="shared" ca="1" si="4"/>
        <v>1.5976790601129358</v>
      </c>
      <c r="R4">
        <f t="shared" ca="1" si="4"/>
        <v>1.6728767611391893</v>
      </c>
      <c r="S4">
        <f t="shared" ca="1" si="4"/>
        <v>1.6830449005744574</v>
      </c>
      <c r="T4">
        <f t="shared" ca="1" si="4"/>
        <v>1.6848812368767541</v>
      </c>
      <c r="U4">
        <f t="shared" ca="1" si="4"/>
        <v>1.542421842497312</v>
      </c>
      <c r="V4">
        <f t="shared" ca="1" si="4"/>
        <v>1.6595536693707029</v>
      </c>
      <c r="W4">
        <f t="shared" ca="1" si="4"/>
        <v>1.7324993301230827</v>
      </c>
      <c r="X4">
        <f t="shared" ca="1" si="4"/>
        <v>1.6336614081440994</v>
      </c>
      <c r="Y4">
        <f t="shared" ca="1" si="4"/>
        <v>1.6797223520223545</v>
      </c>
      <c r="Z4">
        <f t="shared" ca="1" si="4"/>
        <v>1.5752145184695674</v>
      </c>
      <c r="AA4">
        <f t="shared" ca="1" si="4"/>
        <v>1.5770067716853957</v>
      </c>
      <c r="AB4">
        <f t="shared" ca="1" si="4"/>
        <v>1.7311866059857164</v>
      </c>
      <c r="AC4">
        <f t="shared" ca="1" si="4"/>
        <v>1.5901023500524329</v>
      </c>
      <c r="AD4">
        <f t="shared" ca="1" si="4"/>
        <v>1.6109686369665661</v>
      </c>
      <c r="AE4">
        <f t="shared" ca="1" si="4"/>
        <v>1.6056668663968723</v>
      </c>
      <c r="AF4">
        <f t="shared" ca="1" si="4"/>
        <v>1.728413124150757</v>
      </c>
      <c r="AG4">
        <f t="shared" ca="1" si="4"/>
        <v>1.6986999398420231</v>
      </c>
      <c r="AH4">
        <f t="shared" ca="1" si="4"/>
        <v>1.6234232696197868</v>
      </c>
      <c r="AI4">
        <f t="shared" ca="1" si="4"/>
        <v>1.6735857988790654</v>
      </c>
      <c r="AJ4">
        <f t="shared" ca="1" si="4"/>
        <v>1.7091300654071337</v>
      </c>
      <c r="AK4">
        <f t="shared" ca="1" si="4"/>
        <v>1.6995264698197967</v>
      </c>
      <c r="AL4">
        <f t="shared" ca="1" si="4"/>
        <v>1.5407089558968219</v>
      </c>
      <c r="AM4">
        <f t="shared" ca="1" si="4"/>
        <v>1.6438419836392917</v>
      </c>
      <c r="AN4">
        <f t="shared" ca="1" si="4"/>
        <v>1.670219152972783</v>
      </c>
      <c r="AO4">
        <f t="shared" ca="1" si="4"/>
        <v>1.67773551471018</v>
      </c>
      <c r="AP4">
        <f t="shared" ca="1" si="4"/>
        <v>1.6574756742095251</v>
      </c>
      <c r="AQ4">
        <f t="shared" ca="1" si="4"/>
        <v>1.6553497389340674</v>
      </c>
      <c r="AR4">
        <f t="shared" ca="1" si="4"/>
        <v>1.5486912773186907</v>
      </c>
      <c r="AS4">
        <f t="shared" ca="1" si="4"/>
        <v>1.6252888597410518</v>
      </c>
      <c r="AT4">
        <f t="shared" ca="1" si="4"/>
        <v>1.6454601804539182</v>
      </c>
      <c r="AU4">
        <f t="shared" ca="1" si="4"/>
        <v>1.7117788169475729</v>
      </c>
      <c r="AV4">
        <f t="shared" ca="1" si="4"/>
        <v>1.6383940759909408</v>
      </c>
      <c r="AW4">
        <f t="shared" ca="1" si="4"/>
        <v>1.7840898576060202</v>
      </c>
      <c r="AX4">
        <f t="shared" ca="1" si="4"/>
        <v>1.5347717846671547</v>
      </c>
      <c r="AY4">
        <f t="shared" ca="1" si="4"/>
        <v>1.5839278696064085</v>
      </c>
      <c r="AZ4">
        <f t="shared" ca="1" si="4"/>
        <v>1.6590584183846908</v>
      </c>
      <c r="BB4">
        <f t="shared" ref="BB4:BB22" ca="1" si="7">SMALL(C4:AZ4,0.025*50)</f>
        <v>1.5333444039085387</v>
      </c>
      <c r="BC4">
        <f t="shared" ref="BC4:BC22" ca="1" si="8">SMALL(C4:AZ4,0.975*50)</f>
        <v>1.7324993301230827</v>
      </c>
    </row>
    <row r="5" spans="1:55" x14ac:dyDescent="0.25">
      <c r="A5">
        <v>3</v>
      </c>
      <c r="B5">
        <f t="shared" si="5"/>
        <v>1.8221188003905091</v>
      </c>
      <c r="C5">
        <f t="shared" ca="1" si="6"/>
        <v>2.0841009969077091</v>
      </c>
      <c r="D5">
        <f t="shared" ca="1" si="6"/>
        <v>2.1354327843225915</v>
      </c>
      <c r="E5">
        <f t="shared" ca="1" si="4"/>
        <v>2.0765820488024591</v>
      </c>
      <c r="F5">
        <f t="shared" ca="1" si="4"/>
        <v>2.1372261969142343</v>
      </c>
      <c r="G5">
        <f t="shared" ca="1" si="4"/>
        <v>2.2084853461675666</v>
      </c>
      <c r="H5">
        <f t="shared" ca="1" si="4"/>
        <v>1.980386913272429</v>
      </c>
      <c r="I5">
        <f t="shared" ca="1" si="4"/>
        <v>2.1045767722150073</v>
      </c>
      <c r="J5">
        <f t="shared" ca="1" si="4"/>
        <v>2.2748981764128784</v>
      </c>
      <c r="K5">
        <f t="shared" ca="1" si="4"/>
        <v>2.019739127133541</v>
      </c>
      <c r="L5">
        <f t="shared" ca="1" si="4"/>
        <v>2.268435504687309</v>
      </c>
      <c r="M5">
        <f t="shared" ca="1" si="4"/>
        <v>2.064071995496513</v>
      </c>
      <c r="N5">
        <f t="shared" ca="1" si="4"/>
        <v>2.150483446313217</v>
      </c>
      <c r="O5">
        <f t="shared" ca="1" si="4"/>
        <v>1.984838081785758</v>
      </c>
      <c r="P5">
        <f t="shared" ca="1" si="4"/>
        <v>1.9435175287936104</v>
      </c>
      <c r="Q5">
        <f t="shared" ca="1" si="4"/>
        <v>2.0650083759828317</v>
      </c>
      <c r="R5">
        <f t="shared" ca="1" si="4"/>
        <v>2.1359158394579283</v>
      </c>
      <c r="S5">
        <f t="shared" ca="1" si="4"/>
        <v>2.078799222554117</v>
      </c>
      <c r="T5">
        <f t="shared" ca="1" si="4"/>
        <v>2.1024954381800769</v>
      </c>
      <c r="U5">
        <f t="shared" ca="1" si="4"/>
        <v>2.0114598746963259</v>
      </c>
      <c r="V5">
        <f t="shared" ca="1" si="4"/>
        <v>2.1160470899655097</v>
      </c>
      <c r="W5">
        <f t="shared" ca="1" si="4"/>
        <v>2.2239880508273449</v>
      </c>
      <c r="X5">
        <f t="shared" ca="1" si="4"/>
        <v>2.1455710636090686</v>
      </c>
      <c r="Y5">
        <f t="shared" ca="1" si="4"/>
        <v>2.1697244780875407</v>
      </c>
      <c r="Z5">
        <f t="shared" ca="1" si="4"/>
        <v>1.9479921608134232</v>
      </c>
      <c r="AA5">
        <f t="shared" ca="1" si="4"/>
        <v>2.0262497374235262</v>
      </c>
      <c r="AB5">
        <f t="shared" ca="1" si="4"/>
        <v>2.2583674472278825</v>
      </c>
      <c r="AC5">
        <f t="shared" ca="1" si="4"/>
        <v>2.0029595637382287</v>
      </c>
      <c r="AD5">
        <f t="shared" ca="1" si="4"/>
        <v>2.1473760473026808</v>
      </c>
      <c r="AE5">
        <f t="shared" ca="1" si="4"/>
        <v>2.1221022041579269</v>
      </c>
      <c r="AF5">
        <f t="shared" ca="1" si="4"/>
        <v>2.2514911278156777</v>
      </c>
      <c r="AG5">
        <f t="shared" ca="1" si="4"/>
        <v>2.1028082239416945</v>
      </c>
      <c r="AH5">
        <f t="shared" ca="1" si="4"/>
        <v>1.9995378033446058</v>
      </c>
      <c r="AI5">
        <f t="shared" ca="1" si="4"/>
        <v>2.1997523555471803</v>
      </c>
      <c r="AJ5">
        <f t="shared" ca="1" si="4"/>
        <v>2.1719254157028307</v>
      </c>
      <c r="AK5">
        <f t="shared" ca="1" si="4"/>
        <v>2.1571250067304804</v>
      </c>
      <c r="AL5">
        <f t="shared" ca="1" si="4"/>
        <v>1.9728700728830428</v>
      </c>
      <c r="AM5">
        <f t="shared" ca="1" si="4"/>
        <v>2.1853660139183431</v>
      </c>
      <c r="AN5">
        <f t="shared" ca="1" si="4"/>
        <v>2.0759385787579085</v>
      </c>
      <c r="AO5">
        <f t="shared" ca="1" si="4"/>
        <v>2.1450491883398195</v>
      </c>
      <c r="AP5">
        <f t="shared" ca="1" si="4"/>
        <v>2.1930628820480642</v>
      </c>
      <c r="AQ5">
        <f t="shared" ca="1" si="4"/>
        <v>2.2284914264477531</v>
      </c>
      <c r="AR5">
        <f t="shared" ca="1" si="4"/>
        <v>1.8922470080653484</v>
      </c>
      <c r="AS5">
        <f t="shared" ca="1" si="4"/>
        <v>2.0834917755772788</v>
      </c>
      <c r="AT5">
        <f t="shared" ca="1" si="4"/>
        <v>2.0923131729191851</v>
      </c>
      <c r="AU5">
        <f t="shared" ca="1" si="4"/>
        <v>2.1837808610950198</v>
      </c>
      <c r="AV5">
        <f t="shared" ca="1" si="4"/>
        <v>2.0426634925417497</v>
      </c>
      <c r="AW5">
        <f t="shared" ca="1" si="4"/>
        <v>2.1973232251041028</v>
      </c>
      <c r="AX5">
        <f t="shared" ca="1" si="4"/>
        <v>1.9681989442652621</v>
      </c>
      <c r="AY5">
        <f t="shared" ca="1" si="4"/>
        <v>2.0219688832304206</v>
      </c>
      <c r="AZ5">
        <f t="shared" ca="1" si="4"/>
        <v>2.1572387431674156</v>
      </c>
      <c r="BB5">
        <f t="shared" ca="1" si="7"/>
        <v>1.8922470080653484</v>
      </c>
      <c r="BC5">
        <f t="shared" ca="1" si="8"/>
        <v>2.2583674472278825</v>
      </c>
    </row>
    <row r="6" spans="1:55" x14ac:dyDescent="0.25">
      <c r="A6">
        <v>4</v>
      </c>
      <c r="B6">
        <f t="shared" si="5"/>
        <v>2.2255409284924679</v>
      </c>
      <c r="C6">
        <f t="shared" ca="1" si="6"/>
        <v>2.6574400372001064</v>
      </c>
      <c r="D6">
        <f t="shared" ca="1" si="6"/>
        <v>2.6883469641385136</v>
      </c>
      <c r="E6">
        <f t="shared" ca="1" si="4"/>
        <v>2.6375775825487593</v>
      </c>
      <c r="F6">
        <f t="shared" ca="1" si="4"/>
        <v>2.8282761844759978</v>
      </c>
      <c r="G6">
        <f t="shared" ca="1" si="4"/>
        <v>2.8228243476461095</v>
      </c>
      <c r="H6">
        <f t="shared" ca="1" si="4"/>
        <v>2.6233904310613472</v>
      </c>
      <c r="I6">
        <f t="shared" ca="1" si="4"/>
        <v>2.6377273641259844</v>
      </c>
      <c r="J6">
        <f t="shared" ca="1" si="4"/>
        <v>2.8391943342371877</v>
      </c>
      <c r="K6">
        <f t="shared" ca="1" si="4"/>
        <v>2.7096047680181714</v>
      </c>
      <c r="L6">
        <f t="shared" ca="1" si="4"/>
        <v>2.8978148405745232</v>
      </c>
      <c r="M6">
        <f t="shared" ca="1" si="4"/>
        <v>2.5342458305801463</v>
      </c>
      <c r="N6">
        <f t="shared" ca="1" si="4"/>
        <v>2.8189692054432816</v>
      </c>
      <c r="O6">
        <f t="shared" ca="1" si="4"/>
        <v>2.6199543606577738</v>
      </c>
      <c r="P6">
        <f t="shared" ca="1" si="4"/>
        <v>2.4803764586652113</v>
      </c>
      <c r="Q6">
        <f t="shared" ca="1" si="4"/>
        <v>2.5954996199446834</v>
      </c>
      <c r="R6">
        <f t="shared" ca="1" si="4"/>
        <v>2.7438615983837651</v>
      </c>
      <c r="S6">
        <f t="shared" ca="1" si="4"/>
        <v>2.8042219981057173</v>
      </c>
      <c r="T6">
        <f t="shared" ca="1" si="4"/>
        <v>2.613231120592078</v>
      </c>
      <c r="U6">
        <f t="shared" ca="1" si="4"/>
        <v>2.5875628342821284</v>
      </c>
      <c r="V6">
        <f t="shared" ca="1" si="4"/>
        <v>2.666462455099349</v>
      </c>
      <c r="W6">
        <f t="shared" ca="1" si="4"/>
        <v>2.7419034680352694</v>
      </c>
      <c r="X6">
        <f t="shared" ca="1" si="4"/>
        <v>2.8779387310793592</v>
      </c>
      <c r="Y6">
        <f t="shared" ca="1" si="4"/>
        <v>2.9270033459751224</v>
      </c>
      <c r="Z6">
        <f t="shared" ca="1" si="4"/>
        <v>2.4269407663129772</v>
      </c>
      <c r="AA6">
        <f t="shared" ca="1" si="4"/>
        <v>2.5549992744328183</v>
      </c>
      <c r="AB6">
        <f t="shared" ca="1" si="4"/>
        <v>2.9879448520114469</v>
      </c>
      <c r="AC6">
        <f t="shared" ca="1" si="4"/>
        <v>2.4599299551456948</v>
      </c>
      <c r="AD6">
        <f t="shared" ca="1" si="4"/>
        <v>2.6337306344800782</v>
      </c>
      <c r="AE6">
        <f t="shared" ca="1" si="4"/>
        <v>2.611236778422199</v>
      </c>
      <c r="AF6">
        <f t="shared" ca="1" si="4"/>
        <v>2.7671088960114112</v>
      </c>
      <c r="AG6">
        <f t="shared" ca="1" si="4"/>
        <v>2.8090650804365911</v>
      </c>
      <c r="AH6">
        <f t="shared" ca="1" si="4"/>
        <v>2.6478297122758718</v>
      </c>
      <c r="AI6">
        <f t="shared" ca="1" si="4"/>
        <v>2.8393520636458005</v>
      </c>
      <c r="AJ6">
        <f t="shared" ca="1" si="4"/>
        <v>2.7972433310121265</v>
      </c>
      <c r="AK6">
        <f t="shared" ca="1" si="4"/>
        <v>2.6640947263294414</v>
      </c>
      <c r="AL6">
        <f t="shared" ca="1" si="4"/>
        <v>2.4864132076828565</v>
      </c>
      <c r="AM6">
        <f t="shared" ca="1" si="4"/>
        <v>2.9335903757901769</v>
      </c>
      <c r="AN6">
        <f t="shared" ca="1" si="4"/>
        <v>2.6251477550249431</v>
      </c>
      <c r="AO6">
        <f t="shared" ca="1" si="4"/>
        <v>2.8358010080514333</v>
      </c>
      <c r="AP6">
        <f t="shared" ca="1" si="4"/>
        <v>2.899909128519373</v>
      </c>
      <c r="AQ6">
        <f t="shared" ca="1" si="4"/>
        <v>2.9286179775579742</v>
      </c>
      <c r="AR6">
        <f t="shared" ca="1" si="4"/>
        <v>2.3908397454464749</v>
      </c>
      <c r="AS6">
        <f t="shared" ca="1" si="4"/>
        <v>2.8077614912435185</v>
      </c>
      <c r="AT6">
        <f t="shared" ca="1" si="4"/>
        <v>2.7515572290465848</v>
      </c>
      <c r="AU6">
        <f t="shared" ca="1" si="4"/>
        <v>2.8073035209719284</v>
      </c>
      <c r="AV6">
        <f t="shared" ca="1" si="4"/>
        <v>2.6777369726188027</v>
      </c>
      <c r="AW6">
        <f t="shared" ca="1" si="4"/>
        <v>2.9227659086970283</v>
      </c>
      <c r="AX6">
        <f t="shared" ca="1" si="4"/>
        <v>2.5524412047639458</v>
      </c>
      <c r="AY6">
        <f t="shared" ca="1" si="4"/>
        <v>2.5809092125036055</v>
      </c>
      <c r="AZ6">
        <f t="shared" ca="1" si="4"/>
        <v>2.7723926298423267</v>
      </c>
      <c r="BB6">
        <f t="shared" ca="1" si="7"/>
        <v>2.3908397454464749</v>
      </c>
      <c r="BC6">
        <f t="shared" ca="1" si="8"/>
        <v>2.9286179775579742</v>
      </c>
    </row>
    <row r="7" spans="1:55" x14ac:dyDescent="0.25">
      <c r="A7">
        <v>5</v>
      </c>
      <c r="B7">
        <f t="shared" si="5"/>
        <v>2.7182818284590455</v>
      </c>
      <c r="C7">
        <f t="shared" ca="1" si="6"/>
        <v>3.2507240129033281</v>
      </c>
      <c r="D7">
        <f t="shared" ca="1" si="6"/>
        <v>3.6148095367068818</v>
      </c>
      <c r="E7">
        <f t="shared" ca="1" si="4"/>
        <v>3.2230386437029521</v>
      </c>
      <c r="F7">
        <f t="shared" ca="1" si="4"/>
        <v>3.5547403161705846</v>
      </c>
      <c r="G7">
        <f t="shared" ca="1" si="4"/>
        <v>3.5264758520673078</v>
      </c>
      <c r="H7">
        <f t="shared" ca="1" si="4"/>
        <v>3.5057065556892706</v>
      </c>
      <c r="I7">
        <f t="shared" ca="1" si="4"/>
        <v>3.3016961619435259</v>
      </c>
      <c r="J7">
        <f t="shared" ca="1" si="4"/>
        <v>3.4714499764889579</v>
      </c>
      <c r="K7">
        <f t="shared" ca="1" si="4"/>
        <v>3.4527089953604722</v>
      </c>
      <c r="L7">
        <f t="shared" ca="1" si="4"/>
        <v>3.7598442270401948</v>
      </c>
      <c r="M7">
        <f t="shared" ca="1" si="4"/>
        <v>3.2837880499797634</v>
      </c>
      <c r="N7">
        <f t="shared" ca="1" si="4"/>
        <v>3.7518956571050746</v>
      </c>
      <c r="O7">
        <f t="shared" ca="1" si="4"/>
        <v>3.3859733347902297</v>
      </c>
      <c r="P7">
        <f t="shared" ca="1" si="4"/>
        <v>3.3084351775411145</v>
      </c>
      <c r="Q7">
        <f t="shared" ca="1" si="4"/>
        <v>3.4389268221464819</v>
      </c>
      <c r="R7">
        <f t="shared" ca="1" si="4"/>
        <v>3.5505340277737569</v>
      </c>
      <c r="S7">
        <f t="shared" ca="1" si="4"/>
        <v>3.7486698374235798</v>
      </c>
      <c r="T7">
        <f t="shared" ca="1" si="4"/>
        <v>3.4611179435012507</v>
      </c>
      <c r="U7">
        <f t="shared" ca="1" si="4"/>
        <v>3.190865747219084</v>
      </c>
      <c r="V7">
        <f t="shared" ca="1" si="4"/>
        <v>3.5609382487599972</v>
      </c>
      <c r="W7">
        <f t="shared" ca="1" si="4"/>
        <v>3.3502149200745235</v>
      </c>
      <c r="X7">
        <f t="shared" ca="1" si="4"/>
        <v>3.6357449986593617</v>
      </c>
      <c r="Y7">
        <f t="shared" ca="1" si="4"/>
        <v>3.7418167342058219</v>
      </c>
      <c r="Z7">
        <f t="shared" ca="1" si="4"/>
        <v>3.2525642945540332</v>
      </c>
      <c r="AA7">
        <f t="shared" ca="1" si="4"/>
        <v>3.2459824493073954</v>
      </c>
      <c r="AB7">
        <f t="shared" ca="1" si="4"/>
        <v>3.9937937273056758</v>
      </c>
      <c r="AC7">
        <f t="shared" ca="1" si="4"/>
        <v>3.1585085180260561</v>
      </c>
      <c r="AD7">
        <f t="shared" ca="1" si="4"/>
        <v>3.2976572733469993</v>
      </c>
      <c r="AE7">
        <f t="shared" ca="1" si="4"/>
        <v>3.3725765669026777</v>
      </c>
      <c r="AF7">
        <f t="shared" ca="1" si="4"/>
        <v>3.4948176858151871</v>
      </c>
      <c r="AG7">
        <f t="shared" ca="1" si="4"/>
        <v>3.4959235614386199</v>
      </c>
      <c r="AH7">
        <f t="shared" ca="1" si="4"/>
        <v>3.2716043864305178</v>
      </c>
      <c r="AI7">
        <f t="shared" ca="1" si="4"/>
        <v>3.6654061602398893</v>
      </c>
      <c r="AJ7">
        <f t="shared" ca="1" si="4"/>
        <v>3.6339920263188632</v>
      </c>
      <c r="AK7">
        <f t="shared" ca="1" si="4"/>
        <v>3.2626192484408438</v>
      </c>
      <c r="AL7">
        <f t="shared" ca="1" si="4"/>
        <v>3.1241253111865799</v>
      </c>
      <c r="AM7">
        <f t="shared" ca="1" si="4"/>
        <v>3.647178083032697</v>
      </c>
      <c r="AN7">
        <f t="shared" ca="1" si="4"/>
        <v>3.4096263190176264</v>
      </c>
      <c r="AO7">
        <f t="shared" ca="1" si="4"/>
        <v>3.7100311733495226</v>
      </c>
      <c r="AP7">
        <f t="shared" ca="1" si="4"/>
        <v>3.6927816267174016</v>
      </c>
      <c r="AQ7">
        <f t="shared" ca="1" si="4"/>
        <v>3.8293498276964248</v>
      </c>
      <c r="AR7">
        <f t="shared" ca="1" si="4"/>
        <v>2.9628545872199625</v>
      </c>
      <c r="AS7">
        <f t="shared" ca="1" si="4"/>
        <v>3.442497881986295</v>
      </c>
      <c r="AT7">
        <f t="shared" ca="1" si="4"/>
        <v>3.5519034327075563</v>
      </c>
      <c r="AU7">
        <f t="shared" ca="1" si="4"/>
        <v>3.7147188501915074</v>
      </c>
      <c r="AV7">
        <f t="shared" ca="1" si="4"/>
        <v>3.3306598894830444</v>
      </c>
      <c r="AW7">
        <f t="shared" ca="1" si="4"/>
        <v>3.6824201285952705</v>
      </c>
      <c r="AX7">
        <f t="shared" ca="1" si="4"/>
        <v>3.232957950137417</v>
      </c>
      <c r="AY7">
        <f t="shared" ca="1" si="4"/>
        <v>3.2260952561690517</v>
      </c>
      <c r="AZ7">
        <f t="shared" ca="1" si="4"/>
        <v>3.6401263179269101</v>
      </c>
      <c r="BB7">
        <f t="shared" ca="1" si="7"/>
        <v>2.9628545872199625</v>
      </c>
      <c r="BC7">
        <f t="shared" ca="1" si="8"/>
        <v>3.7598442270401948</v>
      </c>
    </row>
    <row r="8" spans="1:55" x14ac:dyDescent="0.25">
      <c r="A8">
        <v>6</v>
      </c>
      <c r="B8">
        <f t="shared" si="5"/>
        <v>3.3201169227365481</v>
      </c>
      <c r="C8">
        <f t="shared" ca="1" si="6"/>
        <v>3.9990080788084086</v>
      </c>
      <c r="D8">
        <f t="shared" ca="1" si="6"/>
        <v>4.5196148570946999</v>
      </c>
      <c r="E8">
        <f t="shared" ca="1" si="4"/>
        <v>4.0991700257472514</v>
      </c>
      <c r="F8">
        <f t="shared" ca="1" si="4"/>
        <v>4.5780154057324118</v>
      </c>
      <c r="G8">
        <f t="shared" ca="1" si="4"/>
        <v>4.3263465689682326</v>
      </c>
      <c r="H8">
        <f t="shared" ca="1" si="4"/>
        <v>4.3867721866421041</v>
      </c>
      <c r="I8">
        <f t="shared" ca="1" si="4"/>
        <v>4.3854592855915504</v>
      </c>
      <c r="J8">
        <f t="shared" ca="1" si="4"/>
        <v>4.3806177800043189</v>
      </c>
      <c r="K8">
        <f t="shared" ca="1" si="4"/>
        <v>4.3908189196755858</v>
      </c>
      <c r="L8">
        <f t="shared" ca="1" si="4"/>
        <v>5.061736361383109</v>
      </c>
      <c r="M8">
        <f t="shared" ca="1" si="4"/>
        <v>4.276418508019856</v>
      </c>
      <c r="N8">
        <f t="shared" ca="1" si="4"/>
        <v>4.8811549731081003</v>
      </c>
      <c r="O8">
        <f t="shared" ca="1" si="4"/>
        <v>4.401787220993314</v>
      </c>
      <c r="P8">
        <f t="shared" ca="1" si="4"/>
        <v>4.1817773584507734</v>
      </c>
      <c r="Q8">
        <f t="shared" ca="1" si="4"/>
        <v>4.6038261236993296</v>
      </c>
      <c r="R8">
        <f t="shared" ca="1" si="4"/>
        <v>4.6739952723485425</v>
      </c>
      <c r="S8">
        <f t="shared" ca="1" si="4"/>
        <v>4.8189777442710087</v>
      </c>
      <c r="T8">
        <f t="shared" ref="T8:T22" ca="1" si="9">T7*EXP($B$1+RAND()/10)</f>
        <v>4.5882277540950431</v>
      </c>
      <c r="U8">
        <f t="shared" ref="U8:U22" ca="1" si="10">U7*EXP($B$1+RAND()/10)</f>
        <v>4.2838796541222433</v>
      </c>
      <c r="V8">
        <f t="shared" ref="V8:V22" ca="1" si="11">V7*EXP($B$1+RAND()/10)</f>
        <v>4.7017643648128624</v>
      </c>
      <c r="W8">
        <f t="shared" ref="W8:W22" ca="1" si="12">W7*EXP($B$1+RAND()/10)</f>
        <v>4.1582727931551329</v>
      </c>
      <c r="X8">
        <f t="shared" ref="X8:X22" ca="1" si="13">X7*EXP($B$1+RAND()/10)</f>
        <v>4.7277347740146327</v>
      </c>
      <c r="Y8">
        <f t="shared" ref="Y8:Y22" ca="1" si="14">Y7*EXP($B$1+RAND()/10)</f>
        <v>4.8197645003028704</v>
      </c>
      <c r="Z8">
        <f t="shared" ref="Z8:Z22" ca="1" si="15">Z7*EXP($B$1+RAND()/10)</f>
        <v>4.2739358631921007</v>
      </c>
      <c r="AA8">
        <f t="shared" ref="AA8:AA22" ca="1" si="16">AA7*EXP($B$1+RAND()/10)</f>
        <v>4.1468980357981069</v>
      </c>
      <c r="AB8">
        <f t="shared" ref="AB8:AB22" ca="1" si="17">AB7*EXP($B$1+RAND()/10)</f>
        <v>4.8796836764706057</v>
      </c>
      <c r="AC8">
        <f t="shared" ref="AC8:AC22" ca="1" si="18">AC7*EXP($B$1+RAND()/10)</f>
        <v>4.1191624805135065</v>
      </c>
      <c r="AD8">
        <f t="shared" ref="AD8:AD22" ca="1" si="19">AD7*EXP($B$1+RAND()/10)</f>
        <v>4.0355851534122777</v>
      </c>
      <c r="AE8">
        <f t="shared" ref="AE8:AE22" ca="1" si="20">AE7*EXP($B$1+RAND()/10)</f>
        <v>4.2434219141396401</v>
      </c>
      <c r="AF8">
        <f t="shared" ref="AF8:AF22" ca="1" si="21">AF7*EXP($B$1+RAND()/10)</f>
        <v>4.3247095475551891</v>
      </c>
      <c r="AG8">
        <f t="shared" ref="AG8:AG22" ca="1" si="22">AG7*EXP($B$1+RAND()/10)</f>
        <v>4.5191747969712885</v>
      </c>
      <c r="AH8">
        <f t="shared" ref="AH8:AH22" ca="1" si="23">AH7*EXP($B$1+RAND()/10)</f>
        <v>4.303492785961808</v>
      </c>
      <c r="AI8">
        <f t="shared" ref="AI8:AI22" ca="1" si="24">AI7*EXP($B$1+RAND()/10)</f>
        <v>4.8012437674377288</v>
      </c>
      <c r="AJ8">
        <f t="shared" ref="AJ8:AJ22" ca="1" si="25">AJ7*EXP($B$1+RAND()/10)</f>
        <v>4.4650972106129707</v>
      </c>
      <c r="AK8">
        <f t="shared" ref="AK8:AK22" ca="1" si="26">AK7*EXP($B$1+RAND()/10)</f>
        <v>3.9994959503323217</v>
      </c>
      <c r="AL8">
        <f t="shared" ref="AL8:AL22" ca="1" si="27">AL7*EXP($B$1+RAND()/10)</f>
        <v>3.8457737147539506</v>
      </c>
      <c r="AM8">
        <f t="shared" ref="AM8:AM22" ca="1" si="28">AM7*EXP($B$1+RAND()/10)</f>
        <v>4.7704343994398712</v>
      </c>
      <c r="AN8">
        <f t="shared" ref="AN8:AN22" ca="1" si="29">AN7*EXP($B$1+RAND()/10)</f>
        <v>4.4171849834929029</v>
      </c>
      <c r="AO8">
        <f t="shared" ref="AO8:AO22" ca="1" si="30">AO7*EXP($B$1+RAND()/10)</f>
        <v>4.6979448718605283</v>
      </c>
      <c r="AP8">
        <f t="shared" ref="AP8:AP22" ca="1" si="31">AP7*EXP($B$1+RAND()/10)</f>
        <v>4.5221597239440587</v>
      </c>
      <c r="AQ8">
        <f t="shared" ref="AQ8:AQ22" ca="1" si="32">AQ7*EXP($B$1+RAND()/10)</f>
        <v>4.9577914755632131</v>
      </c>
      <c r="AR8">
        <f t="shared" ref="AR8:AR22" ca="1" si="33">AR7*EXP($B$1+RAND()/10)</f>
        <v>3.9833644647376159</v>
      </c>
      <c r="AS8">
        <f t="shared" ref="AS8:AS22" ca="1" si="34">AS7*EXP($B$1+RAND()/10)</f>
        <v>4.6112297763417729</v>
      </c>
      <c r="AT8">
        <f t="shared" ref="AT8:AT22" ca="1" si="35">AT7*EXP($B$1+RAND()/10)</f>
        <v>4.5932192497052942</v>
      </c>
      <c r="AU8">
        <f t="shared" ref="AU8:AU22" ca="1" si="36">AU7*EXP($B$1+RAND()/10)</f>
        <v>4.7671761818229124</v>
      </c>
      <c r="AV8">
        <f t="shared" ref="AV8:AV22" ca="1" si="37">AV7*EXP($B$1+RAND()/10)</f>
        <v>4.2440073912532954</v>
      </c>
      <c r="AW8">
        <f t="shared" ref="AW8:AW22" ca="1" si="38">AW7*EXP($B$1+RAND()/10)</f>
        <v>4.6874260829799068</v>
      </c>
      <c r="AX8">
        <f t="shared" ref="AX8:AX22" ca="1" si="39">AX7*EXP($B$1+RAND()/10)</f>
        <v>3.9833221643869559</v>
      </c>
      <c r="AY8">
        <f t="shared" ref="AY8:AY22" ca="1" si="40">AY7*EXP($B$1+RAND()/10)</f>
        <v>3.9768631381575776</v>
      </c>
      <c r="AZ8">
        <f t="shared" ref="AZ8:AZ22" ca="1" si="41">AZ7*EXP($B$1+RAND()/10)</f>
        <v>4.6952644112425048</v>
      </c>
      <c r="BB8">
        <f t="shared" ca="1" si="7"/>
        <v>3.8457737147539506</v>
      </c>
      <c r="BC8">
        <f t="shared" ca="1" si="8"/>
        <v>4.8811549731081003</v>
      </c>
    </row>
    <row r="9" spans="1:55" x14ac:dyDescent="0.25">
      <c r="A9">
        <v>7</v>
      </c>
      <c r="B9">
        <f t="shared" si="5"/>
        <v>4.0551999668446754</v>
      </c>
      <c r="C9">
        <f t="shared" ca="1" si="6"/>
        <v>5.1632348707069715</v>
      </c>
      <c r="D9">
        <f t="shared" ca="1" si="6"/>
        <v>5.5557972621433898</v>
      </c>
      <c r="E9">
        <f t="shared" ref="E9:E22" ca="1" si="42">E8*EXP($B$1+RAND()/10)</f>
        <v>5.1548157848396929</v>
      </c>
      <c r="F9">
        <f t="shared" ref="F9:F22" ca="1" si="43">F8*EXP($B$1+RAND()/10)</f>
        <v>5.6570171201567732</v>
      </c>
      <c r="G9">
        <f t="shared" ref="G9:G22" ca="1" si="44">G8*EXP($B$1+RAND()/10)</f>
        <v>5.3060689022036991</v>
      </c>
      <c r="H9">
        <f t="shared" ref="H9:H22" ca="1" si="45">H8*EXP($B$1+RAND()/10)</f>
        <v>5.6834866320851045</v>
      </c>
      <c r="I9">
        <f t="shared" ref="I9:I22" ca="1" si="46">I8*EXP($B$1+RAND()/10)</f>
        <v>5.4903679946519865</v>
      </c>
      <c r="J9">
        <f t="shared" ref="J9:J22" ca="1" si="47">J8*EXP($B$1+RAND()/10)</f>
        <v>5.4864104708248904</v>
      </c>
      <c r="K9">
        <f t="shared" ref="K9:K22" ca="1" si="48">K8*EXP($B$1+RAND()/10)</f>
        <v>5.9092125695596982</v>
      </c>
      <c r="L9">
        <f t="shared" ref="L9:L22" ca="1" si="49">L8*EXP($B$1+RAND()/10)</f>
        <v>6.4234306255576383</v>
      </c>
      <c r="M9">
        <f t="shared" ref="M9:M22" ca="1" si="50">M8*EXP($B$1+RAND()/10)</f>
        <v>5.5590784785874581</v>
      </c>
      <c r="N9">
        <f t="shared" ref="N9:N22" ca="1" si="51">N8*EXP($B$1+RAND()/10)</f>
        <v>6.0075357115116184</v>
      </c>
      <c r="O9">
        <f t="shared" ref="O9:O22" ca="1" si="52">O8*EXP($B$1+RAND()/10)</f>
        <v>5.5413642201698208</v>
      </c>
      <c r="P9">
        <f t="shared" ref="P9:P22" ca="1" si="53">P8*EXP($B$1+RAND()/10)</f>
        <v>5.193516230328278</v>
      </c>
      <c r="Q9">
        <f t="shared" ref="Q9:Q22" ca="1" si="54">Q8*EXP($B$1+RAND()/10)</f>
        <v>6.1596090610984273</v>
      </c>
      <c r="R9">
        <f t="shared" ref="R9:R22" ca="1" si="55">R8*EXP($B$1+RAND()/10)</f>
        <v>5.8294375264693494</v>
      </c>
      <c r="S9">
        <f t="shared" ref="S9:S22" ca="1" si="56">S8*EXP($B$1+RAND()/10)</f>
        <v>6.3656903616849192</v>
      </c>
      <c r="T9">
        <f t="shared" ca="1" si="9"/>
        <v>5.9634907250454452</v>
      </c>
      <c r="U9">
        <f t="shared" ca="1" si="10"/>
        <v>5.7290034403518799</v>
      </c>
      <c r="V9">
        <f t="shared" ca="1" si="11"/>
        <v>6.2270247474838625</v>
      </c>
      <c r="W9">
        <f t="shared" ca="1" si="12"/>
        <v>5.0918024505977222</v>
      </c>
      <c r="X9">
        <f t="shared" ca="1" si="13"/>
        <v>5.8795930348739542</v>
      </c>
      <c r="Y9">
        <f t="shared" ca="1" si="14"/>
        <v>6.1634601759775975</v>
      </c>
      <c r="Z9">
        <f t="shared" ca="1" si="15"/>
        <v>5.4929712332469274</v>
      </c>
      <c r="AA9">
        <f t="shared" ca="1" si="16"/>
        <v>5.3864640030077595</v>
      </c>
      <c r="AB9">
        <f t="shared" ca="1" si="17"/>
        <v>6.128958261713553</v>
      </c>
      <c r="AC9">
        <f t="shared" ca="1" si="18"/>
        <v>5.0867127511381947</v>
      </c>
      <c r="AD9">
        <f t="shared" ca="1" si="19"/>
        <v>5.1480399834171218</v>
      </c>
      <c r="AE9">
        <f t="shared" ca="1" si="20"/>
        <v>5.1936301620166407</v>
      </c>
      <c r="AF9">
        <f t="shared" ca="1" si="21"/>
        <v>5.5508925942353429</v>
      </c>
      <c r="AG9">
        <f t="shared" ca="1" si="22"/>
        <v>5.8716463075847471</v>
      </c>
      <c r="AH9">
        <f t="shared" ca="1" si="23"/>
        <v>5.7016231387605485</v>
      </c>
      <c r="AI9">
        <f t="shared" ca="1" si="24"/>
        <v>6.3867188657533092</v>
      </c>
      <c r="AJ9">
        <f t="shared" ca="1" si="25"/>
        <v>5.5500491683643824</v>
      </c>
      <c r="AK9">
        <f t="shared" ca="1" si="26"/>
        <v>5.3773745205653212</v>
      </c>
      <c r="AL9">
        <f t="shared" ca="1" si="27"/>
        <v>4.7617745066128876</v>
      </c>
      <c r="AM9">
        <f t="shared" ca="1" si="28"/>
        <v>6.1990635139963102</v>
      </c>
      <c r="AN9">
        <f t="shared" ca="1" si="29"/>
        <v>5.7758583253770874</v>
      </c>
      <c r="AO9">
        <f t="shared" ca="1" si="30"/>
        <v>5.9989373681523581</v>
      </c>
      <c r="AP9">
        <f t="shared" ca="1" si="31"/>
        <v>5.6131924387486869</v>
      </c>
      <c r="AQ9">
        <f t="shared" ca="1" si="32"/>
        <v>6.1364417205210584</v>
      </c>
      <c r="AR9">
        <f t="shared" ca="1" si="33"/>
        <v>4.8867773181313208</v>
      </c>
      <c r="AS9">
        <f t="shared" ca="1" si="34"/>
        <v>6.0024922939820264</v>
      </c>
      <c r="AT9">
        <f t="shared" ca="1" si="35"/>
        <v>5.7340602445759821</v>
      </c>
      <c r="AU9">
        <f t="shared" ca="1" si="36"/>
        <v>6.4034199784007706</v>
      </c>
      <c r="AV9">
        <f t="shared" ca="1" si="37"/>
        <v>5.4864225817515111</v>
      </c>
      <c r="AW9">
        <f t="shared" ca="1" si="38"/>
        <v>6.3144439228166274</v>
      </c>
      <c r="AX9">
        <f t="shared" ca="1" si="39"/>
        <v>5.3054921523476173</v>
      </c>
      <c r="AY9">
        <f t="shared" ca="1" si="40"/>
        <v>5.201839674603054</v>
      </c>
      <c r="AZ9">
        <f t="shared" ca="1" si="41"/>
        <v>5.7489219728448617</v>
      </c>
      <c r="BB9">
        <f t="shared" ca="1" si="7"/>
        <v>4.7617745066128876</v>
      </c>
      <c r="BC9">
        <f t="shared" ca="1" si="8"/>
        <v>6.3867188657533092</v>
      </c>
    </row>
    <row r="10" spans="1:55" x14ac:dyDescent="0.25">
      <c r="A10">
        <v>8</v>
      </c>
      <c r="B10">
        <f t="shared" si="5"/>
        <v>4.9530324243951158</v>
      </c>
      <c r="C10">
        <f t="shared" ca="1" si="6"/>
        <v>6.8545860335212838</v>
      </c>
      <c r="D10">
        <f t="shared" ca="1" si="6"/>
        <v>7.3989870007855565</v>
      </c>
      <c r="E10">
        <f t="shared" ca="1" si="42"/>
        <v>6.3785042790122315</v>
      </c>
      <c r="F10">
        <f t="shared" ca="1" si="43"/>
        <v>7.1056558426972307</v>
      </c>
      <c r="G10">
        <f t="shared" ca="1" si="44"/>
        <v>6.8003449747310762</v>
      </c>
      <c r="H10">
        <f t="shared" ca="1" si="45"/>
        <v>7.4556314800735111</v>
      </c>
      <c r="I10">
        <f t="shared" ca="1" si="46"/>
        <v>6.8257448902998759</v>
      </c>
      <c r="J10">
        <f t="shared" ca="1" si="47"/>
        <v>6.8496579833272895</v>
      </c>
      <c r="K10">
        <f t="shared" ca="1" si="48"/>
        <v>7.6191713431829102</v>
      </c>
      <c r="L10">
        <f t="shared" ca="1" si="49"/>
        <v>8.3112138591886264</v>
      </c>
      <c r="M10">
        <f t="shared" ca="1" si="50"/>
        <v>7.1575987630297551</v>
      </c>
      <c r="N10">
        <f t="shared" ca="1" si="51"/>
        <v>7.8164471038818384</v>
      </c>
      <c r="O10">
        <f t="shared" ca="1" si="52"/>
        <v>7.0736746100924162</v>
      </c>
      <c r="P10">
        <f t="shared" ca="1" si="53"/>
        <v>6.862294040242606</v>
      </c>
      <c r="Q10">
        <f t="shared" ca="1" si="54"/>
        <v>7.6357517569120423</v>
      </c>
      <c r="R10">
        <f t="shared" ca="1" si="55"/>
        <v>7.6381712003668225</v>
      </c>
      <c r="S10">
        <f t="shared" ca="1" si="56"/>
        <v>8.1441105653991031</v>
      </c>
      <c r="T10">
        <f t="shared" ca="1" si="9"/>
        <v>7.9617145586812113</v>
      </c>
      <c r="U10">
        <f t="shared" ca="1" si="10"/>
        <v>7.106873841749052</v>
      </c>
      <c r="V10">
        <f t="shared" ca="1" si="11"/>
        <v>8.2251957868455676</v>
      </c>
      <c r="W10">
        <f t="shared" ca="1" si="12"/>
        <v>6.6328742598648693</v>
      </c>
      <c r="X10">
        <f t="shared" ca="1" si="13"/>
        <v>7.7195504888991637</v>
      </c>
      <c r="Y10">
        <f t="shared" ca="1" si="14"/>
        <v>8.1599475846766847</v>
      </c>
      <c r="Z10">
        <f t="shared" ca="1" si="15"/>
        <v>7.3866750175429843</v>
      </c>
      <c r="AA10">
        <f t="shared" ca="1" si="16"/>
        <v>7.0064976702792308</v>
      </c>
      <c r="AB10">
        <f t="shared" ca="1" si="17"/>
        <v>8.2216036048951526</v>
      </c>
      <c r="AC10">
        <f t="shared" ca="1" si="18"/>
        <v>6.8089515906559326</v>
      </c>
      <c r="AD10">
        <f t="shared" ca="1" si="19"/>
        <v>6.9337417068709764</v>
      </c>
      <c r="AE10">
        <f t="shared" ca="1" si="20"/>
        <v>6.7390464926333316</v>
      </c>
      <c r="AF10">
        <f t="shared" ca="1" si="21"/>
        <v>7.4367426487249295</v>
      </c>
      <c r="AG10">
        <f t="shared" ca="1" si="22"/>
        <v>7.4499983567930101</v>
      </c>
      <c r="AH10">
        <f t="shared" ca="1" si="23"/>
        <v>7.4408873833395202</v>
      </c>
      <c r="AI10">
        <f t="shared" ca="1" si="24"/>
        <v>8.0570105272504513</v>
      </c>
      <c r="AJ10">
        <f t="shared" ca="1" si="25"/>
        <v>6.8481476634562526</v>
      </c>
      <c r="AK10">
        <f t="shared" ca="1" si="26"/>
        <v>6.8872305175683879</v>
      </c>
      <c r="AL10">
        <f t="shared" ca="1" si="27"/>
        <v>6.3149237374933787</v>
      </c>
      <c r="AM10">
        <f t="shared" ca="1" si="28"/>
        <v>8.2239269718955885</v>
      </c>
      <c r="AN10">
        <f t="shared" ca="1" si="29"/>
        <v>7.4359105813692379</v>
      </c>
      <c r="AO10">
        <f t="shared" ca="1" si="30"/>
        <v>7.6784333380913674</v>
      </c>
      <c r="AP10">
        <f t="shared" ca="1" si="31"/>
        <v>6.8642337538960714</v>
      </c>
      <c r="AQ10">
        <f t="shared" ca="1" si="32"/>
        <v>7.5463910556826654</v>
      </c>
      <c r="AR10">
        <f t="shared" ca="1" si="33"/>
        <v>6.2830423987900597</v>
      </c>
      <c r="AS10">
        <f t="shared" ca="1" si="34"/>
        <v>7.84248502398769</v>
      </c>
      <c r="AT10">
        <f t="shared" ca="1" si="35"/>
        <v>7.1439046687429109</v>
      </c>
      <c r="AU10">
        <f t="shared" ca="1" si="36"/>
        <v>7.9285238615991016</v>
      </c>
      <c r="AV10">
        <f t="shared" ca="1" si="37"/>
        <v>6.9664753500616179</v>
      </c>
      <c r="AW10">
        <f t="shared" ca="1" si="38"/>
        <v>8.3002232427167986</v>
      </c>
      <c r="AX10">
        <f t="shared" ca="1" si="39"/>
        <v>7.1030505082533724</v>
      </c>
      <c r="AY10">
        <f t="shared" ca="1" si="40"/>
        <v>6.8759001608937034</v>
      </c>
      <c r="AZ10">
        <f t="shared" ca="1" si="41"/>
        <v>7.7209138521749994</v>
      </c>
      <c r="BB10">
        <f t="shared" ca="1" si="7"/>
        <v>6.2830423987900597</v>
      </c>
      <c r="BC10">
        <f t="shared" ca="1" si="8"/>
        <v>8.2251957868455676</v>
      </c>
    </row>
    <row r="11" spans="1:55" x14ac:dyDescent="0.25">
      <c r="A11">
        <v>9</v>
      </c>
      <c r="B11">
        <f t="shared" si="5"/>
        <v>6.0496474644129474</v>
      </c>
      <c r="C11">
        <f t="shared" ca="1" si="6"/>
        <v>8.8335589543473034</v>
      </c>
      <c r="D11">
        <f t="shared" ca="1" si="6"/>
        <v>9.0634952980842769</v>
      </c>
      <c r="E11">
        <f t="shared" ca="1" si="42"/>
        <v>8.5200916271822233</v>
      </c>
      <c r="F11">
        <f t="shared" ca="1" si="43"/>
        <v>9.0154439604141103</v>
      </c>
      <c r="G11">
        <f t="shared" ca="1" si="44"/>
        <v>8.8674413706879456</v>
      </c>
      <c r="H11">
        <f t="shared" ca="1" si="45"/>
        <v>9.9735528821696704</v>
      </c>
      <c r="I11">
        <f t="shared" ca="1" si="46"/>
        <v>9.1113560586393323</v>
      </c>
      <c r="J11">
        <f t="shared" ca="1" si="47"/>
        <v>9.1386839077696642</v>
      </c>
      <c r="K11">
        <f t="shared" ca="1" si="48"/>
        <v>9.7521291930147562</v>
      </c>
      <c r="L11">
        <f t="shared" ca="1" si="49"/>
        <v>11.104852200581687</v>
      </c>
      <c r="M11">
        <f t="shared" ca="1" si="50"/>
        <v>9.3792812507461001</v>
      </c>
      <c r="N11">
        <f t="shared" ca="1" si="51"/>
        <v>10.19185298459246</v>
      </c>
      <c r="O11">
        <f t="shared" ca="1" si="52"/>
        <v>9.3626191235639524</v>
      </c>
      <c r="P11">
        <f t="shared" ca="1" si="53"/>
        <v>8.4704569082085346</v>
      </c>
      <c r="Q11">
        <f t="shared" ca="1" si="54"/>
        <v>9.7816104015158043</v>
      </c>
      <c r="R11">
        <f t="shared" ca="1" si="55"/>
        <v>9.5938497427393088</v>
      </c>
      <c r="S11">
        <f t="shared" ca="1" si="56"/>
        <v>9.9858547519432399</v>
      </c>
      <c r="T11">
        <f t="shared" ca="1" si="9"/>
        <v>10.191610072955887</v>
      </c>
      <c r="U11">
        <f t="shared" ca="1" si="10"/>
        <v>9.2703223934834149</v>
      </c>
      <c r="V11">
        <f t="shared" ca="1" si="11"/>
        <v>10.974781815211223</v>
      </c>
      <c r="W11">
        <f t="shared" ca="1" si="12"/>
        <v>8.4114333606560088</v>
      </c>
      <c r="X11">
        <f t="shared" ca="1" si="13"/>
        <v>9.6017861895447361</v>
      </c>
      <c r="Y11">
        <f t="shared" ca="1" si="14"/>
        <v>10.271769168915036</v>
      </c>
      <c r="Z11">
        <f t="shared" ca="1" si="15"/>
        <v>9.4927294247046436</v>
      </c>
      <c r="AA11">
        <f t="shared" ca="1" si="16"/>
        <v>8.9571263206264007</v>
      </c>
      <c r="AB11">
        <f t="shared" ca="1" si="17"/>
        <v>10.940043524987187</v>
      </c>
      <c r="AC11">
        <f t="shared" ca="1" si="18"/>
        <v>8.9831293369034118</v>
      </c>
      <c r="AD11">
        <f t="shared" ca="1" si="19"/>
        <v>9.1372565761455498</v>
      </c>
      <c r="AE11">
        <f t="shared" ca="1" si="20"/>
        <v>8.5014583549040648</v>
      </c>
      <c r="AF11">
        <f t="shared" ca="1" si="21"/>
        <v>9.5170421117768509</v>
      </c>
      <c r="AG11">
        <f t="shared" ca="1" si="22"/>
        <v>9.7082412391537201</v>
      </c>
      <c r="AH11">
        <f t="shared" ca="1" si="23"/>
        <v>9.5496579672362873</v>
      </c>
      <c r="AI11">
        <f t="shared" ca="1" si="24"/>
        <v>10.760037910323604</v>
      </c>
      <c r="AJ11">
        <f t="shared" ca="1" si="25"/>
        <v>9.1915102628396657</v>
      </c>
      <c r="AK11">
        <f t="shared" ca="1" si="26"/>
        <v>8.9967640120139105</v>
      </c>
      <c r="AL11">
        <f t="shared" ca="1" si="27"/>
        <v>8.1497596439694941</v>
      </c>
      <c r="AM11">
        <f t="shared" ca="1" si="28"/>
        <v>10.660193303620799</v>
      </c>
      <c r="AN11">
        <f t="shared" ca="1" si="29"/>
        <v>9.8354408406488965</v>
      </c>
      <c r="AO11">
        <f t="shared" ca="1" si="30"/>
        <v>9.7148667204258601</v>
      </c>
      <c r="AP11">
        <f t="shared" ca="1" si="31"/>
        <v>9.2558861696209114</v>
      </c>
      <c r="AQ11">
        <f t="shared" ca="1" si="32"/>
        <v>9.867532061056048</v>
      </c>
      <c r="AR11">
        <f t="shared" ca="1" si="33"/>
        <v>7.9878065540685315</v>
      </c>
      <c r="AS11">
        <f t="shared" ca="1" si="34"/>
        <v>9.8031322122887605</v>
      </c>
      <c r="AT11">
        <f t="shared" ca="1" si="35"/>
        <v>9.0263908756332754</v>
      </c>
      <c r="AU11">
        <f t="shared" ca="1" si="36"/>
        <v>9.7645625071965352</v>
      </c>
      <c r="AV11">
        <f t="shared" ca="1" si="37"/>
        <v>9.3423931045901316</v>
      </c>
      <c r="AW11">
        <f t="shared" ca="1" si="38"/>
        <v>11.158258528408542</v>
      </c>
      <c r="AX11">
        <f t="shared" ca="1" si="39"/>
        <v>8.6836817769934633</v>
      </c>
      <c r="AY11">
        <f t="shared" ca="1" si="40"/>
        <v>8.5782004890187409</v>
      </c>
      <c r="AZ11">
        <f t="shared" ca="1" si="41"/>
        <v>9.5265616235787789</v>
      </c>
      <c r="BB11">
        <f t="shared" ca="1" si="7"/>
        <v>7.9878065540685315</v>
      </c>
      <c r="BC11">
        <f t="shared" ca="1" si="8"/>
        <v>10.974781815211223</v>
      </c>
    </row>
    <row r="12" spans="1:55" x14ac:dyDescent="0.25">
      <c r="A12">
        <v>10</v>
      </c>
      <c r="B12">
        <f t="shared" si="5"/>
        <v>7.3890560989306522</v>
      </c>
      <c r="C12">
        <f t="shared" ca="1" si="6"/>
        <v>11.882696963199214</v>
      </c>
      <c r="D12">
        <f t="shared" ca="1" si="6"/>
        <v>11.465066182971851</v>
      </c>
      <c r="E12">
        <f t="shared" ca="1" si="42"/>
        <v>10.826654375757363</v>
      </c>
      <c r="F12">
        <f t="shared" ca="1" si="43"/>
        <v>12.099952589486115</v>
      </c>
      <c r="G12">
        <f t="shared" ca="1" si="44"/>
        <v>11.022130318979872</v>
      </c>
      <c r="H12">
        <f t="shared" ca="1" si="45"/>
        <v>13.120640593786531</v>
      </c>
      <c r="I12">
        <f t="shared" ca="1" si="46"/>
        <v>11.930839208637131</v>
      </c>
      <c r="J12">
        <f t="shared" ca="1" si="47"/>
        <v>11.602151579769734</v>
      </c>
      <c r="K12">
        <f t="shared" ca="1" si="48"/>
        <v>11.927900740859609</v>
      </c>
      <c r="L12">
        <f t="shared" ca="1" si="49"/>
        <v>14.987691500216984</v>
      </c>
      <c r="M12">
        <f t="shared" ca="1" si="50"/>
        <v>12.029235868553183</v>
      </c>
      <c r="N12">
        <f t="shared" ca="1" si="51"/>
        <v>13.457956676581201</v>
      </c>
      <c r="O12">
        <f t="shared" ca="1" si="52"/>
        <v>11.596979361776672</v>
      </c>
      <c r="P12">
        <f t="shared" ca="1" si="53"/>
        <v>11.229823034720482</v>
      </c>
      <c r="Q12">
        <f t="shared" ca="1" si="54"/>
        <v>12.873712643332208</v>
      </c>
      <c r="R12">
        <f t="shared" ca="1" si="55"/>
        <v>11.851991238716321</v>
      </c>
      <c r="S12">
        <f t="shared" ca="1" si="56"/>
        <v>12.753691870640045</v>
      </c>
      <c r="T12">
        <f t="shared" ca="1" si="9"/>
        <v>13.202500288137227</v>
      </c>
      <c r="U12">
        <f t="shared" ca="1" si="10"/>
        <v>12.453088176177536</v>
      </c>
      <c r="V12">
        <f t="shared" ca="1" si="11"/>
        <v>14.585924514452929</v>
      </c>
      <c r="W12">
        <f t="shared" ca="1" si="12"/>
        <v>10.785706092925528</v>
      </c>
      <c r="X12">
        <f t="shared" ca="1" si="13"/>
        <v>12.194877888139047</v>
      </c>
      <c r="Y12">
        <f t="shared" ca="1" si="14"/>
        <v>12.834259395401363</v>
      </c>
      <c r="Z12">
        <f t="shared" ca="1" si="15"/>
        <v>12.663380816079842</v>
      </c>
      <c r="AA12">
        <f t="shared" ca="1" si="16"/>
        <v>11.634660773220117</v>
      </c>
      <c r="AB12">
        <f t="shared" ca="1" si="17"/>
        <v>13.753229175910766</v>
      </c>
      <c r="AC12">
        <f t="shared" ca="1" si="18"/>
        <v>11.846459166193689</v>
      </c>
      <c r="AD12">
        <f t="shared" ca="1" si="19"/>
        <v>11.780701088007316</v>
      </c>
      <c r="AE12">
        <f t="shared" ca="1" si="20"/>
        <v>10.859995707637776</v>
      </c>
      <c r="AF12">
        <f t="shared" ca="1" si="21"/>
        <v>12.074839910577509</v>
      </c>
      <c r="AG12">
        <f t="shared" ca="1" si="22"/>
        <v>12.138071931128032</v>
      </c>
      <c r="AH12">
        <f t="shared" ca="1" si="23"/>
        <v>11.945488839883149</v>
      </c>
      <c r="AI12">
        <f t="shared" ca="1" si="24"/>
        <v>14.035502654118508</v>
      </c>
      <c r="AJ12">
        <f t="shared" ca="1" si="25"/>
        <v>11.762991392378076</v>
      </c>
      <c r="AK12">
        <f t="shared" ca="1" si="26"/>
        <v>11.606858445661281</v>
      </c>
      <c r="AL12">
        <f t="shared" ca="1" si="27"/>
        <v>10.90337413074807</v>
      </c>
      <c r="AM12">
        <f t="shared" ca="1" si="28"/>
        <v>13.872199381443787</v>
      </c>
      <c r="AN12">
        <f t="shared" ca="1" si="29"/>
        <v>13.156996220142043</v>
      </c>
      <c r="AO12">
        <f t="shared" ca="1" si="30"/>
        <v>12.103810238005673</v>
      </c>
      <c r="AP12">
        <f t="shared" ca="1" si="31"/>
        <v>12.235082079718401</v>
      </c>
      <c r="AQ12">
        <f t="shared" ca="1" si="32"/>
        <v>12.581571685572943</v>
      </c>
      <c r="AR12">
        <f t="shared" ca="1" si="33"/>
        <v>10.517974487392934</v>
      </c>
      <c r="AS12">
        <f t="shared" ca="1" si="34"/>
        <v>12.141252178639112</v>
      </c>
      <c r="AT12">
        <f t="shared" ca="1" si="35"/>
        <v>11.301792973105048</v>
      </c>
      <c r="AU12">
        <f t="shared" ca="1" si="36"/>
        <v>12.309250696977031</v>
      </c>
      <c r="AV12">
        <f t="shared" ca="1" si="37"/>
        <v>11.487031771915236</v>
      </c>
      <c r="AW12">
        <f t="shared" ca="1" si="38"/>
        <v>14.807178622516105</v>
      </c>
      <c r="AX12">
        <f t="shared" ca="1" si="39"/>
        <v>11.572432804721435</v>
      </c>
      <c r="AY12">
        <f t="shared" ca="1" si="40"/>
        <v>10.961431822526054</v>
      </c>
      <c r="AZ12">
        <f t="shared" ca="1" si="41"/>
        <v>12.772814300346209</v>
      </c>
      <c r="BB12">
        <f t="shared" ca="1" si="7"/>
        <v>10.517974487392934</v>
      </c>
      <c r="BC12">
        <f t="shared" ca="1" si="8"/>
        <v>14.585924514452929</v>
      </c>
    </row>
    <row r="13" spans="1:55" x14ac:dyDescent="0.25">
      <c r="A13">
        <v>11</v>
      </c>
      <c r="B13">
        <f t="shared" si="5"/>
        <v>9.0250134994341238</v>
      </c>
      <c r="C13">
        <f t="shared" ca="1" si="6"/>
        <v>15.190972423122536</v>
      </c>
      <c r="D13">
        <f t="shared" ca="1" si="6"/>
        <v>14.576272193848066</v>
      </c>
      <c r="E13">
        <f t="shared" ca="1" si="42"/>
        <v>14.115044211035693</v>
      </c>
      <c r="F13">
        <f t="shared" ca="1" si="43"/>
        <v>14.871391405542408</v>
      </c>
      <c r="G13">
        <f t="shared" ca="1" si="44"/>
        <v>14.869510381694957</v>
      </c>
      <c r="H13">
        <f t="shared" ca="1" si="45"/>
        <v>16.308056472390568</v>
      </c>
      <c r="I13">
        <f t="shared" ca="1" si="46"/>
        <v>15.347890378273785</v>
      </c>
      <c r="J13">
        <f t="shared" ca="1" si="47"/>
        <v>14.629876649560789</v>
      </c>
      <c r="K13">
        <f t="shared" ca="1" si="48"/>
        <v>14.897270164511946</v>
      </c>
      <c r="L13">
        <f t="shared" ca="1" si="49"/>
        <v>18.557165699770323</v>
      </c>
      <c r="M13">
        <f t="shared" ca="1" si="50"/>
        <v>15.474794866255426</v>
      </c>
      <c r="N13">
        <f t="shared" ca="1" si="51"/>
        <v>17.642819990271125</v>
      </c>
      <c r="O13">
        <f t="shared" ca="1" si="52"/>
        <v>14.345208570850492</v>
      </c>
      <c r="P13">
        <f t="shared" ca="1" si="53"/>
        <v>13.893273816943326</v>
      </c>
      <c r="Q13">
        <f t="shared" ca="1" si="54"/>
        <v>16.308357873292852</v>
      </c>
      <c r="R13">
        <f t="shared" ca="1" si="55"/>
        <v>15.912576034915746</v>
      </c>
      <c r="S13">
        <f t="shared" ca="1" si="56"/>
        <v>16.970260748618173</v>
      </c>
      <c r="T13">
        <f t="shared" ca="1" si="9"/>
        <v>17.535788777646577</v>
      </c>
      <c r="U13">
        <f t="shared" ca="1" si="10"/>
        <v>16.293962560098386</v>
      </c>
      <c r="V13">
        <f t="shared" ca="1" si="11"/>
        <v>19.244936531919226</v>
      </c>
      <c r="W13">
        <f t="shared" ca="1" si="12"/>
        <v>13.320515615563282</v>
      </c>
      <c r="X13">
        <f t="shared" ca="1" si="13"/>
        <v>15.550843895348557</v>
      </c>
      <c r="Y13">
        <f t="shared" ca="1" si="14"/>
        <v>17.09036183590241</v>
      </c>
      <c r="Z13">
        <f t="shared" ca="1" si="15"/>
        <v>15.602043419871908</v>
      </c>
      <c r="AA13">
        <f t="shared" ca="1" si="16"/>
        <v>15.258263161394822</v>
      </c>
      <c r="AB13">
        <f t="shared" ca="1" si="17"/>
        <v>17.338592620461373</v>
      </c>
      <c r="AC13">
        <f t="shared" ca="1" si="18"/>
        <v>15.545200799263569</v>
      </c>
      <c r="AD13">
        <f t="shared" ca="1" si="19"/>
        <v>15.179947244426801</v>
      </c>
      <c r="AE13">
        <f t="shared" ca="1" si="20"/>
        <v>14.594058133381994</v>
      </c>
      <c r="AF13">
        <f t="shared" ca="1" si="21"/>
        <v>16.279884142202729</v>
      </c>
      <c r="AG13">
        <f t="shared" ca="1" si="22"/>
        <v>15.283846236298057</v>
      </c>
      <c r="AH13">
        <f t="shared" ca="1" si="23"/>
        <v>15.496033114663211</v>
      </c>
      <c r="AI13">
        <f t="shared" ca="1" si="24"/>
        <v>18.900877895791066</v>
      </c>
      <c r="AJ13">
        <f t="shared" ca="1" si="25"/>
        <v>15.4227087364089</v>
      </c>
      <c r="AK13">
        <f t="shared" ca="1" si="26"/>
        <v>15.135753893899626</v>
      </c>
      <c r="AL13">
        <f t="shared" ca="1" si="27"/>
        <v>13.669303120477796</v>
      </c>
      <c r="AM13">
        <f t="shared" ca="1" si="28"/>
        <v>18.067087002566879</v>
      </c>
      <c r="AN13">
        <f t="shared" ca="1" si="29"/>
        <v>17.541844924182247</v>
      </c>
      <c r="AO13">
        <f t="shared" ca="1" si="30"/>
        <v>15.824787928921713</v>
      </c>
      <c r="AP13">
        <f t="shared" ca="1" si="31"/>
        <v>15.362345987786769</v>
      </c>
      <c r="AQ13">
        <f t="shared" ca="1" si="32"/>
        <v>15.533141416338893</v>
      </c>
      <c r="AR13">
        <f t="shared" ca="1" si="33"/>
        <v>13.962001534691133</v>
      </c>
      <c r="AS13">
        <f t="shared" ca="1" si="34"/>
        <v>14.964508407263288</v>
      </c>
      <c r="AT13">
        <f t="shared" ca="1" si="35"/>
        <v>14.514770938800806</v>
      </c>
      <c r="AU13">
        <f t="shared" ca="1" si="36"/>
        <v>16.038654116926509</v>
      </c>
      <c r="AV13">
        <f t="shared" ca="1" si="37"/>
        <v>14.877256007484441</v>
      </c>
      <c r="AW13">
        <f t="shared" ca="1" si="38"/>
        <v>19.916519412889315</v>
      </c>
      <c r="AX13">
        <f t="shared" ca="1" si="39"/>
        <v>15.062339958706286</v>
      </c>
      <c r="AY13">
        <f t="shared" ca="1" si="40"/>
        <v>14.052784386045488</v>
      </c>
      <c r="AZ13">
        <f t="shared" ca="1" si="41"/>
        <v>17.060574741129113</v>
      </c>
      <c r="BB13">
        <f t="shared" ca="1" si="7"/>
        <v>13.320515615563282</v>
      </c>
      <c r="BC13">
        <f t="shared" ca="1" si="8"/>
        <v>18.900877895791066</v>
      </c>
    </row>
    <row r="14" spans="1:55" x14ac:dyDescent="0.25">
      <c r="A14">
        <v>12</v>
      </c>
      <c r="B14">
        <f t="shared" si="5"/>
        <v>11.023176380641605</v>
      </c>
      <c r="C14">
        <f t="shared" ca="1" si="6"/>
        <v>20.249761813351096</v>
      </c>
      <c r="D14">
        <f t="shared" ca="1" si="6"/>
        <v>17.862746793825448</v>
      </c>
      <c r="E14">
        <f t="shared" ca="1" si="42"/>
        <v>17.482652298003643</v>
      </c>
      <c r="F14">
        <f t="shared" ca="1" si="43"/>
        <v>20.055179130639768</v>
      </c>
      <c r="G14">
        <f t="shared" ca="1" si="44"/>
        <v>19.753606470701172</v>
      </c>
      <c r="H14">
        <f t="shared" ca="1" si="45"/>
        <v>19.969474087520762</v>
      </c>
      <c r="I14">
        <f t="shared" ca="1" si="46"/>
        <v>20.182779658725249</v>
      </c>
      <c r="J14">
        <f t="shared" ca="1" si="47"/>
        <v>17.981671587989794</v>
      </c>
      <c r="K14">
        <f t="shared" ca="1" si="48"/>
        <v>19.087435922001941</v>
      </c>
      <c r="L14">
        <f t="shared" ca="1" si="49"/>
        <v>23.830221970114934</v>
      </c>
      <c r="M14">
        <f t="shared" ca="1" si="50"/>
        <v>19.041628069422035</v>
      </c>
      <c r="N14">
        <f t="shared" ca="1" si="51"/>
        <v>22.111423412016112</v>
      </c>
      <c r="O14">
        <f t="shared" ca="1" si="52"/>
        <v>18.562852184727721</v>
      </c>
      <c r="P14">
        <f t="shared" ca="1" si="53"/>
        <v>18.221873535859743</v>
      </c>
      <c r="Q14">
        <f t="shared" ca="1" si="54"/>
        <v>20.839716165430005</v>
      </c>
      <c r="R14">
        <f t="shared" ca="1" si="55"/>
        <v>19.916401773288932</v>
      </c>
      <c r="S14">
        <f t="shared" ca="1" si="56"/>
        <v>22.186843833356651</v>
      </c>
      <c r="T14">
        <f t="shared" ca="1" si="9"/>
        <v>23.542615285116913</v>
      </c>
      <c r="U14">
        <f t="shared" ca="1" si="10"/>
        <v>21.211211476824801</v>
      </c>
      <c r="V14">
        <f t="shared" ca="1" si="11"/>
        <v>24.350676247253105</v>
      </c>
      <c r="W14">
        <f t="shared" ca="1" si="12"/>
        <v>17.027004566264555</v>
      </c>
      <c r="X14">
        <f t="shared" ca="1" si="13"/>
        <v>20.376505090050681</v>
      </c>
      <c r="Y14">
        <f t="shared" ca="1" si="14"/>
        <v>21.640453851111015</v>
      </c>
      <c r="Z14">
        <f t="shared" ca="1" si="15"/>
        <v>19.53367200709161</v>
      </c>
      <c r="AA14">
        <f t="shared" ca="1" si="16"/>
        <v>19.477114529487476</v>
      </c>
      <c r="AB14">
        <f t="shared" ca="1" si="17"/>
        <v>23.069005309347165</v>
      </c>
      <c r="AC14">
        <f t="shared" ca="1" si="18"/>
        <v>20.118031311534768</v>
      </c>
      <c r="AD14">
        <f t="shared" ca="1" si="19"/>
        <v>18.97245202484272</v>
      </c>
      <c r="AE14">
        <f t="shared" ca="1" si="20"/>
        <v>18.227423092698928</v>
      </c>
      <c r="AF14">
        <f t="shared" ca="1" si="21"/>
        <v>21.968255852614696</v>
      </c>
      <c r="AG14">
        <f t="shared" ca="1" si="22"/>
        <v>19.192704650481797</v>
      </c>
      <c r="AH14">
        <f t="shared" ca="1" si="23"/>
        <v>19.910827445547362</v>
      </c>
      <c r="AI14">
        <f t="shared" ca="1" si="24"/>
        <v>23.757873997543953</v>
      </c>
      <c r="AJ14">
        <f t="shared" ca="1" si="25"/>
        <v>20.103494332514007</v>
      </c>
      <c r="AK14">
        <f t="shared" ca="1" si="26"/>
        <v>20.024893996431949</v>
      </c>
      <c r="AL14">
        <f t="shared" ca="1" si="27"/>
        <v>17.045644942103273</v>
      </c>
      <c r="AM14">
        <f t="shared" ca="1" si="28"/>
        <v>22.579217413169079</v>
      </c>
      <c r="AN14">
        <f t="shared" ca="1" si="29"/>
        <v>23.487226534858568</v>
      </c>
      <c r="AO14">
        <f t="shared" ca="1" si="30"/>
        <v>20.411735608066</v>
      </c>
      <c r="AP14">
        <f t="shared" ca="1" si="31"/>
        <v>20.04916539770413</v>
      </c>
      <c r="AQ14">
        <f t="shared" ca="1" si="32"/>
        <v>19.57002770338158</v>
      </c>
      <c r="AR14">
        <f t="shared" ca="1" si="33"/>
        <v>17.16724084645659</v>
      </c>
      <c r="AS14">
        <f t="shared" ca="1" si="34"/>
        <v>18.296908941318499</v>
      </c>
      <c r="AT14">
        <f t="shared" ca="1" si="35"/>
        <v>17.888322596969459</v>
      </c>
      <c r="AU14">
        <f t="shared" ca="1" si="36"/>
        <v>21.483553172674576</v>
      </c>
      <c r="AV14">
        <f t="shared" ca="1" si="37"/>
        <v>18.756444795376581</v>
      </c>
      <c r="AW14">
        <f t="shared" ca="1" si="38"/>
        <v>24.726894177589287</v>
      </c>
      <c r="AX14">
        <f t="shared" ca="1" si="39"/>
        <v>19.547980654126771</v>
      </c>
      <c r="AY14">
        <f t="shared" ca="1" si="40"/>
        <v>17.86055946913611</v>
      </c>
      <c r="AZ14">
        <f t="shared" ca="1" si="41"/>
        <v>21.82270969275481</v>
      </c>
      <c r="BB14">
        <f t="shared" ca="1" si="7"/>
        <v>17.027004566264555</v>
      </c>
      <c r="BC14">
        <f t="shared" ca="1" si="8"/>
        <v>23.830221970114934</v>
      </c>
    </row>
    <row r="15" spans="1:55" x14ac:dyDescent="0.25">
      <c r="A15">
        <v>13</v>
      </c>
      <c r="B15">
        <f t="shared" si="5"/>
        <v>13.463738035001695</v>
      </c>
      <c r="C15">
        <f t="shared" ca="1" si="6"/>
        <v>26.419039933949144</v>
      </c>
      <c r="D15">
        <f t="shared" ca="1" si="6"/>
        <v>21.821670125635734</v>
      </c>
      <c r="E15">
        <f t="shared" ca="1" si="42"/>
        <v>22.571668885608233</v>
      </c>
      <c r="F15">
        <f t="shared" ca="1" si="43"/>
        <v>26.791847559173362</v>
      </c>
      <c r="G15">
        <f t="shared" ca="1" si="44"/>
        <v>24.653264821357908</v>
      </c>
      <c r="H15">
        <f t="shared" ca="1" si="45"/>
        <v>26.636207582247302</v>
      </c>
      <c r="I15">
        <f t="shared" ca="1" si="46"/>
        <v>24.69589558512067</v>
      </c>
      <c r="J15">
        <f t="shared" ca="1" si="47"/>
        <v>22.598732397442301</v>
      </c>
      <c r="K15">
        <f t="shared" ca="1" si="48"/>
        <v>23.8706581172112</v>
      </c>
      <c r="L15">
        <f t="shared" ca="1" si="49"/>
        <v>30.388727118705045</v>
      </c>
      <c r="M15">
        <f t="shared" ca="1" si="50"/>
        <v>23.7850944106406</v>
      </c>
      <c r="N15">
        <f t="shared" ca="1" si="51"/>
        <v>29.225070028968009</v>
      </c>
      <c r="O15">
        <f t="shared" ca="1" si="52"/>
        <v>24.584382834106055</v>
      </c>
      <c r="P15">
        <f t="shared" ca="1" si="53"/>
        <v>23.825726010466958</v>
      </c>
      <c r="Q15">
        <f t="shared" ca="1" si="54"/>
        <v>26.90429872945613</v>
      </c>
      <c r="R15">
        <f t="shared" ca="1" si="55"/>
        <v>24.499577723362879</v>
      </c>
      <c r="S15">
        <f t="shared" ca="1" si="56"/>
        <v>28.746124582219924</v>
      </c>
      <c r="T15">
        <f t="shared" ca="1" si="9"/>
        <v>30.938275697374539</v>
      </c>
      <c r="U15">
        <f t="shared" ca="1" si="10"/>
        <v>27.877280996814378</v>
      </c>
      <c r="V15">
        <f t="shared" ca="1" si="11"/>
        <v>32.847954431937836</v>
      </c>
      <c r="W15">
        <f t="shared" ca="1" si="12"/>
        <v>21.617576356344177</v>
      </c>
      <c r="X15">
        <f t="shared" ca="1" si="13"/>
        <v>26.591102511468424</v>
      </c>
      <c r="Y15">
        <f t="shared" ca="1" si="14"/>
        <v>26.779337325544006</v>
      </c>
      <c r="Z15">
        <f t="shared" ca="1" si="15"/>
        <v>25.838363325774232</v>
      </c>
      <c r="AA15">
        <f t="shared" ca="1" si="16"/>
        <v>25.441972454189408</v>
      </c>
      <c r="AB15">
        <f t="shared" ca="1" si="17"/>
        <v>29.873858753561414</v>
      </c>
      <c r="AC15">
        <f t="shared" ca="1" si="18"/>
        <v>26.810805695986936</v>
      </c>
      <c r="AD15">
        <f t="shared" ca="1" si="19"/>
        <v>23.22165174748439</v>
      </c>
      <c r="AE15">
        <f t="shared" ca="1" si="20"/>
        <v>24.553653592482743</v>
      </c>
      <c r="AF15">
        <f t="shared" ca="1" si="21"/>
        <v>29.384621801411754</v>
      </c>
      <c r="AG15">
        <f t="shared" ca="1" si="22"/>
        <v>25.096199252917117</v>
      </c>
      <c r="AH15">
        <f t="shared" ca="1" si="23"/>
        <v>25.396243580414232</v>
      </c>
      <c r="AI15">
        <f t="shared" ca="1" si="24"/>
        <v>29.868814566586309</v>
      </c>
      <c r="AJ15">
        <f t="shared" ca="1" si="25"/>
        <v>26.758076701616144</v>
      </c>
      <c r="AK15">
        <f t="shared" ca="1" si="26"/>
        <v>25.511082521647438</v>
      </c>
      <c r="AL15">
        <f t="shared" ca="1" si="27"/>
        <v>20.8402106904391</v>
      </c>
      <c r="AM15">
        <f t="shared" ca="1" si="28"/>
        <v>27.747605418667632</v>
      </c>
      <c r="AN15">
        <f t="shared" ca="1" si="29"/>
        <v>30.01215320529219</v>
      </c>
      <c r="AO15">
        <f t="shared" ca="1" si="30"/>
        <v>25.492670936332434</v>
      </c>
      <c r="AP15">
        <f t="shared" ca="1" si="31"/>
        <v>25.401338906177738</v>
      </c>
      <c r="AQ15">
        <f t="shared" ca="1" si="32"/>
        <v>25.777134710877586</v>
      </c>
      <c r="AR15">
        <f t="shared" ca="1" si="33"/>
        <v>22.994147173344011</v>
      </c>
      <c r="AS15">
        <f t="shared" ca="1" si="34"/>
        <v>24.508875348448512</v>
      </c>
      <c r="AT15">
        <f t="shared" ca="1" si="35"/>
        <v>23.334287774401364</v>
      </c>
      <c r="AU15">
        <f t="shared" ca="1" si="36"/>
        <v>27.399824773034275</v>
      </c>
      <c r="AV15">
        <f t="shared" ca="1" si="37"/>
        <v>25.049488540787866</v>
      </c>
      <c r="AW15">
        <f t="shared" ca="1" si="38"/>
        <v>30.273329513893653</v>
      </c>
      <c r="AX15">
        <f t="shared" ca="1" si="39"/>
        <v>25.581551673642544</v>
      </c>
      <c r="AY15">
        <f t="shared" ca="1" si="40"/>
        <v>23.828008226166983</v>
      </c>
      <c r="AZ15">
        <f t="shared" ca="1" si="41"/>
        <v>29.213247812848454</v>
      </c>
      <c r="BB15">
        <f t="shared" ca="1" si="7"/>
        <v>20.8402106904391</v>
      </c>
      <c r="BC15">
        <f t="shared" ca="1" si="8"/>
        <v>30.388727118705045</v>
      </c>
    </row>
    <row r="16" spans="1:55" x14ac:dyDescent="0.25">
      <c r="A16">
        <v>14</v>
      </c>
      <c r="B16">
        <f t="shared" si="5"/>
        <v>16.444646771097055</v>
      </c>
      <c r="C16">
        <f t="shared" ca="1" si="6"/>
        <v>35.117737435908772</v>
      </c>
      <c r="D16">
        <f t="shared" ca="1" si="6"/>
        <v>26.912429625195276</v>
      </c>
      <c r="E16">
        <f t="shared" ca="1" si="42"/>
        <v>28.435057036211756</v>
      </c>
      <c r="F16">
        <f t="shared" ca="1" si="43"/>
        <v>36.079410466469412</v>
      </c>
      <c r="G16">
        <f t="shared" ca="1" si="44"/>
        <v>32.065234212223189</v>
      </c>
      <c r="H16">
        <f t="shared" ca="1" si="45"/>
        <v>33.786556734123728</v>
      </c>
      <c r="I16">
        <f t="shared" ca="1" si="46"/>
        <v>30.438333760415802</v>
      </c>
      <c r="J16">
        <f t="shared" ca="1" si="47"/>
        <v>29.100565546759118</v>
      </c>
      <c r="K16">
        <f t="shared" ca="1" si="48"/>
        <v>30.545647429714574</v>
      </c>
      <c r="L16">
        <f t="shared" ca="1" si="49"/>
        <v>37.91026326876834</v>
      </c>
      <c r="M16">
        <f t="shared" ca="1" si="50"/>
        <v>29.431557629739586</v>
      </c>
      <c r="N16">
        <f t="shared" ca="1" si="51"/>
        <v>38.85224943998665</v>
      </c>
      <c r="O16">
        <f t="shared" ca="1" si="52"/>
        <v>32.400082148519218</v>
      </c>
      <c r="P16">
        <f t="shared" ca="1" si="53"/>
        <v>31.338696842545744</v>
      </c>
      <c r="Q16">
        <f t="shared" ca="1" si="54"/>
        <v>36.22228364092031</v>
      </c>
      <c r="R16">
        <f t="shared" ca="1" si="55"/>
        <v>32.087205741404752</v>
      </c>
      <c r="S16">
        <f t="shared" ca="1" si="56"/>
        <v>38.780108293535989</v>
      </c>
      <c r="T16">
        <f t="shared" ca="1" si="9"/>
        <v>40.560897248801425</v>
      </c>
      <c r="U16">
        <f t="shared" ca="1" si="10"/>
        <v>35.343203518959228</v>
      </c>
      <c r="V16">
        <f t="shared" ca="1" si="11"/>
        <v>40.630529897336949</v>
      </c>
      <c r="W16">
        <f t="shared" ca="1" si="12"/>
        <v>27.759786876573131</v>
      </c>
      <c r="X16">
        <f t="shared" ca="1" si="13"/>
        <v>34.210897131596894</v>
      </c>
      <c r="Y16">
        <f t="shared" ca="1" si="14"/>
        <v>34.666664294917069</v>
      </c>
      <c r="Z16">
        <f t="shared" ca="1" si="15"/>
        <v>31.74732707433062</v>
      </c>
      <c r="AA16">
        <f t="shared" ca="1" si="16"/>
        <v>33.094693322382419</v>
      </c>
      <c r="AB16">
        <f t="shared" ca="1" si="17"/>
        <v>36.638004203469151</v>
      </c>
      <c r="AC16">
        <f t="shared" ca="1" si="18"/>
        <v>35.64747598911579</v>
      </c>
      <c r="AD16">
        <f t="shared" ca="1" si="19"/>
        <v>31.169919888432059</v>
      </c>
      <c r="AE16">
        <f t="shared" ca="1" si="20"/>
        <v>30.77828019236733</v>
      </c>
      <c r="AF16">
        <f t="shared" ca="1" si="21"/>
        <v>39.466374542799421</v>
      </c>
      <c r="AG16">
        <f t="shared" ca="1" si="22"/>
        <v>33.336673299039752</v>
      </c>
      <c r="AH16">
        <f t="shared" ca="1" si="23"/>
        <v>32.438361948590604</v>
      </c>
      <c r="AI16">
        <f t="shared" ca="1" si="24"/>
        <v>38.182451763020111</v>
      </c>
      <c r="AJ16">
        <f t="shared" ca="1" si="25"/>
        <v>34.667896979197209</v>
      </c>
      <c r="AK16">
        <f t="shared" ca="1" si="26"/>
        <v>32.56165397228699</v>
      </c>
      <c r="AL16">
        <f t="shared" ca="1" si="27"/>
        <v>27.53591184894103</v>
      </c>
      <c r="AM16">
        <f t="shared" ca="1" si="28"/>
        <v>36.504718934075775</v>
      </c>
      <c r="AN16">
        <f t="shared" ca="1" si="29"/>
        <v>40.129186899819842</v>
      </c>
      <c r="AO16">
        <f t="shared" ca="1" si="30"/>
        <v>31.764237662479871</v>
      </c>
      <c r="AP16">
        <f t="shared" ca="1" si="31"/>
        <v>31.633976691868096</v>
      </c>
      <c r="AQ16">
        <f t="shared" ca="1" si="32"/>
        <v>34.28834334934966</v>
      </c>
      <c r="AR16">
        <f t="shared" ca="1" si="33"/>
        <v>28.540929677123238</v>
      </c>
      <c r="AS16">
        <f t="shared" ca="1" si="34"/>
        <v>30.946572859214918</v>
      </c>
      <c r="AT16">
        <f t="shared" ca="1" si="35"/>
        <v>30.409882304825199</v>
      </c>
      <c r="AU16">
        <f t="shared" ca="1" si="36"/>
        <v>35.635657708065516</v>
      </c>
      <c r="AV16">
        <f t="shared" ca="1" si="37"/>
        <v>33.40152739224272</v>
      </c>
      <c r="AW16">
        <f t="shared" ca="1" si="38"/>
        <v>39.182773716308752</v>
      </c>
      <c r="AX16">
        <f t="shared" ca="1" si="39"/>
        <v>33.007043554876482</v>
      </c>
      <c r="AY16">
        <f t="shared" ca="1" si="40"/>
        <v>30.369270718100584</v>
      </c>
      <c r="AZ16">
        <f t="shared" ca="1" si="41"/>
        <v>36.072357499360237</v>
      </c>
      <c r="BB16">
        <f t="shared" ca="1" si="7"/>
        <v>26.912429625195276</v>
      </c>
      <c r="BC16">
        <f t="shared" ca="1" si="8"/>
        <v>40.129186899819842</v>
      </c>
    </row>
    <row r="17" spans="1:55" x14ac:dyDescent="0.25">
      <c r="A17">
        <v>15</v>
      </c>
      <c r="B17">
        <f t="shared" si="5"/>
        <v>20.085536923187675</v>
      </c>
      <c r="C17">
        <f t="shared" ca="1" si="6"/>
        <v>44.003048276858785</v>
      </c>
      <c r="D17">
        <f t="shared" ca="1" si="6"/>
        <v>34.671943405676856</v>
      </c>
      <c r="E17">
        <f t="shared" ca="1" si="42"/>
        <v>37.823619683198054</v>
      </c>
      <c r="F17">
        <f t="shared" ca="1" si="43"/>
        <v>47.387652663113627</v>
      </c>
      <c r="G17">
        <f t="shared" ca="1" si="44"/>
        <v>40.88443651317651</v>
      </c>
      <c r="H17">
        <f t="shared" ca="1" si="45"/>
        <v>41.75299126530382</v>
      </c>
      <c r="I17">
        <f t="shared" ca="1" si="46"/>
        <v>39.460304667632947</v>
      </c>
      <c r="J17">
        <f t="shared" ca="1" si="47"/>
        <v>36.519392094013774</v>
      </c>
      <c r="K17">
        <f t="shared" ca="1" si="48"/>
        <v>38.634063716226549</v>
      </c>
      <c r="L17">
        <f t="shared" ca="1" si="49"/>
        <v>46.449819674325276</v>
      </c>
      <c r="M17">
        <f t="shared" ca="1" si="50"/>
        <v>36.085756346784073</v>
      </c>
      <c r="N17">
        <f t="shared" ca="1" si="51"/>
        <v>50.104489042188938</v>
      </c>
      <c r="O17">
        <f t="shared" ca="1" si="52"/>
        <v>41.058512686958387</v>
      </c>
      <c r="P17">
        <f t="shared" ca="1" si="53"/>
        <v>39.103629274283207</v>
      </c>
      <c r="Q17">
        <f t="shared" ca="1" si="54"/>
        <v>46.159333801311675</v>
      </c>
      <c r="R17">
        <f t="shared" ca="1" si="55"/>
        <v>40.7560148503307</v>
      </c>
      <c r="S17">
        <f t="shared" ca="1" si="56"/>
        <v>50.854228024066579</v>
      </c>
      <c r="T17">
        <f t="shared" ca="1" si="9"/>
        <v>54.24551118949649</v>
      </c>
      <c r="U17">
        <f t="shared" ca="1" si="10"/>
        <v>43.331424558241842</v>
      </c>
      <c r="V17">
        <f t="shared" ca="1" si="11"/>
        <v>49.749436657416837</v>
      </c>
      <c r="W17">
        <f t="shared" ca="1" si="12"/>
        <v>34.885031445576878</v>
      </c>
      <c r="X17">
        <f t="shared" ca="1" si="13"/>
        <v>42.580210791951295</v>
      </c>
      <c r="Y17">
        <f t="shared" ca="1" si="14"/>
        <v>43.92532266562101</v>
      </c>
      <c r="Z17">
        <f t="shared" ca="1" si="15"/>
        <v>38.8993059623918</v>
      </c>
      <c r="AA17">
        <f t="shared" ca="1" si="16"/>
        <v>43.594106027947227</v>
      </c>
      <c r="AB17">
        <f t="shared" ca="1" si="17"/>
        <v>45.98888269197009</v>
      </c>
      <c r="AC17">
        <f t="shared" ca="1" si="18"/>
        <v>47.67166863285869</v>
      </c>
      <c r="AD17">
        <f t="shared" ca="1" si="19"/>
        <v>38.163535741338556</v>
      </c>
      <c r="AE17">
        <f t="shared" ca="1" si="20"/>
        <v>38.882125531933752</v>
      </c>
      <c r="AF17">
        <f t="shared" ca="1" si="21"/>
        <v>52.677656902823543</v>
      </c>
      <c r="AG17">
        <f t="shared" ca="1" si="22"/>
        <v>42.42277891165778</v>
      </c>
      <c r="AH17">
        <f t="shared" ca="1" si="23"/>
        <v>43.518426026105288</v>
      </c>
      <c r="AI17">
        <f t="shared" ca="1" si="24"/>
        <v>50.03280263003478</v>
      </c>
      <c r="AJ17">
        <f t="shared" ca="1" si="25"/>
        <v>43.858359494082443</v>
      </c>
      <c r="AK17">
        <f t="shared" ca="1" si="26"/>
        <v>43.939615689690271</v>
      </c>
      <c r="AL17">
        <f t="shared" ca="1" si="27"/>
        <v>35.696251414159143</v>
      </c>
      <c r="AM17">
        <f t="shared" ca="1" si="28"/>
        <v>45.495921788715137</v>
      </c>
      <c r="AN17">
        <f t="shared" ca="1" si="29"/>
        <v>53.803412456473083</v>
      </c>
      <c r="AO17">
        <f t="shared" ca="1" si="30"/>
        <v>40.229013962485482</v>
      </c>
      <c r="AP17">
        <f t="shared" ca="1" si="31"/>
        <v>42.586037873842784</v>
      </c>
      <c r="AQ17">
        <f t="shared" ca="1" si="32"/>
        <v>45.516169264947884</v>
      </c>
      <c r="AR17">
        <f t="shared" ca="1" si="33"/>
        <v>36.057077750337186</v>
      </c>
      <c r="AS17">
        <f t="shared" ca="1" si="34"/>
        <v>40.644555928606557</v>
      </c>
      <c r="AT17">
        <f t="shared" ca="1" si="35"/>
        <v>37.298803894216633</v>
      </c>
      <c r="AU17">
        <f t="shared" ca="1" si="36"/>
        <v>45.509398929569919</v>
      </c>
      <c r="AV17">
        <f t="shared" ca="1" si="37"/>
        <v>42.27301364310339</v>
      </c>
      <c r="AW17">
        <f t="shared" ca="1" si="38"/>
        <v>49.042180502604161</v>
      </c>
      <c r="AX17">
        <f t="shared" ca="1" si="39"/>
        <v>41.032081620042057</v>
      </c>
      <c r="AY17">
        <f t="shared" ca="1" si="40"/>
        <v>38.075905765749063</v>
      </c>
      <c r="AZ17">
        <f t="shared" ca="1" si="41"/>
        <v>47.153045794062564</v>
      </c>
      <c r="BB17">
        <f t="shared" ca="1" si="7"/>
        <v>34.671943405676856</v>
      </c>
      <c r="BC17">
        <f t="shared" ca="1" si="8"/>
        <v>52.677656902823543</v>
      </c>
    </row>
    <row r="18" spans="1:55" x14ac:dyDescent="0.25">
      <c r="A18">
        <v>16</v>
      </c>
      <c r="B18">
        <f t="shared" si="5"/>
        <v>24.532530197109359</v>
      </c>
      <c r="C18">
        <f t="shared" ca="1" si="6"/>
        <v>59.288596557616877</v>
      </c>
      <c r="D18">
        <f t="shared" ca="1" si="6"/>
        <v>44.60507641131975</v>
      </c>
      <c r="E18">
        <f t="shared" ca="1" si="42"/>
        <v>46.311389364238991</v>
      </c>
      <c r="F18">
        <f t="shared" ca="1" si="43"/>
        <v>61.445718565560533</v>
      </c>
      <c r="G18">
        <f t="shared" ca="1" si="44"/>
        <v>51.70958456402424</v>
      </c>
      <c r="H18">
        <f t="shared" ca="1" si="45"/>
        <v>55.855403278360207</v>
      </c>
      <c r="I18">
        <f t="shared" ca="1" si="46"/>
        <v>52.60911204762418</v>
      </c>
      <c r="J18">
        <f t="shared" ca="1" si="47"/>
        <v>48.473619480451077</v>
      </c>
      <c r="K18">
        <f t="shared" ca="1" si="48"/>
        <v>51.533800701996825</v>
      </c>
      <c r="L18">
        <f t="shared" ca="1" si="49"/>
        <v>59.936137907514805</v>
      </c>
      <c r="M18">
        <f t="shared" ca="1" si="50"/>
        <v>47.567369675659528</v>
      </c>
      <c r="N18">
        <f t="shared" ca="1" si="51"/>
        <v>64.329862683578995</v>
      </c>
      <c r="O18">
        <f t="shared" ca="1" si="52"/>
        <v>50.3473191495451</v>
      </c>
      <c r="P18">
        <f t="shared" ca="1" si="53"/>
        <v>49.893000602544902</v>
      </c>
      <c r="Q18">
        <f t="shared" ca="1" si="54"/>
        <v>61.464683553504599</v>
      </c>
      <c r="R18">
        <f t="shared" ca="1" si="55"/>
        <v>52.647917049302428</v>
      </c>
      <c r="S18">
        <f t="shared" ca="1" si="56"/>
        <v>65.738356205596361</v>
      </c>
      <c r="T18">
        <f t="shared" ca="1" si="9"/>
        <v>68.215591873126456</v>
      </c>
      <c r="U18">
        <f t="shared" ca="1" si="10"/>
        <v>57.223368164597652</v>
      </c>
      <c r="V18">
        <f t="shared" ca="1" si="11"/>
        <v>63.021750816271421</v>
      </c>
      <c r="W18">
        <f t="shared" ca="1" si="12"/>
        <v>43.935517942551151</v>
      </c>
      <c r="X18">
        <f t="shared" ca="1" si="13"/>
        <v>56.063714602987282</v>
      </c>
      <c r="Y18">
        <f t="shared" ca="1" si="14"/>
        <v>55.256937958666661</v>
      </c>
      <c r="Z18">
        <f t="shared" ca="1" si="15"/>
        <v>49.742465464681089</v>
      </c>
      <c r="AA18">
        <f t="shared" ca="1" si="16"/>
        <v>57.855002486842473</v>
      </c>
      <c r="AB18">
        <f t="shared" ca="1" si="17"/>
        <v>61.268190212837396</v>
      </c>
      <c r="AC18">
        <f t="shared" ca="1" si="18"/>
        <v>61.247595947483809</v>
      </c>
      <c r="AD18">
        <f t="shared" ca="1" si="19"/>
        <v>50.949202572637567</v>
      </c>
      <c r="AE18">
        <f t="shared" ca="1" si="20"/>
        <v>49.58344070611242</v>
      </c>
      <c r="AF18">
        <f t="shared" ca="1" si="21"/>
        <v>68.916837284432063</v>
      </c>
      <c r="AG18">
        <f t="shared" ca="1" si="22"/>
        <v>56.730494920750182</v>
      </c>
      <c r="AH18">
        <f t="shared" ca="1" si="23"/>
        <v>57.187804934673665</v>
      </c>
      <c r="AI18">
        <f t="shared" ca="1" si="24"/>
        <v>64.949787621635394</v>
      </c>
      <c r="AJ18">
        <f t="shared" ca="1" si="25"/>
        <v>54.792256642820945</v>
      </c>
      <c r="AK18">
        <f t="shared" ca="1" si="26"/>
        <v>58.043590463280538</v>
      </c>
      <c r="AL18">
        <f t="shared" ca="1" si="27"/>
        <v>48.003097226590668</v>
      </c>
      <c r="AM18">
        <f t="shared" ca="1" si="28"/>
        <v>57.700631781188349</v>
      </c>
      <c r="AN18">
        <f t="shared" ca="1" si="29"/>
        <v>70.36756767410381</v>
      </c>
      <c r="AO18">
        <f t="shared" ca="1" si="30"/>
        <v>53.419702483852141</v>
      </c>
      <c r="AP18">
        <f t="shared" ca="1" si="31"/>
        <v>57.297917246960644</v>
      </c>
      <c r="AQ18">
        <f t="shared" ca="1" si="32"/>
        <v>57.466373587485556</v>
      </c>
      <c r="AR18">
        <f t="shared" ca="1" si="33"/>
        <v>47.920216758857805</v>
      </c>
      <c r="AS18">
        <f t="shared" ca="1" si="34"/>
        <v>54.292593014408908</v>
      </c>
      <c r="AT18">
        <f t="shared" ca="1" si="35"/>
        <v>46.755810332569297</v>
      </c>
      <c r="AU18">
        <f t="shared" ca="1" si="36"/>
        <v>60.158575027647089</v>
      </c>
      <c r="AV18">
        <f t="shared" ca="1" si="37"/>
        <v>52.586598190748383</v>
      </c>
      <c r="AW18">
        <f t="shared" ca="1" si="38"/>
        <v>66.125548089683591</v>
      </c>
      <c r="AX18">
        <f t="shared" ca="1" si="39"/>
        <v>55.057677177464441</v>
      </c>
      <c r="AY18">
        <f t="shared" ca="1" si="40"/>
        <v>48.743235336187134</v>
      </c>
      <c r="AZ18">
        <f t="shared" ca="1" si="41"/>
        <v>62.230349159967652</v>
      </c>
      <c r="BB18">
        <f t="shared" ca="1" si="7"/>
        <v>43.935517942551151</v>
      </c>
      <c r="BC18">
        <f t="shared" ca="1" si="8"/>
        <v>68.215591873126456</v>
      </c>
    </row>
    <row r="19" spans="1:55" x14ac:dyDescent="0.25">
      <c r="A19">
        <v>17</v>
      </c>
      <c r="B19">
        <f t="shared" si="5"/>
        <v>29.964100047397029</v>
      </c>
      <c r="C19">
        <f t="shared" ca="1" si="6"/>
        <v>78.669640121609874</v>
      </c>
      <c r="D19">
        <f t="shared" ca="1" si="6"/>
        <v>58.167784687472917</v>
      </c>
      <c r="E19">
        <f t="shared" ca="1" si="42"/>
        <v>57.98239918066929</v>
      </c>
      <c r="F19">
        <f t="shared" ca="1" si="43"/>
        <v>81.702593697612556</v>
      </c>
      <c r="G19">
        <f t="shared" ca="1" si="44"/>
        <v>67.834471105059876</v>
      </c>
      <c r="H19">
        <f t="shared" ca="1" si="45"/>
        <v>70.810123294797179</v>
      </c>
      <c r="I19">
        <f t="shared" ca="1" si="46"/>
        <v>69.769036962349276</v>
      </c>
      <c r="J19">
        <f t="shared" ca="1" si="47"/>
        <v>60.039983575114917</v>
      </c>
      <c r="K19">
        <f t="shared" ca="1" si="48"/>
        <v>66.765867911510682</v>
      </c>
      <c r="L19">
        <f t="shared" ca="1" si="49"/>
        <v>74.035295333277389</v>
      </c>
      <c r="M19">
        <f t="shared" ca="1" si="50"/>
        <v>58.430517671860677</v>
      </c>
      <c r="N19">
        <f t="shared" ca="1" si="51"/>
        <v>85.860844451108719</v>
      </c>
      <c r="O19">
        <f t="shared" ca="1" si="52"/>
        <v>66.522734706656465</v>
      </c>
      <c r="P19">
        <f t="shared" ca="1" si="53"/>
        <v>65.662663006764092</v>
      </c>
      <c r="Q19">
        <f t="shared" ca="1" si="54"/>
        <v>81.035506346344462</v>
      </c>
      <c r="R19">
        <f t="shared" ca="1" si="55"/>
        <v>64.63483227822114</v>
      </c>
      <c r="S19">
        <f t="shared" ca="1" si="56"/>
        <v>85.844582747061594</v>
      </c>
      <c r="T19">
        <f t="shared" ca="1" si="9"/>
        <v>87.329551736488369</v>
      </c>
      <c r="U19">
        <f t="shared" ca="1" si="10"/>
        <v>71.450630126176065</v>
      </c>
      <c r="V19">
        <f t="shared" ca="1" si="11"/>
        <v>82.775243481912241</v>
      </c>
      <c r="W19">
        <f t="shared" ca="1" si="12"/>
        <v>56.835149454105995</v>
      </c>
      <c r="X19">
        <f t="shared" ca="1" si="13"/>
        <v>74.417027904497687</v>
      </c>
      <c r="Y19">
        <f t="shared" ca="1" si="14"/>
        <v>67.957622967697219</v>
      </c>
      <c r="Z19">
        <f t="shared" ca="1" si="15"/>
        <v>62.783593484558708</v>
      </c>
      <c r="AA19">
        <f t="shared" ca="1" si="16"/>
        <v>71.415467370886489</v>
      </c>
      <c r="AB19">
        <f t="shared" ca="1" si="17"/>
        <v>75.493560922083049</v>
      </c>
      <c r="AC19">
        <f t="shared" ca="1" si="18"/>
        <v>76.262822198697705</v>
      </c>
      <c r="AD19">
        <f t="shared" ca="1" si="19"/>
        <v>63.453199629521727</v>
      </c>
      <c r="AE19">
        <f t="shared" ca="1" si="20"/>
        <v>61.136996936025554</v>
      </c>
      <c r="AF19">
        <f t="shared" ca="1" si="21"/>
        <v>84.476342139288477</v>
      </c>
      <c r="AG19">
        <f t="shared" ca="1" si="22"/>
        <v>69.7913133589512</v>
      </c>
      <c r="AH19">
        <f t="shared" ca="1" si="23"/>
        <v>75.210119828832688</v>
      </c>
      <c r="AI19">
        <f t="shared" ca="1" si="24"/>
        <v>82.64180620543867</v>
      </c>
      <c r="AJ19">
        <f t="shared" ca="1" si="25"/>
        <v>69.884947660149294</v>
      </c>
      <c r="AK19">
        <f t="shared" ca="1" si="26"/>
        <v>76.849276863118689</v>
      </c>
      <c r="AL19">
        <f t="shared" ca="1" si="27"/>
        <v>60.882435902754558</v>
      </c>
      <c r="AM19">
        <f t="shared" ca="1" si="28"/>
        <v>71.596167188701187</v>
      </c>
      <c r="AN19">
        <f t="shared" ca="1" si="29"/>
        <v>93.595482082000942</v>
      </c>
      <c r="AO19">
        <f t="shared" ca="1" si="30"/>
        <v>68.457139376460049</v>
      </c>
      <c r="AP19">
        <f t="shared" ca="1" si="31"/>
        <v>70.317596047237231</v>
      </c>
      <c r="AQ19">
        <f t="shared" ca="1" si="32"/>
        <v>76.458057532997643</v>
      </c>
      <c r="AR19">
        <f t="shared" ca="1" si="33"/>
        <v>64.420677506974073</v>
      </c>
      <c r="AS19">
        <f t="shared" ca="1" si="34"/>
        <v>69.95793494732861</v>
      </c>
      <c r="AT19">
        <f t="shared" ca="1" si="35"/>
        <v>60.78271926673721</v>
      </c>
      <c r="AU19">
        <f t="shared" ca="1" si="36"/>
        <v>80.423962596443047</v>
      </c>
      <c r="AV19">
        <f t="shared" ca="1" si="37"/>
        <v>69.259408293403766</v>
      </c>
      <c r="AW19">
        <f t="shared" ca="1" si="38"/>
        <v>81.453186395694573</v>
      </c>
      <c r="AX19">
        <f t="shared" ca="1" si="39"/>
        <v>73.078942980754576</v>
      </c>
      <c r="AY19">
        <f t="shared" ca="1" si="40"/>
        <v>65.486878729066007</v>
      </c>
      <c r="AZ19">
        <f t="shared" ca="1" si="41"/>
        <v>83.250732446856759</v>
      </c>
      <c r="BB19">
        <f t="shared" ca="1" si="7"/>
        <v>56.835149454105995</v>
      </c>
      <c r="BC19">
        <f t="shared" ca="1" si="8"/>
        <v>85.860844451108719</v>
      </c>
    </row>
    <row r="20" spans="1:55" x14ac:dyDescent="0.25">
      <c r="A20">
        <v>18</v>
      </c>
      <c r="B20">
        <f t="shared" si="5"/>
        <v>36.59823444367801</v>
      </c>
      <c r="C20">
        <f t="shared" ca="1" si="6"/>
        <v>105.23258419723022</v>
      </c>
      <c r="D20">
        <f t="shared" ca="1" si="6"/>
        <v>78.162840876687426</v>
      </c>
      <c r="E20">
        <f t="shared" ca="1" si="42"/>
        <v>76.629119018246996</v>
      </c>
      <c r="F20">
        <f t="shared" ca="1" si="43"/>
        <v>103.98882374509883</v>
      </c>
      <c r="G20">
        <f t="shared" ca="1" si="44"/>
        <v>89.844817401123066</v>
      </c>
      <c r="H20">
        <f t="shared" ca="1" si="45"/>
        <v>92.661474117448293</v>
      </c>
      <c r="I20">
        <f t="shared" ca="1" si="46"/>
        <v>87.487618379353123</v>
      </c>
      <c r="J20">
        <f t="shared" ca="1" si="47"/>
        <v>73.384013919118402</v>
      </c>
      <c r="K20">
        <f t="shared" ca="1" si="48"/>
        <v>85.864937740099492</v>
      </c>
      <c r="L20">
        <f t="shared" ca="1" si="49"/>
        <v>95.486986048062391</v>
      </c>
      <c r="M20">
        <f t="shared" ca="1" si="50"/>
        <v>72.289911631280106</v>
      </c>
      <c r="N20">
        <f t="shared" ca="1" si="51"/>
        <v>112.59227096204853</v>
      </c>
      <c r="O20">
        <f t="shared" ca="1" si="52"/>
        <v>85.984877259541108</v>
      </c>
      <c r="P20">
        <f t="shared" ca="1" si="53"/>
        <v>84.244335691932719</v>
      </c>
      <c r="Q20">
        <f t="shared" ca="1" si="54"/>
        <v>107.16319233141023</v>
      </c>
      <c r="R20">
        <f t="shared" ca="1" si="55"/>
        <v>85.902928309974712</v>
      </c>
      <c r="S20">
        <f t="shared" ca="1" si="56"/>
        <v>112.80257293357377</v>
      </c>
      <c r="T20">
        <f t="shared" ca="1" si="9"/>
        <v>107.54079671277057</v>
      </c>
      <c r="U20">
        <f t="shared" ca="1" si="10"/>
        <v>94.806679767242713</v>
      </c>
      <c r="V20">
        <f t="shared" ca="1" si="11"/>
        <v>106.79837145724731</v>
      </c>
      <c r="W20">
        <f t="shared" ca="1" si="12"/>
        <v>70.979672219131515</v>
      </c>
      <c r="X20">
        <f t="shared" ca="1" si="13"/>
        <v>100.1269343424301</v>
      </c>
      <c r="Y20">
        <f t="shared" ca="1" si="14"/>
        <v>89.133737890334586</v>
      </c>
      <c r="Z20">
        <f t="shared" ca="1" si="15"/>
        <v>83.410191033554483</v>
      </c>
      <c r="AA20">
        <f t="shared" ca="1" si="16"/>
        <v>88.896164481001733</v>
      </c>
      <c r="AB20">
        <f t="shared" ca="1" si="17"/>
        <v>97.250722751138426</v>
      </c>
      <c r="AC20">
        <f t="shared" ca="1" si="18"/>
        <v>98.590474368260303</v>
      </c>
      <c r="AD20">
        <f t="shared" ca="1" si="19"/>
        <v>80.421512835827855</v>
      </c>
      <c r="AE20">
        <f t="shared" ca="1" si="20"/>
        <v>80.029202964003574</v>
      </c>
      <c r="AF20">
        <f t="shared" ca="1" si="21"/>
        <v>110.43468191287923</v>
      </c>
      <c r="AG20">
        <f t="shared" ca="1" si="22"/>
        <v>90.195230214548545</v>
      </c>
      <c r="AH20">
        <f t="shared" ca="1" si="23"/>
        <v>95.654109872679513</v>
      </c>
      <c r="AI20">
        <f t="shared" ca="1" si="24"/>
        <v>102.63498138187697</v>
      </c>
      <c r="AJ20">
        <f t="shared" ca="1" si="25"/>
        <v>91.449725213278327</v>
      </c>
      <c r="AK20">
        <f t="shared" ca="1" si="26"/>
        <v>96.410107454970273</v>
      </c>
      <c r="AL20">
        <f t="shared" ca="1" si="27"/>
        <v>76.991065144926964</v>
      </c>
      <c r="AM20">
        <f t="shared" ca="1" si="28"/>
        <v>91.916556034733233</v>
      </c>
      <c r="AN20">
        <f t="shared" ca="1" si="29"/>
        <v>119.27542968500985</v>
      </c>
      <c r="AO20">
        <f t="shared" ca="1" si="30"/>
        <v>86.167563146788964</v>
      </c>
      <c r="AP20">
        <f t="shared" ca="1" si="31"/>
        <v>93.489576389687997</v>
      </c>
      <c r="AQ20">
        <f t="shared" ca="1" si="32"/>
        <v>98.401525109447547</v>
      </c>
      <c r="AR20">
        <f t="shared" ca="1" si="33"/>
        <v>85.746171666248088</v>
      </c>
      <c r="AS20">
        <f t="shared" ca="1" si="34"/>
        <v>91.926932229707901</v>
      </c>
      <c r="AT20">
        <f t="shared" ca="1" si="35"/>
        <v>78.405224893045201</v>
      </c>
      <c r="AU20">
        <f t="shared" ca="1" si="36"/>
        <v>99.237854656057522</v>
      </c>
      <c r="AV20">
        <f t="shared" ca="1" si="37"/>
        <v>92.210986854522218</v>
      </c>
      <c r="AW20">
        <f t="shared" ca="1" si="38"/>
        <v>105.63842196178035</v>
      </c>
      <c r="AX20">
        <f t="shared" ca="1" si="39"/>
        <v>94.27477875979902</v>
      </c>
      <c r="AY20">
        <f t="shared" ca="1" si="40"/>
        <v>86.193691697878322</v>
      </c>
      <c r="AZ20">
        <f t="shared" ca="1" si="41"/>
        <v>111.58811785333367</v>
      </c>
      <c r="BB20">
        <f t="shared" ca="1" si="7"/>
        <v>70.979672219131515</v>
      </c>
      <c r="BC20">
        <f t="shared" ca="1" si="8"/>
        <v>112.59227096204853</v>
      </c>
    </row>
    <row r="21" spans="1:55" x14ac:dyDescent="0.25">
      <c r="A21">
        <v>19</v>
      </c>
      <c r="B21">
        <f t="shared" si="5"/>
        <v>44.70118449330085</v>
      </c>
      <c r="C21">
        <f t="shared" ca="1" si="6"/>
        <v>141.69244254643922</v>
      </c>
      <c r="D21">
        <f t="shared" ca="1" si="6"/>
        <v>96.638144774021256</v>
      </c>
      <c r="E21">
        <f t="shared" ca="1" si="42"/>
        <v>94.833855999042243</v>
      </c>
      <c r="F21">
        <f t="shared" ca="1" si="43"/>
        <v>136.95631496917005</v>
      </c>
      <c r="G21">
        <f t="shared" ca="1" si="44"/>
        <v>115.28248337250375</v>
      </c>
      <c r="H21">
        <f t="shared" ca="1" si="45"/>
        <v>120.95276799049238</v>
      </c>
      <c r="I21">
        <f t="shared" ca="1" si="46"/>
        <v>114.36005426905108</v>
      </c>
      <c r="J21">
        <f t="shared" ca="1" si="47"/>
        <v>90.152183202730086</v>
      </c>
      <c r="K21">
        <f t="shared" ca="1" si="48"/>
        <v>115.25892288084621</v>
      </c>
      <c r="L21">
        <f t="shared" ca="1" si="49"/>
        <v>117.62059990798217</v>
      </c>
      <c r="M21">
        <f t="shared" ca="1" si="50"/>
        <v>96.18861984058799</v>
      </c>
      <c r="N21">
        <f t="shared" ca="1" si="51"/>
        <v>140.74508765468627</v>
      </c>
      <c r="O21">
        <f t="shared" ca="1" si="52"/>
        <v>115.00725498073696</v>
      </c>
      <c r="P21">
        <f t="shared" ca="1" si="53"/>
        <v>103.9240395318012</v>
      </c>
      <c r="Q21">
        <f t="shared" ca="1" si="54"/>
        <v>135.44072163951614</v>
      </c>
      <c r="R21">
        <f t="shared" ca="1" si="55"/>
        <v>105.67964360660389</v>
      </c>
      <c r="S21">
        <f t="shared" ca="1" si="56"/>
        <v>140.92731346854717</v>
      </c>
      <c r="T21">
        <f t="shared" ca="1" si="9"/>
        <v>132.96669383436989</v>
      </c>
      <c r="U21">
        <f t="shared" ca="1" si="10"/>
        <v>115.90650794434433</v>
      </c>
      <c r="V21">
        <f t="shared" ca="1" si="11"/>
        <v>133.44913633676794</v>
      </c>
      <c r="W21">
        <f t="shared" ca="1" si="12"/>
        <v>87.416123547200073</v>
      </c>
      <c r="X21">
        <f t="shared" ca="1" si="13"/>
        <v>129.04368143610392</v>
      </c>
      <c r="Y21">
        <f t="shared" ca="1" si="14"/>
        <v>119.41852259708787</v>
      </c>
      <c r="Z21">
        <f t="shared" ca="1" si="15"/>
        <v>103.48381132484182</v>
      </c>
      <c r="AA21">
        <f t="shared" ca="1" si="16"/>
        <v>109.27002616197593</v>
      </c>
      <c r="AB21">
        <f t="shared" ca="1" si="17"/>
        <v>121.23361251993725</v>
      </c>
      <c r="AC21">
        <f t="shared" ca="1" si="18"/>
        <v>121.79049854396186</v>
      </c>
      <c r="AD21">
        <f t="shared" ca="1" si="19"/>
        <v>99.748751209865461</v>
      </c>
      <c r="AE21">
        <f t="shared" ca="1" si="20"/>
        <v>97.842613000965741</v>
      </c>
      <c r="AF21">
        <f t="shared" ca="1" si="21"/>
        <v>143.47986428398011</v>
      </c>
      <c r="AG21">
        <f t="shared" ca="1" si="22"/>
        <v>112.28695675443204</v>
      </c>
      <c r="AH21">
        <f t="shared" ca="1" si="23"/>
        <v>128.3811508672554</v>
      </c>
      <c r="AI21">
        <f t="shared" ca="1" si="24"/>
        <v>126.31658855959255</v>
      </c>
      <c r="AJ21">
        <f t="shared" ca="1" si="25"/>
        <v>112.09878511515646</v>
      </c>
      <c r="AK21">
        <f t="shared" ca="1" si="26"/>
        <v>122.5341538837629</v>
      </c>
      <c r="AL21">
        <f t="shared" ca="1" si="27"/>
        <v>98.060294385094636</v>
      </c>
      <c r="AM21">
        <f t="shared" ca="1" si="28"/>
        <v>116.04205272499691</v>
      </c>
      <c r="AN21">
        <f t="shared" ca="1" si="29"/>
        <v>147.79650446495108</v>
      </c>
      <c r="AO21">
        <f t="shared" ca="1" si="30"/>
        <v>109.92615572782734</v>
      </c>
      <c r="AP21">
        <f t="shared" ca="1" si="31"/>
        <v>123.62733282217906</v>
      </c>
      <c r="AQ21">
        <f t="shared" ca="1" si="32"/>
        <v>121.56393983394645</v>
      </c>
      <c r="AR21">
        <f t="shared" ca="1" si="33"/>
        <v>112.73351438435677</v>
      </c>
      <c r="AS21">
        <f t="shared" ca="1" si="34"/>
        <v>120.62678905839682</v>
      </c>
      <c r="AT21">
        <f t="shared" ca="1" si="35"/>
        <v>102.70786801001621</v>
      </c>
      <c r="AU21">
        <f t="shared" ca="1" si="36"/>
        <v>131.57274657659229</v>
      </c>
      <c r="AV21">
        <f t="shared" ca="1" si="37"/>
        <v>116.28621559468671</v>
      </c>
      <c r="AW21">
        <f t="shared" ca="1" si="38"/>
        <v>134.62698221133016</v>
      </c>
      <c r="AX21">
        <f t="shared" ca="1" si="39"/>
        <v>125.80376661933106</v>
      </c>
      <c r="AY21">
        <f t="shared" ca="1" si="40"/>
        <v>110.49359307207519</v>
      </c>
      <c r="AZ21">
        <f t="shared" ca="1" si="41"/>
        <v>148.72149352776239</v>
      </c>
      <c r="BB21">
        <f t="shared" ca="1" si="7"/>
        <v>87.416123547200073</v>
      </c>
      <c r="BC21">
        <f t="shared" ca="1" si="8"/>
        <v>143.47986428398011</v>
      </c>
    </row>
    <row r="22" spans="1:55" x14ac:dyDescent="0.25">
      <c r="A22">
        <v>20</v>
      </c>
      <c r="B22">
        <f t="shared" si="5"/>
        <v>54.598150033144272</v>
      </c>
      <c r="C22">
        <f t="shared" ca="1" si="6"/>
        <v>177.48276062003833</v>
      </c>
      <c r="D22">
        <f t="shared" ca="1" si="6"/>
        <v>121.58130375405217</v>
      </c>
      <c r="E22">
        <f t="shared" ca="1" si="42"/>
        <v>127.08140395426848</v>
      </c>
      <c r="F22">
        <f t="shared" ca="1" si="43"/>
        <v>182.81287589568399</v>
      </c>
      <c r="G22">
        <f t="shared" ca="1" si="44"/>
        <v>141.3403837953401</v>
      </c>
      <c r="H22">
        <f t="shared" ca="1" si="45"/>
        <v>162.225956334334</v>
      </c>
      <c r="I22">
        <f t="shared" ca="1" si="46"/>
        <v>149.52977806359374</v>
      </c>
      <c r="J22">
        <f t="shared" ca="1" si="47"/>
        <v>111.84496385964729</v>
      </c>
      <c r="K22">
        <f t="shared" ca="1" si="48"/>
        <v>144.55230339690084</v>
      </c>
      <c r="L22">
        <f t="shared" ca="1" si="49"/>
        <v>156.37595353843454</v>
      </c>
      <c r="M22">
        <f t="shared" ca="1" si="50"/>
        <v>122.50851178796664</v>
      </c>
      <c r="N22">
        <f t="shared" ca="1" si="51"/>
        <v>189.25919139091627</v>
      </c>
      <c r="O22">
        <f t="shared" ca="1" si="52"/>
        <v>154.5717673511252</v>
      </c>
      <c r="P22">
        <f t="shared" ca="1" si="53"/>
        <v>129.02410272072024</v>
      </c>
      <c r="Q22">
        <f t="shared" ca="1" si="54"/>
        <v>174.23007066752552</v>
      </c>
      <c r="R22">
        <f t="shared" ca="1" si="55"/>
        <v>131.55904775886398</v>
      </c>
      <c r="S22">
        <f t="shared" ca="1" si="56"/>
        <v>187.77902629773402</v>
      </c>
      <c r="T22">
        <f t="shared" ca="1" si="9"/>
        <v>163.6371316179204</v>
      </c>
      <c r="U22">
        <f t="shared" ca="1" si="10"/>
        <v>151.01074716192477</v>
      </c>
      <c r="V22">
        <f t="shared" ca="1" si="11"/>
        <v>167.03241151765442</v>
      </c>
      <c r="W22">
        <f t="shared" ca="1" si="12"/>
        <v>108.84257990794396</v>
      </c>
      <c r="X22">
        <f t="shared" ca="1" si="13"/>
        <v>162.47175803329804</v>
      </c>
      <c r="Y22">
        <f t="shared" ca="1" si="14"/>
        <v>154.61670593405813</v>
      </c>
      <c r="Z22">
        <f t="shared" ca="1" si="15"/>
        <v>126.86393038199088</v>
      </c>
      <c r="AA22">
        <f t="shared" ca="1" si="16"/>
        <v>138.63315592321828</v>
      </c>
      <c r="AB22">
        <f t="shared" ca="1" si="17"/>
        <v>157.10044906063121</v>
      </c>
      <c r="AC22">
        <f t="shared" ca="1" si="18"/>
        <v>162.10749932636884</v>
      </c>
      <c r="AD22">
        <f t="shared" ca="1" si="19"/>
        <v>122.6640355514906</v>
      </c>
      <c r="AE22">
        <f t="shared" ca="1" si="20"/>
        <v>119.72292039956127</v>
      </c>
      <c r="AF22">
        <f t="shared" ca="1" si="21"/>
        <v>177.31540849191802</v>
      </c>
      <c r="AG22">
        <f t="shared" ca="1" si="22"/>
        <v>139.33752122711272</v>
      </c>
      <c r="AH22">
        <f t="shared" ca="1" si="23"/>
        <v>159.7101030847715</v>
      </c>
      <c r="AI22">
        <f t="shared" ca="1" si="24"/>
        <v>159.33249403738637</v>
      </c>
      <c r="AJ22">
        <f t="shared" ca="1" si="25"/>
        <v>140.08404159031141</v>
      </c>
      <c r="AK22">
        <f t="shared" ca="1" si="26"/>
        <v>161.93316421328538</v>
      </c>
      <c r="AL22">
        <f t="shared" ca="1" si="27"/>
        <v>125.72925624198653</v>
      </c>
      <c r="AM22">
        <f t="shared" ca="1" si="28"/>
        <v>145.39474138673035</v>
      </c>
      <c r="AN22">
        <f t="shared" ca="1" si="29"/>
        <v>189.80841411814765</v>
      </c>
      <c r="AO22">
        <f t="shared" ca="1" si="30"/>
        <v>137.64551903123154</v>
      </c>
      <c r="AP22">
        <f t="shared" ca="1" si="31"/>
        <v>156.1635154283824</v>
      </c>
      <c r="AQ22">
        <f t="shared" ca="1" si="32"/>
        <v>148.50141372241896</v>
      </c>
      <c r="AR22">
        <f t="shared" ca="1" si="33"/>
        <v>148.31818005003331</v>
      </c>
      <c r="AS22">
        <f t="shared" ca="1" si="34"/>
        <v>150.54818440791232</v>
      </c>
      <c r="AT22">
        <f t="shared" ca="1" si="35"/>
        <v>130.65676886958883</v>
      </c>
      <c r="AU22">
        <f t="shared" ca="1" si="36"/>
        <v>164.94954114817588</v>
      </c>
      <c r="AV22">
        <f t="shared" ca="1" si="37"/>
        <v>142.55657941098565</v>
      </c>
      <c r="AW22">
        <f t="shared" ca="1" si="38"/>
        <v>174.7520584890147</v>
      </c>
      <c r="AX22">
        <f t="shared" ca="1" si="39"/>
        <v>165.98549211970595</v>
      </c>
      <c r="AY22">
        <f t="shared" ca="1" si="40"/>
        <v>145.10621489794576</v>
      </c>
      <c r="AZ22">
        <f t="shared" ca="1" si="41"/>
        <v>195.64209881832244</v>
      </c>
      <c r="BB22">
        <f t="shared" ca="1" si="7"/>
        <v>108.84257990794396</v>
      </c>
      <c r="BC22">
        <f t="shared" ca="1" si="8"/>
        <v>189.25919139091627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Z23"/>
  <sheetViews>
    <sheetView workbookViewId="0">
      <selection activeCell="S25" sqref="S25"/>
    </sheetView>
  </sheetViews>
  <sheetFormatPr defaultRowHeight="15" x14ac:dyDescent="0.25"/>
  <sheetData>
    <row r="2" spans="1:52" x14ac:dyDescent="0.25">
      <c r="C2" t="s">
        <v>0</v>
      </c>
      <c r="D2" t="s">
        <v>6</v>
      </c>
      <c r="E2" t="s">
        <v>1</v>
      </c>
      <c r="F2" t="s">
        <v>2</v>
      </c>
      <c r="G2" t="s">
        <v>3</v>
      </c>
      <c r="H2" t="s">
        <v>6</v>
      </c>
      <c r="I2" t="s">
        <v>4</v>
      </c>
      <c r="L2" t="s">
        <v>5</v>
      </c>
    </row>
    <row r="3" spans="1:52" x14ac:dyDescent="0.25">
      <c r="A3">
        <v>0</v>
      </c>
      <c r="C3">
        <f>MIN(Dados!C2:AZ2)</f>
        <v>1</v>
      </c>
      <c r="D3">
        <f t="array" ref="D3">MAX(MAX(IF(Dados!C2:AZ2&lt;(E3-1.5*L3),Dados!C2:AZ2,-10000)),C3)</f>
        <v>1</v>
      </c>
      <c r="E3">
        <f>_xlfn.QUARTILE.INC(Dados!C2:AZ2,1)</f>
        <v>1</v>
      </c>
      <c r="F3">
        <f>MEDIAN(Dados!C2:AZ2)</f>
        <v>1</v>
      </c>
      <c r="G3">
        <f>_xlfn.QUARTILE.INC(Dados!C2:AZ2,3)</f>
        <v>1</v>
      </c>
      <c r="H3">
        <f t="array" ref="H3">MIN(MIN(IF(Dados!C2:AZ2&gt;(G3+1.5*L3),Dados!C2:AZ2,10000)),I3)</f>
        <v>1</v>
      </c>
      <c r="I3">
        <f>MAX(Dados!C2:AZ2)</f>
        <v>1</v>
      </c>
      <c r="L3">
        <f>G3-E3</f>
        <v>0</v>
      </c>
      <c r="N3">
        <f>P3-0.5</f>
        <v>0.5</v>
      </c>
      <c r="O3">
        <f>P3+0.5</f>
        <v>1.5</v>
      </c>
      <c r="P3">
        <v>1</v>
      </c>
      <c r="Q3">
        <f>P3</f>
        <v>1</v>
      </c>
      <c r="R3">
        <f>N3</f>
        <v>0.5</v>
      </c>
      <c r="S3">
        <f>N3</f>
        <v>0.5</v>
      </c>
      <c r="T3">
        <f>O3</f>
        <v>1.5</v>
      </c>
      <c r="U3">
        <f>O3</f>
        <v>1.5</v>
      </c>
      <c r="V3">
        <f>P3</f>
        <v>1</v>
      </c>
      <c r="W3">
        <f>P3</f>
        <v>1</v>
      </c>
      <c r="X3">
        <f>N3</f>
        <v>0.5</v>
      </c>
      <c r="Y3">
        <f>O3</f>
        <v>1.5</v>
      </c>
      <c r="Z3">
        <f>P3</f>
        <v>1</v>
      </c>
      <c r="AA3">
        <f>P3</f>
        <v>1</v>
      </c>
      <c r="AB3">
        <f>N3</f>
        <v>0.5</v>
      </c>
      <c r="AC3">
        <f>N3</f>
        <v>0.5</v>
      </c>
      <c r="AD3">
        <f>O3</f>
        <v>1.5</v>
      </c>
      <c r="AE3">
        <f>O3</f>
        <v>1.5</v>
      </c>
      <c r="AF3">
        <f>P3</f>
        <v>1</v>
      </c>
    </row>
    <row r="4" spans="1:52" x14ac:dyDescent="0.25">
      <c r="A4">
        <v>1</v>
      </c>
      <c r="C4">
        <f ca="1">MIN(Dados!C3:AZ3)</f>
        <v>1.2269539476497511</v>
      </c>
      <c r="D4">
        <f t="array" aca="1" ref="D4" ca="1">MAX(MAX(IF(Dados!C3:AZ3&lt;(E4-1.5*L4),Dados!C3:AZ3,-10000)),C4)</f>
        <v>1.2269539476497511</v>
      </c>
      <c r="E4">
        <f ca="1">QUARTILE(Dados!C3:AZ3,1)</f>
        <v>1.2584639042753052</v>
      </c>
      <c r="F4">
        <f ca="1">MEDIAN(Dados!C3:AZ3)</f>
        <v>1.2865631333396248</v>
      </c>
      <c r="G4">
        <f ca="1">QUARTILE(Dados!C3:AZ3,3)</f>
        <v>1.3188615765735774</v>
      </c>
      <c r="H4">
        <f t="array" aca="1" ref="H4" ca="1">MIN(MIN(IF(Dados!C3:AZ3&gt;(G4+1.5*L4),Dados!C3:AZ3,10000)),I4)</f>
        <v>1.3476013104791329</v>
      </c>
      <c r="I4">
        <f ca="1">MAX(Dados!C3:AZ3)</f>
        <v>1.3476013104791329</v>
      </c>
      <c r="K4">
        <f ca="1">G4+1.5*L4</f>
        <v>1.4094580850209857</v>
      </c>
      <c r="L4">
        <f ca="1">G4-E4</f>
        <v>6.0397672298272198E-2</v>
      </c>
      <c r="N4">
        <f ca="1">D4</f>
        <v>1.2269539476497511</v>
      </c>
      <c r="O4">
        <f ca="1">N4</f>
        <v>1.2269539476497511</v>
      </c>
      <c r="P4">
        <f ca="1">O4</f>
        <v>1.2269539476497511</v>
      </c>
      <c r="Q4">
        <f ca="1">E4</f>
        <v>1.2584639042753052</v>
      </c>
      <c r="R4">
        <f ca="1">Q4</f>
        <v>1.2584639042753052</v>
      </c>
      <c r="S4">
        <f ca="1">F4</f>
        <v>1.2865631333396248</v>
      </c>
      <c r="T4">
        <f ca="1">S4</f>
        <v>1.2865631333396248</v>
      </c>
      <c r="U4">
        <f ca="1">G4</f>
        <v>1.3188615765735774</v>
      </c>
      <c r="V4">
        <f ca="1">U4</f>
        <v>1.3188615765735774</v>
      </c>
      <c r="W4">
        <f ca="1">H4</f>
        <v>1.3476013104791329</v>
      </c>
      <c r="X4">
        <f ca="1">W4</f>
        <v>1.3476013104791329</v>
      </c>
      <c r="Y4">
        <f ca="1">X4</f>
        <v>1.3476013104791329</v>
      </c>
      <c r="Z4">
        <f ca="1">Y4</f>
        <v>1.3476013104791329</v>
      </c>
      <c r="AA4">
        <f ca="1">V4</f>
        <v>1.3188615765735774</v>
      </c>
      <c r="AB4">
        <f ca="1">AA4</f>
        <v>1.3188615765735774</v>
      </c>
      <c r="AC4">
        <f ca="1">T4</f>
        <v>1.2865631333396248</v>
      </c>
      <c r="AD4">
        <f ca="1">AC4</f>
        <v>1.2865631333396248</v>
      </c>
      <c r="AE4">
        <f ca="1">R4</f>
        <v>1.2584639042753052</v>
      </c>
      <c r="AF4">
        <f ca="1">AE4</f>
        <v>1.2584639042753052</v>
      </c>
      <c r="AH4">
        <f>AJ4-0.4</f>
        <v>0.6</v>
      </c>
      <c r="AI4">
        <f>AJ4+0.4</f>
        <v>1.4</v>
      </c>
      <c r="AJ4">
        <v>1</v>
      </c>
      <c r="AK4">
        <f>AJ4</f>
        <v>1</v>
      </c>
      <c r="AL4">
        <f>AH4</f>
        <v>0.6</v>
      </c>
      <c r="AM4">
        <f>AH4</f>
        <v>0.6</v>
      </c>
      <c r="AN4">
        <f>AI4</f>
        <v>1.4</v>
      </c>
      <c r="AO4">
        <f>AI4</f>
        <v>1.4</v>
      </c>
      <c r="AP4">
        <f>AJ4</f>
        <v>1</v>
      </c>
      <c r="AQ4">
        <f>AJ4</f>
        <v>1</v>
      </c>
      <c r="AR4">
        <f>AH4</f>
        <v>0.6</v>
      </c>
      <c r="AS4">
        <f>AI4</f>
        <v>1.4</v>
      </c>
      <c r="AT4">
        <f>AJ4</f>
        <v>1</v>
      </c>
      <c r="AU4">
        <f>AJ4</f>
        <v>1</v>
      </c>
      <c r="AV4">
        <f>AH4</f>
        <v>0.6</v>
      </c>
      <c r="AW4">
        <f>AH4</f>
        <v>0.6</v>
      </c>
      <c r="AX4">
        <f>AI4</f>
        <v>1.4</v>
      </c>
      <c r="AY4">
        <f>AI4</f>
        <v>1.4</v>
      </c>
      <c r="AZ4">
        <f>AJ4</f>
        <v>1</v>
      </c>
    </row>
    <row r="5" spans="1:52" x14ac:dyDescent="0.25">
      <c r="A5">
        <v>2</v>
      </c>
      <c r="C5">
        <f ca="1">MIN(Dados!C4:AZ4)</f>
        <v>1.5333444039085387</v>
      </c>
      <c r="D5">
        <f t="array" aca="1" ref="D5" ca="1">MAX(MAX(IF(Dados!C4:AZ4&lt;(E5-1.5*L5),Dados!C4:AZ4,-10000)),C5)</f>
        <v>1.5333444039085387</v>
      </c>
      <c r="E5">
        <f ca="1">QUARTILE(Dados!C4:AZ4,1)</f>
        <v>1.5975515053298988</v>
      </c>
      <c r="F5">
        <f ca="1">MEDIAN(Dados!C4:AZ4)</f>
        <v>1.6484457225350702</v>
      </c>
      <c r="G5">
        <f ca="1">QUARTILE(Dados!C4:AZ4,3)</f>
        <v>1.6822142634364317</v>
      </c>
      <c r="H5">
        <f t="array" aca="1" ref="H5" ca="1">MIN(MIN(IF(Dados!C4:AZ4&gt;(G5+1.5*L5),Dados!C4:AZ4,10000)),I5)</f>
        <v>1.7840898576060202</v>
      </c>
      <c r="I5">
        <f ca="1">MAX(Dados!C4:AZ4)</f>
        <v>1.7840898576060202</v>
      </c>
      <c r="K5">
        <f t="shared" ref="K5:K23" ca="1" si="0">G5+1.5*L5</f>
        <v>1.809208400596231</v>
      </c>
      <c r="L5">
        <f t="shared" ref="L5:L23" ca="1" si="1">G5-E5</f>
        <v>8.4662758106532898E-2</v>
      </c>
      <c r="N5">
        <f t="shared" ref="N5:N23" ca="1" si="2">D5</f>
        <v>1.5333444039085387</v>
      </c>
      <c r="O5">
        <f t="shared" ref="O5:P5" ca="1" si="3">N5</f>
        <v>1.5333444039085387</v>
      </c>
      <c r="P5">
        <f t="shared" ca="1" si="3"/>
        <v>1.5333444039085387</v>
      </c>
      <c r="Q5">
        <f t="shared" ref="Q5:Q23" ca="1" si="4">E5</f>
        <v>1.5975515053298988</v>
      </c>
      <c r="R5">
        <f t="shared" ref="R5:R23" ca="1" si="5">Q5</f>
        <v>1.5975515053298988</v>
      </c>
      <c r="S5">
        <f t="shared" ref="S5:S23" ca="1" si="6">F5</f>
        <v>1.6484457225350702</v>
      </c>
      <c r="T5">
        <f t="shared" ref="T5:T23" ca="1" si="7">S5</f>
        <v>1.6484457225350702</v>
      </c>
      <c r="U5">
        <f t="shared" ref="U5:U23" ca="1" si="8">G5</f>
        <v>1.6822142634364317</v>
      </c>
      <c r="V5">
        <f t="shared" ref="V5:V23" ca="1" si="9">U5</f>
        <v>1.6822142634364317</v>
      </c>
      <c r="W5">
        <f t="shared" ref="W5:W23" ca="1" si="10">H5</f>
        <v>1.7840898576060202</v>
      </c>
      <c r="X5">
        <f t="shared" ref="X5:Z5" ca="1" si="11">W5</f>
        <v>1.7840898576060202</v>
      </c>
      <c r="Y5">
        <f t="shared" ca="1" si="11"/>
        <v>1.7840898576060202</v>
      </c>
      <c r="Z5">
        <f t="shared" ca="1" si="11"/>
        <v>1.7840898576060202</v>
      </c>
      <c r="AA5">
        <f t="shared" ref="AA5:AA23" ca="1" si="12">V5</f>
        <v>1.6822142634364317</v>
      </c>
      <c r="AB5">
        <f t="shared" ref="AB5:AB23" ca="1" si="13">AA5</f>
        <v>1.6822142634364317</v>
      </c>
      <c r="AC5">
        <f t="shared" ref="AC5:AC23" ca="1" si="14">T5</f>
        <v>1.6484457225350702</v>
      </c>
      <c r="AD5">
        <f t="shared" ref="AD5:AD23" ca="1" si="15">AC5</f>
        <v>1.6484457225350702</v>
      </c>
      <c r="AE5">
        <f t="shared" ref="AE5:AE23" ca="1" si="16">R5</f>
        <v>1.5975515053298988</v>
      </c>
      <c r="AF5">
        <f t="shared" ref="AF5:AF23" ca="1" si="17">AE5</f>
        <v>1.5975515053298988</v>
      </c>
      <c r="AH5">
        <f t="shared" ref="AH5:AH23" si="18">AJ5-0.4</f>
        <v>1.6</v>
      </c>
      <c r="AI5">
        <f t="shared" ref="AI5:AI23" si="19">AJ5+0.4</f>
        <v>2.4</v>
      </c>
      <c r="AJ5">
        <f>AJ4+1</f>
        <v>2</v>
      </c>
      <c r="AK5">
        <f t="shared" ref="AK5:AK23" si="20">AJ5</f>
        <v>2</v>
      </c>
      <c r="AL5">
        <f t="shared" ref="AL5:AL23" si="21">AH5</f>
        <v>1.6</v>
      </c>
      <c r="AM5">
        <f t="shared" ref="AM5:AM23" si="22">AH5</f>
        <v>1.6</v>
      </c>
      <c r="AN5">
        <f t="shared" ref="AN5:AN23" si="23">AI5</f>
        <v>2.4</v>
      </c>
      <c r="AO5">
        <f t="shared" ref="AO5:AO23" si="24">AI5</f>
        <v>2.4</v>
      </c>
      <c r="AP5">
        <f t="shared" ref="AP5:AP23" si="25">AJ5</f>
        <v>2</v>
      </c>
      <c r="AQ5">
        <f t="shared" ref="AQ5:AQ23" si="26">AJ5</f>
        <v>2</v>
      </c>
      <c r="AR5">
        <f t="shared" ref="AR5:AR23" si="27">AH5</f>
        <v>1.6</v>
      </c>
      <c r="AS5">
        <f t="shared" ref="AS5:AS23" si="28">AI5</f>
        <v>2.4</v>
      </c>
      <c r="AT5">
        <f t="shared" ref="AT5:AT23" si="29">AJ5</f>
        <v>2</v>
      </c>
      <c r="AU5">
        <f t="shared" ref="AU5:AU23" si="30">AJ5</f>
        <v>2</v>
      </c>
      <c r="AV5">
        <f t="shared" ref="AV5:AV23" si="31">AH5</f>
        <v>1.6</v>
      </c>
      <c r="AW5">
        <f t="shared" ref="AW5:AW23" si="32">AH5</f>
        <v>1.6</v>
      </c>
      <c r="AX5">
        <f t="shared" ref="AX5:AX23" si="33">AI5</f>
        <v>2.4</v>
      </c>
      <c r="AY5">
        <f t="shared" ref="AY5:AY23" si="34">AI5</f>
        <v>2.4</v>
      </c>
      <c r="AZ5">
        <f t="shared" ref="AZ5:AZ23" si="35">AJ5</f>
        <v>2</v>
      </c>
    </row>
    <row r="6" spans="1:52" x14ac:dyDescent="0.25">
      <c r="A6">
        <v>3</v>
      </c>
      <c r="C6">
        <f ca="1">MIN(Dados!C5:AZ5)</f>
        <v>1.8922470080653484</v>
      </c>
      <c r="D6">
        <f t="array" aca="1" ref="D6" ca="1">MAX(MAX(IF(Dados!C5:AZ5&lt;(E6-1.5*L6),Dados!C5:AZ5,-10000)),C6)</f>
        <v>1.8922470080653484</v>
      </c>
      <c r="E6">
        <f ca="1">QUARTILE(Dados!C5:AZ5,1)</f>
        <v>2.0303531762030822</v>
      </c>
      <c r="F6">
        <f ca="1">MEDIAN(Dados!C5:AZ5)</f>
        <v>2.1103119310902585</v>
      </c>
      <c r="G6">
        <f ca="1">QUARTILE(Dados!C5:AZ5,3)</f>
        <v>2.1713751812990081</v>
      </c>
      <c r="H6">
        <f t="array" aca="1" ref="H6" ca="1">MIN(MIN(IF(Dados!C5:AZ5&gt;(G6+1.5*L6),Dados!C5:AZ5,10000)),I6)</f>
        <v>2.2748981764128784</v>
      </c>
      <c r="I6">
        <f ca="1">MAX(Dados!C5:AZ5)</f>
        <v>2.2748981764128784</v>
      </c>
      <c r="K6">
        <f t="shared" ca="1" si="0"/>
        <v>2.3829081889428969</v>
      </c>
      <c r="L6">
        <f t="shared" ca="1" si="1"/>
        <v>0.14102200509592588</v>
      </c>
      <c r="N6">
        <f t="shared" ca="1" si="2"/>
        <v>1.8922470080653484</v>
      </c>
      <c r="O6">
        <f t="shared" ref="O6:P6" ca="1" si="36">N6</f>
        <v>1.8922470080653484</v>
      </c>
      <c r="P6">
        <f t="shared" ca="1" si="36"/>
        <v>1.8922470080653484</v>
      </c>
      <c r="Q6">
        <f t="shared" ca="1" si="4"/>
        <v>2.0303531762030822</v>
      </c>
      <c r="R6">
        <f t="shared" ca="1" si="5"/>
        <v>2.0303531762030822</v>
      </c>
      <c r="S6">
        <f t="shared" ca="1" si="6"/>
        <v>2.1103119310902585</v>
      </c>
      <c r="T6">
        <f t="shared" ca="1" si="7"/>
        <v>2.1103119310902585</v>
      </c>
      <c r="U6">
        <f t="shared" ca="1" si="8"/>
        <v>2.1713751812990081</v>
      </c>
      <c r="V6">
        <f t="shared" ca="1" si="9"/>
        <v>2.1713751812990081</v>
      </c>
      <c r="W6">
        <f t="shared" ca="1" si="10"/>
        <v>2.2748981764128784</v>
      </c>
      <c r="X6">
        <f t="shared" ref="X6:Z6" ca="1" si="37">W6</f>
        <v>2.2748981764128784</v>
      </c>
      <c r="Y6">
        <f t="shared" ca="1" si="37"/>
        <v>2.2748981764128784</v>
      </c>
      <c r="Z6">
        <f t="shared" ca="1" si="37"/>
        <v>2.2748981764128784</v>
      </c>
      <c r="AA6">
        <f t="shared" ca="1" si="12"/>
        <v>2.1713751812990081</v>
      </c>
      <c r="AB6">
        <f t="shared" ca="1" si="13"/>
        <v>2.1713751812990081</v>
      </c>
      <c r="AC6">
        <f t="shared" ca="1" si="14"/>
        <v>2.1103119310902585</v>
      </c>
      <c r="AD6">
        <f t="shared" ca="1" si="15"/>
        <v>2.1103119310902585</v>
      </c>
      <c r="AE6">
        <f t="shared" ca="1" si="16"/>
        <v>2.0303531762030822</v>
      </c>
      <c r="AF6">
        <f t="shared" ca="1" si="17"/>
        <v>2.0303531762030822</v>
      </c>
      <c r="AH6">
        <f t="shared" si="18"/>
        <v>2.6</v>
      </c>
      <c r="AI6">
        <f t="shared" si="19"/>
        <v>3.4</v>
      </c>
      <c r="AJ6">
        <f t="shared" ref="AJ6:AJ23" si="38">AJ5+1</f>
        <v>3</v>
      </c>
      <c r="AK6">
        <f t="shared" si="20"/>
        <v>3</v>
      </c>
      <c r="AL6">
        <f t="shared" si="21"/>
        <v>2.6</v>
      </c>
      <c r="AM6">
        <f t="shared" si="22"/>
        <v>2.6</v>
      </c>
      <c r="AN6">
        <f t="shared" si="23"/>
        <v>3.4</v>
      </c>
      <c r="AO6">
        <f t="shared" si="24"/>
        <v>3.4</v>
      </c>
      <c r="AP6">
        <f t="shared" si="25"/>
        <v>3</v>
      </c>
      <c r="AQ6">
        <f t="shared" si="26"/>
        <v>3</v>
      </c>
      <c r="AR6">
        <f t="shared" si="27"/>
        <v>2.6</v>
      </c>
      <c r="AS6">
        <f t="shared" si="28"/>
        <v>3.4</v>
      </c>
      <c r="AT6">
        <f t="shared" si="29"/>
        <v>3</v>
      </c>
      <c r="AU6">
        <f t="shared" si="30"/>
        <v>3</v>
      </c>
      <c r="AV6">
        <f t="shared" si="31"/>
        <v>2.6</v>
      </c>
      <c r="AW6">
        <f t="shared" si="32"/>
        <v>2.6</v>
      </c>
      <c r="AX6">
        <f t="shared" si="33"/>
        <v>3.4</v>
      </c>
      <c r="AY6">
        <f t="shared" si="34"/>
        <v>3.4</v>
      </c>
      <c r="AZ6">
        <f t="shared" si="35"/>
        <v>3</v>
      </c>
    </row>
    <row r="7" spans="1:52" x14ac:dyDescent="0.25">
      <c r="A7">
        <v>4</v>
      </c>
      <c r="C7">
        <f ca="1">MIN(Dados!C6:AZ6)</f>
        <v>2.3908397454464749</v>
      </c>
      <c r="D7">
        <f t="array" aca="1" ref="D7" ca="1">MAX(MAX(IF(Dados!C6:AZ6&lt;(E7-1.5*L7),Dados!C6:AZ6,-10000)),C7)</f>
        <v>2.3908397454464749</v>
      </c>
      <c r="E7">
        <f ca="1">QUARTILE(Dados!C6:AZ6,1)</f>
        <v>2.614911930608502</v>
      </c>
      <c r="F7">
        <f ca="1">MEDIAN(Dados!C6:AZ6)</f>
        <v>2.6989758660783423</v>
      </c>
      <c r="G7">
        <f ca="1">QUARTILE(Dados!C6:AZ6,3)</f>
        <v>2.8218605620954023</v>
      </c>
      <c r="H7">
        <f t="array" aca="1" ref="H7" ca="1">MIN(MIN(IF(Dados!C6:AZ6&gt;(G7+1.5*L7),Dados!C6:AZ6,10000)),I7)</f>
        <v>2.9879448520114469</v>
      </c>
      <c r="I7">
        <f ca="1">MAX(Dados!C6:AZ6)</f>
        <v>2.9879448520114469</v>
      </c>
      <c r="K7">
        <f t="shared" ca="1" si="0"/>
        <v>3.1322835093257524</v>
      </c>
      <c r="L7">
        <f t="shared" ca="1" si="1"/>
        <v>0.20694863148690024</v>
      </c>
      <c r="N7">
        <f t="shared" ca="1" si="2"/>
        <v>2.3908397454464749</v>
      </c>
      <c r="O7">
        <f t="shared" ref="O7:P7" ca="1" si="39">N7</f>
        <v>2.3908397454464749</v>
      </c>
      <c r="P7">
        <f t="shared" ca="1" si="39"/>
        <v>2.3908397454464749</v>
      </c>
      <c r="Q7">
        <f t="shared" ca="1" si="4"/>
        <v>2.614911930608502</v>
      </c>
      <c r="R7">
        <f t="shared" ca="1" si="5"/>
        <v>2.614911930608502</v>
      </c>
      <c r="S7">
        <f t="shared" ca="1" si="6"/>
        <v>2.6989758660783423</v>
      </c>
      <c r="T7">
        <f t="shared" ca="1" si="7"/>
        <v>2.6989758660783423</v>
      </c>
      <c r="U7">
        <f t="shared" ca="1" si="8"/>
        <v>2.8218605620954023</v>
      </c>
      <c r="V7">
        <f t="shared" ca="1" si="9"/>
        <v>2.8218605620954023</v>
      </c>
      <c r="W7">
        <f t="shared" ca="1" si="10"/>
        <v>2.9879448520114469</v>
      </c>
      <c r="X7">
        <f t="shared" ref="X7:Z7" ca="1" si="40">W7</f>
        <v>2.9879448520114469</v>
      </c>
      <c r="Y7">
        <f t="shared" ca="1" si="40"/>
        <v>2.9879448520114469</v>
      </c>
      <c r="Z7">
        <f t="shared" ca="1" si="40"/>
        <v>2.9879448520114469</v>
      </c>
      <c r="AA7">
        <f t="shared" ca="1" si="12"/>
        <v>2.8218605620954023</v>
      </c>
      <c r="AB7">
        <f t="shared" ca="1" si="13"/>
        <v>2.8218605620954023</v>
      </c>
      <c r="AC7">
        <f t="shared" ca="1" si="14"/>
        <v>2.6989758660783423</v>
      </c>
      <c r="AD7">
        <f t="shared" ca="1" si="15"/>
        <v>2.6989758660783423</v>
      </c>
      <c r="AE7">
        <f t="shared" ca="1" si="16"/>
        <v>2.614911930608502</v>
      </c>
      <c r="AF7">
        <f t="shared" ca="1" si="17"/>
        <v>2.614911930608502</v>
      </c>
      <c r="AH7">
        <f t="shared" si="18"/>
        <v>3.6</v>
      </c>
      <c r="AI7">
        <f t="shared" si="19"/>
        <v>4.4000000000000004</v>
      </c>
      <c r="AJ7">
        <f t="shared" si="38"/>
        <v>4</v>
      </c>
      <c r="AK7">
        <f t="shared" si="20"/>
        <v>4</v>
      </c>
      <c r="AL7">
        <f t="shared" si="21"/>
        <v>3.6</v>
      </c>
      <c r="AM7">
        <f t="shared" si="22"/>
        <v>3.6</v>
      </c>
      <c r="AN7">
        <f t="shared" si="23"/>
        <v>4.4000000000000004</v>
      </c>
      <c r="AO7">
        <f t="shared" si="24"/>
        <v>4.4000000000000004</v>
      </c>
      <c r="AP7">
        <f t="shared" si="25"/>
        <v>4</v>
      </c>
      <c r="AQ7">
        <f t="shared" si="26"/>
        <v>4</v>
      </c>
      <c r="AR7">
        <f t="shared" si="27"/>
        <v>3.6</v>
      </c>
      <c r="AS7">
        <f t="shared" si="28"/>
        <v>4.4000000000000004</v>
      </c>
      <c r="AT7">
        <f t="shared" si="29"/>
        <v>4</v>
      </c>
      <c r="AU7">
        <f t="shared" si="30"/>
        <v>4</v>
      </c>
      <c r="AV7">
        <f t="shared" si="31"/>
        <v>3.6</v>
      </c>
      <c r="AW7">
        <f t="shared" si="32"/>
        <v>3.6</v>
      </c>
      <c r="AX7">
        <f t="shared" si="33"/>
        <v>4.4000000000000004</v>
      </c>
      <c r="AY7">
        <f t="shared" si="34"/>
        <v>4.4000000000000004</v>
      </c>
      <c r="AZ7">
        <f t="shared" si="35"/>
        <v>4</v>
      </c>
    </row>
    <row r="8" spans="1:52" x14ac:dyDescent="0.25">
      <c r="A8">
        <v>5</v>
      </c>
      <c r="C8">
        <f ca="1">MIN(Dados!C7:AZ7)</f>
        <v>2.9628545872199625</v>
      </c>
      <c r="D8">
        <f t="array" aca="1" ref="D8" ca="1">MAX(MAX(IF(Dados!C7:AZ7&lt;(E8-1.5*L8),Dados!C7:AZ7,-10000)),C8)</f>
        <v>2.9628545872199625</v>
      </c>
      <c r="E8">
        <f ca="1">QUARTILE(Dados!C7:AZ7,1)</f>
        <v>3.2872553558215722</v>
      </c>
      <c r="F8">
        <f ca="1">MEDIAN(Dados!C7:AZ7)</f>
        <v>3.4662839599951045</v>
      </c>
      <c r="G8">
        <f ca="1">QUARTILE(Dados!C7:AZ7,3)</f>
        <v>3.6390309881100231</v>
      </c>
      <c r="H8">
        <f t="array" aca="1" ref="H8" ca="1">MIN(MIN(IF(Dados!C7:AZ7&gt;(G8+1.5*L8),Dados!C7:AZ7,10000)),I8)</f>
        <v>3.9937937273056758</v>
      </c>
      <c r="I8">
        <f ca="1">MAX(Dados!C7:AZ7)</f>
        <v>3.9937937273056758</v>
      </c>
      <c r="K8">
        <f t="shared" ca="1" si="0"/>
        <v>4.1666944365426994</v>
      </c>
      <c r="L8">
        <f t="shared" ca="1" si="1"/>
        <v>0.35177563228845088</v>
      </c>
      <c r="N8">
        <f t="shared" ca="1" si="2"/>
        <v>2.9628545872199625</v>
      </c>
      <c r="O8">
        <f t="shared" ref="O8:P8" ca="1" si="41">N8</f>
        <v>2.9628545872199625</v>
      </c>
      <c r="P8">
        <f t="shared" ca="1" si="41"/>
        <v>2.9628545872199625</v>
      </c>
      <c r="Q8">
        <f t="shared" ca="1" si="4"/>
        <v>3.2872553558215722</v>
      </c>
      <c r="R8">
        <f t="shared" ca="1" si="5"/>
        <v>3.2872553558215722</v>
      </c>
      <c r="S8">
        <f t="shared" ca="1" si="6"/>
        <v>3.4662839599951045</v>
      </c>
      <c r="T8">
        <f t="shared" ca="1" si="7"/>
        <v>3.4662839599951045</v>
      </c>
      <c r="U8">
        <f t="shared" ca="1" si="8"/>
        <v>3.6390309881100231</v>
      </c>
      <c r="V8">
        <f t="shared" ca="1" si="9"/>
        <v>3.6390309881100231</v>
      </c>
      <c r="W8">
        <f t="shared" ca="1" si="10"/>
        <v>3.9937937273056758</v>
      </c>
      <c r="X8">
        <f t="shared" ref="X8:Z8" ca="1" si="42">W8</f>
        <v>3.9937937273056758</v>
      </c>
      <c r="Y8">
        <f t="shared" ca="1" si="42"/>
        <v>3.9937937273056758</v>
      </c>
      <c r="Z8">
        <f t="shared" ca="1" si="42"/>
        <v>3.9937937273056758</v>
      </c>
      <c r="AA8">
        <f t="shared" ca="1" si="12"/>
        <v>3.6390309881100231</v>
      </c>
      <c r="AB8">
        <f t="shared" ca="1" si="13"/>
        <v>3.6390309881100231</v>
      </c>
      <c r="AC8">
        <f t="shared" ca="1" si="14"/>
        <v>3.4662839599951045</v>
      </c>
      <c r="AD8">
        <f t="shared" ca="1" si="15"/>
        <v>3.4662839599951045</v>
      </c>
      <c r="AE8">
        <f t="shared" ca="1" si="16"/>
        <v>3.2872553558215722</v>
      </c>
      <c r="AF8">
        <f t="shared" ca="1" si="17"/>
        <v>3.2872553558215722</v>
      </c>
      <c r="AH8">
        <f t="shared" si="18"/>
        <v>4.5999999999999996</v>
      </c>
      <c r="AI8">
        <f t="shared" si="19"/>
        <v>5.4</v>
      </c>
      <c r="AJ8">
        <f t="shared" si="38"/>
        <v>5</v>
      </c>
      <c r="AK8">
        <f t="shared" si="20"/>
        <v>5</v>
      </c>
      <c r="AL8">
        <f t="shared" si="21"/>
        <v>4.5999999999999996</v>
      </c>
      <c r="AM8">
        <f t="shared" si="22"/>
        <v>4.5999999999999996</v>
      </c>
      <c r="AN8">
        <f t="shared" si="23"/>
        <v>5.4</v>
      </c>
      <c r="AO8">
        <f t="shared" si="24"/>
        <v>5.4</v>
      </c>
      <c r="AP8">
        <f t="shared" si="25"/>
        <v>5</v>
      </c>
      <c r="AQ8">
        <f t="shared" si="26"/>
        <v>5</v>
      </c>
      <c r="AR8">
        <f t="shared" si="27"/>
        <v>4.5999999999999996</v>
      </c>
      <c r="AS8">
        <f t="shared" si="28"/>
        <v>5.4</v>
      </c>
      <c r="AT8">
        <f t="shared" si="29"/>
        <v>5</v>
      </c>
      <c r="AU8">
        <f t="shared" si="30"/>
        <v>5</v>
      </c>
      <c r="AV8">
        <f t="shared" si="31"/>
        <v>4.5999999999999996</v>
      </c>
      <c r="AW8">
        <f t="shared" si="32"/>
        <v>4.5999999999999996</v>
      </c>
      <c r="AX8">
        <f t="shared" si="33"/>
        <v>5.4</v>
      </c>
      <c r="AY8">
        <f t="shared" si="34"/>
        <v>5.4</v>
      </c>
      <c r="AZ8">
        <f t="shared" si="35"/>
        <v>5</v>
      </c>
    </row>
    <row r="9" spans="1:52" x14ac:dyDescent="0.25">
      <c r="A9">
        <v>6</v>
      </c>
      <c r="C9">
        <f ca="1">MIN(Dados!C8:AZ8)</f>
        <v>3.8457737147539506</v>
      </c>
      <c r="D9">
        <f t="array" aca="1" ref="D9" ca="1">MAX(MAX(IF(Dados!C8:AZ8&lt;(E9-1.5*L9),Dados!C8:AZ8,-10000)),C9)</f>
        <v>3.8457737147539506</v>
      </c>
      <c r="E9">
        <f ca="1">QUARTILE(Dados!C8:AZ8,1)</f>
        <v>4.2435682834180541</v>
      </c>
      <c r="F9">
        <f ca="1">MEDIAN(Dados!C8:AZ8)</f>
        <v>4.4094861022431084</v>
      </c>
      <c r="G9">
        <f ca="1">QUARTILE(Dados!C8:AZ8,3)</f>
        <v>4.6933048291768555</v>
      </c>
      <c r="H9">
        <f t="array" aca="1" ref="H9" ca="1">MIN(MIN(IF(Dados!C8:AZ8&gt;(G9+1.5*L9),Dados!C8:AZ8,10000)),I9)</f>
        <v>5.061736361383109</v>
      </c>
      <c r="I9">
        <f ca="1">MAX(Dados!C8:AZ8)</f>
        <v>5.061736361383109</v>
      </c>
      <c r="K9">
        <f t="shared" ca="1" si="0"/>
        <v>5.3679096478150576</v>
      </c>
      <c r="L9">
        <f t="shared" ca="1" si="1"/>
        <v>0.4497365457588014</v>
      </c>
      <c r="N9">
        <f t="shared" ca="1" si="2"/>
        <v>3.8457737147539506</v>
      </c>
      <c r="O9">
        <f t="shared" ref="O9:P9" ca="1" si="43">N9</f>
        <v>3.8457737147539506</v>
      </c>
      <c r="P9">
        <f t="shared" ca="1" si="43"/>
        <v>3.8457737147539506</v>
      </c>
      <c r="Q9">
        <f t="shared" ca="1" si="4"/>
        <v>4.2435682834180541</v>
      </c>
      <c r="R9">
        <f t="shared" ca="1" si="5"/>
        <v>4.2435682834180541</v>
      </c>
      <c r="S9">
        <f t="shared" ca="1" si="6"/>
        <v>4.4094861022431084</v>
      </c>
      <c r="T9">
        <f t="shared" ca="1" si="7"/>
        <v>4.4094861022431084</v>
      </c>
      <c r="U9">
        <f t="shared" ca="1" si="8"/>
        <v>4.6933048291768555</v>
      </c>
      <c r="V9">
        <f t="shared" ca="1" si="9"/>
        <v>4.6933048291768555</v>
      </c>
      <c r="W9">
        <f t="shared" ca="1" si="10"/>
        <v>5.061736361383109</v>
      </c>
      <c r="X9">
        <f t="shared" ref="X9:Z9" ca="1" si="44">W9</f>
        <v>5.061736361383109</v>
      </c>
      <c r="Y9">
        <f t="shared" ca="1" si="44"/>
        <v>5.061736361383109</v>
      </c>
      <c r="Z9">
        <f t="shared" ca="1" si="44"/>
        <v>5.061736361383109</v>
      </c>
      <c r="AA9">
        <f t="shared" ca="1" si="12"/>
        <v>4.6933048291768555</v>
      </c>
      <c r="AB9">
        <f t="shared" ca="1" si="13"/>
        <v>4.6933048291768555</v>
      </c>
      <c r="AC9">
        <f t="shared" ca="1" si="14"/>
        <v>4.4094861022431084</v>
      </c>
      <c r="AD9">
        <f t="shared" ca="1" si="15"/>
        <v>4.4094861022431084</v>
      </c>
      <c r="AE9">
        <f t="shared" ca="1" si="16"/>
        <v>4.2435682834180541</v>
      </c>
      <c r="AF9">
        <f t="shared" ca="1" si="17"/>
        <v>4.2435682834180541</v>
      </c>
      <c r="AH9">
        <f t="shared" si="18"/>
        <v>5.6</v>
      </c>
      <c r="AI9">
        <f t="shared" si="19"/>
        <v>6.4</v>
      </c>
      <c r="AJ9">
        <f t="shared" si="38"/>
        <v>6</v>
      </c>
      <c r="AK9">
        <f t="shared" si="20"/>
        <v>6</v>
      </c>
      <c r="AL9">
        <f t="shared" si="21"/>
        <v>5.6</v>
      </c>
      <c r="AM9">
        <f t="shared" si="22"/>
        <v>5.6</v>
      </c>
      <c r="AN9">
        <f t="shared" si="23"/>
        <v>6.4</v>
      </c>
      <c r="AO9">
        <f t="shared" si="24"/>
        <v>6.4</v>
      </c>
      <c r="AP9">
        <f t="shared" si="25"/>
        <v>6</v>
      </c>
      <c r="AQ9">
        <f t="shared" si="26"/>
        <v>6</v>
      </c>
      <c r="AR9">
        <f t="shared" si="27"/>
        <v>5.6</v>
      </c>
      <c r="AS9">
        <f t="shared" si="28"/>
        <v>6.4</v>
      </c>
      <c r="AT9">
        <f t="shared" si="29"/>
        <v>6</v>
      </c>
      <c r="AU9">
        <f t="shared" si="30"/>
        <v>6</v>
      </c>
      <c r="AV9">
        <f t="shared" si="31"/>
        <v>5.6</v>
      </c>
      <c r="AW9">
        <f t="shared" si="32"/>
        <v>5.6</v>
      </c>
      <c r="AX9">
        <f t="shared" si="33"/>
        <v>6.4</v>
      </c>
      <c r="AY9">
        <f t="shared" si="34"/>
        <v>6.4</v>
      </c>
      <c r="AZ9">
        <f t="shared" si="35"/>
        <v>6</v>
      </c>
    </row>
    <row r="10" spans="1:52" x14ac:dyDescent="0.25">
      <c r="A10">
        <v>7</v>
      </c>
      <c r="C10">
        <f ca="1">MIN(Dados!C9:AZ9)</f>
        <v>4.7617745066128876</v>
      </c>
      <c r="D10">
        <f t="array" aca="1" ref="D10" ca="1">MAX(MAX(IF(Dados!C9:AZ9&lt;(E10-1.5*L10),Dados!C9:AZ9,-10000)),C10)</f>
        <v>4.7617745066128876</v>
      </c>
      <c r="E10">
        <f ca="1">QUARTILE(Dados!C9:AZ9,1)</f>
        <v>5.3796468911759305</v>
      </c>
      <c r="F10">
        <f ca="1">MEDIAN(Dados!C9:AZ9)</f>
        <v>5.6702518761209388</v>
      </c>
      <c r="G10">
        <f ca="1">QUARTILE(Dados!C9:AZ9,3)</f>
        <v>6.0016035625246094</v>
      </c>
      <c r="H10">
        <f t="array" aca="1" ref="H10" ca="1">MIN(MIN(IF(Dados!C9:AZ9&gt;(G10+1.5*L10),Dados!C9:AZ9,10000)),I10)</f>
        <v>6.4234306255576383</v>
      </c>
      <c r="I10">
        <f ca="1">MAX(Dados!C9:AZ9)</f>
        <v>6.4234306255576383</v>
      </c>
      <c r="K10">
        <f t="shared" ca="1" si="0"/>
        <v>6.9345385695476276</v>
      </c>
      <c r="L10">
        <f t="shared" ca="1" si="1"/>
        <v>0.62195667134867882</v>
      </c>
      <c r="N10">
        <f t="shared" ca="1" si="2"/>
        <v>4.7617745066128876</v>
      </c>
      <c r="O10">
        <f t="shared" ref="O10:P10" ca="1" si="45">N10</f>
        <v>4.7617745066128876</v>
      </c>
      <c r="P10">
        <f t="shared" ca="1" si="45"/>
        <v>4.7617745066128876</v>
      </c>
      <c r="Q10">
        <f t="shared" ca="1" si="4"/>
        <v>5.3796468911759305</v>
      </c>
      <c r="R10">
        <f t="shared" ca="1" si="5"/>
        <v>5.3796468911759305</v>
      </c>
      <c r="S10">
        <f t="shared" ca="1" si="6"/>
        <v>5.6702518761209388</v>
      </c>
      <c r="T10">
        <f t="shared" ca="1" si="7"/>
        <v>5.6702518761209388</v>
      </c>
      <c r="U10">
        <f t="shared" ca="1" si="8"/>
        <v>6.0016035625246094</v>
      </c>
      <c r="V10">
        <f t="shared" ca="1" si="9"/>
        <v>6.0016035625246094</v>
      </c>
      <c r="W10">
        <f t="shared" ca="1" si="10"/>
        <v>6.4234306255576383</v>
      </c>
      <c r="X10">
        <f t="shared" ref="X10:Z10" ca="1" si="46">W10</f>
        <v>6.4234306255576383</v>
      </c>
      <c r="Y10">
        <f t="shared" ca="1" si="46"/>
        <v>6.4234306255576383</v>
      </c>
      <c r="Z10">
        <f t="shared" ca="1" si="46"/>
        <v>6.4234306255576383</v>
      </c>
      <c r="AA10">
        <f t="shared" ca="1" si="12"/>
        <v>6.0016035625246094</v>
      </c>
      <c r="AB10">
        <f t="shared" ca="1" si="13"/>
        <v>6.0016035625246094</v>
      </c>
      <c r="AC10">
        <f t="shared" ca="1" si="14"/>
        <v>5.6702518761209388</v>
      </c>
      <c r="AD10">
        <f t="shared" ca="1" si="15"/>
        <v>5.6702518761209388</v>
      </c>
      <c r="AE10">
        <f t="shared" ca="1" si="16"/>
        <v>5.3796468911759305</v>
      </c>
      <c r="AF10">
        <f t="shared" ca="1" si="17"/>
        <v>5.3796468911759305</v>
      </c>
      <c r="AH10">
        <f t="shared" si="18"/>
        <v>6.6</v>
      </c>
      <c r="AI10">
        <f t="shared" si="19"/>
        <v>7.4</v>
      </c>
      <c r="AJ10">
        <f t="shared" si="38"/>
        <v>7</v>
      </c>
      <c r="AK10">
        <f t="shared" si="20"/>
        <v>7</v>
      </c>
      <c r="AL10">
        <f t="shared" si="21"/>
        <v>6.6</v>
      </c>
      <c r="AM10">
        <f t="shared" si="22"/>
        <v>6.6</v>
      </c>
      <c r="AN10">
        <f t="shared" si="23"/>
        <v>7.4</v>
      </c>
      <c r="AO10">
        <f t="shared" si="24"/>
        <v>7.4</v>
      </c>
      <c r="AP10">
        <f t="shared" si="25"/>
        <v>7</v>
      </c>
      <c r="AQ10">
        <f t="shared" si="26"/>
        <v>7</v>
      </c>
      <c r="AR10">
        <f t="shared" si="27"/>
        <v>6.6</v>
      </c>
      <c r="AS10">
        <f t="shared" si="28"/>
        <v>7.4</v>
      </c>
      <c r="AT10">
        <f t="shared" si="29"/>
        <v>7</v>
      </c>
      <c r="AU10">
        <f t="shared" si="30"/>
        <v>7</v>
      </c>
      <c r="AV10">
        <f t="shared" si="31"/>
        <v>6.6</v>
      </c>
      <c r="AW10">
        <f t="shared" si="32"/>
        <v>6.6</v>
      </c>
      <c r="AX10">
        <f t="shared" si="33"/>
        <v>7.4</v>
      </c>
      <c r="AY10">
        <f t="shared" si="34"/>
        <v>7.4</v>
      </c>
      <c r="AZ10">
        <f t="shared" si="35"/>
        <v>7</v>
      </c>
    </row>
    <row r="11" spans="1:52" x14ac:dyDescent="0.25">
      <c r="A11">
        <v>8</v>
      </c>
      <c r="C11">
        <f ca="1">MIN(Dados!C10:AZ10)</f>
        <v>6.2830423987900597</v>
      </c>
      <c r="D11">
        <f t="array" aca="1" ref="D11" ca="1">MAX(MAX(IF(Dados!C10:AZ10&lt;(E11-1.5*L11),Dados!C10:AZ10,-10000)),C11)</f>
        <v>6.2830423987900597</v>
      </c>
      <c r="E11">
        <f ca="1">QUARTILE(Dados!C10:AZ10,1)</f>
        <v>6.8671503556454798</v>
      </c>
      <c r="F11">
        <f ca="1">MEDIAN(Dados!C10:AZ10)</f>
        <v>7.3928310091642704</v>
      </c>
      <c r="G11">
        <f ca="1">QUARTILE(Dados!C10:AZ10,3)</f>
        <v>7.7205730113560405</v>
      </c>
      <c r="H11">
        <f t="array" aca="1" ref="H11" ca="1">MIN(MIN(IF(Dados!C10:AZ10&gt;(G11+1.5*L11),Dados!C10:AZ10,10000)),I11)</f>
        <v>8.3112138591886264</v>
      </c>
      <c r="I11">
        <f ca="1">MAX(Dados!C10:AZ10)</f>
        <v>8.3112138591886264</v>
      </c>
      <c r="K11">
        <f t="shared" ca="1" si="0"/>
        <v>9.000706994921881</v>
      </c>
      <c r="L11">
        <f t="shared" ca="1" si="1"/>
        <v>0.85342265571056064</v>
      </c>
      <c r="N11">
        <f t="shared" ca="1" si="2"/>
        <v>6.2830423987900597</v>
      </c>
      <c r="O11">
        <f t="shared" ref="O11:P11" ca="1" si="47">N11</f>
        <v>6.2830423987900597</v>
      </c>
      <c r="P11">
        <f t="shared" ca="1" si="47"/>
        <v>6.2830423987900597</v>
      </c>
      <c r="Q11">
        <f t="shared" ca="1" si="4"/>
        <v>6.8671503556454798</v>
      </c>
      <c r="R11">
        <f t="shared" ca="1" si="5"/>
        <v>6.8671503556454798</v>
      </c>
      <c r="S11">
        <f t="shared" ca="1" si="6"/>
        <v>7.3928310091642704</v>
      </c>
      <c r="T11">
        <f t="shared" ca="1" si="7"/>
        <v>7.3928310091642704</v>
      </c>
      <c r="U11">
        <f t="shared" ca="1" si="8"/>
        <v>7.7205730113560405</v>
      </c>
      <c r="V11">
        <f t="shared" ca="1" si="9"/>
        <v>7.7205730113560405</v>
      </c>
      <c r="W11">
        <f t="shared" ca="1" si="10"/>
        <v>8.3112138591886264</v>
      </c>
      <c r="X11">
        <f t="shared" ref="X11:Z11" ca="1" si="48">W11</f>
        <v>8.3112138591886264</v>
      </c>
      <c r="Y11">
        <f t="shared" ca="1" si="48"/>
        <v>8.3112138591886264</v>
      </c>
      <c r="Z11">
        <f t="shared" ca="1" si="48"/>
        <v>8.3112138591886264</v>
      </c>
      <c r="AA11">
        <f t="shared" ca="1" si="12"/>
        <v>7.7205730113560405</v>
      </c>
      <c r="AB11">
        <f t="shared" ca="1" si="13"/>
        <v>7.7205730113560405</v>
      </c>
      <c r="AC11">
        <f t="shared" ca="1" si="14"/>
        <v>7.3928310091642704</v>
      </c>
      <c r="AD11">
        <f t="shared" ca="1" si="15"/>
        <v>7.3928310091642704</v>
      </c>
      <c r="AE11">
        <f t="shared" ca="1" si="16"/>
        <v>6.8671503556454798</v>
      </c>
      <c r="AF11">
        <f t="shared" ca="1" si="17"/>
        <v>6.8671503556454798</v>
      </c>
      <c r="AH11">
        <f t="shared" si="18"/>
        <v>7.6</v>
      </c>
      <c r="AI11">
        <f t="shared" si="19"/>
        <v>8.4</v>
      </c>
      <c r="AJ11">
        <f t="shared" si="38"/>
        <v>8</v>
      </c>
      <c r="AK11">
        <f t="shared" si="20"/>
        <v>8</v>
      </c>
      <c r="AL11">
        <f t="shared" si="21"/>
        <v>7.6</v>
      </c>
      <c r="AM11">
        <f t="shared" si="22"/>
        <v>7.6</v>
      </c>
      <c r="AN11">
        <f t="shared" si="23"/>
        <v>8.4</v>
      </c>
      <c r="AO11">
        <f t="shared" si="24"/>
        <v>8.4</v>
      </c>
      <c r="AP11">
        <f t="shared" si="25"/>
        <v>8</v>
      </c>
      <c r="AQ11">
        <f t="shared" si="26"/>
        <v>8</v>
      </c>
      <c r="AR11">
        <f t="shared" si="27"/>
        <v>7.6</v>
      </c>
      <c r="AS11">
        <f t="shared" si="28"/>
        <v>8.4</v>
      </c>
      <c r="AT11">
        <f t="shared" si="29"/>
        <v>8</v>
      </c>
      <c r="AU11">
        <f t="shared" si="30"/>
        <v>8</v>
      </c>
      <c r="AV11">
        <f t="shared" si="31"/>
        <v>7.6</v>
      </c>
      <c r="AW11">
        <f t="shared" si="32"/>
        <v>7.6</v>
      </c>
      <c r="AX11">
        <f t="shared" si="33"/>
        <v>8.4</v>
      </c>
      <c r="AY11">
        <f t="shared" si="34"/>
        <v>8.4</v>
      </c>
      <c r="AZ11">
        <f t="shared" si="35"/>
        <v>8</v>
      </c>
    </row>
    <row r="12" spans="1:52" x14ac:dyDescent="0.25">
      <c r="A12">
        <v>9</v>
      </c>
      <c r="C12">
        <f ca="1">MIN(Dados!C11:AZ11)</f>
        <v>7.9878065540685315</v>
      </c>
      <c r="D12">
        <f t="array" aca="1" ref="D12" ca="1">MAX(MAX(IF(Dados!C11:AZ11&lt;(E12-1.5*L12),Dados!C11:AZ11,-10000)),C12)</f>
        <v>7.9878065540685315</v>
      </c>
      <c r="E12">
        <f ca="1">QUARTILE(Dados!C11:AZ11,1)</f>
        <v>9.00143399911396</v>
      </c>
      <c r="F12">
        <f ca="1">MEDIAN(Dados!C11:AZ11)</f>
        <v>9.4360053377253728</v>
      </c>
      <c r="G12">
        <f ca="1">QUARTILE(Dados!C11:AZ11,3)</f>
        <v>9.8273636835588629</v>
      </c>
      <c r="H12">
        <f t="array" aca="1" ref="H12" ca="1">MIN(MIN(IF(Dados!C11:AZ11&gt;(G12+1.5*L12),Dados!C11:AZ11,10000)),I12)</f>
        <v>11.104852200581687</v>
      </c>
      <c r="I12">
        <f ca="1">MAX(Dados!C11:AZ11)</f>
        <v>11.158258528408542</v>
      </c>
      <c r="K12">
        <f t="shared" ca="1" si="0"/>
        <v>11.066258210226216</v>
      </c>
      <c r="L12">
        <f t="shared" ca="1" si="1"/>
        <v>0.82592968444490289</v>
      </c>
      <c r="N12">
        <f t="shared" ca="1" si="2"/>
        <v>7.9878065540685315</v>
      </c>
      <c r="O12">
        <f t="shared" ref="O12:P12" ca="1" si="49">N12</f>
        <v>7.9878065540685315</v>
      </c>
      <c r="P12">
        <f t="shared" ca="1" si="49"/>
        <v>7.9878065540685315</v>
      </c>
      <c r="Q12">
        <f t="shared" ca="1" si="4"/>
        <v>9.00143399911396</v>
      </c>
      <c r="R12">
        <f t="shared" ca="1" si="5"/>
        <v>9.00143399911396</v>
      </c>
      <c r="S12">
        <f t="shared" ca="1" si="6"/>
        <v>9.4360053377253728</v>
      </c>
      <c r="T12">
        <f t="shared" ca="1" si="7"/>
        <v>9.4360053377253728</v>
      </c>
      <c r="U12">
        <f t="shared" ca="1" si="8"/>
        <v>9.8273636835588629</v>
      </c>
      <c r="V12">
        <f t="shared" ca="1" si="9"/>
        <v>9.8273636835588629</v>
      </c>
      <c r="W12">
        <f t="shared" ca="1" si="10"/>
        <v>11.104852200581687</v>
      </c>
      <c r="X12">
        <f t="shared" ref="X12:Z12" ca="1" si="50">W12</f>
        <v>11.104852200581687</v>
      </c>
      <c r="Y12">
        <f t="shared" ca="1" si="50"/>
        <v>11.104852200581687</v>
      </c>
      <c r="Z12">
        <f t="shared" ca="1" si="50"/>
        <v>11.104852200581687</v>
      </c>
      <c r="AA12">
        <f t="shared" ca="1" si="12"/>
        <v>9.8273636835588629</v>
      </c>
      <c r="AB12">
        <f t="shared" ca="1" si="13"/>
        <v>9.8273636835588629</v>
      </c>
      <c r="AC12">
        <f t="shared" ca="1" si="14"/>
        <v>9.4360053377253728</v>
      </c>
      <c r="AD12">
        <f t="shared" ca="1" si="15"/>
        <v>9.4360053377253728</v>
      </c>
      <c r="AE12">
        <f t="shared" ca="1" si="16"/>
        <v>9.00143399911396</v>
      </c>
      <c r="AF12">
        <f t="shared" ca="1" si="17"/>
        <v>9.00143399911396</v>
      </c>
      <c r="AH12">
        <f t="shared" si="18"/>
        <v>8.6</v>
      </c>
      <c r="AI12">
        <f t="shared" si="19"/>
        <v>9.4</v>
      </c>
      <c r="AJ12">
        <f t="shared" si="38"/>
        <v>9</v>
      </c>
      <c r="AK12">
        <f t="shared" si="20"/>
        <v>9</v>
      </c>
      <c r="AL12">
        <f t="shared" si="21"/>
        <v>8.6</v>
      </c>
      <c r="AM12">
        <f t="shared" si="22"/>
        <v>8.6</v>
      </c>
      <c r="AN12">
        <f t="shared" si="23"/>
        <v>9.4</v>
      </c>
      <c r="AO12">
        <f t="shared" si="24"/>
        <v>9.4</v>
      </c>
      <c r="AP12">
        <f t="shared" si="25"/>
        <v>9</v>
      </c>
      <c r="AQ12">
        <f t="shared" si="26"/>
        <v>9</v>
      </c>
      <c r="AR12">
        <f t="shared" si="27"/>
        <v>8.6</v>
      </c>
      <c r="AS12">
        <f t="shared" si="28"/>
        <v>9.4</v>
      </c>
      <c r="AT12">
        <f t="shared" si="29"/>
        <v>9</v>
      </c>
      <c r="AU12">
        <f t="shared" si="30"/>
        <v>9</v>
      </c>
      <c r="AV12">
        <f t="shared" si="31"/>
        <v>8.6</v>
      </c>
      <c r="AW12">
        <f t="shared" si="32"/>
        <v>8.6</v>
      </c>
      <c r="AX12">
        <f t="shared" si="33"/>
        <v>9.4</v>
      </c>
      <c r="AY12">
        <f t="shared" si="34"/>
        <v>9.4</v>
      </c>
      <c r="AZ12">
        <f t="shared" si="35"/>
        <v>9</v>
      </c>
    </row>
    <row r="13" spans="1:52" x14ac:dyDescent="0.25">
      <c r="A13">
        <v>10</v>
      </c>
      <c r="C13">
        <f ca="1">MIN(Dados!C12:AZ12)</f>
        <v>10.517974487392934</v>
      </c>
      <c r="D13">
        <f t="array" aca="1" ref="D13" ca="1">MAX(MAX(IF(Dados!C12:AZ12&lt;(E13-1.5*L13),Dados!C12:AZ12,-10000)),C13)</f>
        <v>10.517974487392934</v>
      </c>
      <c r="E13">
        <f ca="1">QUARTILE(Dados!C12:AZ12,1)</f>
        <v>11.598272416274938</v>
      </c>
      <c r="F13">
        <f ca="1">MEDIAN(Dados!C12:AZ12)</f>
        <v>12.052037889565346</v>
      </c>
      <c r="G13">
        <f ca="1">QUARTILE(Dados!C12:AZ12,3)</f>
        <v>12.768033692919667</v>
      </c>
      <c r="H13">
        <f t="array" aca="1" ref="H13" ca="1">MIN(MIN(IF(Dados!C12:AZ12&gt;(G13+1.5*L13),Dados!C12:AZ12,10000)),I13)</f>
        <v>14.585924514452929</v>
      </c>
      <c r="I13">
        <f ca="1">MAX(Dados!C12:AZ12)</f>
        <v>14.987691500216984</v>
      </c>
      <c r="K13">
        <f t="shared" ca="1" si="0"/>
        <v>14.522675607886761</v>
      </c>
      <c r="L13">
        <f t="shared" ca="1" si="1"/>
        <v>1.1697612766447296</v>
      </c>
      <c r="N13">
        <f t="shared" ca="1" si="2"/>
        <v>10.517974487392934</v>
      </c>
      <c r="O13">
        <f t="shared" ref="O13:P13" ca="1" si="51">N13</f>
        <v>10.517974487392934</v>
      </c>
      <c r="P13">
        <f t="shared" ca="1" si="51"/>
        <v>10.517974487392934</v>
      </c>
      <c r="Q13">
        <f t="shared" ca="1" si="4"/>
        <v>11.598272416274938</v>
      </c>
      <c r="R13">
        <f t="shared" ca="1" si="5"/>
        <v>11.598272416274938</v>
      </c>
      <c r="S13">
        <f t="shared" ca="1" si="6"/>
        <v>12.052037889565346</v>
      </c>
      <c r="T13">
        <f t="shared" ca="1" si="7"/>
        <v>12.052037889565346</v>
      </c>
      <c r="U13">
        <f t="shared" ca="1" si="8"/>
        <v>12.768033692919667</v>
      </c>
      <c r="V13">
        <f t="shared" ca="1" si="9"/>
        <v>12.768033692919667</v>
      </c>
      <c r="W13">
        <f t="shared" ca="1" si="10"/>
        <v>14.585924514452929</v>
      </c>
      <c r="X13">
        <f t="shared" ref="X13:Z13" ca="1" si="52">W13</f>
        <v>14.585924514452929</v>
      </c>
      <c r="Y13">
        <f t="shared" ca="1" si="52"/>
        <v>14.585924514452929</v>
      </c>
      <c r="Z13">
        <f t="shared" ca="1" si="52"/>
        <v>14.585924514452929</v>
      </c>
      <c r="AA13">
        <f t="shared" ca="1" si="12"/>
        <v>12.768033692919667</v>
      </c>
      <c r="AB13">
        <f t="shared" ca="1" si="13"/>
        <v>12.768033692919667</v>
      </c>
      <c r="AC13">
        <f t="shared" ca="1" si="14"/>
        <v>12.052037889565346</v>
      </c>
      <c r="AD13">
        <f t="shared" ca="1" si="15"/>
        <v>12.052037889565346</v>
      </c>
      <c r="AE13">
        <f t="shared" ca="1" si="16"/>
        <v>11.598272416274938</v>
      </c>
      <c r="AF13">
        <f t="shared" ca="1" si="17"/>
        <v>11.598272416274938</v>
      </c>
      <c r="AH13">
        <f t="shared" si="18"/>
        <v>9.6</v>
      </c>
      <c r="AI13">
        <f t="shared" si="19"/>
        <v>10.4</v>
      </c>
      <c r="AJ13">
        <f t="shared" si="38"/>
        <v>10</v>
      </c>
      <c r="AK13">
        <f t="shared" si="20"/>
        <v>10</v>
      </c>
      <c r="AL13">
        <f t="shared" si="21"/>
        <v>9.6</v>
      </c>
      <c r="AM13">
        <f t="shared" si="22"/>
        <v>9.6</v>
      </c>
      <c r="AN13">
        <f t="shared" si="23"/>
        <v>10.4</v>
      </c>
      <c r="AO13">
        <f t="shared" si="24"/>
        <v>10.4</v>
      </c>
      <c r="AP13">
        <f t="shared" si="25"/>
        <v>10</v>
      </c>
      <c r="AQ13">
        <f t="shared" si="26"/>
        <v>10</v>
      </c>
      <c r="AR13">
        <f t="shared" si="27"/>
        <v>9.6</v>
      </c>
      <c r="AS13">
        <f t="shared" si="28"/>
        <v>10.4</v>
      </c>
      <c r="AT13">
        <f t="shared" si="29"/>
        <v>10</v>
      </c>
      <c r="AU13">
        <f t="shared" si="30"/>
        <v>10</v>
      </c>
      <c r="AV13">
        <f t="shared" si="31"/>
        <v>9.6</v>
      </c>
      <c r="AW13">
        <f t="shared" si="32"/>
        <v>9.6</v>
      </c>
      <c r="AX13">
        <f t="shared" si="33"/>
        <v>10.4</v>
      </c>
      <c r="AY13">
        <f t="shared" si="34"/>
        <v>10.4</v>
      </c>
      <c r="AZ13">
        <f t="shared" si="35"/>
        <v>10</v>
      </c>
    </row>
    <row r="14" spans="1:52" x14ac:dyDescent="0.25">
      <c r="A14">
        <v>11</v>
      </c>
      <c r="C14">
        <f ca="1">MIN(Dados!C13:AZ13)</f>
        <v>13.320515615563282</v>
      </c>
      <c r="D14">
        <f t="array" aca="1" ref="D14" ca="1">MAX(MAX(IF(Dados!C13:AZ13&lt;(E14-1.5*L14),Dados!C13:AZ13,-10000)),C14)</f>
        <v>13.320515615563282</v>
      </c>
      <c r="E14">
        <f ca="1">QUARTILE(Dados!C13:AZ13,1)</f>
        <v>14.872857556027917</v>
      </c>
      <c r="F14">
        <f ca="1">MEDIAN(Dados!C13:AZ13)</f>
        <v>15.448751801332163</v>
      </c>
      <c r="G14">
        <f ca="1">QUARTILE(Dados!C13:AZ13,3)</f>
        <v>16.30828252306728</v>
      </c>
      <c r="H14">
        <f t="array" aca="1" ref="H14" ca="1">MIN(MIN(IF(Dados!C13:AZ13&gt;(G14+1.5*L14),Dados!C13:AZ13,10000)),I14)</f>
        <v>18.557165699770323</v>
      </c>
      <c r="I14">
        <f ca="1">MAX(Dados!C13:AZ13)</f>
        <v>19.916519412889315</v>
      </c>
      <c r="K14">
        <f t="shared" ca="1" si="0"/>
        <v>18.461419973626327</v>
      </c>
      <c r="L14">
        <f t="shared" ca="1" si="1"/>
        <v>1.4354249670393635</v>
      </c>
      <c r="N14">
        <f t="shared" ca="1" si="2"/>
        <v>13.320515615563282</v>
      </c>
      <c r="O14">
        <f t="shared" ref="O14:P14" ca="1" si="53">N14</f>
        <v>13.320515615563282</v>
      </c>
      <c r="P14">
        <f t="shared" ca="1" si="53"/>
        <v>13.320515615563282</v>
      </c>
      <c r="Q14">
        <f t="shared" ca="1" si="4"/>
        <v>14.872857556027917</v>
      </c>
      <c r="R14">
        <f t="shared" ca="1" si="5"/>
        <v>14.872857556027917</v>
      </c>
      <c r="S14">
        <f t="shared" ca="1" si="6"/>
        <v>15.448751801332163</v>
      </c>
      <c r="T14">
        <f t="shared" ca="1" si="7"/>
        <v>15.448751801332163</v>
      </c>
      <c r="U14">
        <f t="shared" ca="1" si="8"/>
        <v>16.30828252306728</v>
      </c>
      <c r="V14">
        <f t="shared" ca="1" si="9"/>
        <v>16.30828252306728</v>
      </c>
      <c r="W14">
        <f t="shared" ca="1" si="10"/>
        <v>18.557165699770323</v>
      </c>
      <c r="X14">
        <f t="shared" ref="X14:Z14" ca="1" si="54">W14</f>
        <v>18.557165699770323</v>
      </c>
      <c r="Y14">
        <f t="shared" ca="1" si="54"/>
        <v>18.557165699770323</v>
      </c>
      <c r="Z14">
        <f t="shared" ca="1" si="54"/>
        <v>18.557165699770323</v>
      </c>
      <c r="AA14">
        <f t="shared" ca="1" si="12"/>
        <v>16.30828252306728</v>
      </c>
      <c r="AB14">
        <f t="shared" ca="1" si="13"/>
        <v>16.30828252306728</v>
      </c>
      <c r="AC14">
        <f t="shared" ca="1" si="14"/>
        <v>15.448751801332163</v>
      </c>
      <c r="AD14">
        <f t="shared" ca="1" si="15"/>
        <v>15.448751801332163</v>
      </c>
      <c r="AE14">
        <f t="shared" ca="1" si="16"/>
        <v>14.872857556027917</v>
      </c>
      <c r="AF14">
        <f t="shared" ca="1" si="17"/>
        <v>14.872857556027917</v>
      </c>
      <c r="AH14">
        <f t="shared" si="18"/>
        <v>10.6</v>
      </c>
      <c r="AI14">
        <f t="shared" si="19"/>
        <v>11.4</v>
      </c>
      <c r="AJ14">
        <f t="shared" si="38"/>
        <v>11</v>
      </c>
      <c r="AK14">
        <f t="shared" si="20"/>
        <v>11</v>
      </c>
      <c r="AL14">
        <f t="shared" si="21"/>
        <v>10.6</v>
      </c>
      <c r="AM14">
        <f t="shared" si="22"/>
        <v>10.6</v>
      </c>
      <c r="AN14">
        <f t="shared" si="23"/>
        <v>11.4</v>
      </c>
      <c r="AO14">
        <f t="shared" si="24"/>
        <v>11.4</v>
      </c>
      <c r="AP14">
        <f t="shared" si="25"/>
        <v>11</v>
      </c>
      <c r="AQ14">
        <f t="shared" si="26"/>
        <v>11</v>
      </c>
      <c r="AR14">
        <f t="shared" si="27"/>
        <v>10.6</v>
      </c>
      <c r="AS14">
        <f t="shared" si="28"/>
        <v>11.4</v>
      </c>
      <c r="AT14">
        <f t="shared" si="29"/>
        <v>11</v>
      </c>
      <c r="AU14">
        <f t="shared" si="30"/>
        <v>11</v>
      </c>
      <c r="AV14">
        <f t="shared" si="31"/>
        <v>10.6</v>
      </c>
      <c r="AW14">
        <f t="shared" si="32"/>
        <v>10.6</v>
      </c>
      <c r="AX14">
        <f t="shared" si="33"/>
        <v>11.4</v>
      </c>
      <c r="AY14">
        <f t="shared" si="34"/>
        <v>11.4</v>
      </c>
      <c r="AZ14">
        <f t="shared" si="35"/>
        <v>11</v>
      </c>
    </row>
    <row r="15" spans="1:52" x14ac:dyDescent="0.25">
      <c r="A15">
        <v>12</v>
      </c>
      <c r="C15">
        <f ca="1">MIN(Dados!C14:AZ14)</f>
        <v>17.027004566264555</v>
      </c>
      <c r="D15">
        <f t="array" aca="1" ref="D15" ca="1">MAX(MAX(IF(Dados!C14:AZ14&lt;(E15-1.5*L15),Dados!C14:AZ14,-10000)),C15)</f>
        <v>17.027004566264555</v>
      </c>
      <c r="E15">
        <f ca="1">QUARTILE(Dados!C14:AZ14,1)</f>
        <v>18.810446602743117</v>
      </c>
      <c r="F15">
        <f ca="1">MEDIAN(Dados!C14:AZ14)</f>
        <v>19.997184041976354</v>
      </c>
      <c r="G15">
        <f ca="1">QUARTILE(Dados!C14:AZ14,3)</f>
        <v>21.601228681501905</v>
      </c>
      <c r="H15">
        <f t="array" aca="1" ref="H15" ca="1">MIN(MIN(IF(Dados!C14:AZ14&gt;(G15+1.5*L15),Dados!C14:AZ14,10000)),I15)</f>
        <v>24.726894177589287</v>
      </c>
      <c r="I15">
        <f ca="1">MAX(Dados!C14:AZ14)</f>
        <v>24.726894177589287</v>
      </c>
      <c r="K15">
        <f t="shared" ca="1" si="0"/>
        <v>25.787401799640087</v>
      </c>
      <c r="L15">
        <f t="shared" ca="1" si="1"/>
        <v>2.790782078758788</v>
      </c>
      <c r="N15">
        <f t="shared" ca="1" si="2"/>
        <v>17.027004566264555</v>
      </c>
      <c r="O15">
        <f t="shared" ref="O15:P15" ca="1" si="55">N15</f>
        <v>17.027004566264555</v>
      </c>
      <c r="P15">
        <f t="shared" ca="1" si="55"/>
        <v>17.027004566264555</v>
      </c>
      <c r="Q15">
        <f t="shared" ca="1" si="4"/>
        <v>18.810446602743117</v>
      </c>
      <c r="R15">
        <f t="shared" ca="1" si="5"/>
        <v>18.810446602743117</v>
      </c>
      <c r="S15">
        <f t="shared" ca="1" si="6"/>
        <v>19.997184041976354</v>
      </c>
      <c r="T15">
        <f t="shared" ca="1" si="7"/>
        <v>19.997184041976354</v>
      </c>
      <c r="U15">
        <f t="shared" ca="1" si="8"/>
        <v>21.601228681501905</v>
      </c>
      <c r="V15">
        <f t="shared" ca="1" si="9"/>
        <v>21.601228681501905</v>
      </c>
      <c r="W15">
        <f t="shared" ca="1" si="10"/>
        <v>24.726894177589287</v>
      </c>
      <c r="X15">
        <f t="shared" ref="X15:Z15" ca="1" si="56">W15</f>
        <v>24.726894177589287</v>
      </c>
      <c r="Y15">
        <f t="shared" ca="1" si="56"/>
        <v>24.726894177589287</v>
      </c>
      <c r="Z15">
        <f t="shared" ca="1" si="56"/>
        <v>24.726894177589287</v>
      </c>
      <c r="AA15">
        <f t="shared" ca="1" si="12"/>
        <v>21.601228681501905</v>
      </c>
      <c r="AB15">
        <f t="shared" ca="1" si="13"/>
        <v>21.601228681501905</v>
      </c>
      <c r="AC15">
        <f t="shared" ca="1" si="14"/>
        <v>19.997184041976354</v>
      </c>
      <c r="AD15">
        <f t="shared" ca="1" si="15"/>
        <v>19.997184041976354</v>
      </c>
      <c r="AE15">
        <f t="shared" ca="1" si="16"/>
        <v>18.810446602743117</v>
      </c>
      <c r="AF15">
        <f t="shared" ca="1" si="17"/>
        <v>18.810446602743117</v>
      </c>
      <c r="AH15">
        <f t="shared" si="18"/>
        <v>11.6</v>
      </c>
      <c r="AI15">
        <f t="shared" si="19"/>
        <v>12.4</v>
      </c>
      <c r="AJ15">
        <f t="shared" si="38"/>
        <v>12</v>
      </c>
      <c r="AK15">
        <f t="shared" si="20"/>
        <v>12</v>
      </c>
      <c r="AL15">
        <f t="shared" si="21"/>
        <v>11.6</v>
      </c>
      <c r="AM15">
        <f t="shared" si="22"/>
        <v>11.6</v>
      </c>
      <c r="AN15">
        <f t="shared" si="23"/>
        <v>12.4</v>
      </c>
      <c r="AO15">
        <f t="shared" si="24"/>
        <v>12.4</v>
      </c>
      <c r="AP15">
        <f t="shared" si="25"/>
        <v>12</v>
      </c>
      <c r="AQ15">
        <f t="shared" si="26"/>
        <v>12</v>
      </c>
      <c r="AR15">
        <f t="shared" si="27"/>
        <v>11.6</v>
      </c>
      <c r="AS15">
        <f t="shared" si="28"/>
        <v>12.4</v>
      </c>
      <c r="AT15">
        <f t="shared" si="29"/>
        <v>12</v>
      </c>
      <c r="AU15">
        <f t="shared" si="30"/>
        <v>12</v>
      </c>
      <c r="AV15">
        <f t="shared" si="31"/>
        <v>11.6</v>
      </c>
      <c r="AW15">
        <f t="shared" si="32"/>
        <v>11.6</v>
      </c>
      <c r="AX15">
        <f t="shared" si="33"/>
        <v>12.4</v>
      </c>
      <c r="AY15">
        <f t="shared" si="34"/>
        <v>12.4</v>
      </c>
      <c r="AZ15">
        <f t="shared" si="35"/>
        <v>12</v>
      </c>
    </row>
    <row r="16" spans="1:52" x14ac:dyDescent="0.25">
      <c r="A16">
        <v>13</v>
      </c>
      <c r="C16">
        <f ca="1">MIN(Dados!C15:AZ15)</f>
        <v>20.8402106904391</v>
      </c>
      <c r="D16">
        <f t="array" aca="1" ref="D16" ca="1">MAX(MAX(IF(Dados!C15:AZ15&lt;(E16-1.5*L16),Dados!C15:AZ15,-10000)),C16)</f>
        <v>20.8402106904391</v>
      </c>
      <c r="E16">
        <f ca="1">QUARTILE(Dados!C15:AZ15,1)</f>
        <v>24.501902129634288</v>
      </c>
      <c r="F16">
        <f ca="1">MEDIAN(Dados!C15:AZ15)</f>
        <v>25.546317097644991</v>
      </c>
      <c r="G16">
        <f ca="1">QUARTILE(Dados!C15:AZ15,3)</f>
        <v>27.660660257259295</v>
      </c>
      <c r="H16">
        <f t="array" aca="1" ref="H16" ca="1">MIN(MIN(IF(Dados!C15:AZ15&gt;(G16+1.5*L16),Dados!C15:AZ15,10000)),I16)</f>
        <v>32.847954431937836</v>
      </c>
      <c r="I16">
        <f ca="1">MAX(Dados!C15:AZ15)</f>
        <v>32.847954431937836</v>
      </c>
      <c r="K16">
        <f t="shared" ca="1" si="0"/>
        <v>32.398797448696804</v>
      </c>
      <c r="L16">
        <f t="shared" ca="1" si="1"/>
        <v>3.1587581276250063</v>
      </c>
      <c r="N16">
        <f t="shared" ca="1" si="2"/>
        <v>20.8402106904391</v>
      </c>
      <c r="O16">
        <f t="shared" ref="O16:P16" ca="1" si="57">N16</f>
        <v>20.8402106904391</v>
      </c>
      <c r="P16">
        <f t="shared" ca="1" si="57"/>
        <v>20.8402106904391</v>
      </c>
      <c r="Q16">
        <f t="shared" ca="1" si="4"/>
        <v>24.501902129634288</v>
      </c>
      <c r="R16">
        <f t="shared" ca="1" si="5"/>
        <v>24.501902129634288</v>
      </c>
      <c r="S16">
        <f t="shared" ca="1" si="6"/>
        <v>25.546317097644991</v>
      </c>
      <c r="T16">
        <f t="shared" ca="1" si="7"/>
        <v>25.546317097644991</v>
      </c>
      <c r="U16">
        <f t="shared" ca="1" si="8"/>
        <v>27.660660257259295</v>
      </c>
      <c r="V16">
        <f t="shared" ca="1" si="9"/>
        <v>27.660660257259295</v>
      </c>
      <c r="W16">
        <f t="shared" ca="1" si="10"/>
        <v>32.847954431937836</v>
      </c>
      <c r="X16">
        <f t="shared" ref="X16:Z16" ca="1" si="58">W16</f>
        <v>32.847954431937836</v>
      </c>
      <c r="Y16">
        <f t="shared" ca="1" si="58"/>
        <v>32.847954431937836</v>
      </c>
      <c r="Z16">
        <f t="shared" ca="1" si="58"/>
        <v>32.847954431937836</v>
      </c>
      <c r="AA16">
        <f t="shared" ca="1" si="12"/>
        <v>27.660660257259295</v>
      </c>
      <c r="AB16">
        <f t="shared" ca="1" si="13"/>
        <v>27.660660257259295</v>
      </c>
      <c r="AC16">
        <f t="shared" ca="1" si="14"/>
        <v>25.546317097644991</v>
      </c>
      <c r="AD16">
        <f t="shared" ca="1" si="15"/>
        <v>25.546317097644991</v>
      </c>
      <c r="AE16">
        <f t="shared" ca="1" si="16"/>
        <v>24.501902129634288</v>
      </c>
      <c r="AF16">
        <f t="shared" ca="1" si="17"/>
        <v>24.501902129634288</v>
      </c>
      <c r="AH16">
        <f t="shared" si="18"/>
        <v>12.6</v>
      </c>
      <c r="AI16">
        <f t="shared" si="19"/>
        <v>13.4</v>
      </c>
      <c r="AJ16">
        <f t="shared" si="38"/>
        <v>13</v>
      </c>
      <c r="AK16">
        <f t="shared" si="20"/>
        <v>13</v>
      </c>
      <c r="AL16">
        <f t="shared" si="21"/>
        <v>12.6</v>
      </c>
      <c r="AM16">
        <f t="shared" si="22"/>
        <v>12.6</v>
      </c>
      <c r="AN16">
        <f t="shared" si="23"/>
        <v>13.4</v>
      </c>
      <c r="AO16">
        <f t="shared" si="24"/>
        <v>13.4</v>
      </c>
      <c r="AP16">
        <f t="shared" si="25"/>
        <v>13</v>
      </c>
      <c r="AQ16">
        <f t="shared" si="26"/>
        <v>13</v>
      </c>
      <c r="AR16">
        <f t="shared" si="27"/>
        <v>12.6</v>
      </c>
      <c r="AS16">
        <f t="shared" si="28"/>
        <v>13.4</v>
      </c>
      <c r="AT16">
        <f t="shared" si="29"/>
        <v>13</v>
      </c>
      <c r="AU16">
        <f t="shared" si="30"/>
        <v>13</v>
      </c>
      <c r="AV16">
        <f t="shared" si="31"/>
        <v>12.6</v>
      </c>
      <c r="AW16">
        <f t="shared" si="32"/>
        <v>12.6</v>
      </c>
      <c r="AX16">
        <f t="shared" si="33"/>
        <v>13.4</v>
      </c>
      <c r="AY16">
        <f t="shared" si="34"/>
        <v>13.4</v>
      </c>
      <c r="AZ16">
        <f t="shared" si="35"/>
        <v>13</v>
      </c>
    </row>
    <row r="17" spans="1:52" x14ac:dyDescent="0.25">
      <c r="A17">
        <v>14</v>
      </c>
      <c r="C17">
        <f ca="1">MIN(Dados!C16:AZ16)</f>
        <v>26.912429625195276</v>
      </c>
      <c r="D17">
        <f t="array" aca="1" ref="D17" ca="1">MAX(MAX(IF(Dados!C16:AZ16&lt;(E17-1.5*L17),Dados!C16:AZ16,-10000)),C17)</f>
        <v>26.912429625195276</v>
      </c>
      <c r="E17">
        <f ca="1">QUARTILE(Dados!C16:AZ16,1)</f>
        <v>31.002409616519202</v>
      </c>
      <c r="F17">
        <f ca="1">MEDIAN(Dados!C16:AZ16)</f>
        <v>33.215683310711086</v>
      </c>
      <c r="G17">
        <f ca="1">QUARTILE(Dados!C16:AZ16,3)</f>
        <v>36.077647224692114</v>
      </c>
      <c r="H17">
        <f t="array" aca="1" ref="H17" ca="1">MIN(MIN(IF(Dados!C16:AZ16&gt;(G17+1.5*L17),Dados!C16:AZ16,10000)),I17)</f>
        <v>40.630529897336949</v>
      </c>
      <c r="I17">
        <f ca="1">MAX(Dados!C16:AZ16)</f>
        <v>40.630529897336949</v>
      </c>
      <c r="K17">
        <f t="shared" ca="1" si="0"/>
        <v>43.690503636951483</v>
      </c>
      <c r="L17">
        <f t="shared" ca="1" si="1"/>
        <v>5.0752376081729125</v>
      </c>
      <c r="N17">
        <f t="shared" ca="1" si="2"/>
        <v>26.912429625195276</v>
      </c>
      <c r="O17">
        <f t="shared" ref="O17:P17" ca="1" si="59">N17</f>
        <v>26.912429625195276</v>
      </c>
      <c r="P17">
        <f t="shared" ca="1" si="59"/>
        <v>26.912429625195276</v>
      </c>
      <c r="Q17">
        <f t="shared" ca="1" si="4"/>
        <v>31.002409616519202</v>
      </c>
      <c r="R17">
        <f t="shared" ca="1" si="5"/>
        <v>31.002409616519202</v>
      </c>
      <c r="S17">
        <f t="shared" ca="1" si="6"/>
        <v>33.215683310711086</v>
      </c>
      <c r="T17">
        <f t="shared" ca="1" si="7"/>
        <v>33.215683310711086</v>
      </c>
      <c r="U17">
        <f t="shared" ca="1" si="8"/>
        <v>36.077647224692114</v>
      </c>
      <c r="V17">
        <f t="shared" ca="1" si="9"/>
        <v>36.077647224692114</v>
      </c>
      <c r="W17">
        <f t="shared" ca="1" si="10"/>
        <v>40.630529897336949</v>
      </c>
      <c r="X17">
        <f t="shared" ref="X17:Z17" ca="1" si="60">W17</f>
        <v>40.630529897336949</v>
      </c>
      <c r="Y17">
        <f t="shared" ca="1" si="60"/>
        <v>40.630529897336949</v>
      </c>
      <c r="Z17">
        <f t="shared" ca="1" si="60"/>
        <v>40.630529897336949</v>
      </c>
      <c r="AA17">
        <f t="shared" ca="1" si="12"/>
        <v>36.077647224692114</v>
      </c>
      <c r="AB17">
        <f t="shared" ca="1" si="13"/>
        <v>36.077647224692114</v>
      </c>
      <c r="AC17">
        <f t="shared" ca="1" si="14"/>
        <v>33.215683310711086</v>
      </c>
      <c r="AD17">
        <f t="shared" ca="1" si="15"/>
        <v>33.215683310711086</v>
      </c>
      <c r="AE17">
        <f t="shared" ca="1" si="16"/>
        <v>31.002409616519202</v>
      </c>
      <c r="AF17">
        <f t="shared" ca="1" si="17"/>
        <v>31.002409616519202</v>
      </c>
      <c r="AH17">
        <f t="shared" si="18"/>
        <v>13.6</v>
      </c>
      <c r="AI17">
        <f t="shared" si="19"/>
        <v>14.4</v>
      </c>
      <c r="AJ17">
        <f t="shared" si="38"/>
        <v>14</v>
      </c>
      <c r="AK17">
        <f t="shared" si="20"/>
        <v>14</v>
      </c>
      <c r="AL17">
        <f t="shared" si="21"/>
        <v>13.6</v>
      </c>
      <c r="AM17">
        <f t="shared" si="22"/>
        <v>13.6</v>
      </c>
      <c r="AN17">
        <f t="shared" si="23"/>
        <v>14.4</v>
      </c>
      <c r="AO17">
        <f t="shared" si="24"/>
        <v>14.4</v>
      </c>
      <c r="AP17">
        <f t="shared" si="25"/>
        <v>14</v>
      </c>
      <c r="AQ17">
        <f t="shared" si="26"/>
        <v>14</v>
      </c>
      <c r="AR17">
        <f t="shared" si="27"/>
        <v>13.6</v>
      </c>
      <c r="AS17">
        <f t="shared" si="28"/>
        <v>14.4</v>
      </c>
      <c r="AT17">
        <f t="shared" si="29"/>
        <v>14</v>
      </c>
      <c r="AU17">
        <f t="shared" si="30"/>
        <v>14</v>
      </c>
      <c r="AV17">
        <f t="shared" si="31"/>
        <v>13.6</v>
      </c>
      <c r="AW17">
        <f t="shared" si="32"/>
        <v>13.6</v>
      </c>
      <c r="AX17">
        <f t="shared" si="33"/>
        <v>14.4</v>
      </c>
      <c r="AY17">
        <f t="shared" si="34"/>
        <v>14.4</v>
      </c>
      <c r="AZ17">
        <f t="shared" si="35"/>
        <v>14</v>
      </c>
    </row>
    <row r="18" spans="1:52" x14ac:dyDescent="0.25">
      <c r="A18">
        <v>15</v>
      </c>
      <c r="C18">
        <f ca="1">MIN(Dados!C17:AZ17)</f>
        <v>34.671943405676856</v>
      </c>
      <c r="D18">
        <f t="array" aca="1" ref="D18" ca="1">MAX(MAX(IF(Dados!C17:AZ17&lt;(E18-1.5*L18),Dados!C17:AZ17,-10000)),C18)</f>
        <v>34.671943405676856</v>
      </c>
      <c r="E18">
        <f ca="1">QUARTILE(Dados!C17:AZ17,1)</f>
        <v>38.950386790364654</v>
      </c>
      <c r="F18">
        <f ca="1">MEDIAN(Dados!C17:AZ17)</f>
        <v>42.583124332897043</v>
      </c>
      <c r="G18">
        <f ca="1">QUARTILE(Dados!C17:AZ17,3)</f>
        <v>46.116721023976282</v>
      </c>
      <c r="H18">
        <f t="array" aca="1" ref="H18" ca="1">MIN(MIN(IF(Dados!C17:AZ17&gt;(G18+1.5*L18),Dados!C17:AZ17,10000)),I18)</f>
        <v>54.24551118949649</v>
      </c>
      <c r="I18">
        <f ca="1">MAX(Dados!C17:AZ17)</f>
        <v>54.24551118949649</v>
      </c>
      <c r="K18">
        <f t="shared" ca="1" si="0"/>
        <v>56.866222374393729</v>
      </c>
      <c r="L18">
        <f t="shared" ca="1" si="1"/>
        <v>7.1663342336116287</v>
      </c>
      <c r="N18">
        <f t="shared" ca="1" si="2"/>
        <v>34.671943405676856</v>
      </c>
      <c r="O18">
        <f t="shared" ref="O18:P18" ca="1" si="61">N18</f>
        <v>34.671943405676856</v>
      </c>
      <c r="P18">
        <f t="shared" ca="1" si="61"/>
        <v>34.671943405676856</v>
      </c>
      <c r="Q18">
        <f t="shared" ca="1" si="4"/>
        <v>38.950386790364654</v>
      </c>
      <c r="R18">
        <f t="shared" ca="1" si="5"/>
        <v>38.950386790364654</v>
      </c>
      <c r="S18">
        <f t="shared" ca="1" si="6"/>
        <v>42.583124332897043</v>
      </c>
      <c r="T18">
        <f t="shared" ca="1" si="7"/>
        <v>42.583124332897043</v>
      </c>
      <c r="U18">
        <f t="shared" ca="1" si="8"/>
        <v>46.116721023976282</v>
      </c>
      <c r="V18">
        <f t="shared" ca="1" si="9"/>
        <v>46.116721023976282</v>
      </c>
      <c r="W18">
        <f t="shared" ca="1" si="10"/>
        <v>54.24551118949649</v>
      </c>
      <c r="X18">
        <f t="shared" ref="X18:Z18" ca="1" si="62">W18</f>
        <v>54.24551118949649</v>
      </c>
      <c r="Y18">
        <f t="shared" ca="1" si="62"/>
        <v>54.24551118949649</v>
      </c>
      <c r="Z18">
        <f t="shared" ca="1" si="62"/>
        <v>54.24551118949649</v>
      </c>
      <c r="AA18">
        <f t="shared" ca="1" si="12"/>
        <v>46.116721023976282</v>
      </c>
      <c r="AB18">
        <f t="shared" ca="1" si="13"/>
        <v>46.116721023976282</v>
      </c>
      <c r="AC18">
        <f t="shared" ca="1" si="14"/>
        <v>42.583124332897043</v>
      </c>
      <c r="AD18">
        <f t="shared" ca="1" si="15"/>
        <v>42.583124332897043</v>
      </c>
      <c r="AE18">
        <f t="shared" ca="1" si="16"/>
        <v>38.950386790364654</v>
      </c>
      <c r="AF18">
        <f t="shared" ca="1" si="17"/>
        <v>38.950386790364654</v>
      </c>
      <c r="AH18">
        <f t="shared" si="18"/>
        <v>14.6</v>
      </c>
      <c r="AI18">
        <f t="shared" si="19"/>
        <v>15.4</v>
      </c>
      <c r="AJ18">
        <f t="shared" si="38"/>
        <v>15</v>
      </c>
      <c r="AK18">
        <f t="shared" si="20"/>
        <v>15</v>
      </c>
      <c r="AL18">
        <f t="shared" si="21"/>
        <v>14.6</v>
      </c>
      <c r="AM18">
        <f t="shared" si="22"/>
        <v>14.6</v>
      </c>
      <c r="AN18">
        <f t="shared" si="23"/>
        <v>15.4</v>
      </c>
      <c r="AO18">
        <f t="shared" si="24"/>
        <v>15.4</v>
      </c>
      <c r="AP18">
        <f t="shared" si="25"/>
        <v>15</v>
      </c>
      <c r="AQ18">
        <f t="shared" si="26"/>
        <v>15</v>
      </c>
      <c r="AR18">
        <f t="shared" si="27"/>
        <v>14.6</v>
      </c>
      <c r="AS18">
        <f t="shared" si="28"/>
        <v>15.4</v>
      </c>
      <c r="AT18">
        <f t="shared" si="29"/>
        <v>15</v>
      </c>
      <c r="AU18">
        <f t="shared" si="30"/>
        <v>15</v>
      </c>
      <c r="AV18">
        <f t="shared" si="31"/>
        <v>14.6</v>
      </c>
      <c r="AW18">
        <f t="shared" si="32"/>
        <v>14.6</v>
      </c>
      <c r="AX18">
        <f t="shared" si="33"/>
        <v>15.4</v>
      </c>
      <c r="AY18">
        <f t="shared" si="34"/>
        <v>15.4</v>
      </c>
      <c r="AZ18">
        <f t="shared" si="35"/>
        <v>15</v>
      </c>
    </row>
    <row r="19" spans="1:52" x14ac:dyDescent="0.25">
      <c r="A19">
        <v>16</v>
      </c>
      <c r="C19">
        <f ca="1">MIN(Dados!C18:AZ18)</f>
        <v>43.935517942551151</v>
      </c>
      <c r="D19">
        <f t="array" aca="1" ref="D19" ca="1">MAX(MAX(IF(Dados!C18:AZ18&lt;(E19-1.5*L19),Dados!C18:AZ18,-10000)),C19)</f>
        <v>43.935517942551151</v>
      </c>
      <c r="E19">
        <f ca="1">QUARTILE(Dados!C18:AZ18,1)</f>
        <v>50.497790005318215</v>
      </c>
      <c r="F19">
        <f ca="1">MEDIAN(Dados!C18:AZ18)</f>
        <v>55.959558940673745</v>
      </c>
      <c r="G19">
        <f ca="1">QUARTILE(Dados!C18:AZ18,3)</f>
        <v>60.975340717524631</v>
      </c>
      <c r="H19">
        <f t="array" aca="1" ref="H19" ca="1">MIN(MIN(IF(Dados!C18:AZ18&gt;(G19+1.5*L19),Dados!C18:AZ18,10000)),I19)</f>
        <v>70.36756767410381</v>
      </c>
      <c r="I19">
        <f ca="1">MAX(Dados!C18:AZ18)</f>
        <v>70.36756767410381</v>
      </c>
      <c r="K19">
        <f t="shared" ca="1" si="0"/>
        <v>76.691666785834258</v>
      </c>
      <c r="L19">
        <f t="shared" ca="1" si="1"/>
        <v>10.477550712206416</v>
      </c>
      <c r="N19">
        <f t="shared" ca="1" si="2"/>
        <v>43.935517942551151</v>
      </c>
      <c r="O19">
        <f t="shared" ref="O19:P19" ca="1" si="63">N19</f>
        <v>43.935517942551151</v>
      </c>
      <c r="P19">
        <f t="shared" ca="1" si="63"/>
        <v>43.935517942551151</v>
      </c>
      <c r="Q19">
        <f t="shared" ca="1" si="4"/>
        <v>50.497790005318215</v>
      </c>
      <c r="R19">
        <f t="shared" ca="1" si="5"/>
        <v>50.497790005318215</v>
      </c>
      <c r="S19">
        <f t="shared" ca="1" si="6"/>
        <v>55.959558940673745</v>
      </c>
      <c r="T19">
        <f t="shared" ca="1" si="7"/>
        <v>55.959558940673745</v>
      </c>
      <c r="U19">
        <f t="shared" ca="1" si="8"/>
        <v>60.975340717524631</v>
      </c>
      <c r="V19">
        <f t="shared" ca="1" si="9"/>
        <v>60.975340717524631</v>
      </c>
      <c r="W19">
        <f t="shared" ca="1" si="10"/>
        <v>70.36756767410381</v>
      </c>
      <c r="X19">
        <f t="shared" ref="X19:Z19" ca="1" si="64">W19</f>
        <v>70.36756767410381</v>
      </c>
      <c r="Y19">
        <f t="shared" ca="1" si="64"/>
        <v>70.36756767410381</v>
      </c>
      <c r="Z19">
        <f t="shared" ca="1" si="64"/>
        <v>70.36756767410381</v>
      </c>
      <c r="AA19">
        <f t="shared" ca="1" si="12"/>
        <v>60.975340717524631</v>
      </c>
      <c r="AB19">
        <f t="shared" ca="1" si="13"/>
        <v>60.975340717524631</v>
      </c>
      <c r="AC19">
        <f t="shared" ca="1" si="14"/>
        <v>55.959558940673745</v>
      </c>
      <c r="AD19">
        <f t="shared" ca="1" si="15"/>
        <v>55.959558940673745</v>
      </c>
      <c r="AE19">
        <f t="shared" ca="1" si="16"/>
        <v>50.497790005318215</v>
      </c>
      <c r="AF19">
        <f t="shared" ca="1" si="17"/>
        <v>50.497790005318215</v>
      </c>
      <c r="AH19">
        <f t="shared" si="18"/>
        <v>15.6</v>
      </c>
      <c r="AI19">
        <f t="shared" si="19"/>
        <v>16.399999999999999</v>
      </c>
      <c r="AJ19">
        <f t="shared" si="38"/>
        <v>16</v>
      </c>
      <c r="AK19">
        <f t="shared" si="20"/>
        <v>16</v>
      </c>
      <c r="AL19">
        <f t="shared" si="21"/>
        <v>15.6</v>
      </c>
      <c r="AM19">
        <f t="shared" si="22"/>
        <v>15.6</v>
      </c>
      <c r="AN19">
        <f t="shared" si="23"/>
        <v>16.399999999999999</v>
      </c>
      <c r="AO19">
        <f t="shared" si="24"/>
        <v>16.399999999999999</v>
      </c>
      <c r="AP19">
        <f t="shared" si="25"/>
        <v>16</v>
      </c>
      <c r="AQ19">
        <f t="shared" si="26"/>
        <v>16</v>
      </c>
      <c r="AR19">
        <f t="shared" si="27"/>
        <v>15.6</v>
      </c>
      <c r="AS19">
        <f t="shared" si="28"/>
        <v>16.399999999999999</v>
      </c>
      <c r="AT19">
        <f t="shared" si="29"/>
        <v>16</v>
      </c>
      <c r="AU19">
        <f t="shared" si="30"/>
        <v>16</v>
      </c>
      <c r="AV19">
        <f t="shared" si="31"/>
        <v>15.6</v>
      </c>
      <c r="AW19">
        <f t="shared" si="32"/>
        <v>15.6</v>
      </c>
      <c r="AX19">
        <f t="shared" si="33"/>
        <v>16.399999999999999</v>
      </c>
      <c r="AY19">
        <f t="shared" si="34"/>
        <v>16.399999999999999</v>
      </c>
      <c r="AZ19">
        <f t="shared" si="35"/>
        <v>16</v>
      </c>
    </row>
    <row r="20" spans="1:52" x14ac:dyDescent="0.25">
      <c r="A20">
        <v>17</v>
      </c>
      <c r="C20">
        <f ca="1">MIN(Dados!C19:AZ19)</f>
        <v>56.835149454105995</v>
      </c>
      <c r="D20">
        <f t="array" aca="1" ref="D20" ca="1">MAX(MAX(IF(Dados!C19:AZ19&lt;(E20-1.5*L20),Dados!C19:AZ19,-10000)),C20)</f>
        <v>56.835149454105995</v>
      </c>
      <c r="E20">
        <f ca="1">QUARTILE(Dados!C19:AZ19,1)</f>
        <v>65.530824798490528</v>
      </c>
      <c r="F20">
        <f ca="1">MEDIAN(Dados!C19:AZ19)</f>
        <v>70.563859671017212</v>
      </c>
      <c r="G20">
        <f ca="1">QUARTILE(Dados!C19:AZ19,3)</f>
        <v>78.214549306987081</v>
      </c>
      <c r="H20">
        <f t="array" aca="1" ref="H20" ca="1">MIN(MIN(IF(Dados!C19:AZ19&gt;(G20+1.5*L20),Dados!C19:AZ19,10000)),I20)</f>
        <v>93.595482082000942</v>
      </c>
      <c r="I20">
        <f ca="1">MAX(Dados!C19:AZ19)</f>
        <v>93.595482082000942</v>
      </c>
      <c r="K20">
        <f t="shared" ca="1" si="0"/>
        <v>97.240136069731903</v>
      </c>
      <c r="L20">
        <f t="shared" ca="1" si="1"/>
        <v>12.683724508496553</v>
      </c>
      <c r="N20">
        <f t="shared" ca="1" si="2"/>
        <v>56.835149454105995</v>
      </c>
      <c r="O20">
        <f t="shared" ref="O20:P20" ca="1" si="65">N20</f>
        <v>56.835149454105995</v>
      </c>
      <c r="P20">
        <f t="shared" ca="1" si="65"/>
        <v>56.835149454105995</v>
      </c>
      <c r="Q20">
        <f t="shared" ca="1" si="4"/>
        <v>65.530824798490528</v>
      </c>
      <c r="R20">
        <f t="shared" ca="1" si="5"/>
        <v>65.530824798490528</v>
      </c>
      <c r="S20">
        <f t="shared" ca="1" si="6"/>
        <v>70.563859671017212</v>
      </c>
      <c r="T20">
        <f t="shared" ca="1" si="7"/>
        <v>70.563859671017212</v>
      </c>
      <c r="U20">
        <f t="shared" ca="1" si="8"/>
        <v>78.214549306987081</v>
      </c>
      <c r="V20">
        <f t="shared" ca="1" si="9"/>
        <v>78.214549306987081</v>
      </c>
      <c r="W20">
        <f t="shared" ca="1" si="10"/>
        <v>93.595482082000942</v>
      </c>
      <c r="X20">
        <f t="shared" ref="X20:Z20" ca="1" si="66">W20</f>
        <v>93.595482082000942</v>
      </c>
      <c r="Y20">
        <f t="shared" ca="1" si="66"/>
        <v>93.595482082000942</v>
      </c>
      <c r="Z20">
        <f t="shared" ca="1" si="66"/>
        <v>93.595482082000942</v>
      </c>
      <c r="AA20">
        <f t="shared" ca="1" si="12"/>
        <v>78.214549306987081</v>
      </c>
      <c r="AB20">
        <f t="shared" ca="1" si="13"/>
        <v>78.214549306987081</v>
      </c>
      <c r="AC20">
        <f t="shared" ca="1" si="14"/>
        <v>70.563859671017212</v>
      </c>
      <c r="AD20">
        <f t="shared" ca="1" si="15"/>
        <v>70.563859671017212</v>
      </c>
      <c r="AE20">
        <f t="shared" ca="1" si="16"/>
        <v>65.530824798490528</v>
      </c>
      <c r="AF20">
        <f t="shared" ca="1" si="17"/>
        <v>65.530824798490528</v>
      </c>
      <c r="AH20">
        <f t="shared" si="18"/>
        <v>16.600000000000001</v>
      </c>
      <c r="AI20">
        <f t="shared" si="19"/>
        <v>17.399999999999999</v>
      </c>
      <c r="AJ20">
        <f t="shared" si="38"/>
        <v>17</v>
      </c>
      <c r="AK20">
        <f t="shared" si="20"/>
        <v>17</v>
      </c>
      <c r="AL20">
        <f t="shared" si="21"/>
        <v>16.600000000000001</v>
      </c>
      <c r="AM20">
        <f t="shared" si="22"/>
        <v>16.600000000000001</v>
      </c>
      <c r="AN20">
        <f t="shared" si="23"/>
        <v>17.399999999999999</v>
      </c>
      <c r="AO20">
        <f t="shared" si="24"/>
        <v>17.399999999999999</v>
      </c>
      <c r="AP20">
        <f t="shared" si="25"/>
        <v>17</v>
      </c>
      <c r="AQ20">
        <f t="shared" si="26"/>
        <v>17</v>
      </c>
      <c r="AR20">
        <f t="shared" si="27"/>
        <v>16.600000000000001</v>
      </c>
      <c r="AS20">
        <f t="shared" si="28"/>
        <v>17.399999999999999</v>
      </c>
      <c r="AT20">
        <f t="shared" si="29"/>
        <v>17</v>
      </c>
      <c r="AU20">
        <f t="shared" si="30"/>
        <v>17</v>
      </c>
      <c r="AV20">
        <f t="shared" si="31"/>
        <v>16.600000000000001</v>
      </c>
      <c r="AW20">
        <f t="shared" si="32"/>
        <v>16.600000000000001</v>
      </c>
      <c r="AX20">
        <f t="shared" si="33"/>
        <v>17.399999999999999</v>
      </c>
      <c r="AY20">
        <f t="shared" si="34"/>
        <v>17.399999999999999</v>
      </c>
      <c r="AZ20">
        <f t="shared" si="35"/>
        <v>17</v>
      </c>
    </row>
    <row r="21" spans="1:52" x14ac:dyDescent="0.25">
      <c r="A21">
        <v>18</v>
      </c>
      <c r="C21">
        <f ca="1">MIN(Dados!C20:AZ20)</f>
        <v>70.979672219131515</v>
      </c>
      <c r="D21">
        <f t="array" aca="1" ref="D21" ca="1">MAX(MAX(IF(Dados!C20:AZ20&lt;(E21-1.5*L21),Dados!C20:AZ20,-10000)),C21)</f>
        <v>70.979672219131515</v>
      </c>
      <c r="E21">
        <f ca="1">QUARTILE(Dados!C20:AZ20,1)</f>
        <v>85.874435382568294</v>
      </c>
      <c r="F21">
        <f ca="1">MEDIAN(Dados!C20:AZ20)</f>
        <v>92.068959542115067</v>
      </c>
      <c r="G21">
        <f ca="1">QUARTILE(Dados!C20:AZ20,3)</f>
        <v>99.904664420836951</v>
      </c>
      <c r="H21">
        <f t="array" aca="1" ref="H21" ca="1">MIN(MIN(IF(Dados!C20:AZ20&gt;(G21+1.5*L21),Dados!C20:AZ20,10000)),I21)</f>
        <v>119.27542968500985</v>
      </c>
      <c r="I21">
        <f ca="1">MAX(Dados!C20:AZ20)</f>
        <v>119.27542968500985</v>
      </c>
      <c r="K21">
        <f t="shared" ca="1" si="0"/>
        <v>120.95000797823994</v>
      </c>
      <c r="L21">
        <f t="shared" ca="1" si="1"/>
        <v>14.030229038268658</v>
      </c>
      <c r="N21">
        <f t="shared" ca="1" si="2"/>
        <v>70.979672219131515</v>
      </c>
      <c r="O21">
        <f t="shared" ref="O21:P21" ca="1" si="67">N21</f>
        <v>70.979672219131515</v>
      </c>
      <c r="P21">
        <f t="shared" ca="1" si="67"/>
        <v>70.979672219131515</v>
      </c>
      <c r="Q21">
        <f t="shared" ca="1" si="4"/>
        <v>85.874435382568294</v>
      </c>
      <c r="R21">
        <f t="shared" ca="1" si="5"/>
        <v>85.874435382568294</v>
      </c>
      <c r="S21">
        <f t="shared" ca="1" si="6"/>
        <v>92.068959542115067</v>
      </c>
      <c r="T21">
        <f t="shared" ca="1" si="7"/>
        <v>92.068959542115067</v>
      </c>
      <c r="U21">
        <f t="shared" ca="1" si="8"/>
        <v>99.904664420836951</v>
      </c>
      <c r="V21">
        <f t="shared" ca="1" si="9"/>
        <v>99.904664420836951</v>
      </c>
      <c r="W21">
        <f t="shared" ca="1" si="10"/>
        <v>119.27542968500985</v>
      </c>
      <c r="X21">
        <f t="shared" ref="X21:Z21" ca="1" si="68">W21</f>
        <v>119.27542968500985</v>
      </c>
      <c r="Y21">
        <f t="shared" ca="1" si="68"/>
        <v>119.27542968500985</v>
      </c>
      <c r="Z21">
        <f t="shared" ca="1" si="68"/>
        <v>119.27542968500985</v>
      </c>
      <c r="AA21">
        <f t="shared" ca="1" si="12"/>
        <v>99.904664420836951</v>
      </c>
      <c r="AB21">
        <f t="shared" ca="1" si="13"/>
        <v>99.904664420836951</v>
      </c>
      <c r="AC21">
        <f t="shared" ca="1" si="14"/>
        <v>92.068959542115067</v>
      </c>
      <c r="AD21">
        <f t="shared" ca="1" si="15"/>
        <v>92.068959542115067</v>
      </c>
      <c r="AE21">
        <f t="shared" ca="1" si="16"/>
        <v>85.874435382568294</v>
      </c>
      <c r="AF21">
        <f t="shared" ca="1" si="17"/>
        <v>85.874435382568294</v>
      </c>
      <c r="AH21">
        <f t="shared" si="18"/>
        <v>17.600000000000001</v>
      </c>
      <c r="AI21">
        <f t="shared" si="19"/>
        <v>18.399999999999999</v>
      </c>
      <c r="AJ21">
        <f t="shared" si="38"/>
        <v>18</v>
      </c>
      <c r="AK21">
        <f t="shared" si="20"/>
        <v>18</v>
      </c>
      <c r="AL21">
        <f t="shared" si="21"/>
        <v>17.600000000000001</v>
      </c>
      <c r="AM21">
        <f t="shared" si="22"/>
        <v>17.600000000000001</v>
      </c>
      <c r="AN21">
        <f t="shared" si="23"/>
        <v>18.399999999999999</v>
      </c>
      <c r="AO21">
        <f t="shared" si="24"/>
        <v>18.399999999999999</v>
      </c>
      <c r="AP21">
        <f t="shared" si="25"/>
        <v>18</v>
      </c>
      <c r="AQ21">
        <f t="shared" si="26"/>
        <v>18</v>
      </c>
      <c r="AR21">
        <f t="shared" si="27"/>
        <v>17.600000000000001</v>
      </c>
      <c r="AS21">
        <f t="shared" si="28"/>
        <v>18.399999999999999</v>
      </c>
      <c r="AT21">
        <f t="shared" si="29"/>
        <v>18</v>
      </c>
      <c r="AU21">
        <f t="shared" si="30"/>
        <v>18</v>
      </c>
      <c r="AV21">
        <f t="shared" si="31"/>
        <v>17.600000000000001</v>
      </c>
      <c r="AW21">
        <f t="shared" si="32"/>
        <v>17.600000000000001</v>
      </c>
      <c r="AX21">
        <f t="shared" si="33"/>
        <v>18.399999999999999</v>
      </c>
      <c r="AY21">
        <f t="shared" si="34"/>
        <v>18.399999999999999</v>
      </c>
      <c r="AZ21">
        <f t="shared" si="35"/>
        <v>18</v>
      </c>
    </row>
    <row r="22" spans="1:52" x14ac:dyDescent="0.25">
      <c r="A22">
        <v>19</v>
      </c>
      <c r="C22">
        <f ca="1">MIN(Dados!C21:AZ21)</f>
        <v>87.416123547200073</v>
      </c>
      <c r="D22">
        <f t="array" aca="1" ref="D22" ca="1">MAX(MAX(IF(Dados!C21:AZ21&lt;(E22-1.5*L22),Dados!C21:AZ21,-10000)),C22)</f>
        <v>87.416123547200073</v>
      </c>
      <c r="E22">
        <f ca="1">QUARTILE(Dados!C21:AZ21,1)</f>
        <v>109.43405855343879</v>
      </c>
      <c r="F22">
        <f ca="1">MEDIAN(Dados!C21:AZ21)</f>
        <v>116.95340775133444</v>
      </c>
      <c r="G22">
        <f ca="1">QUARTILE(Dados!C21:AZ21,3)</f>
        <v>128.87804879389179</v>
      </c>
      <c r="H22">
        <f t="array" aca="1" ref="H22" ca="1">MIN(MIN(IF(Dados!C21:AZ21&gt;(G22+1.5*L22),Dados!C21:AZ21,10000)),I22)</f>
        <v>148.72149352776239</v>
      </c>
      <c r="I22">
        <f ca="1">MAX(Dados!C21:AZ21)</f>
        <v>148.72149352776239</v>
      </c>
      <c r="K22">
        <f t="shared" ca="1" si="0"/>
        <v>158.04403415457131</v>
      </c>
      <c r="L22">
        <f t="shared" ca="1" si="1"/>
        <v>19.443990240453005</v>
      </c>
      <c r="N22">
        <f t="shared" ca="1" si="2"/>
        <v>87.416123547200073</v>
      </c>
      <c r="O22">
        <f t="shared" ref="O22:P22" ca="1" si="69">N22</f>
        <v>87.416123547200073</v>
      </c>
      <c r="P22">
        <f t="shared" ca="1" si="69"/>
        <v>87.416123547200073</v>
      </c>
      <c r="Q22">
        <f t="shared" ca="1" si="4"/>
        <v>109.43405855343879</v>
      </c>
      <c r="R22">
        <f t="shared" ca="1" si="5"/>
        <v>109.43405855343879</v>
      </c>
      <c r="S22">
        <f t="shared" ca="1" si="6"/>
        <v>116.95340775133444</v>
      </c>
      <c r="T22">
        <f t="shared" ca="1" si="7"/>
        <v>116.95340775133444</v>
      </c>
      <c r="U22">
        <f t="shared" ca="1" si="8"/>
        <v>128.87804879389179</v>
      </c>
      <c r="V22">
        <f t="shared" ca="1" si="9"/>
        <v>128.87804879389179</v>
      </c>
      <c r="W22">
        <f t="shared" ca="1" si="10"/>
        <v>148.72149352776239</v>
      </c>
      <c r="X22">
        <f t="shared" ref="X22:Z22" ca="1" si="70">W22</f>
        <v>148.72149352776239</v>
      </c>
      <c r="Y22">
        <f t="shared" ca="1" si="70"/>
        <v>148.72149352776239</v>
      </c>
      <c r="Z22">
        <f t="shared" ca="1" si="70"/>
        <v>148.72149352776239</v>
      </c>
      <c r="AA22">
        <f t="shared" ca="1" si="12"/>
        <v>128.87804879389179</v>
      </c>
      <c r="AB22">
        <f t="shared" ca="1" si="13"/>
        <v>128.87804879389179</v>
      </c>
      <c r="AC22">
        <f t="shared" ca="1" si="14"/>
        <v>116.95340775133444</v>
      </c>
      <c r="AD22">
        <f t="shared" ca="1" si="15"/>
        <v>116.95340775133444</v>
      </c>
      <c r="AE22">
        <f t="shared" ca="1" si="16"/>
        <v>109.43405855343879</v>
      </c>
      <c r="AF22">
        <f t="shared" ca="1" si="17"/>
        <v>109.43405855343879</v>
      </c>
      <c r="AH22">
        <f t="shared" si="18"/>
        <v>18.600000000000001</v>
      </c>
      <c r="AI22">
        <f t="shared" si="19"/>
        <v>19.399999999999999</v>
      </c>
      <c r="AJ22">
        <f t="shared" si="38"/>
        <v>19</v>
      </c>
      <c r="AK22">
        <f t="shared" si="20"/>
        <v>19</v>
      </c>
      <c r="AL22">
        <f t="shared" si="21"/>
        <v>18.600000000000001</v>
      </c>
      <c r="AM22">
        <f t="shared" si="22"/>
        <v>18.600000000000001</v>
      </c>
      <c r="AN22">
        <f t="shared" si="23"/>
        <v>19.399999999999999</v>
      </c>
      <c r="AO22">
        <f t="shared" si="24"/>
        <v>19.399999999999999</v>
      </c>
      <c r="AP22">
        <f t="shared" si="25"/>
        <v>19</v>
      </c>
      <c r="AQ22">
        <f t="shared" si="26"/>
        <v>19</v>
      </c>
      <c r="AR22">
        <f t="shared" si="27"/>
        <v>18.600000000000001</v>
      </c>
      <c r="AS22">
        <f t="shared" si="28"/>
        <v>19.399999999999999</v>
      </c>
      <c r="AT22">
        <f t="shared" si="29"/>
        <v>19</v>
      </c>
      <c r="AU22">
        <f t="shared" si="30"/>
        <v>19</v>
      </c>
      <c r="AV22">
        <f t="shared" si="31"/>
        <v>18.600000000000001</v>
      </c>
      <c r="AW22">
        <f t="shared" si="32"/>
        <v>18.600000000000001</v>
      </c>
      <c r="AX22">
        <f t="shared" si="33"/>
        <v>19.399999999999999</v>
      </c>
      <c r="AY22">
        <f t="shared" si="34"/>
        <v>19.399999999999999</v>
      </c>
      <c r="AZ22">
        <f t="shared" si="35"/>
        <v>19</v>
      </c>
    </row>
    <row r="23" spans="1:52" x14ac:dyDescent="0.25">
      <c r="A23">
        <v>20</v>
      </c>
      <c r="C23">
        <f ca="1">MIN(Dados!C22:AZ22)</f>
        <v>108.84257990794396</v>
      </c>
      <c r="D23">
        <f t="array" aca="1" ref="D23" ca="1">MAX(MAX(IF(Dados!C22:AZ22&lt;(E23-1.5*L23),Dados!C22:AZ22,-10000)),C23)</f>
        <v>108.84257990794396</v>
      </c>
      <c r="E23">
        <f ca="1">QUARTILE(Dados!C22:AZ22,1)</f>
        <v>137.89242825422824</v>
      </c>
      <c r="F23">
        <f ca="1">MEDIAN(Dados!C22:AZ22)</f>
        <v>150.77946578491856</v>
      </c>
      <c r="G23">
        <f ca="1">QUARTILE(Dados!C22:AZ22,3)</f>
        <v>163.34578822176482</v>
      </c>
      <c r="H23">
        <f t="array" aca="1" ref="H23" ca="1">MIN(MIN(IF(Dados!C22:AZ22&gt;(G23+1.5*L23),Dados!C22:AZ22,10000)),I23)</f>
        <v>195.64209881832244</v>
      </c>
      <c r="I23">
        <f ca="1">MAX(Dados!C22:AZ22)</f>
        <v>195.64209881832244</v>
      </c>
      <c r="K23">
        <f t="shared" ca="1" si="0"/>
        <v>201.5258281730697</v>
      </c>
      <c r="L23">
        <f t="shared" ca="1" si="1"/>
        <v>25.453359967536585</v>
      </c>
      <c r="N23">
        <f t="shared" ca="1" si="2"/>
        <v>108.84257990794396</v>
      </c>
      <c r="O23">
        <f t="shared" ref="O23:P23" ca="1" si="71">N23</f>
        <v>108.84257990794396</v>
      </c>
      <c r="P23">
        <f t="shared" ca="1" si="71"/>
        <v>108.84257990794396</v>
      </c>
      <c r="Q23">
        <f t="shared" ca="1" si="4"/>
        <v>137.89242825422824</v>
      </c>
      <c r="R23">
        <f t="shared" ca="1" si="5"/>
        <v>137.89242825422824</v>
      </c>
      <c r="S23">
        <f t="shared" ca="1" si="6"/>
        <v>150.77946578491856</v>
      </c>
      <c r="T23">
        <f t="shared" ca="1" si="7"/>
        <v>150.77946578491856</v>
      </c>
      <c r="U23">
        <f t="shared" ca="1" si="8"/>
        <v>163.34578822176482</v>
      </c>
      <c r="V23">
        <f t="shared" ca="1" si="9"/>
        <v>163.34578822176482</v>
      </c>
      <c r="W23">
        <f t="shared" ca="1" si="10"/>
        <v>195.64209881832244</v>
      </c>
      <c r="X23">
        <f t="shared" ref="X23:Z23" ca="1" si="72">W23</f>
        <v>195.64209881832244</v>
      </c>
      <c r="Y23">
        <f t="shared" ca="1" si="72"/>
        <v>195.64209881832244</v>
      </c>
      <c r="Z23">
        <f t="shared" ca="1" si="72"/>
        <v>195.64209881832244</v>
      </c>
      <c r="AA23">
        <f t="shared" ca="1" si="12"/>
        <v>163.34578822176482</v>
      </c>
      <c r="AB23">
        <f t="shared" ca="1" si="13"/>
        <v>163.34578822176482</v>
      </c>
      <c r="AC23">
        <f t="shared" ca="1" si="14"/>
        <v>150.77946578491856</v>
      </c>
      <c r="AD23">
        <f t="shared" ca="1" si="15"/>
        <v>150.77946578491856</v>
      </c>
      <c r="AE23">
        <f t="shared" ca="1" si="16"/>
        <v>137.89242825422824</v>
      </c>
      <c r="AF23">
        <f t="shared" ca="1" si="17"/>
        <v>137.89242825422824</v>
      </c>
      <c r="AH23">
        <f t="shared" si="18"/>
        <v>19.600000000000001</v>
      </c>
      <c r="AI23">
        <f t="shared" si="19"/>
        <v>20.399999999999999</v>
      </c>
      <c r="AJ23">
        <f t="shared" si="38"/>
        <v>20</v>
      </c>
      <c r="AK23">
        <f t="shared" si="20"/>
        <v>20</v>
      </c>
      <c r="AL23">
        <f t="shared" si="21"/>
        <v>19.600000000000001</v>
      </c>
      <c r="AM23">
        <f t="shared" si="22"/>
        <v>19.600000000000001</v>
      </c>
      <c r="AN23">
        <f t="shared" si="23"/>
        <v>20.399999999999999</v>
      </c>
      <c r="AO23">
        <f t="shared" si="24"/>
        <v>20.399999999999999</v>
      </c>
      <c r="AP23">
        <f t="shared" si="25"/>
        <v>20</v>
      </c>
      <c r="AQ23">
        <f t="shared" si="26"/>
        <v>20</v>
      </c>
      <c r="AR23">
        <f t="shared" si="27"/>
        <v>19.600000000000001</v>
      </c>
      <c r="AS23">
        <f t="shared" si="28"/>
        <v>20.399999999999999</v>
      </c>
      <c r="AT23">
        <f t="shared" si="29"/>
        <v>20</v>
      </c>
      <c r="AU23">
        <f t="shared" si="30"/>
        <v>20</v>
      </c>
      <c r="AV23">
        <f t="shared" si="31"/>
        <v>19.600000000000001</v>
      </c>
      <c r="AW23">
        <f t="shared" si="32"/>
        <v>19.600000000000001</v>
      </c>
      <c r="AX23">
        <f t="shared" si="33"/>
        <v>20.399999999999999</v>
      </c>
      <c r="AY23">
        <f t="shared" si="34"/>
        <v>20.399999999999999</v>
      </c>
      <c r="AZ23">
        <f t="shared" si="35"/>
        <v>20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Daleles Rennó</cp:lastModifiedBy>
  <dcterms:created xsi:type="dcterms:W3CDTF">2024-05-29T14:49:42Z</dcterms:created>
  <dcterms:modified xsi:type="dcterms:W3CDTF">2024-08-12T15:29:12Z</dcterms:modified>
</cp:coreProperties>
</file>