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tables/table1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EM2025007614\Documents\Cursos\Excel&amp;VBA\"/>
    </mc:Choice>
  </mc:AlternateContent>
  <xr:revisionPtr revIDLastSave="0" documentId="13_ncr:1_{78B0E9FE-B879-41B1-BAA9-93A050BADEEA}" xr6:coauthVersionLast="47" xr6:coauthVersionMax="47" xr10:uidLastSave="{00000000-0000-0000-0000-000000000000}"/>
  <bookViews>
    <workbookView xWindow="9600" yWindow="0" windowWidth="9600" windowHeight="10340" tabRatio="849" firstSheet="3" activeTab="4" xr2:uid="{00000000-000D-0000-FFFF-FFFF00000000}"/>
  </bookViews>
  <sheets>
    <sheet name="Index" sheetId="1" r:id="rId1"/>
    <sheet name="Tables" sheetId="7" r:id="rId2"/>
    <sheet name="Dynamic Tables Info" sheetId="15" r:id="rId3"/>
    <sheet name="Dynamic Tables" sheetId="14" r:id="rId4"/>
    <sheet name="Import and data relations" sheetId="11" r:id="rId5"/>
    <sheet name="Data" sheetId="12" r:id="rId6"/>
  </sheets>
  <definedNames>
    <definedName name="_xlnm._FilterDatabase" localSheetId="1" hidden="1">Tables!$G$139:$J$144</definedName>
    <definedName name="_xlnm.Criteria" localSheetId="1">Tables!$A$146:$B$148</definedName>
    <definedName name="NativeTimeline_Fecha">#N/A</definedName>
    <definedName name="SegmentaciónDeDatos_Ciudad">#N/A</definedName>
    <definedName name="SegmentaciónDeDatos_Provincia">#N/A</definedName>
  </definedNames>
  <calcPr calcId="191029"/>
  <pivotCaches>
    <pivotCache cacheId="79" r:id="rId7"/>
    <pivotCache cacheId="9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46BE6895-7355-4a93-B00E-2C351335B9C9}">
      <x15:slicerCaches xmlns:x14="http://schemas.microsoft.com/office/spreadsheetml/2009/9/main">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12" l="1"/>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 i="12"/>
  <c r="D175" i="7"/>
  <c r="L51" i="7"/>
  <c r="L52" i="7"/>
  <c r="L53" i="7"/>
  <c r="L54" i="7"/>
  <c r="L55" i="7"/>
</calcChain>
</file>

<file path=xl/sharedStrings.xml><?xml version="1.0" encoding="utf-8"?>
<sst xmlns="http://schemas.openxmlformats.org/spreadsheetml/2006/main" count="629" uniqueCount="206">
  <si>
    <t>#2C3333</t>
  </si>
  <si>
    <t>#395B64</t>
  </si>
  <si>
    <t>#A5C9CA</t>
  </si>
  <si>
    <t>#E7F6F2</t>
  </si>
  <si>
    <r>
      <rPr>
        <b/>
        <sz val="11"/>
        <color rgb="FF2C3333"/>
        <rFont val="Calibri"/>
        <family val="2"/>
        <scheme val="minor"/>
      </rPr>
      <t>What will I learn?</t>
    </r>
    <r>
      <rPr>
        <sz val="11"/>
        <color rgb="FF2C3333"/>
        <rFont val="Calibri"/>
        <family val="2"/>
        <scheme val="minor"/>
      </rPr>
      <t xml:space="preserve">
- Excel tables
- Dynamic tables
- Relations and data import</t>
    </r>
  </si>
  <si>
    <r>
      <t xml:space="preserve">What are the goals?
</t>
    </r>
    <r>
      <rPr>
        <sz val="11"/>
        <color rgb="FF2C3333"/>
        <rFont val="Calibri"/>
        <family val="2"/>
        <scheme val="minor"/>
      </rPr>
      <t>- Convert data into tables
- Filter and arrange the database
- Create dynamic tables
- Modify and customize dynamic tables</t>
    </r>
  </si>
  <si>
    <t>Fecha</t>
  </si>
  <si>
    <t>Ciudad</t>
  </si>
  <si>
    <t>ID de Vendedor</t>
  </si>
  <si>
    <t>Madrid</t>
  </si>
  <si>
    <t>4965.71</t>
  </si>
  <si>
    <t>Valencia</t>
  </si>
  <si>
    <t>3756.77</t>
  </si>
  <si>
    <t>Alicante</t>
  </si>
  <si>
    <t>218.4</t>
  </si>
  <si>
    <t>3346.98</t>
  </si>
  <si>
    <t>435.65</t>
  </si>
  <si>
    <t>Zaragoza</t>
  </si>
  <si>
    <t>2246.39</t>
  </si>
  <si>
    <t>2865.74</t>
  </si>
  <si>
    <t>1388.51</t>
  </si>
  <si>
    <t>Bilbao</t>
  </si>
  <si>
    <t>1750.02</t>
  </si>
  <si>
    <t>4168.81</t>
  </si>
  <si>
    <t>4808.26</t>
  </si>
  <si>
    <t>1085.64</t>
  </si>
  <si>
    <t>Granada</t>
  </si>
  <si>
    <t>1011.3</t>
  </si>
  <si>
    <t>4152.26</t>
  </si>
  <si>
    <t>2296.73</t>
  </si>
  <si>
    <t>Sevilla</t>
  </si>
  <si>
    <t>2663.13</t>
  </si>
  <si>
    <t>1433.63</t>
  </si>
  <si>
    <t>4775.71</t>
  </si>
  <si>
    <t>Murcia</t>
  </si>
  <si>
    <t>1817.16</t>
  </si>
  <si>
    <t>4816.15</t>
  </si>
  <si>
    <t>3448.05</t>
  </si>
  <si>
    <t>3034.72</t>
  </si>
  <si>
    <t>3396.72</t>
  </si>
  <si>
    <t>1765.45</t>
  </si>
  <si>
    <t>993.44</t>
  </si>
  <si>
    <t>714.51</t>
  </si>
  <si>
    <t>Barcelona</t>
  </si>
  <si>
    <t>884.7</t>
  </si>
  <si>
    <t>1323.71</t>
  </si>
  <si>
    <t>590.71</t>
  </si>
  <si>
    <t>3181.72</t>
  </si>
  <si>
    <t>4306.86</t>
  </si>
  <si>
    <t>1047.71</t>
  </si>
  <si>
    <t>2249.27</t>
  </si>
  <si>
    <t>4917.28</t>
  </si>
  <si>
    <t>1659.04</t>
  </si>
  <si>
    <t>575.71</t>
  </si>
  <si>
    <t>116.55</t>
  </si>
  <si>
    <t>4666.44</t>
  </si>
  <si>
    <t>2721.72</t>
  </si>
  <si>
    <t>4760.99</t>
  </si>
  <si>
    <t>Total de Ventas</t>
  </si>
  <si>
    <t>Málaga</t>
  </si>
  <si>
    <t xml:space="preserve">If we want to create a table based on our range of data  we'll have to click anywhere inside the range and click on "Dar formato como tabla". </t>
  </si>
  <si>
    <t>1. Table creation</t>
  </si>
  <si>
    <t>2. Selection and modification</t>
  </si>
  <si>
    <t>If we place the cursor on the first column or row of the table an arrow "↓/→" will appear and if we just click all the column or the row will be selected. In the case of the column, second click will include the header. If we place the cursor on the first row and column this arrow "↘" will appear and by clicking the full table will be selected.</t>
  </si>
  <si>
    <t>If we add a new name next to the last column a new column will be created automatically by Excel</t>
  </si>
  <si>
    <t>Nueva columna</t>
  </si>
  <si>
    <t>Setting only one formula in one of the cells, Excel will apply automatically the same formula in the cells below</t>
  </si>
  <si>
    <t>=D51*100</t>
  </si>
  <si>
    <t>Precio</t>
  </si>
  <si>
    <t>3. File saving</t>
  </si>
  <si>
    <t>Saving files in binary format will save much more space than storing the file in any other format as xlxs</t>
  </si>
  <si>
    <t>4. Delete duplicated rows</t>
  </si>
  <si>
    <t>If we want to delete rows that are duplicated based on some or all the columns we have the button "Eliminar duplicados" that appears when we click in any cell of the table</t>
  </si>
  <si>
    <t>5. Data segmentation</t>
  </si>
  <si>
    <t>"Segmentación de datos" button creates buttons to filter the information of our tables. We can also select multiple options to filter by two or more descriptions. By clicking on the "x" filters will be deleted.</t>
  </si>
  <si>
    <t>6. Data validation</t>
  </si>
  <si>
    <t>"Validación de datos" allow us restricting the information to be filled in cells. This validation can be copied with the special copy and the validation includes dates, information lists and others.</t>
  </si>
  <si>
    <t>This is wrong validation</t>
  </si>
  <si>
    <t>This is a right validation</t>
  </si>
  <si>
    <t>7. Arrange</t>
  </si>
  <si>
    <t>Data inside a table can be rearranged based on typicall filters as from a to z but also with custom filters based on the columns.</t>
  </si>
  <si>
    <t>8. Filters</t>
  </si>
  <si>
    <t>Filter is to get the important information that we want in each moment. We can copy only the visible cells.
We can custom filters, use several at the same time, etc. * Represents string, ? Represents a character</t>
  </si>
  <si>
    <t>9. Advanced filters</t>
  </si>
  <si>
    <t>M?drid</t>
  </si>
  <si>
    <t>This option allow us to filter with an O</t>
  </si>
  <si>
    <t>10. Database functions</t>
  </si>
  <si>
    <t>We've seen these functions before, but we can use them with a database/table as values</t>
  </si>
  <si>
    <t>11. Total and subtotal</t>
  </si>
  <si>
    <t>For a given table, we can add a total or subtotal with the function we want based on a column or row. Only one function per cell is available. We have to take care because the new cell will be used as part of the table</t>
  </si>
  <si>
    <t>Total</t>
  </si>
  <si>
    <t>12. Views</t>
  </si>
  <si>
    <t>This option is only available for books stored in one drive and allow us to watch the information we need without changing the model. This allows the collaboration</t>
  </si>
  <si>
    <t>Etiquetas de columna</t>
  </si>
  <si>
    <t>Total general</t>
  </si>
  <si>
    <t>Etiquetas de fila</t>
  </si>
  <si>
    <t>mar</t>
  </si>
  <si>
    <t>Provincia</t>
  </si>
  <si>
    <t>Vendedor</t>
  </si>
  <si>
    <t>Cantidad</t>
  </si>
  <si>
    <t>Precio Unitario</t>
  </si>
  <si>
    <t>Auriculares</t>
  </si>
  <si>
    <t>Palma</t>
  </si>
  <si>
    <t>Jerez</t>
  </si>
  <si>
    <t>Luis Torres</t>
  </si>
  <si>
    <t>Tablet</t>
  </si>
  <si>
    <t>Altavoces</t>
  </si>
  <si>
    <t>Cartagena</t>
  </si>
  <si>
    <t>Monitor</t>
  </si>
  <si>
    <t>Ordenador</t>
  </si>
  <si>
    <t>Elena Romero</t>
  </si>
  <si>
    <t>Impresora</t>
  </si>
  <si>
    <t>Tarragona</t>
  </si>
  <si>
    <t>Pamplona</t>
  </si>
  <si>
    <t>Teclado</t>
  </si>
  <si>
    <t>Vigo</t>
  </si>
  <si>
    <t>Badalona</t>
  </si>
  <si>
    <t>Oviedo</t>
  </si>
  <si>
    <t>Artículo</t>
  </si>
  <si>
    <t>Ratón</t>
  </si>
  <si>
    <t>Carlos Gómez</t>
  </si>
  <si>
    <t>Juan Pérez</t>
  </si>
  <si>
    <t>Javier Martín</t>
  </si>
  <si>
    <t>Laura Díaz</t>
  </si>
  <si>
    <t>David Fernández</t>
  </si>
  <si>
    <t>Ana Sánchez</t>
  </si>
  <si>
    <t>Teléfono móvil</t>
  </si>
  <si>
    <t>Cámara web</t>
  </si>
  <si>
    <t>Móstoles</t>
  </si>
  <si>
    <t>María López</t>
  </si>
  <si>
    <t>A Coruña</t>
  </si>
  <si>
    <t>Córdoba</t>
  </si>
  <si>
    <t>Suma de Total</t>
  </si>
  <si>
    <t>1. Dynamic table creation</t>
  </si>
  <si>
    <t>If we want to create a dynamic table based on our range of data or based in a table we'll have to click anywhere in another sheet and click on "Tabla dinámica". Then we can select the range of info or the table and then configure in the area the filters, rows, columns or sums that we need.</t>
  </si>
  <si>
    <t>As in the case of normal tables, we can rearrange the information using the autofilters or even we can customize the filters as we need.</t>
  </si>
  <si>
    <t>2. Dynamic table arrange</t>
  </si>
  <si>
    <t>In the case of non-numeric data, if we set the values of strings it will count the total number of them.</t>
  </si>
  <si>
    <t>3. Non-numeric data</t>
  </si>
  <si>
    <t>4. Group elements</t>
  </si>
  <si>
    <t>Total 07/03/2024</t>
  </si>
  <si>
    <t>Total 23/03/2024</t>
  </si>
  <si>
    <t>Total 26/03/2024</t>
  </si>
  <si>
    <t>Total 06/04/2024</t>
  </si>
  <si>
    <t>Total 30/04/2024</t>
  </si>
  <si>
    <t>Total 19/05/2024</t>
  </si>
  <si>
    <t>Total 20/05/2024</t>
  </si>
  <si>
    <t>Total 27/05/2024</t>
  </si>
  <si>
    <t>Total 30/05/2024</t>
  </si>
  <si>
    <t>Total 02/06/2024</t>
  </si>
  <si>
    <t>Total 04/06/2024</t>
  </si>
  <si>
    <t>Total 17/06/2024</t>
  </si>
  <si>
    <t>Total 26/06/2024</t>
  </si>
  <si>
    <t>Total 13/07/2024</t>
  </si>
  <si>
    <t>Total 29/08/2024</t>
  </si>
  <si>
    <t>Total 19/09/2024</t>
  </si>
  <si>
    <t>Total 22/09/2024</t>
  </si>
  <si>
    <t>Total 01/10/2024</t>
  </si>
  <si>
    <t>Total 03/10/2024</t>
  </si>
  <si>
    <t>Total 11/10/2024</t>
  </si>
  <si>
    <t>Total 23/10/2024</t>
  </si>
  <si>
    <t>Total 14/11/2024</t>
  </si>
  <si>
    <t>Total 22/11/2024</t>
  </si>
  <si>
    <t>Total 06/12/2024</t>
  </si>
  <si>
    <t>2024</t>
  </si>
  <si>
    <t>Total 2024</t>
  </si>
  <si>
    <t>Trim.1</t>
  </si>
  <si>
    <t>Total Trim.1</t>
  </si>
  <si>
    <t>Trim.2</t>
  </si>
  <si>
    <t>Total Trim.2</t>
  </si>
  <si>
    <t>Trim.3</t>
  </si>
  <si>
    <t>Total Trim.3</t>
  </si>
  <si>
    <t>Trim.4</t>
  </si>
  <si>
    <t>Total Trim.4</t>
  </si>
  <si>
    <t>Total mar</t>
  </si>
  <si>
    <t>abr</t>
  </si>
  <si>
    <t>Total abr</t>
  </si>
  <si>
    <t>may</t>
  </si>
  <si>
    <t>Total may</t>
  </si>
  <si>
    <t>jun</t>
  </si>
  <si>
    <t>Total jun</t>
  </si>
  <si>
    <t>jul</t>
  </si>
  <si>
    <t>Total jul</t>
  </si>
  <si>
    <t>ago</t>
  </si>
  <si>
    <t>Total ago</t>
  </si>
  <si>
    <t>sep</t>
  </si>
  <si>
    <t>Total sep</t>
  </si>
  <si>
    <t>oct</t>
  </si>
  <si>
    <t>Total oct</t>
  </si>
  <si>
    <t>nov</t>
  </si>
  <si>
    <t>Total nov</t>
  </si>
  <si>
    <t>dic</t>
  </si>
  <si>
    <t>Total dic</t>
  </si>
  <si>
    <t>We have "Grupo" button that groups the information as we want, in the case of dates, trimestral, monthly, weekly, etc. Also we can make groups selecting the info we want to group.</t>
  </si>
  <si>
    <t>We can create more dynamic tables inside the same sheet. It's important to set a name for each table in order to connect later the information in the segmentation.</t>
  </si>
  <si>
    <t>We can also create segmentation based on the time</t>
  </si>
  <si>
    <t>6. Time segmentation</t>
  </si>
  <si>
    <t>7. Value cell configuration</t>
  </si>
  <si>
    <t>We can change the value of the cell by changing the function to sum, avg, max, min, etc.</t>
  </si>
  <si>
    <t>Suma de IVA</t>
  </si>
  <si>
    <t>We can create calculated cells that shows the result of aplying functions to other cells. Also it's possible to create our own calculations by selecting the information that we want to calculate, but we've to be sure that the totals are true</t>
  </si>
  <si>
    <t>8. Calculated cells</t>
  </si>
  <si>
    <t>9. Dynamic graphics</t>
  </si>
  <si>
    <t>We can create graphics based on the dynamic tables as with the normal tables, when we change the filters, the graphics will by automatically updated.</t>
  </si>
  <si>
    <t>1. Data import</t>
  </si>
  <si>
    <t>We can import data from any other database if we have those databases installed in the local machine. We can also import data from a web page or a text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</si>
</sst>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6" formatCode="_-* #,##0.00\ [$€-C0A]_-;\-* #,##0.00\ [$€-C0A]_-;_-* &quot;-&quot;??\ [$€-C0A]_-;_-@_-"/>
  </numFmts>
  <fonts count="8" x14ac:knownFonts="1">
    <font>
      <sz val="11"/>
      <color theme="1"/>
      <name val="Calibri"/>
      <family val="2"/>
      <scheme val="minor"/>
    </font>
    <font>
      <b/>
      <sz val="11"/>
      <color rgb="FFE7F6F2"/>
      <name val="Calibri"/>
      <family val="2"/>
      <scheme val="minor"/>
    </font>
    <font>
      <b/>
      <sz val="11"/>
      <color rgb="FFA5C9CA"/>
      <name val="Calibri"/>
      <family val="2"/>
      <scheme val="minor"/>
    </font>
    <font>
      <b/>
      <sz val="11"/>
      <color rgb="FF395B64"/>
      <name val="Calibri"/>
      <family val="2"/>
      <scheme val="minor"/>
    </font>
    <font>
      <b/>
      <sz val="11"/>
      <color rgb="FF2C3333"/>
      <name val="Calibri"/>
      <family val="2"/>
      <scheme val="minor"/>
    </font>
    <font>
      <sz val="11"/>
      <color rgb="FF2C3333"/>
      <name val="Calibri"/>
      <family val="2"/>
      <scheme val="minor"/>
    </font>
    <font>
      <b/>
      <sz val="11"/>
      <color theme="0"/>
      <name val="Calibri"/>
      <family val="2"/>
      <scheme val="minor"/>
    </font>
    <font>
      <b/>
      <sz val="11"/>
      <color theme="2"/>
      <name val="Calibri"/>
      <family val="2"/>
      <scheme val="minor"/>
    </font>
  </fonts>
  <fills count="8">
    <fill>
      <patternFill patternType="none"/>
    </fill>
    <fill>
      <patternFill patternType="gray125"/>
    </fill>
    <fill>
      <patternFill patternType="solid">
        <fgColor rgb="FF2C3333"/>
        <bgColor indexed="64"/>
      </patternFill>
    </fill>
    <fill>
      <patternFill patternType="solid">
        <fgColor rgb="FF395B64"/>
        <bgColor indexed="64"/>
      </patternFill>
    </fill>
    <fill>
      <patternFill patternType="solid">
        <fgColor rgb="FFA5C9CA"/>
        <bgColor indexed="64"/>
      </patternFill>
    </fill>
    <fill>
      <patternFill patternType="solid">
        <fgColor rgb="FFE7F6F2"/>
        <bgColor indexed="64"/>
      </patternFill>
    </fill>
    <fill>
      <patternFill patternType="solid">
        <fgColor theme="0" tint="-0.14999847407452621"/>
        <bgColor theme="0" tint="-0.14999847407452621"/>
      </patternFill>
    </fill>
    <fill>
      <patternFill patternType="solid">
        <fgColor theme="4" tint="0.79998168889431442"/>
        <bgColor theme="4" tint="0.79998168889431442"/>
      </patternFill>
    </fill>
  </fills>
  <borders count="33">
    <border>
      <left/>
      <right/>
      <top/>
      <bottom/>
      <diagonal/>
    </border>
    <border>
      <left style="thin">
        <color rgb="FF2C3333"/>
      </left>
      <right/>
      <top style="thin">
        <color rgb="FF2C3333"/>
      </top>
      <bottom/>
      <diagonal/>
    </border>
    <border>
      <left/>
      <right/>
      <top style="thin">
        <color rgb="FF2C3333"/>
      </top>
      <bottom/>
      <diagonal/>
    </border>
    <border>
      <left/>
      <right style="thin">
        <color rgb="FF2C3333"/>
      </right>
      <top style="thin">
        <color rgb="FF2C3333"/>
      </top>
      <bottom/>
      <diagonal/>
    </border>
    <border>
      <left style="thin">
        <color rgb="FF2C3333"/>
      </left>
      <right/>
      <top/>
      <bottom/>
      <diagonal/>
    </border>
    <border>
      <left/>
      <right style="thin">
        <color rgb="FF2C3333"/>
      </right>
      <top/>
      <bottom/>
      <diagonal/>
    </border>
    <border>
      <left style="thin">
        <color rgb="FF2C3333"/>
      </left>
      <right/>
      <top/>
      <bottom style="thin">
        <color rgb="FF2C3333"/>
      </bottom>
      <diagonal/>
    </border>
    <border>
      <left/>
      <right/>
      <top/>
      <bottom style="thin">
        <color rgb="FF2C3333"/>
      </bottom>
      <diagonal/>
    </border>
    <border>
      <left/>
      <right style="thin">
        <color rgb="FF2C3333"/>
      </right>
      <top/>
      <bottom style="thin">
        <color rgb="FF2C3333"/>
      </bottom>
      <diagonal/>
    </border>
    <border>
      <left style="thin">
        <color rgb="FF2C3333"/>
      </left>
      <right style="thin">
        <color rgb="FF2C3333"/>
      </right>
      <top style="thin">
        <color rgb="FF2C3333"/>
      </top>
      <bottom/>
      <diagonal/>
    </border>
    <border>
      <left style="thin">
        <color rgb="FF2C3333"/>
      </left>
      <right style="thin">
        <color rgb="FF2C3333"/>
      </right>
      <top/>
      <bottom/>
      <diagonal/>
    </border>
    <border>
      <left style="thin">
        <color rgb="FF2C3333"/>
      </left>
      <right style="thin">
        <color rgb="FF2C3333"/>
      </right>
      <top/>
      <bottom style="thin">
        <color rgb="FF2C333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5"/>
      </left>
      <right/>
      <top/>
      <bottom/>
      <diagonal/>
    </border>
    <border>
      <left/>
      <right style="thin">
        <color theme="5"/>
      </right>
      <top/>
      <bottom/>
      <diagonal/>
    </border>
    <border>
      <left/>
      <right/>
      <top style="thin">
        <color theme="5"/>
      </top>
      <bottom style="medium">
        <color theme="1"/>
      </bottom>
      <diagonal/>
    </border>
    <border>
      <left/>
      <right/>
      <top style="medium">
        <color theme="1"/>
      </top>
      <bottom style="medium">
        <color theme="1"/>
      </bottom>
      <diagonal/>
    </border>
  </borders>
  <cellStyleXfs count="1">
    <xf numFmtId="0" fontId="0" fillId="0" borderId="0"/>
  </cellStyleXfs>
  <cellXfs count="135">
    <xf numFmtId="0" fontId="0" fillId="0" borderId="0" xfId="0"/>
    <xf numFmtId="0" fontId="1" fillId="2" borderId="9" xfId="0" applyFont="1" applyFill="1" applyBorder="1" applyAlignment="1">
      <alignment vertical="top"/>
    </xf>
    <xf numFmtId="0" fontId="2" fillId="3" borderId="10" xfId="0" applyFont="1" applyFill="1" applyBorder="1" applyAlignment="1">
      <alignment vertical="top"/>
    </xf>
    <xf numFmtId="0" fontId="3" fillId="4" borderId="10" xfId="0" applyFont="1" applyFill="1" applyBorder="1" applyAlignment="1">
      <alignment vertical="top"/>
    </xf>
    <xf numFmtId="0" fontId="4" fillId="5" borderId="11" xfId="0" applyFont="1" applyFill="1" applyBorder="1" applyAlignment="1">
      <alignment vertical="top"/>
    </xf>
    <xf numFmtId="0" fontId="4" fillId="4" borderId="0" xfId="0" applyFont="1" applyFill="1"/>
    <xf numFmtId="164" fontId="0" fillId="0" borderId="0" xfId="0" applyNumberFormat="1"/>
    <xf numFmtId="0" fontId="4" fillId="4" borderId="20" xfId="0" applyFont="1" applyFill="1" applyBorder="1"/>
    <xf numFmtId="0" fontId="4" fillId="4" borderId="21" xfId="0" applyFont="1" applyFill="1" applyBorder="1"/>
    <xf numFmtId="164" fontId="4" fillId="4" borderId="22" xfId="0" applyNumberFormat="1" applyFont="1" applyFill="1" applyBorder="1"/>
    <xf numFmtId="14" fontId="5" fillId="0" borderId="20" xfId="0" applyNumberFormat="1" applyFont="1" applyBorder="1"/>
    <xf numFmtId="0" fontId="5" fillId="0" borderId="21" xfId="0" applyFont="1" applyBorder="1"/>
    <xf numFmtId="164" fontId="5" fillId="0" borderId="22" xfId="0" applyNumberFormat="1" applyFont="1" applyBorder="1"/>
    <xf numFmtId="14" fontId="5" fillId="0" borderId="23" xfId="0" applyNumberFormat="1" applyFont="1" applyBorder="1"/>
    <xf numFmtId="0" fontId="5" fillId="0" borderId="24" xfId="0" applyFont="1" applyBorder="1"/>
    <xf numFmtId="164" fontId="5" fillId="0" borderId="25" xfId="0" applyNumberFormat="1" applyFont="1" applyBorder="1"/>
    <xf numFmtId="14" fontId="5" fillId="0" borderId="0" xfId="0" applyNumberFormat="1" applyFont="1"/>
    <xf numFmtId="0" fontId="5" fillId="0" borderId="0" xfId="0" applyFont="1"/>
    <xf numFmtId="164" fontId="5" fillId="0" borderId="0" xfId="0" applyNumberFormat="1" applyFont="1"/>
    <xf numFmtId="14" fontId="5" fillId="0" borderId="26" xfId="0" applyNumberFormat="1" applyFont="1" applyBorder="1"/>
    <xf numFmtId="0" fontId="5" fillId="0" borderId="27" xfId="0" applyFont="1" applyBorder="1"/>
    <xf numFmtId="164" fontId="5" fillId="0" borderId="28" xfId="0" applyNumberFormat="1" applyFont="1" applyBorder="1"/>
    <xf numFmtId="0" fontId="0" fillId="0" borderId="0" xfId="0" quotePrefix="1" applyAlignment="1">
      <alignment vertical="top" wrapText="1"/>
    </xf>
    <xf numFmtId="0" fontId="4" fillId="4" borderId="29" xfId="0" applyFont="1" applyFill="1" applyBorder="1"/>
    <xf numFmtId="164" fontId="4" fillId="4" borderId="30" xfId="0" applyNumberFormat="1" applyFont="1" applyFill="1" applyBorder="1"/>
    <xf numFmtId="14" fontId="5" fillId="0" borderId="12" xfId="0" applyNumberFormat="1" applyFont="1" applyBorder="1"/>
    <xf numFmtId="0" fontId="5" fillId="0" borderId="13" xfId="0" applyFont="1" applyBorder="1"/>
    <xf numFmtId="164" fontId="5" fillId="0" borderId="14" xfId="0" applyNumberFormat="1" applyFont="1" applyBorder="1"/>
    <xf numFmtId="14" fontId="5" fillId="0" borderId="21" xfId="0" applyNumberFormat="1" applyFont="1" applyBorder="1"/>
    <xf numFmtId="164" fontId="5" fillId="0" borderId="21" xfId="0" applyNumberFormat="1" applyFont="1" applyBorder="1"/>
    <xf numFmtId="164" fontId="4" fillId="4" borderId="0" xfId="0" applyNumberFormat="1" applyFont="1" applyFill="1"/>
    <xf numFmtId="164" fontId="5" fillId="6" borderId="21" xfId="0" applyNumberFormat="1" applyFont="1" applyFill="1" applyBorder="1"/>
    <xf numFmtId="164" fontId="5" fillId="6" borderId="31" xfId="0" applyNumberFormat="1" applyFont="1" applyFill="1" applyBorder="1"/>
    <xf numFmtId="164" fontId="4" fillId="4" borderId="32" xfId="0" applyNumberFormat="1" applyFont="1" applyFill="1" applyBorder="1"/>
    <xf numFmtId="14" fontId="5" fillId="6" borderId="21" xfId="0" applyNumberFormat="1" applyFont="1" applyFill="1" applyBorder="1"/>
    <xf numFmtId="0" fontId="5" fillId="6" borderId="21" xfId="0" applyFont="1" applyFill="1" applyBorder="1"/>
    <xf numFmtId="14" fontId="5" fillId="6" borderId="31" xfId="0" applyNumberFormat="1" applyFont="1" applyFill="1" applyBorder="1"/>
    <xf numFmtId="0" fontId="5" fillId="6" borderId="31" xfId="0" applyFont="1" applyFill="1" applyBorder="1"/>
    <xf numFmtId="14" fontId="5" fillId="0" borderId="0" xfId="0" applyNumberFormat="1" applyFont="1" applyAlignment="1">
      <alignment vertical="top" wrapText="1"/>
    </xf>
    <xf numFmtId="0" fontId="0" fillId="0" borderId="0" xfId="0" quotePrefix="1"/>
    <xf numFmtId="164" fontId="0" fillId="0" borderId="0" xfId="0" quotePrefix="1" applyNumberFormat="1"/>
    <xf numFmtId="0" fontId="5" fillId="5" borderId="1" xfId="0" applyFont="1" applyFill="1" applyBorder="1" applyAlignment="1">
      <alignment horizontal="left" vertical="top" wrapText="1" indent="5"/>
    </xf>
    <xf numFmtId="0" fontId="5" fillId="5" borderId="2" xfId="0" applyFont="1" applyFill="1" applyBorder="1" applyAlignment="1">
      <alignment horizontal="left" vertical="top" indent="5"/>
    </xf>
    <xf numFmtId="0" fontId="5" fillId="5" borderId="3" xfId="0" applyFont="1" applyFill="1" applyBorder="1" applyAlignment="1">
      <alignment horizontal="left" vertical="top" indent="5"/>
    </xf>
    <xf numFmtId="0" fontId="5" fillId="5" borderId="4" xfId="0" applyFont="1" applyFill="1" applyBorder="1" applyAlignment="1">
      <alignment horizontal="left" vertical="top" indent="5"/>
    </xf>
    <xf numFmtId="0" fontId="5" fillId="5" borderId="0" xfId="0" applyFont="1" applyFill="1" applyAlignment="1">
      <alignment horizontal="left" vertical="top" indent="5"/>
    </xf>
    <xf numFmtId="0" fontId="5" fillId="5" borderId="5" xfId="0" applyFont="1" applyFill="1" applyBorder="1" applyAlignment="1">
      <alignment horizontal="left" vertical="top" indent="5"/>
    </xf>
    <xf numFmtId="0" fontId="5" fillId="5" borderId="6" xfId="0" applyFont="1" applyFill="1" applyBorder="1" applyAlignment="1">
      <alignment horizontal="left" vertical="top" indent="5"/>
    </xf>
    <xf numFmtId="0" fontId="5" fillId="5" borderId="7" xfId="0" applyFont="1" applyFill="1" applyBorder="1" applyAlignment="1">
      <alignment horizontal="left" vertical="top" indent="5"/>
    </xf>
    <xf numFmtId="0" fontId="5" fillId="5" borderId="8" xfId="0" applyFont="1" applyFill="1" applyBorder="1" applyAlignment="1">
      <alignment horizontal="left" vertical="top" indent="5"/>
    </xf>
    <xf numFmtId="0" fontId="4" fillId="5" borderId="1" xfId="0" applyFont="1" applyFill="1" applyBorder="1" applyAlignment="1">
      <alignment horizontal="left" vertical="top" wrapText="1" indent="5"/>
    </xf>
    <xf numFmtId="0" fontId="4" fillId="5" borderId="2" xfId="0" applyFont="1" applyFill="1" applyBorder="1" applyAlignment="1">
      <alignment horizontal="left" vertical="top" indent="5"/>
    </xf>
    <xf numFmtId="0" fontId="4" fillId="5" borderId="3" xfId="0" applyFont="1" applyFill="1" applyBorder="1" applyAlignment="1">
      <alignment horizontal="left" vertical="top" indent="5"/>
    </xf>
    <xf numFmtId="0" fontId="4" fillId="5" borderId="4" xfId="0" applyFont="1" applyFill="1" applyBorder="1" applyAlignment="1">
      <alignment horizontal="left" vertical="top" indent="5"/>
    </xf>
    <xf numFmtId="0" fontId="4" fillId="5" borderId="0" xfId="0" applyFont="1" applyFill="1" applyAlignment="1">
      <alignment horizontal="left" vertical="top" indent="5"/>
    </xf>
    <xf numFmtId="0" fontId="4" fillId="5" borderId="5" xfId="0" applyFont="1" applyFill="1" applyBorder="1" applyAlignment="1">
      <alignment horizontal="left" vertical="top" indent="5"/>
    </xf>
    <xf numFmtId="0" fontId="4" fillId="5" borderId="6" xfId="0" applyFont="1" applyFill="1" applyBorder="1" applyAlignment="1">
      <alignment horizontal="left" vertical="top" indent="5"/>
    </xf>
    <xf numFmtId="0" fontId="4" fillId="5" borderId="7" xfId="0" applyFont="1" applyFill="1" applyBorder="1" applyAlignment="1">
      <alignment horizontal="left" vertical="top" indent="5"/>
    </xf>
    <xf numFmtId="0" fontId="4" fillId="5" borderId="8" xfId="0" applyFont="1" applyFill="1" applyBorder="1" applyAlignment="1">
      <alignment horizontal="left" vertical="top" indent="5"/>
    </xf>
    <xf numFmtId="0" fontId="7" fillId="2" borderId="0" xfId="0" applyFont="1" applyFill="1" applyAlignment="1">
      <alignment horizontal="center"/>
    </xf>
    <xf numFmtId="0" fontId="5" fillId="5" borderId="12" xfId="0" applyFont="1" applyFill="1" applyBorder="1" applyAlignment="1">
      <alignment horizontal="left" vertical="top"/>
    </xf>
    <xf numFmtId="0" fontId="5" fillId="5" borderId="13" xfId="0" applyFont="1" applyFill="1" applyBorder="1" applyAlignment="1">
      <alignment horizontal="left" vertical="top"/>
    </xf>
    <xf numFmtId="0" fontId="5" fillId="5" borderId="14" xfId="0" applyFont="1" applyFill="1" applyBorder="1" applyAlignment="1">
      <alignment horizontal="left" vertical="top"/>
    </xf>
    <xf numFmtId="0" fontId="5" fillId="5" borderId="17" xfId="0" applyFont="1" applyFill="1" applyBorder="1" applyAlignment="1">
      <alignment horizontal="left" vertical="top"/>
    </xf>
    <xf numFmtId="0" fontId="5" fillId="5" borderId="18" xfId="0" applyFont="1" applyFill="1" applyBorder="1" applyAlignment="1">
      <alignment horizontal="left" vertical="top"/>
    </xf>
    <xf numFmtId="0" fontId="5" fillId="5" borderId="19" xfId="0" applyFont="1" applyFill="1" applyBorder="1" applyAlignment="1">
      <alignment horizontal="left" vertical="top"/>
    </xf>
    <xf numFmtId="14" fontId="5" fillId="5" borderId="1" xfId="0" applyNumberFormat="1" applyFont="1" applyFill="1" applyBorder="1" applyAlignment="1">
      <alignment horizontal="left" vertical="top" wrapText="1"/>
    </xf>
    <xf numFmtId="14" fontId="5" fillId="5" borderId="2" xfId="0" applyNumberFormat="1" applyFont="1" applyFill="1" applyBorder="1" applyAlignment="1">
      <alignment horizontal="left" vertical="top" wrapText="1"/>
    </xf>
    <xf numFmtId="14" fontId="5" fillId="5" borderId="3" xfId="0" applyNumberFormat="1" applyFont="1" applyFill="1" applyBorder="1" applyAlignment="1">
      <alignment horizontal="left" vertical="top" wrapText="1"/>
    </xf>
    <xf numFmtId="14" fontId="5" fillId="5" borderId="6" xfId="0" applyNumberFormat="1" applyFont="1" applyFill="1" applyBorder="1" applyAlignment="1">
      <alignment horizontal="left" vertical="top" wrapText="1"/>
    </xf>
    <xf numFmtId="14" fontId="5" fillId="5" borderId="7" xfId="0" applyNumberFormat="1" applyFont="1" applyFill="1" applyBorder="1" applyAlignment="1">
      <alignment horizontal="left" vertical="top" wrapText="1"/>
    </xf>
    <xf numFmtId="14" fontId="5" fillId="5" borderId="8" xfId="0" applyNumberFormat="1" applyFont="1" applyFill="1" applyBorder="1" applyAlignment="1">
      <alignment horizontal="left" vertical="top" wrapText="1"/>
    </xf>
    <xf numFmtId="0" fontId="6" fillId="2" borderId="0" xfId="0" applyFont="1" applyFill="1" applyAlignment="1">
      <alignment horizontal="center"/>
    </xf>
    <xf numFmtId="0" fontId="5" fillId="5" borderId="12" xfId="0" applyFont="1" applyFill="1" applyBorder="1" applyAlignment="1">
      <alignment horizontal="left" vertical="center" wrapText="1" indent="3"/>
    </xf>
    <xf numFmtId="0" fontId="5" fillId="5" borderId="13" xfId="0" applyFont="1" applyFill="1" applyBorder="1" applyAlignment="1">
      <alignment horizontal="left" vertical="center" wrapText="1" indent="3"/>
    </xf>
    <xf numFmtId="0" fontId="5" fillId="5" borderId="14" xfId="0" applyFont="1" applyFill="1" applyBorder="1" applyAlignment="1">
      <alignment horizontal="left" vertical="center" wrapText="1" indent="3"/>
    </xf>
    <xf numFmtId="0" fontId="5" fillId="5" borderId="15" xfId="0" applyFont="1" applyFill="1" applyBorder="1" applyAlignment="1">
      <alignment horizontal="left" vertical="center" wrapText="1" indent="3"/>
    </xf>
    <xf numFmtId="0" fontId="5" fillId="5" borderId="0" xfId="0" applyFont="1" applyFill="1" applyAlignment="1">
      <alignment horizontal="left" vertical="center" wrapText="1" indent="3"/>
    </xf>
    <xf numFmtId="0" fontId="5" fillId="5" borderId="16" xfId="0" applyFont="1" applyFill="1" applyBorder="1" applyAlignment="1">
      <alignment horizontal="left" vertical="center" wrapText="1" indent="3"/>
    </xf>
    <xf numFmtId="0" fontId="5" fillId="5" borderId="17" xfId="0" applyFont="1" applyFill="1" applyBorder="1" applyAlignment="1">
      <alignment horizontal="left" vertical="center" wrapText="1" indent="3"/>
    </xf>
    <xf numFmtId="0" fontId="5" fillId="5" borderId="18" xfId="0" applyFont="1" applyFill="1" applyBorder="1" applyAlignment="1">
      <alignment horizontal="left" vertical="center" wrapText="1" indent="3"/>
    </xf>
    <xf numFmtId="0" fontId="5" fillId="5" borderId="19" xfId="0" applyFont="1" applyFill="1" applyBorder="1" applyAlignment="1">
      <alignment horizontal="left" vertical="center" wrapText="1" indent="3"/>
    </xf>
    <xf numFmtId="14" fontId="6" fillId="2" borderId="0" xfId="0" applyNumberFormat="1" applyFont="1" applyFill="1" applyAlignment="1">
      <alignment horizontal="center" vertical="center" wrapText="1"/>
    </xf>
    <xf numFmtId="14" fontId="5" fillId="5" borderId="13" xfId="0" applyNumberFormat="1" applyFont="1" applyFill="1" applyBorder="1" applyAlignment="1">
      <alignment horizontal="left" wrapText="1"/>
    </xf>
    <xf numFmtId="14" fontId="5" fillId="5" borderId="0" xfId="0" applyNumberFormat="1" applyFont="1" applyFill="1" applyAlignment="1">
      <alignment horizontal="left" wrapText="1"/>
    </xf>
    <xf numFmtId="0" fontId="5" fillId="5" borderId="12" xfId="0" applyFont="1" applyFill="1" applyBorder="1" applyAlignment="1">
      <alignment horizontal="left" vertical="top" wrapText="1"/>
    </xf>
    <xf numFmtId="0" fontId="5" fillId="5" borderId="13" xfId="0" applyFont="1" applyFill="1" applyBorder="1" applyAlignment="1">
      <alignment horizontal="left" vertical="top" wrapText="1"/>
    </xf>
    <xf numFmtId="0" fontId="5" fillId="5" borderId="14" xfId="0" applyFont="1" applyFill="1" applyBorder="1" applyAlignment="1">
      <alignment horizontal="left" vertical="top" wrapText="1"/>
    </xf>
    <xf numFmtId="0" fontId="5" fillId="5" borderId="17" xfId="0" applyFont="1" applyFill="1" applyBorder="1" applyAlignment="1">
      <alignment horizontal="left" vertical="top" wrapText="1"/>
    </xf>
    <xf numFmtId="0" fontId="5" fillId="5" borderId="18" xfId="0" applyFont="1" applyFill="1" applyBorder="1" applyAlignment="1">
      <alignment horizontal="left" vertical="top" wrapText="1"/>
    </xf>
    <xf numFmtId="0" fontId="5" fillId="5" borderId="19" xfId="0" applyFont="1" applyFill="1" applyBorder="1" applyAlignment="1">
      <alignment horizontal="left" vertical="top" wrapText="1"/>
    </xf>
    <xf numFmtId="0" fontId="1" fillId="2" borderId="0" xfId="0" applyFont="1" applyFill="1" applyAlignment="1">
      <alignment horizontal="center"/>
    </xf>
    <xf numFmtId="0" fontId="0" fillId="5" borderId="12" xfId="0" applyFill="1" applyBorder="1" applyAlignment="1">
      <alignment horizontal="left" vertical="top" wrapText="1"/>
    </xf>
    <xf numFmtId="0" fontId="0" fillId="5" borderId="13" xfId="0" applyFill="1" applyBorder="1" applyAlignment="1">
      <alignment horizontal="left" vertical="top" wrapText="1"/>
    </xf>
    <xf numFmtId="0" fontId="0" fillId="5" borderId="14" xfId="0" applyFill="1" applyBorder="1" applyAlignment="1">
      <alignment horizontal="left" vertical="top" wrapText="1"/>
    </xf>
    <xf numFmtId="0" fontId="0" fillId="5" borderId="17" xfId="0" applyFill="1" applyBorder="1" applyAlignment="1">
      <alignment horizontal="left" vertical="top" wrapText="1"/>
    </xf>
    <xf numFmtId="0" fontId="0" fillId="5" borderId="18" xfId="0" applyFill="1" applyBorder="1" applyAlignment="1">
      <alignment horizontal="left" vertical="top" wrapText="1"/>
    </xf>
    <xf numFmtId="0" fontId="0" fillId="5" borderId="19" xfId="0" applyFill="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xf>
    <xf numFmtId="0" fontId="0" fillId="0" borderId="12"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9" xfId="0" applyBorder="1"/>
    <xf numFmtId="0" fontId="1" fillId="2" borderId="0" xfId="0" applyFont="1" applyFill="1" applyBorder="1" applyAlignment="1">
      <alignment horizontal="center"/>
    </xf>
    <xf numFmtId="14" fontId="5" fillId="0" borderId="0" xfId="0" applyNumberFormat="1" applyFont="1" applyBorder="1"/>
    <xf numFmtId="0" fontId="5" fillId="0" borderId="0" xfId="0" applyFont="1" applyBorder="1"/>
    <xf numFmtId="164" fontId="5" fillId="0" borderId="0" xfId="0" applyNumberFormat="1" applyFont="1"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64" fontId="5" fillId="0" borderId="27" xfId="0" applyNumberFormat="1" applyFont="1" applyBorder="1"/>
    <xf numFmtId="2" fontId="0" fillId="0" borderId="0" xfId="0" applyNumberFormat="1"/>
    <xf numFmtId="0" fontId="4" fillId="4" borderId="0" xfId="0" applyFont="1" applyFill="1" applyBorder="1"/>
    <xf numFmtId="14" fontId="5" fillId="7" borderId="20" xfId="0" applyNumberFormat="1" applyFont="1" applyFill="1" applyBorder="1"/>
    <xf numFmtId="0" fontId="5" fillId="7" borderId="21" xfId="0" applyFont="1" applyFill="1" applyBorder="1"/>
    <xf numFmtId="164" fontId="5" fillId="7" borderId="21" xfId="0" applyNumberFormat="1" applyFont="1" applyFill="1" applyBorder="1"/>
    <xf numFmtId="2" fontId="5" fillId="7" borderId="20" xfId="0" applyNumberFormat="1" applyFont="1" applyFill="1" applyBorder="1"/>
    <xf numFmtId="166" fontId="5" fillId="0" borderId="21" xfId="0" applyNumberFormat="1" applyFont="1" applyBorder="1"/>
    <xf numFmtId="2" fontId="5" fillId="0" borderId="20" xfId="0" applyNumberFormat="1" applyFont="1" applyFill="1" applyBorder="1"/>
    <xf numFmtId="164" fontId="4" fillId="4" borderId="0" xfId="0" applyNumberFormat="1" applyFont="1" applyFill="1" applyBorder="1"/>
    <xf numFmtId="164" fontId="4" fillId="4" borderId="29" xfId="0" applyNumberFormat="1" applyFont="1" applyFill="1" applyBorder="1"/>
    <xf numFmtId="0" fontId="5" fillId="5" borderId="13" xfId="0" applyFont="1" applyFill="1" applyBorder="1" applyAlignment="1">
      <alignment horizontal="left" vertical="top" wrapText="1" indent="2"/>
    </xf>
    <xf numFmtId="0" fontId="5" fillId="5" borderId="0" xfId="0" applyFont="1" applyFill="1" applyBorder="1" applyAlignment="1">
      <alignment horizontal="left" vertical="top" wrapText="1" indent="2"/>
    </xf>
    <xf numFmtId="0" fontId="5" fillId="0" borderId="0" xfId="0" applyFont="1" applyFill="1" applyBorder="1" applyAlignment="1">
      <alignment vertical="top" wrapText="1"/>
    </xf>
    <xf numFmtId="0" fontId="5" fillId="5" borderId="12" xfId="0" applyFont="1" applyFill="1" applyBorder="1" applyAlignment="1">
      <alignment horizontal="left" vertical="top" wrapText="1" indent="2"/>
    </xf>
    <xf numFmtId="0" fontId="5" fillId="5" borderId="14" xfId="0" applyFont="1" applyFill="1" applyBorder="1" applyAlignment="1">
      <alignment horizontal="left" vertical="top" wrapText="1" indent="2"/>
    </xf>
    <xf numFmtId="0" fontId="5" fillId="5" borderId="17" xfId="0" applyFont="1" applyFill="1" applyBorder="1" applyAlignment="1">
      <alignment horizontal="left" vertical="top" wrapText="1" indent="2"/>
    </xf>
    <xf numFmtId="0" fontId="5" fillId="5" borderId="18" xfId="0" applyFont="1" applyFill="1" applyBorder="1" applyAlignment="1">
      <alignment horizontal="left" vertical="top" wrapText="1" indent="2"/>
    </xf>
    <xf numFmtId="0" fontId="5" fillId="5" borderId="19" xfId="0" applyFont="1" applyFill="1" applyBorder="1" applyAlignment="1">
      <alignment horizontal="left" vertical="top" wrapText="1" indent="2"/>
    </xf>
    <xf numFmtId="0" fontId="5" fillId="5" borderId="15" xfId="0" applyFont="1" applyFill="1" applyBorder="1" applyAlignment="1">
      <alignment horizontal="left" vertical="top" wrapText="1" indent="2"/>
    </xf>
    <xf numFmtId="0" fontId="5" fillId="5" borderId="16" xfId="0" applyFont="1" applyFill="1" applyBorder="1" applyAlignment="1">
      <alignment horizontal="left" vertical="top" wrapText="1" indent="2"/>
    </xf>
  </cellXfs>
  <cellStyles count="1">
    <cellStyle name="Normal" xfId="0" builtinId="0"/>
  </cellStyles>
  <dxfs count="85">
    <dxf>
      <font>
        <b val="0"/>
        <i val="0"/>
        <strike val="0"/>
        <condense val="0"/>
        <extend val="0"/>
        <outline val="0"/>
        <shadow val="0"/>
        <u val="none"/>
        <vertAlign val="baseline"/>
        <sz val="11"/>
        <color rgb="FF2C3333"/>
        <name val="Calibri"/>
        <family val="2"/>
        <scheme val="minor"/>
      </font>
      <numFmt numFmtId="2" formatCode="0.00"/>
      <fill>
        <patternFill patternType="solid">
          <fgColor theme="4" tint="0.79998168889431442"/>
          <bgColor theme="4" tint="0.79998168889431442"/>
        </patternFill>
      </fill>
      <border diagonalUp="0" diagonalDown="0">
        <left style="thin">
          <color theme="5"/>
        </left>
        <right/>
        <top style="thin">
          <color theme="5"/>
        </top>
        <bottom/>
        <vertical/>
        <horizontal/>
      </border>
    </dxf>
    <dxf>
      <font>
        <b val="0"/>
        <i val="0"/>
        <strike val="0"/>
        <condense val="0"/>
        <extend val="0"/>
        <outline val="0"/>
        <shadow val="0"/>
        <u val="none"/>
        <vertAlign val="baseline"/>
        <sz val="11"/>
        <color rgb="FF2C3333"/>
        <name val="Calibri"/>
        <family val="2"/>
        <scheme val="minor"/>
      </font>
      <numFmt numFmtId="164" formatCode="#,##0.00\ &quot;€&quo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numFmt numFmtId="2" formatCode="0.00"/>
      <fill>
        <patternFill patternType="none">
          <fgColor indexed="64"/>
          <bgColor indexed="65"/>
        </patternFill>
      </fill>
      <border diagonalUp="0" diagonalDown="0">
        <left style="thin">
          <color theme="5"/>
        </left>
        <right/>
        <top style="thin">
          <color theme="5"/>
        </top>
        <bottom/>
        <vertical/>
        <horizontal/>
      </border>
    </dxf>
    <dxf>
      <border outline="0">
        <right style="thin">
          <color theme="5"/>
        </right>
        <top style="thin">
          <color theme="5"/>
        </top>
      </border>
    </dxf>
    <dxf>
      <font>
        <b val="0"/>
        <i val="0"/>
        <strike val="0"/>
        <condense val="0"/>
        <extend val="0"/>
        <outline val="0"/>
        <shadow val="0"/>
        <u val="none"/>
        <vertAlign val="baseline"/>
        <sz val="11"/>
        <color rgb="FF2C3333"/>
        <name val="Calibri"/>
        <family val="2"/>
        <scheme val="minor"/>
      </font>
      <border diagonalUp="0" diagonalDown="0" outline="0">
        <left/>
        <right/>
        <top/>
        <bottom/>
      </border>
    </dxf>
    <dxf>
      <font>
        <b val="0"/>
        <i val="0"/>
        <strike val="0"/>
        <condense val="0"/>
        <extend val="0"/>
        <outline val="0"/>
        <shadow val="0"/>
        <u val="none"/>
        <vertAlign val="baseline"/>
        <sz val="11"/>
        <color rgb="FF2C3333"/>
        <name val="Calibri"/>
        <family val="2"/>
        <scheme val="minor"/>
      </font>
      <border diagonalUp="0" diagonalDown="0" outline="0">
        <left/>
        <right/>
        <top/>
        <bottom/>
      </border>
    </dxf>
    <dxf>
      <font>
        <b val="0"/>
        <i val="0"/>
        <strike val="0"/>
        <condense val="0"/>
        <extend val="0"/>
        <outline val="0"/>
        <shadow val="0"/>
        <u val="none"/>
        <vertAlign val="baseline"/>
        <sz val="11"/>
        <color rgb="FF2C3333"/>
        <name val="Calibri"/>
        <family val="2"/>
        <scheme val="minor"/>
      </font>
      <border diagonalUp="0" diagonalDown="0" outline="0">
        <left/>
        <right/>
        <top/>
        <bottom/>
      </border>
    </dxf>
    <dxf>
      <font>
        <b val="0"/>
        <i val="0"/>
        <strike val="0"/>
        <condense val="0"/>
        <extend val="0"/>
        <outline val="0"/>
        <shadow val="0"/>
        <u val="none"/>
        <vertAlign val="baseline"/>
        <sz val="11"/>
        <color rgb="FF2C3333"/>
        <name val="Calibri"/>
        <family val="2"/>
        <scheme val="minor"/>
      </font>
      <border diagonalUp="0" diagonalDown="0" outline="0">
        <left/>
        <right/>
        <top/>
        <bottom/>
      </border>
    </dxf>
    <dxf>
      <font>
        <b val="0"/>
        <i val="0"/>
        <strike val="0"/>
        <condense val="0"/>
        <extend val="0"/>
        <outline val="0"/>
        <shadow val="0"/>
        <u val="none"/>
        <vertAlign val="baseline"/>
        <sz val="11"/>
        <color rgb="FF2C3333"/>
        <name val="Calibri"/>
        <family val="2"/>
        <scheme val="minor"/>
      </font>
      <numFmt numFmtId="164" formatCode="#,##0.00\ &quot;€&quo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numFmt numFmtId="19" formatCode="dd/mm/yyyy"/>
      <border diagonalUp="0" diagonalDown="0">
        <left/>
        <right/>
        <top style="thin">
          <color theme="5"/>
        </top>
        <bottom/>
        <vertical/>
        <horizontal/>
      </border>
    </dxf>
    <dxf>
      <font>
        <b/>
        <i val="0"/>
        <strike val="0"/>
        <condense val="0"/>
        <extend val="0"/>
        <outline val="0"/>
        <shadow val="0"/>
        <u val="none"/>
        <vertAlign val="baseline"/>
        <sz val="11"/>
        <color rgb="FF2C3333"/>
        <name val="Calibri"/>
        <family val="2"/>
        <scheme val="minor"/>
      </font>
      <fill>
        <patternFill patternType="solid">
          <fgColor indexed="64"/>
          <bgColor rgb="FFA5C9CA"/>
        </patternFill>
      </fill>
    </dxf>
    <dxf>
      <font>
        <b val="0"/>
        <i val="0"/>
        <strike val="0"/>
        <condense val="0"/>
        <extend val="0"/>
        <outline val="0"/>
        <shadow val="0"/>
        <u val="none"/>
        <vertAlign val="baseline"/>
        <sz val="11"/>
        <color rgb="FF2C3333"/>
        <name val="Calibri"/>
        <family val="2"/>
        <scheme val="minor"/>
      </font>
      <numFmt numFmtId="164" formatCode="#,##0.00\ &quot;€&quo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numFmt numFmtId="19" formatCode="dd/mm/yyyy"/>
      <border diagonalUp="0" diagonalDown="0">
        <left/>
        <right/>
        <top style="thin">
          <color theme="5"/>
        </top>
        <bottom/>
        <vertical/>
        <horizontal/>
      </border>
    </dxf>
    <dxf>
      <font>
        <b/>
        <i val="0"/>
        <strike val="0"/>
        <condense val="0"/>
        <extend val="0"/>
        <outline val="0"/>
        <shadow val="0"/>
        <u val="none"/>
        <vertAlign val="baseline"/>
        <sz val="11"/>
        <color rgb="FF2C3333"/>
        <name val="Calibri"/>
        <family val="2"/>
        <scheme val="minor"/>
      </font>
      <fill>
        <patternFill patternType="solid">
          <fgColor indexed="64"/>
          <bgColor rgb="FFA5C9CA"/>
        </patternFill>
      </fill>
    </dxf>
    <dxf>
      <font>
        <b val="0"/>
        <i val="0"/>
        <strike val="0"/>
        <condense val="0"/>
        <extend val="0"/>
        <outline val="0"/>
        <shadow val="0"/>
        <u val="none"/>
        <vertAlign val="baseline"/>
        <sz val="11"/>
        <color rgb="FF2C3333"/>
        <name val="Calibri"/>
        <family val="2"/>
        <scheme val="minor"/>
      </font>
      <numFmt numFmtId="164" formatCode="#,##0.00\ &quot;€&quo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numFmt numFmtId="19" formatCode="dd/mm/yyyy"/>
      <border diagonalUp="0" diagonalDown="0">
        <left/>
        <right/>
        <top style="thin">
          <color theme="5"/>
        </top>
        <bottom/>
        <vertical/>
        <horizontal/>
      </border>
    </dxf>
    <dxf>
      <font>
        <b/>
        <i val="0"/>
        <strike val="0"/>
        <condense val="0"/>
        <extend val="0"/>
        <outline val="0"/>
        <shadow val="0"/>
        <u val="none"/>
        <vertAlign val="baseline"/>
        <sz val="11"/>
        <color rgb="FF2C3333"/>
        <name val="Calibri"/>
        <family val="2"/>
        <scheme val="minor"/>
      </font>
      <fill>
        <patternFill patternType="solid">
          <fgColor indexed="64"/>
          <bgColor rgb="FFA5C9CA"/>
        </patternFill>
      </fill>
    </dxf>
    <dxf>
      <font>
        <b val="0"/>
        <i val="0"/>
        <strike val="0"/>
        <condense val="0"/>
        <extend val="0"/>
        <outline val="0"/>
        <shadow val="0"/>
        <u val="none"/>
        <vertAlign val="baseline"/>
        <sz val="11"/>
        <color rgb="FF2C3333"/>
        <name val="Calibri"/>
        <family val="2"/>
        <scheme val="minor"/>
      </font>
      <numFmt numFmtId="164" formatCode="#,##0.00\ &quot;€&quo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numFmt numFmtId="19" formatCode="dd/mm/yyyy"/>
      <border diagonalUp="0" diagonalDown="0">
        <left/>
        <right/>
        <top style="thin">
          <color theme="5"/>
        </top>
        <bottom/>
        <vertical/>
        <horizontal/>
      </border>
    </dxf>
    <dxf>
      <font>
        <b/>
        <i val="0"/>
        <strike val="0"/>
        <condense val="0"/>
        <extend val="0"/>
        <outline val="0"/>
        <shadow val="0"/>
        <u val="none"/>
        <vertAlign val="baseline"/>
        <sz val="11"/>
        <color rgb="FF2C3333"/>
        <name val="Calibri"/>
        <family val="2"/>
        <scheme val="minor"/>
      </font>
      <fill>
        <patternFill patternType="solid">
          <fgColor indexed="64"/>
          <bgColor rgb="FFA5C9CA"/>
        </patternFill>
      </fill>
    </dxf>
    <dxf>
      <font>
        <b val="0"/>
        <i val="0"/>
        <strike val="0"/>
        <condense val="0"/>
        <extend val="0"/>
        <outline val="0"/>
        <shadow val="0"/>
        <u val="none"/>
        <vertAlign val="baseline"/>
        <sz val="11"/>
        <color rgb="FF2C3333"/>
        <name val="Calibri"/>
        <family val="2"/>
        <scheme val="minor"/>
      </font>
      <numFmt numFmtId="164" formatCode="#,##0.00\ &quot;€&quo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numFmt numFmtId="19" formatCode="dd/mm/yyyy"/>
      <border diagonalUp="0" diagonalDown="0">
        <left/>
        <right/>
        <top style="thin">
          <color theme="5"/>
        </top>
        <bottom/>
        <vertical/>
        <horizontal/>
      </border>
    </dxf>
    <dxf>
      <font>
        <b/>
        <i val="0"/>
        <strike val="0"/>
        <condense val="0"/>
        <extend val="0"/>
        <outline val="0"/>
        <shadow val="0"/>
        <u val="none"/>
        <vertAlign val="baseline"/>
        <sz val="11"/>
        <color rgb="FF2C3333"/>
        <name val="Calibri"/>
        <family val="2"/>
        <scheme val="minor"/>
      </font>
      <fill>
        <patternFill patternType="solid">
          <fgColor indexed="64"/>
          <bgColor rgb="FFA5C9CA"/>
        </patternFill>
      </fill>
    </dxf>
    <dxf>
      <font>
        <b val="0"/>
        <i val="0"/>
        <strike val="0"/>
        <condense val="0"/>
        <extend val="0"/>
        <outline val="0"/>
        <shadow val="0"/>
        <u val="none"/>
        <vertAlign val="baseline"/>
        <sz val="11"/>
        <color rgb="FF2C3333"/>
        <name val="Calibri"/>
        <family val="2"/>
        <scheme val="minor"/>
      </font>
      <numFmt numFmtId="164" formatCode="#,##0.00\ &quot;€&quo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numFmt numFmtId="19" formatCode="dd/mm/yyyy"/>
      <border diagonalUp="0" diagonalDown="0">
        <left/>
        <right/>
        <top style="thin">
          <color theme="5"/>
        </top>
        <bottom/>
        <vertical/>
        <horizontal/>
      </border>
    </dxf>
    <dxf>
      <font>
        <b/>
        <i val="0"/>
        <strike val="0"/>
        <condense val="0"/>
        <extend val="0"/>
        <outline val="0"/>
        <shadow val="0"/>
        <u val="none"/>
        <vertAlign val="baseline"/>
        <sz val="11"/>
        <color rgb="FF2C3333"/>
        <name val="Calibri"/>
        <family val="2"/>
        <scheme val="minor"/>
      </font>
      <fill>
        <patternFill patternType="solid">
          <fgColor indexed="64"/>
          <bgColor rgb="FFA5C9CA"/>
        </patternFill>
      </fill>
    </dxf>
    <dxf>
      <font>
        <b val="0"/>
        <i val="0"/>
        <strike val="0"/>
        <condense val="0"/>
        <extend val="0"/>
        <outline val="0"/>
        <shadow val="0"/>
        <u val="none"/>
        <vertAlign val="baseline"/>
        <sz val="11"/>
        <color rgb="FF2C3333"/>
        <name val="Calibri"/>
        <family val="2"/>
        <scheme val="minor"/>
      </font>
      <numFmt numFmtId="164" formatCode="#,##0.00\ &quot;€&quo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numFmt numFmtId="19" formatCode="dd/mm/yyyy"/>
      <border diagonalUp="0" diagonalDown="0">
        <left/>
        <right/>
        <top style="thin">
          <color theme="5"/>
        </top>
        <bottom/>
        <vertical/>
        <horizontal/>
      </border>
    </dxf>
    <dxf>
      <font>
        <b/>
        <i val="0"/>
        <strike val="0"/>
        <condense val="0"/>
        <extend val="0"/>
        <outline val="0"/>
        <shadow val="0"/>
        <u val="none"/>
        <vertAlign val="baseline"/>
        <sz val="11"/>
        <color rgb="FF2C3333"/>
        <name val="Calibri"/>
        <family val="2"/>
        <scheme val="minor"/>
      </font>
      <fill>
        <patternFill patternType="solid">
          <fgColor indexed="64"/>
          <bgColor rgb="FFA5C9CA"/>
        </patternFill>
      </fill>
    </dxf>
    <dxf>
      <font>
        <b val="0"/>
        <i val="0"/>
        <strike val="0"/>
        <condense val="0"/>
        <extend val="0"/>
        <outline val="0"/>
        <shadow val="0"/>
        <u val="none"/>
        <vertAlign val="baseline"/>
        <sz val="11"/>
        <color rgb="FF2C3333"/>
        <name val="Calibri"/>
        <family val="2"/>
        <scheme val="minor"/>
      </font>
      <numFmt numFmtId="164" formatCode="#,##0.00\ &quot;€&quo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numFmt numFmtId="19" formatCode="dd/mm/yyyy"/>
      <border diagonalUp="0" diagonalDown="0">
        <left/>
        <right/>
        <top style="thin">
          <color theme="5"/>
        </top>
        <bottom/>
        <vertical/>
        <horizontal/>
      </border>
    </dxf>
    <dxf>
      <font>
        <b/>
        <i val="0"/>
        <strike val="0"/>
        <condense val="0"/>
        <extend val="0"/>
        <outline val="0"/>
        <shadow val="0"/>
        <u val="none"/>
        <vertAlign val="baseline"/>
        <sz val="11"/>
        <color rgb="FF2C3333"/>
        <name val="Calibri"/>
        <family val="2"/>
        <scheme val="minor"/>
      </font>
      <fill>
        <patternFill patternType="solid">
          <fgColor indexed="64"/>
          <bgColor rgb="FFA5C9CA"/>
        </patternFill>
      </fill>
    </dxf>
    <dxf>
      <numFmt numFmtId="164" formatCode="#,##0.00\ &quot;€&quot;"/>
    </dxf>
    <dxf>
      <font>
        <b val="0"/>
        <i val="0"/>
        <strike val="0"/>
        <condense val="0"/>
        <extend val="0"/>
        <outline val="0"/>
        <shadow val="0"/>
        <u val="none"/>
        <vertAlign val="baseline"/>
        <sz val="11"/>
        <color rgb="FF2C3333"/>
        <name val="Calibri"/>
        <family val="2"/>
        <scheme val="minor"/>
      </font>
      <numFmt numFmtId="164" formatCode="#,##0.00\ &quot;€&quot;"/>
      <border diagonalUp="0" diagonalDown="0" outline="0">
        <left/>
        <right/>
        <top style="thin">
          <color theme="5"/>
        </top>
        <bottom/>
      </border>
    </dxf>
    <dxf>
      <font>
        <b val="0"/>
        <i val="0"/>
        <strike val="0"/>
        <condense val="0"/>
        <extend val="0"/>
        <outline val="0"/>
        <shadow val="0"/>
        <u val="none"/>
        <vertAlign val="baseline"/>
        <sz val="11"/>
        <color rgb="FF2C3333"/>
        <name val="Calibri"/>
        <family val="2"/>
        <scheme val="minor"/>
      </font>
      <numFmt numFmtId="164" formatCode="#,##0.00\ &quot;€&quot;"/>
      <border diagonalUp="0" diagonalDown="0" outline="0">
        <left/>
        <right/>
        <top style="thin">
          <color theme="5"/>
        </top>
        <bottom/>
      </border>
    </dxf>
    <dxf>
      <font>
        <b val="0"/>
        <i val="0"/>
        <strike val="0"/>
        <condense val="0"/>
        <extend val="0"/>
        <outline val="0"/>
        <shadow val="0"/>
        <u val="none"/>
        <vertAlign val="baseline"/>
        <sz val="11"/>
        <color rgb="FF2C3333"/>
        <name val="Calibri"/>
        <family val="2"/>
        <scheme val="minor"/>
      </font>
      <border diagonalUp="0" diagonalDown="0" outline="0">
        <left/>
        <right/>
        <top style="thin">
          <color theme="5"/>
        </top>
        <bottom/>
      </border>
    </dxf>
    <dxf>
      <font>
        <b val="0"/>
        <i val="0"/>
        <strike val="0"/>
        <condense val="0"/>
        <extend val="0"/>
        <outline val="0"/>
        <shadow val="0"/>
        <u val="none"/>
        <vertAlign val="baseline"/>
        <sz val="11"/>
        <color rgb="FF2C3333"/>
        <name val="Calibri"/>
        <family val="2"/>
        <scheme val="minor"/>
      </font>
      <numFmt numFmtId="19" formatCode="dd/mm/yyyy"/>
      <border diagonalUp="0" diagonalDown="0">
        <left/>
        <right/>
        <top style="thin">
          <color theme="5"/>
        </top>
        <bottom/>
        <vertical/>
        <horizontal/>
      </border>
    </dxf>
    <dxf>
      <font>
        <b/>
        <i val="0"/>
        <strike val="0"/>
        <condense val="0"/>
        <extend val="0"/>
        <outline val="0"/>
        <shadow val="0"/>
        <u val="none"/>
        <vertAlign val="baseline"/>
        <sz val="11"/>
        <color rgb="FF2C3333"/>
        <name val="Calibri"/>
        <family val="2"/>
        <scheme val="minor"/>
      </font>
      <fill>
        <patternFill patternType="solid">
          <fgColor indexed="64"/>
          <bgColor rgb="FFA5C9CA"/>
        </patternFill>
      </fill>
    </dxf>
    <dxf>
      <font>
        <b val="0"/>
        <i val="0"/>
        <strike val="0"/>
        <condense val="0"/>
        <extend val="0"/>
        <outline val="0"/>
        <shadow val="0"/>
        <u val="none"/>
        <vertAlign val="baseline"/>
        <sz val="11"/>
        <color rgb="FF2C3333"/>
        <name val="Calibri"/>
        <family val="2"/>
        <scheme val="minor"/>
      </font>
      <numFmt numFmtId="164" formatCode="#,##0.00\ &quot;€&quot;"/>
      <border diagonalUp="0" diagonalDown="0" outline="0">
        <left/>
        <right/>
        <top style="thin">
          <color theme="5"/>
        </top>
        <bottom/>
      </border>
    </dxf>
    <dxf>
      <font>
        <b val="0"/>
        <i val="0"/>
        <strike val="0"/>
        <condense val="0"/>
        <extend val="0"/>
        <outline val="0"/>
        <shadow val="0"/>
        <u val="none"/>
        <vertAlign val="baseline"/>
        <sz val="11"/>
        <color rgb="FF2C3333"/>
        <name val="Calibri"/>
        <family val="2"/>
        <scheme val="minor"/>
      </font>
      <numFmt numFmtId="164" formatCode="#,##0.00\ &quot;€&quot;"/>
      <border diagonalUp="0" diagonalDown="0" outline="0">
        <left/>
        <right/>
        <top style="thin">
          <color theme="5"/>
        </top>
        <bottom/>
      </border>
    </dxf>
    <dxf>
      <font>
        <b val="0"/>
        <i val="0"/>
        <strike val="0"/>
        <condense val="0"/>
        <extend val="0"/>
        <outline val="0"/>
        <shadow val="0"/>
        <u val="none"/>
        <vertAlign val="baseline"/>
        <sz val="11"/>
        <color rgb="FF2C3333"/>
        <name val="Calibri"/>
        <family val="2"/>
        <scheme val="minor"/>
      </font>
      <border diagonalUp="0" diagonalDown="0" outline="0">
        <left/>
        <right/>
        <top style="thin">
          <color theme="5"/>
        </top>
        <bottom/>
      </border>
    </dxf>
    <dxf>
      <font>
        <b val="0"/>
        <i val="0"/>
        <strike val="0"/>
        <condense val="0"/>
        <extend val="0"/>
        <outline val="0"/>
        <shadow val="0"/>
        <u val="none"/>
        <vertAlign val="baseline"/>
        <sz val="11"/>
        <color rgb="FF2C3333"/>
        <name val="Calibri"/>
        <family val="2"/>
        <scheme val="minor"/>
      </font>
      <numFmt numFmtId="19" formatCode="dd/mm/yyyy"/>
      <border diagonalUp="0" diagonalDown="0">
        <left/>
        <right/>
        <top style="thin">
          <color theme="5"/>
        </top>
        <bottom/>
        <vertical/>
        <horizontal/>
      </border>
    </dxf>
    <dxf>
      <font>
        <b/>
        <i val="0"/>
        <strike val="0"/>
        <condense val="0"/>
        <extend val="0"/>
        <outline val="0"/>
        <shadow val="0"/>
        <u val="none"/>
        <vertAlign val="baseline"/>
        <sz val="11"/>
        <color rgb="FF2C3333"/>
        <name val="Calibri"/>
        <family val="2"/>
        <scheme val="minor"/>
      </font>
      <fill>
        <patternFill patternType="solid">
          <fgColor indexed="64"/>
          <bgColor rgb="FFA5C9CA"/>
        </patternFill>
      </fill>
    </dxf>
    <dxf>
      <font>
        <b val="0"/>
        <i val="0"/>
        <strike val="0"/>
        <condense val="0"/>
        <extend val="0"/>
        <outline val="0"/>
        <shadow val="0"/>
        <u val="none"/>
        <vertAlign val="baseline"/>
        <sz val="11"/>
        <color rgb="FF2C3333"/>
        <name val="Calibri"/>
        <family val="2"/>
        <scheme val="minor"/>
      </font>
      <numFmt numFmtId="164" formatCode="#,##0.00\ &quot;€&quo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numFmt numFmtId="19" formatCode="dd/mm/yyyy"/>
      <border diagonalUp="0" diagonalDown="0">
        <left/>
        <right/>
        <top style="thin">
          <color theme="5"/>
        </top>
        <bottom/>
        <vertical/>
        <horizontal/>
      </border>
    </dxf>
    <dxf>
      <font>
        <b/>
        <i val="0"/>
        <strike val="0"/>
        <condense val="0"/>
        <extend val="0"/>
        <outline val="0"/>
        <shadow val="0"/>
        <u val="none"/>
        <vertAlign val="baseline"/>
        <sz val="11"/>
        <color rgb="FF2C3333"/>
        <name val="Calibri"/>
        <family val="2"/>
        <scheme val="minor"/>
      </font>
      <fill>
        <patternFill patternType="solid">
          <fgColor indexed="64"/>
          <bgColor rgb="FFA5C9CA"/>
        </patternFill>
      </fill>
    </dxf>
    <dxf>
      <font>
        <b val="0"/>
        <i val="0"/>
        <strike val="0"/>
        <condense val="0"/>
        <extend val="0"/>
        <outline val="0"/>
        <shadow val="0"/>
        <u val="none"/>
        <vertAlign val="baseline"/>
        <sz val="11"/>
        <color rgb="FF2C3333"/>
        <name val="Calibri"/>
        <family val="2"/>
        <scheme val="minor"/>
      </font>
      <numFmt numFmtId="164" formatCode="#,##0.00\ &quot;€&quo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numFmt numFmtId="19" formatCode="dd/mm/yyyy"/>
      <border diagonalUp="0" diagonalDown="0">
        <left/>
        <right/>
        <top style="thin">
          <color theme="5"/>
        </top>
        <bottom/>
        <vertical/>
        <horizontal/>
      </border>
    </dxf>
    <dxf>
      <font>
        <b/>
        <i val="0"/>
        <strike val="0"/>
        <condense val="0"/>
        <extend val="0"/>
        <outline val="0"/>
        <shadow val="0"/>
        <u val="none"/>
        <vertAlign val="baseline"/>
        <sz val="11"/>
        <color rgb="FF2C3333"/>
        <name val="Calibri"/>
        <family val="2"/>
        <scheme val="minor"/>
      </font>
      <fill>
        <patternFill patternType="solid">
          <fgColor indexed="64"/>
          <bgColor rgb="FFA5C9CA"/>
        </patternFill>
      </fill>
    </dxf>
    <dxf>
      <font>
        <b val="0"/>
        <i val="0"/>
        <strike val="0"/>
        <condense val="0"/>
        <extend val="0"/>
        <outline val="0"/>
        <shadow val="0"/>
        <u val="none"/>
        <vertAlign val="baseline"/>
        <sz val="11"/>
        <color rgb="FF2C3333"/>
        <name val="Calibri"/>
        <family val="2"/>
        <scheme val="minor"/>
      </font>
      <numFmt numFmtId="164" formatCode="#,##0.00\ &quot;€&quo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numFmt numFmtId="19" formatCode="dd/mm/yyyy"/>
      <border diagonalUp="0" diagonalDown="0">
        <left/>
        <right/>
        <top style="thin">
          <color theme="5"/>
        </top>
        <bottom/>
        <vertical/>
        <horizontal/>
      </border>
    </dxf>
    <dxf>
      <font>
        <b/>
        <i val="0"/>
        <strike val="0"/>
        <condense val="0"/>
        <extend val="0"/>
        <outline val="0"/>
        <shadow val="0"/>
        <u val="none"/>
        <vertAlign val="baseline"/>
        <sz val="11"/>
        <color rgb="FF2C3333"/>
        <name val="Calibri"/>
        <family val="2"/>
        <scheme val="minor"/>
      </font>
      <fill>
        <patternFill patternType="solid">
          <fgColor indexed="64"/>
          <bgColor rgb="FFA5C9CA"/>
        </patternFill>
      </fill>
    </dxf>
    <dxf>
      <font>
        <b val="0"/>
        <i val="0"/>
        <strike val="0"/>
        <condense val="0"/>
        <extend val="0"/>
        <outline val="0"/>
        <shadow val="0"/>
        <u val="none"/>
        <vertAlign val="baseline"/>
        <sz val="11"/>
        <color rgb="FF2C3333"/>
        <name val="Calibri"/>
        <family val="2"/>
        <scheme val="minor"/>
      </font>
      <numFmt numFmtId="164" formatCode="#,##0.00\ &quot;€&quo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numFmt numFmtId="19" formatCode="dd/mm/yyyy"/>
      <border diagonalUp="0" diagonalDown="0">
        <left/>
        <right/>
        <top style="thin">
          <color theme="5"/>
        </top>
        <bottom/>
        <vertical/>
        <horizontal/>
      </border>
    </dxf>
    <dxf>
      <font>
        <b/>
        <i val="0"/>
        <strike val="0"/>
        <condense val="0"/>
        <extend val="0"/>
        <outline val="0"/>
        <shadow val="0"/>
        <u val="none"/>
        <vertAlign val="baseline"/>
        <sz val="11"/>
        <color rgb="FF2C3333"/>
        <name val="Calibri"/>
        <family val="2"/>
        <scheme val="minor"/>
      </font>
      <fill>
        <patternFill patternType="solid">
          <fgColor indexed="64"/>
          <bgColor rgb="FFA5C9CA"/>
        </patternFill>
      </fill>
    </dxf>
    <dxf>
      <font>
        <b val="0"/>
        <i val="0"/>
        <strike val="0"/>
        <condense val="0"/>
        <extend val="0"/>
        <outline val="0"/>
        <shadow val="0"/>
        <u val="none"/>
        <vertAlign val="baseline"/>
        <sz val="11"/>
        <color rgb="FF2C3333"/>
        <name val="Calibri"/>
        <family val="2"/>
        <scheme val="minor"/>
      </font>
      <numFmt numFmtId="164" formatCode="#,##0.00\ &quot;€&quot;"/>
      <border diagonalUp="0" diagonalDown="0">
        <left/>
        <right style="thin">
          <color theme="5"/>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border diagonalUp="0" diagonalDown="0">
        <left/>
        <right/>
        <top style="thin">
          <color theme="5"/>
        </top>
        <bottom/>
        <vertical/>
        <horizontal/>
      </border>
    </dxf>
    <dxf>
      <font>
        <b val="0"/>
        <i val="0"/>
        <strike val="0"/>
        <condense val="0"/>
        <extend val="0"/>
        <outline val="0"/>
        <shadow val="0"/>
        <u val="none"/>
        <vertAlign val="baseline"/>
        <sz val="11"/>
        <color rgb="FF2C3333"/>
        <name val="Calibri"/>
        <family val="2"/>
        <scheme val="minor"/>
      </font>
      <numFmt numFmtId="19" formatCode="dd/mm/yyyy"/>
      <border diagonalUp="0" diagonalDown="0">
        <left style="thin">
          <color theme="5"/>
        </left>
        <right/>
        <top style="thin">
          <color theme="5"/>
        </top>
        <bottom/>
        <vertical/>
        <horizontal/>
      </border>
    </dxf>
    <dxf>
      <border outline="0">
        <top style="thin">
          <color theme="5"/>
        </top>
        <bottom style="thin">
          <color indexed="64"/>
        </bottom>
      </border>
    </dxf>
    <dxf>
      <font>
        <b/>
        <i val="0"/>
        <strike val="0"/>
        <condense val="0"/>
        <extend val="0"/>
        <outline val="0"/>
        <shadow val="0"/>
        <u val="none"/>
        <vertAlign val="baseline"/>
        <sz val="11"/>
        <color rgb="FF2C3333"/>
        <name val="Calibri"/>
        <family val="2"/>
        <scheme val="minor"/>
      </font>
      <fill>
        <patternFill patternType="solid">
          <fgColor indexed="64"/>
          <bgColor rgb="FFA5C9CA"/>
        </patternFill>
      </fill>
    </dxf>
  </dxfs>
  <tableStyles count="0" defaultTableStyle="TableStyleMedium2" defaultPivotStyle="PivotStyleLight16"/>
  <colors>
    <mruColors>
      <color rgb="FFA5C9CA"/>
      <color rgb="FFE7F6F2"/>
      <color rgb="FF2C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996950</xdr:colOff>
      <xdr:row>3</xdr:row>
      <xdr:rowOff>87128</xdr:rowOff>
    </xdr:from>
    <xdr:to>
      <xdr:col>5</xdr:col>
      <xdr:colOff>326838</xdr:colOff>
      <xdr:row>4</xdr:row>
      <xdr:rowOff>181035</xdr:rowOff>
    </xdr:to>
    <xdr:pic>
      <xdr:nvPicPr>
        <xdr:cNvPr id="8" name="Imagen 7">
          <a:extLst>
            <a:ext uri="{FF2B5EF4-FFF2-40B4-BE49-F238E27FC236}">
              <a16:creationId xmlns:a16="http://schemas.microsoft.com/office/drawing/2014/main" id="{D5A23B46-C235-38DC-A9B9-38EEF481ED71}"/>
            </a:ext>
          </a:extLst>
        </xdr:cNvPr>
        <xdr:cNvPicPr>
          <a:picLocks noChangeAspect="1"/>
        </xdr:cNvPicPr>
      </xdr:nvPicPr>
      <xdr:blipFill>
        <a:blip xmlns:r="http://schemas.openxmlformats.org/officeDocument/2006/relationships" r:embed="rId1"/>
        <a:stretch>
          <a:fillRect/>
        </a:stretch>
      </xdr:blipFill>
      <xdr:spPr>
        <a:xfrm>
          <a:off x="3625850" y="639578"/>
          <a:ext cx="1606550" cy="278057"/>
        </a:xfrm>
        <a:prstGeom prst="rect">
          <a:avLst/>
        </a:prstGeom>
      </xdr:spPr>
    </xdr:pic>
    <xdr:clientData/>
  </xdr:twoCellAnchor>
  <xdr:twoCellAnchor>
    <xdr:from>
      <xdr:col>4</xdr:col>
      <xdr:colOff>260350</xdr:colOff>
      <xdr:row>12</xdr:row>
      <xdr:rowOff>69850</xdr:rowOff>
    </xdr:from>
    <xdr:to>
      <xdr:col>5</xdr:col>
      <xdr:colOff>546100</xdr:colOff>
      <xdr:row>12</xdr:row>
      <xdr:rowOff>69850</xdr:rowOff>
    </xdr:to>
    <xdr:cxnSp macro="">
      <xdr:nvCxnSpPr>
        <xdr:cNvPr id="10" name="Conector recto de flecha 9">
          <a:extLst>
            <a:ext uri="{FF2B5EF4-FFF2-40B4-BE49-F238E27FC236}">
              <a16:creationId xmlns:a16="http://schemas.microsoft.com/office/drawing/2014/main" id="{B8832637-2CBC-9E7E-1574-67FA5CA16085}"/>
            </a:ext>
          </a:extLst>
        </xdr:cNvPr>
        <xdr:cNvCxnSpPr/>
      </xdr:nvCxnSpPr>
      <xdr:spPr>
        <a:xfrm>
          <a:off x="3981450" y="2279650"/>
          <a:ext cx="1047750" cy="0"/>
        </a:xfrm>
        <a:prstGeom prst="straightConnector1">
          <a:avLst/>
        </a:prstGeom>
        <a:ln w="38100">
          <a:solidFill>
            <a:srgbClr val="2C33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254000</xdr:colOff>
      <xdr:row>31</xdr:row>
      <xdr:rowOff>89647</xdr:rowOff>
    </xdr:from>
    <xdr:to>
      <xdr:col>5</xdr:col>
      <xdr:colOff>539750</xdr:colOff>
      <xdr:row>31</xdr:row>
      <xdr:rowOff>89647</xdr:rowOff>
    </xdr:to>
    <xdr:cxnSp macro="">
      <xdr:nvCxnSpPr>
        <xdr:cNvPr id="13" name="Conector recto de flecha 12">
          <a:extLst>
            <a:ext uri="{FF2B5EF4-FFF2-40B4-BE49-F238E27FC236}">
              <a16:creationId xmlns:a16="http://schemas.microsoft.com/office/drawing/2014/main" id="{F5692A84-4E3F-4255-88CC-F90BC33E2354}"/>
            </a:ext>
          </a:extLst>
        </xdr:cNvPr>
        <xdr:cNvCxnSpPr/>
      </xdr:nvCxnSpPr>
      <xdr:spPr>
        <a:xfrm>
          <a:off x="4004235" y="5879353"/>
          <a:ext cx="1047750" cy="0"/>
        </a:xfrm>
        <a:prstGeom prst="straightConnector1">
          <a:avLst/>
        </a:prstGeom>
        <a:ln w="38100">
          <a:solidFill>
            <a:srgbClr val="2C33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298824</xdr:colOff>
      <xdr:row>41</xdr:row>
      <xdr:rowOff>156883</xdr:rowOff>
    </xdr:from>
    <xdr:to>
      <xdr:col>5</xdr:col>
      <xdr:colOff>584574</xdr:colOff>
      <xdr:row>41</xdr:row>
      <xdr:rowOff>156883</xdr:rowOff>
    </xdr:to>
    <xdr:cxnSp macro="">
      <xdr:nvCxnSpPr>
        <xdr:cNvPr id="14" name="Conector recto de flecha 13">
          <a:extLst>
            <a:ext uri="{FF2B5EF4-FFF2-40B4-BE49-F238E27FC236}">
              <a16:creationId xmlns:a16="http://schemas.microsoft.com/office/drawing/2014/main" id="{B97BABB9-D883-4DC2-BB45-6CD9E32776AF}"/>
            </a:ext>
          </a:extLst>
        </xdr:cNvPr>
        <xdr:cNvCxnSpPr/>
      </xdr:nvCxnSpPr>
      <xdr:spPr>
        <a:xfrm>
          <a:off x="4049059" y="7844118"/>
          <a:ext cx="1047750" cy="0"/>
        </a:xfrm>
        <a:prstGeom prst="straightConnector1">
          <a:avLst/>
        </a:prstGeom>
        <a:ln w="38100">
          <a:solidFill>
            <a:srgbClr val="2C33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256989</xdr:colOff>
      <xdr:row>41</xdr:row>
      <xdr:rowOff>152401</xdr:rowOff>
    </xdr:from>
    <xdr:to>
      <xdr:col>12</xdr:col>
      <xdr:colOff>542739</xdr:colOff>
      <xdr:row>41</xdr:row>
      <xdr:rowOff>152401</xdr:rowOff>
    </xdr:to>
    <xdr:cxnSp macro="">
      <xdr:nvCxnSpPr>
        <xdr:cNvPr id="15" name="Conector recto de flecha 14">
          <a:extLst>
            <a:ext uri="{FF2B5EF4-FFF2-40B4-BE49-F238E27FC236}">
              <a16:creationId xmlns:a16="http://schemas.microsoft.com/office/drawing/2014/main" id="{65344827-7E2A-4133-9AA1-F6C38976D79E}"/>
            </a:ext>
          </a:extLst>
        </xdr:cNvPr>
        <xdr:cNvCxnSpPr/>
      </xdr:nvCxnSpPr>
      <xdr:spPr>
        <a:xfrm>
          <a:off x="10140577" y="7839636"/>
          <a:ext cx="1047750" cy="0"/>
        </a:xfrm>
        <a:prstGeom prst="straightConnector1">
          <a:avLst/>
        </a:prstGeom>
        <a:ln w="38100">
          <a:solidFill>
            <a:srgbClr val="2C33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291353</xdr:colOff>
      <xdr:row>51</xdr:row>
      <xdr:rowOff>149411</xdr:rowOff>
    </xdr:from>
    <xdr:to>
      <xdr:col>6</xdr:col>
      <xdr:colOff>577103</xdr:colOff>
      <xdr:row>51</xdr:row>
      <xdr:rowOff>149411</xdr:rowOff>
    </xdr:to>
    <xdr:cxnSp macro="">
      <xdr:nvCxnSpPr>
        <xdr:cNvPr id="16" name="Conector recto de flecha 15">
          <a:extLst>
            <a:ext uri="{FF2B5EF4-FFF2-40B4-BE49-F238E27FC236}">
              <a16:creationId xmlns:a16="http://schemas.microsoft.com/office/drawing/2014/main" id="{DDDB73D8-7583-4E04-BEDE-7E6A2FC7ACC8}"/>
            </a:ext>
          </a:extLst>
        </xdr:cNvPr>
        <xdr:cNvCxnSpPr/>
      </xdr:nvCxnSpPr>
      <xdr:spPr>
        <a:xfrm>
          <a:off x="5207000" y="9704293"/>
          <a:ext cx="1047750" cy="0"/>
        </a:xfrm>
        <a:prstGeom prst="straightConnector1">
          <a:avLst/>
        </a:prstGeom>
        <a:ln w="38100">
          <a:solidFill>
            <a:srgbClr val="2C33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537882</xdr:colOff>
      <xdr:row>70</xdr:row>
      <xdr:rowOff>156882</xdr:rowOff>
    </xdr:from>
    <xdr:to>
      <xdr:col>5</xdr:col>
      <xdr:colOff>420221</xdr:colOff>
      <xdr:row>70</xdr:row>
      <xdr:rowOff>156882</xdr:rowOff>
    </xdr:to>
    <xdr:cxnSp macro="">
      <xdr:nvCxnSpPr>
        <xdr:cNvPr id="2" name="Conector recto de flecha 1">
          <a:extLst>
            <a:ext uri="{FF2B5EF4-FFF2-40B4-BE49-F238E27FC236}">
              <a16:creationId xmlns:a16="http://schemas.microsoft.com/office/drawing/2014/main" id="{0F81B32F-548B-4CE2-B4BB-5E4491CE0B6E}"/>
            </a:ext>
          </a:extLst>
        </xdr:cNvPr>
        <xdr:cNvCxnSpPr/>
      </xdr:nvCxnSpPr>
      <xdr:spPr>
        <a:xfrm>
          <a:off x="4699000" y="13260294"/>
          <a:ext cx="1047750" cy="0"/>
        </a:xfrm>
        <a:prstGeom prst="straightConnector1">
          <a:avLst/>
        </a:prstGeom>
        <a:ln w="38100">
          <a:solidFill>
            <a:srgbClr val="2C33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14940</xdr:colOff>
      <xdr:row>65</xdr:row>
      <xdr:rowOff>180835</xdr:rowOff>
    </xdr:from>
    <xdr:to>
      <xdr:col>4</xdr:col>
      <xdr:colOff>802223</xdr:colOff>
      <xdr:row>66</xdr:row>
      <xdr:rowOff>172628</xdr:rowOff>
    </xdr:to>
    <xdr:pic>
      <xdr:nvPicPr>
        <xdr:cNvPr id="3" name="Imagen 2">
          <a:extLst>
            <a:ext uri="{FF2B5EF4-FFF2-40B4-BE49-F238E27FC236}">
              <a16:creationId xmlns:a16="http://schemas.microsoft.com/office/drawing/2014/main" id="{EDB7FFDE-0AD7-B58E-D86E-F2255DBEB054}"/>
            </a:ext>
          </a:extLst>
        </xdr:cNvPr>
        <xdr:cNvPicPr>
          <a:picLocks noChangeAspect="1"/>
        </xdr:cNvPicPr>
      </xdr:nvPicPr>
      <xdr:blipFill>
        <a:blip xmlns:r="http://schemas.openxmlformats.org/officeDocument/2006/relationships" r:embed="rId2"/>
        <a:stretch>
          <a:fillRect/>
        </a:stretch>
      </xdr:blipFill>
      <xdr:spPr>
        <a:xfrm>
          <a:off x="4176058" y="12350423"/>
          <a:ext cx="787283" cy="178558"/>
        </a:xfrm>
        <a:prstGeom prst="rect">
          <a:avLst/>
        </a:prstGeom>
      </xdr:spPr>
    </xdr:pic>
    <xdr:clientData/>
  </xdr:twoCellAnchor>
  <xdr:twoCellAnchor editAs="oneCell">
    <xdr:from>
      <xdr:col>6</xdr:col>
      <xdr:colOff>493059</xdr:colOff>
      <xdr:row>72</xdr:row>
      <xdr:rowOff>62689</xdr:rowOff>
    </xdr:from>
    <xdr:to>
      <xdr:col>9</xdr:col>
      <xdr:colOff>399135</xdr:colOff>
      <xdr:row>74</xdr:row>
      <xdr:rowOff>95676</xdr:rowOff>
    </xdr:to>
    <xdr:pic>
      <xdr:nvPicPr>
        <xdr:cNvPr id="4" name="Imagen 3">
          <a:extLst>
            <a:ext uri="{FF2B5EF4-FFF2-40B4-BE49-F238E27FC236}">
              <a16:creationId xmlns:a16="http://schemas.microsoft.com/office/drawing/2014/main" id="{98F8E00D-81A9-5F62-AF2D-51F169A3A333}"/>
            </a:ext>
          </a:extLst>
        </xdr:cNvPr>
        <xdr:cNvPicPr>
          <a:picLocks noChangeAspect="1"/>
        </xdr:cNvPicPr>
      </xdr:nvPicPr>
      <xdr:blipFill>
        <a:blip xmlns:r="http://schemas.openxmlformats.org/officeDocument/2006/relationships" r:embed="rId3"/>
        <a:stretch>
          <a:fillRect/>
        </a:stretch>
      </xdr:blipFill>
      <xdr:spPr>
        <a:xfrm>
          <a:off x="6581588" y="13539630"/>
          <a:ext cx="2558135" cy="406517"/>
        </a:xfrm>
        <a:prstGeom prst="rect">
          <a:avLst/>
        </a:prstGeom>
      </xdr:spPr>
    </xdr:pic>
    <xdr:clientData/>
  </xdr:twoCellAnchor>
  <xdr:twoCellAnchor editAs="absolute">
    <xdr:from>
      <xdr:col>4</xdr:col>
      <xdr:colOff>268568</xdr:colOff>
      <xdr:row>80</xdr:row>
      <xdr:rowOff>177054</xdr:rowOff>
    </xdr:from>
    <xdr:to>
      <xdr:col>6</xdr:col>
      <xdr:colOff>169957</xdr:colOff>
      <xdr:row>87</xdr:row>
      <xdr:rowOff>29883</xdr:rowOff>
    </xdr:to>
    <mc:AlternateContent xmlns:mc="http://schemas.openxmlformats.org/markup-compatibility/2006">
      <mc:Choice xmlns:sle15="http://schemas.microsoft.com/office/drawing/2012/slicer" Requires="sle15">
        <xdr:graphicFrame macro="">
          <xdr:nvGraphicFramePr>
            <xdr:cNvPr id="5" name="Ciudad">
              <a:extLst>
                <a:ext uri="{FF2B5EF4-FFF2-40B4-BE49-F238E27FC236}">
                  <a16:creationId xmlns:a16="http://schemas.microsoft.com/office/drawing/2014/main" id="{30D024AA-5432-280D-0757-AEEA8FC0F8B0}"/>
                </a:ext>
              </a:extLst>
            </xdr:cNvPr>
            <xdr:cNvGraphicFramePr/>
          </xdr:nvGraphicFramePr>
          <xdr:xfrm>
            <a:off x="0" y="0"/>
            <a:ext cx="0" cy="0"/>
          </xdr:xfrm>
          <a:graphic>
            <a:graphicData uri="http://schemas.microsoft.com/office/drawing/2010/slicer">
              <sle:slicer xmlns:sle="http://schemas.microsoft.com/office/drawing/2010/slicer" name="Ciudad"/>
            </a:graphicData>
          </a:graphic>
        </xdr:graphicFrame>
      </mc:Choice>
      <mc:Fallback>
        <xdr:sp macro="" textlink="">
          <xdr:nvSpPr>
            <xdr:cNvPr id="0" name=""/>
            <xdr:cNvSpPr>
              <a:spLocks noTextEdit="1"/>
            </xdr:cNvSpPr>
          </xdr:nvSpPr>
          <xdr:spPr>
            <a:xfrm>
              <a:off x="4441425" y="14727625"/>
              <a:ext cx="1824532" cy="112282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oneCell">
    <xdr:from>
      <xdr:col>4</xdr:col>
      <xdr:colOff>709705</xdr:colOff>
      <xdr:row>92</xdr:row>
      <xdr:rowOff>6153</xdr:rowOff>
    </xdr:from>
    <xdr:to>
      <xdr:col>4</xdr:col>
      <xdr:colOff>998907</xdr:colOff>
      <xdr:row>92</xdr:row>
      <xdr:rowOff>167766</xdr:rowOff>
    </xdr:to>
    <xdr:pic>
      <xdr:nvPicPr>
        <xdr:cNvPr id="6" name="Imagen 5">
          <a:extLst>
            <a:ext uri="{FF2B5EF4-FFF2-40B4-BE49-F238E27FC236}">
              <a16:creationId xmlns:a16="http://schemas.microsoft.com/office/drawing/2014/main" id="{E3AFD771-E604-BEA9-06B2-068CE36B763D}"/>
            </a:ext>
          </a:extLst>
        </xdr:cNvPr>
        <xdr:cNvPicPr>
          <a:picLocks noChangeAspect="1"/>
        </xdr:cNvPicPr>
      </xdr:nvPicPr>
      <xdr:blipFill>
        <a:blip xmlns:r="http://schemas.openxmlformats.org/officeDocument/2006/relationships" r:embed="rId4"/>
        <a:stretch>
          <a:fillRect/>
        </a:stretch>
      </xdr:blipFill>
      <xdr:spPr>
        <a:xfrm>
          <a:off x="4870823" y="17218388"/>
          <a:ext cx="289202" cy="161613"/>
        </a:xfrm>
        <a:prstGeom prst="rect">
          <a:avLst/>
        </a:prstGeom>
      </xdr:spPr>
    </xdr:pic>
    <xdr:clientData/>
  </xdr:twoCellAnchor>
  <xdr:twoCellAnchor editAs="oneCell">
    <xdr:from>
      <xdr:col>2</xdr:col>
      <xdr:colOff>530413</xdr:colOff>
      <xdr:row>93</xdr:row>
      <xdr:rowOff>149413</xdr:rowOff>
    </xdr:from>
    <xdr:to>
      <xdr:col>3</xdr:col>
      <xdr:colOff>620058</xdr:colOff>
      <xdr:row>96</xdr:row>
      <xdr:rowOff>14637</xdr:rowOff>
    </xdr:to>
    <xdr:pic>
      <xdr:nvPicPr>
        <xdr:cNvPr id="7" name="Imagen 6">
          <a:extLst>
            <a:ext uri="{FF2B5EF4-FFF2-40B4-BE49-F238E27FC236}">
              <a16:creationId xmlns:a16="http://schemas.microsoft.com/office/drawing/2014/main" id="{3B5D9F15-A8D3-40F7-2EA1-8F9EB53C8FA2}"/>
            </a:ext>
          </a:extLst>
        </xdr:cNvPr>
        <xdr:cNvPicPr>
          <a:picLocks noChangeAspect="1"/>
        </xdr:cNvPicPr>
      </xdr:nvPicPr>
      <xdr:blipFill>
        <a:blip xmlns:r="http://schemas.openxmlformats.org/officeDocument/2006/relationships" r:embed="rId5"/>
        <a:stretch>
          <a:fillRect/>
        </a:stretch>
      </xdr:blipFill>
      <xdr:spPr>
        <a:xfrm>
          <a:off x="2465295" y="17548413"/>
          <a:ext cx="1202763" cy="425518"/>
        </a:xfrm>
        <a:prstGeom prst="rect">
          <a:avLst/>
        </a:prstGeom>
      </xdr:spPr>
    </xdr:pic>
    <xdr:clientData/>
  </xdr:twoCellAnchor>
  <xdr:twoCellAnchor editAs="oneCell">
    <xdr:from>
      <xdr:col>0</xdr:col>
      <xdr:colOff>0</xdr:colOff>
      <xdr:row>103</xdr:row>
      <xdr:rowOff>0</xdr:rowOff>
    </xdr:from>
    <xdr:to>
      <xdr:col>6</xdr:col>
      <xdr:colOff>24460</xdr:colOff>
      <xdr:row>117</xdr:row>
      <xdr:rowOff>127000</xdr:rowOff>
    </xdr:to>
    <xdr:pic>
      <xdr:nvPicPr>
        <xdr:cNvPr id="9" name="Imagen 8">
          <a:extLst>
            <a:ext uri="{FF2B5EF4-FFF2-40B4-BE49-F238E27FC236}">
              <a16:creationId xmlns:a16="http://schemas.microsoft.com/office/drawing/2014/main" id="{38C07578-A007-F509-3446-0AD1A13ED938}"/>
            </a:ext>
          </a:extLst>
        </xdr:cNvPr>
        <xdr:cNvPicPr>
          <a:picLocks noChangeAspect="1"/>
        </xdr:cNvPicPr>
      </xdr:nvPicPr>
      <xdr:blipFill>
        <a:blip xmlns:r="http://schemas.openxmlformats.org/officeDocument/2006/relationships" r:embed="rId6"/>
        <a:stretch>
          <a:fillRect/>
        </a:stretch>
      </xdr:blipFill>
      <xdr:spPr>
        <a:xfrm>
          <a:off x="0" y="19266647"/>
          <a:ext cx="6112989" cy="2741706"/>
        </a:xfrm>
        <a:prstGeom prst="rect">
          <a:avLst/>
        </a:prstGeom>
      </xdr:spPr>
    </xdr:pic>
    <xdr:clientData/>
  </xdr:twoCellAnchor>
  <xdr:twoCellAnchor editAs="oneCell">
    <xdr:from>
      <xdr:col>1</xdr:col>
      <xdr:colOff>692158</xdr:colOff>
      <xdr:row>100</xdr:row>
      <xdr:rowOff>156882</xdr:rowOff>
    </xdr:from>
    <xdr:to>
      <xdr:col>1</xdr:col>
      <xdr:colOff>960453</xdr:colOff>
      <xdr:row>102</xdr:row>
      <xdr:rowOff>64735</xdr:rowOff>
    </xdr:to>
    <xdr:pic>
      <xdr:nvPicPr>
        <xdr:cNvPr id="11" name="Imagen 10">
          <a:extLst>
            <a:ext uri="{FF2B5EF4-FFF2-40B4-BE49-F238E27FC236}">
              <a16:creationId xmlns:a16="http://schemas.microsoft.com/office/drawing/2014/main" id="{D6E62BEE-05BF-FB66-CD5D-F1EED9EF5C87}"/>
            </a:ext>
          </a:extLst>
        </xdr:cNvPr>
        <xdr:cNvPicPr>
          <a:picLocks noChangeAspect="1"/>
        </xdr:cNvPicPr>
      </xdr:nvPicPr>
      <xdr:blipFill>
        <a:blip xmlns:r="http://schemas.openxmlformats.org/officeDocument/2006/relationships" r:embed="rId7"/>
        <a:stretch>
          <a:fillRect/>
        </a:stretch>
      </xdr:blipFill>
      <xdr:spPr>
        <a:xfrm>
          <a:off x="1454158" y="18863235"/>
          <a:ext cx="268295" cy="281382"/>
        </a:xfrm>
        <a:prstGeom prst="rect">
          <a:avLst/>
        </a:prstGeom>
      </xdr:spPr>
    </xdr:pic>
    <xdr:clientData/>
  </xdr:twoCellAnchor>
  <xdr:twoCellAnchor>
    <xdr:from>
      <xdr:col>4</xdr:col>
      <xdr:colOff>535215</xdr:colOff>
      <xdr:row>142</xdr:row>
      <xdr:rowOff>18142</xdr:rowOff>
    </xdr:from>
    <xdr:to>
      <xdr:col>5</xdr:col>
      <xdr:colOff>417554</xdr:colOff>
      <xdr:row>142</xdr:row>
      <xdr:rowOff>18142</xdr:rowOff>
    </xdr:to>
    <xdr:cxnSp macro="">
      <xdr:nvCxnSpPr>
        <xdr:cNvPr id="12" name="Conector recto de flecha 11">
          <a:extLst>
            <a:ext uri="{FF2B5EF4-FFF2-40B4-BE49-F238E27FC236}">
              <a16:creationId xmlns:a16="http://schemas.microsoft.com/office/drawing/2014/main" id="{EEB13999-D103-4C41-896F-530EB0034A32}"/>
            </a:ext>
          </a:extLst>
        </xdr:cNvPr>
        <xdr:cNvCxnSpPr/>
      </xdr:nvCxnSpPr>
      <xdr:spPr>
        <a:xfrm>
          <a:off x="4708072" y="25454428"/>
          <a:ext cx="1043482" cy="0"/>
        </a:xfrm>
        <a:prstGeom prst="straightConnector1">
          <a:avLst/>
        </a:prstGeom>
        <a:ln w="38100">
          <a:solidFill>
            <a:srgbClr val="2C33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1257300</xdr:colOff>
      <xdr:row>20</xdr:row>
      <xdr:rowOff>73025</xdr:rowOff>
    </xdr:from>
    <xdr:to>
      <xdr:col>8</xdr:col>
      <xdr:colOff>641350</xdr:colOff>
      <xdr:row>33</xdr:row>
      <xdr:rowOff>120650</xdr:rowOff>
    </xdr:to>
    <mc:AlternateContent xmlns:mc="http://schemas.openxmlformats.org/markup-compatibility/2006">
      <mc:Choice xmlns:a14="http://schemas.microsoft.com/office/drawing/2010/main" Requires="a14">
        <xdr:graphicFrame macro="">
          <xdr:nvGraphicFramePr>
            <xdr:cNvPr id="2" name="Provincia">
              <a:extLst>
                <a:ext uri="{FF2B5EF4-FFF2-40B4-BE49-F238E27FC236}">
                  <a16:creationId xmlns:a16="http://schemas.microsoft.com/office/drawing/2014/main" id="{DC3BB036-4C2E-B8FF-D7F8-83233F784CEF}"/>
                </a:ext>
              </a:extLst>
            </xdr:cNvPr>
            <xdr:cNvGraphicFramePr/>
          </xdr:nvGraphicFramePr>
          <xdr:xfrm>
            <a:off x="0" y="0"/>
            <a:ext cx="0" cy="0"/>
          </xdr:xfrm>
          <a:graphic>
            <a:graphicData uri="http://schemas.microsoft.com/office/drawing/2010/slicer">
              <sle:slicer xmlns:sle="http://schemas.microsoft.com/office/drawing/2010/slicer" name="Provincia"/>
            </a:graphicData>
          </a:graphic>
        </xdr:graphicFrame>
      </mc:Choice>
      <mc:Fallback>
        <xdr:sp macro="" textlink="">
          <xdr:nvSpPr>
            <xdr:cNvPr id="0" name=""/>
            <xdr:cNvSpPr>
              <a:spLocks noTextEdit="1"/>
            </xdr:cNvSpPr>
          </xdr:nvSpPr>
          <xdr:spPr>
            <a:xfrm>
              <a:off x="10210800" y="3883025"/>
              <a:ext cx="1828800" cy="2524125"/>
            </a:xfrm>
            <a:prstGeom prst="rect">
              <a:avLst/>
            </a:prstGeom>
            <a:solidFill>
              <a:prstClr val="white"/>
            </a:solidFill>
            <a:ln w="1">
              <a:solidFill>
                <a:prstClr val="green"/>
              </a:solidFill>
            </a:ln>
          </xdr:spPr>
          <xdr:txBody>
            <a:bodyPr vertOverflow="clip" horzOverflow="clip"/>
            <a:lstStyle/>
            <a:p>
              <a:r>
                <a:rPr lang="es-ES"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5</xdr:col>
      <xdr:colOff>669925</xdr:colOff>
      <xdr:row>35</xdr:row>
      <xdr:rowOff>73025</xdr:rowOff>
    </xdr:from>
    <xdr:to>
      <xdr:col>8</xdr:col>
      <xdr:colOff>415925</xdr:colOff>
      <xdr:row>42</xdr:row>
      <xdr:rowOff>111125</xdr:rowOff>
    </xdr:to>
    <mc:AlternateContent xmlns:mc="http://schemas.openxmlformats.org/markup-compatibility/2006">
      <mc:Choice xmlns:tsle="http://schemas.microsoft.com/office/drawing/2012/timeslicer" Requires="tsle">
        <xdr:graphicFrame macro="">
          <xdr:nvGraphicFramePr>
            <xdr:cNvPr id="3" name="Fecha">
              <a:extLst>
                <a:ext uri="{FF2B5EF4-FFF2-40B4-BE49-F238E27FC236}">
                  <a16:creationId xmlns:a16="http://schemas.microsoft.com/office/drawing/2014/main" id="{2CE097E3-14ED-9F1F-6678-815444BBD9C4}"/>
                </a:ext>
              </a:extLst>
            </xdr:cNvPr>
            <xdr:cNvGraphicFramePr/>
          </xdr:nvGraphicFramePr>
          <xdr:xfrm>
            <a:off x="0" y="0"/>
            <a:ext cx="0" cy="0"/>
          </xdr:xfrm>
          <a:graphic>
            <a:graphicData uri="http://schemas.microsoft.com/office/drawing/2012/timeslicer">
              <tsle:timeslicer xmlns:tsle="http://schemas.microsoft.com/office/drawing/2012/timeslicer" name="Fecha"/>
            </a:graphicData>
          </a:graphic>
        </xdr:graphicFrame>
      </mc:Choice>
      <mc:Fallback>
        <xdr:sp macro="" textlink="">
          <xdr:nvSpPr>
            <xdr:cNvPr id="0" name=""/>
            <xdr:cNvSpPr>
              <a:spLocks noTextEdit="1"/>
            </xdr:cNvSpPr>
          </xdr:nvSpPr>
          <xdr:spPr>
            <a:xfrm>
              <a:off x="8480425" y="6740525"/>
              <a:ext cx="3333750" cy="1371600"/>
            </a:xfrm>
            <a:prstGeom prst="rect">
              <a:avLst/>
            </a:prstGeom>
            <a:solidFill>
              <a:prstClr val="white"/>
            </a:solidFill>
            <a:ln w="1">
              <a:solidFill>
                <a:prstClr val="green"/>
              </a:solidFill>
            </a:ln>
          </xdr:spPr>
          <xdr:txBody>
            <a:bodyPr vertOverflow="clip" horzOverflow="clip"/>
            <a:lstStyle/>
            <a:p>
              <a:r>
                <a:rPr lang="es-ES" sz="1100"/>
                <a:t>Línea de tiempo: Funciona en Excel 2013 o superior. No mover ni cambiar el tamaño.</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istian  Denus Valenzuela  " refreshedDate="45712.687121296294" createdVersion="8" refreshedVersion="8" minRefreshableVersion="3" recordCount="30" xr:uid="{1FE13F99-4FD7-4A67-BD0B-AFF993D44B68}">
  <cacheSource type="worksheet">
    <worksheetSource ref="G2:M32" sheet="Data"/>
  </cacheSource>
  <cacheFields count="10">
    <cacheField name="Fecha" numFmtId="14">
      <sharedItems containsSemiMixedTypes="0" containsNonDate="0" containsDate="1" containsString="0" minDate="2024-03-07T00:00:00" maxDate="2025-02-18T00:00:00" count="29">
        <d v="2024-12-06T00:00:00"/>
        <d v="2024-11-14T00:00:00"/>
        <d v="2024-06-17T00:00:00"/>
        <d v="2025-02-07T00:00:00"/>
        <d v="2024-11-22T00:00:00"/>
        <d v="2025-01-29T00:00:00"/>
        <d v="2024-09-22T00:00:00"/>
        <d v="2024-05-30T00:00:00"/>
        <d v="2024-06-26T00:00:00"/>
        <d v="2024-05-27T00:00:00"/>
        <d v="2024-03-26T00:00:00"/>
        <d v="2024-07-13T00:00:00"/>
        <d v="2024-08-29T00:00:00"/>
        <d v="2024-05-20T00:00:00"/>
        <d v="2024-05-19T00:00:00"/>
        <d v="2024-04-30T00:00:00"/>
        <d v="2024-03-23T00:00:00"/>
        <d v="2024-04-06T00:00:00"/>
        <d v="2025-01-10T00:00:00"/>
        <d v="2024-10-03T00:00:00"/>
        <d v="2025-02-01T00:00:00"/>
        <d v="2024-09-19T00:00:00"/>
        <d v="2024-06-02T00:00:00"/>
        <d v="2025-02-17T00:00:00"/>
        <d v="2024-06-04T00:00:00"/>
        <d v="2024-10-11T00:00:00"/>
        <d v="2024-03-07T00:00:00"/>
        <d v="2024-10-01T00:00:00"/>
        <d v="2024-10-23T00:00:00"/>
      </sharedItems>
      <fieldGroup par="9"/>
    </cacheField>
    <cacheField name="Provincia" numFmtId="0">
      <sharedItems count="19">
        <s v="Sevilla"/>
        <s v="Palma"/>
        <s v="A Coruña"/>
        <s v="Jerez"/>
        <s v="Zaragoza"/>
        <s v="Bilbao"/>
        <s v="Móstoles"/>
        <s v="Cartagena"/>
        <s v="Málaga"/>
        <s v="Granada"/>
        <s v="Murcia"/>
        <s v="Madrid"/>
        <s v="Tarragona"/>
        <s v="Pamplona"/>
        <s v="Vigo"/>
        <s v="Badalona"/>
        <s v="Córdoba"/>
        <s v="Oviedo"/>
        <s v="Valencia"/>
      </sharedItems>
    </cacheField>
    <cacheField name="Vendedor" numFmtId="0">
      <sharedItems count="9">
        <s v="Carlos Gómez"/>
        <s v="Juan Pérez"/>
        <s v="María López"/>
        <s v="Luis Torres"/>
        <s v="Laura Díaz"/>
        <s v="David Fernández"/>
        <s v="Elena Romero"/>
        <s v="Javier Martín"/>
        <s v="Ana Sánchez"/>
      </sharedItems>
    </cacheField>
    <cacheField name="Artículo" numFmtId="164">
      <sharedItems count="10">
        <s v="Auriculares"/>
        <s v="Ratón"/>
        <s v="Tablet"/>
        <s v="Teléfono móvil"/>
        <s v="Cámara web"/>
        <s v="Altavoces"/>
        <s v="Monitor"/>
        <s v="Ordenador"/>
        <s v="Impresora"/>
        <s v="Teclado"/>
      </sharedItems>
    </cacheField>
    <cacheField name="Cantidad" numFmtId="2">
      <sharedItems containsSemiMixedTypes="0" containsString="0" containsNumber="1" containsInteger="1" minValue="1" maxValue="20"/>
    </cacheField>
    <cacheField name="Precio Unitario" numFmtId="0">
      <sharedItems containsSemiMixedTypes="0" containsString="0" containsNumber="1" minValue="6.52" maxValue="99.5"/>
    </cacheField>
    <cacheField name="Total" numFmtId="2">
      <sharedItems containsSemiMixedTypes="0" containsString="0" containsNumber="1" minValue="21.41" maxValue="1513.08"/>
    </cacheField>
    <cacheField name="Meses (Fecha)" numFmtId="0" databaseField="0">
      <fieldGroup base="0">
        <rangePr groupBy="months" startDate="2024-03-07T00:00:00" endDate="2025-02-18T00:00:00"/>
        <groupItems count="14">
          <s v="&lt;07/03/2024"/>
          <s v="ene"/>
          <s v="feb"/>
          <s v="mar"/>
          <s v="abr"/>
          <s v="may"/>
          <s v="jun"/>
          <s v="jul"/>
          <s v="ago"/>
          <s v="sep"/>
          <s v="oct"/>
          <s v="nov"/>
          <s v="dic"/>
          <s v="&gt;18/02/2025"/>
        </groupItems>
      </fieldGroup>
    </cacheField>
    <cacheField name="Trimestres (Fecha)" numFmtId="0" databaseField="0">
      <fieldGroup base="0">
        <rangePr groupBy="quarters" startDate="2024-03-07T00:00:00" endDate="2025-02-18T00:00:00"/>
        <groupItems count="6">
          <s v="&lt;07/03/2024"/>
          <s v="Trim.1"/>
          <s v="Trim.2"/>
          <s v="Trim.3"/>
          <s v="Trim.4"/>
          <s v="&gt;18/02/2025"/>
        </groupItems>
      </fieldGroup>
    </cacheField>
    <cacheField name="Años (Fecha)" numFmtId="0" databaseField="0">
      <fieldGroup base="0">
        <rangePr groupBy="years" startDate="2024-03-07T00:00:00" endDate="2025-02-18T00:00:00"/>
        <groupItems count="4">
          <s v="&lt;07/03/2024"/>
          <s v="2024"/>
          <s v="2025"/>
          <s v="&gt;18/02/2025"/>
        </groupItems>
      </fieldGroup>
    </cacheField>
  </cacheFields>
  <extLst>
    <ext xmlns:x14="http://schemas.microsoft.com/office/spreadsheetml/2009/9/main" uri="{725AE2AE-9491-48be-B2B4-4EB974FC3084}">
      <x14:pivotCacheDefinition pivotCacheId="2978769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istian  Denus Valenzuela  " refreshedDate="45712.700028587962" createdVersion="8" refreshedVersion="8" minRefreshableVersion="3" recordCount="30" xr:uid="{3D7ED535-DD53-4FC0-8D6D-A8B2A322088A}">
  <cacheSource type="worksheet">
    <worksheetSource name="Tabla18"/>
  </cacheSource>
  <cacheFields count="8">
    <cacheField name="Fecha" numFmtId="14">
      <sharedItems containsSemiMixedTypes="0" containsNonDate="0" containsDate="1" containsString="0" minDate="2024-03-07T00:00:00" maxDate="2025-02-18T00:00:00"/>
    </cacheField>
    <cacheField name="Provincia" numFmtId="0">
      <sharedItems count="19">
        <s v="Sevilla"/>
        <s v="Palma"/>
        <s v="A Coruña"/>
        <s v="Jerez"/>
        <s v="Zaragoza"/>
        <s v="Bilbao"/>
        <s v="Móstoles"/>
        <s v="Cartagena"/>
        <s v="Málaga"/>
        <s v="Granada"/>
        <s v="Murcia"/>
        <s v="Madrid"/>
        <s v="Tarragona"/>
        <s v="Pamplona"/>
        <s v="Vigo"/>
        <s v="Badalona"/>
        <s v="Córdoba"/>
        <s v="Oviedo"/>
        <s v="Valencia"/>
      </sharedItems>
    </cacheField>
    <cacheField name="Vendedor" numFmtId="0">
      <sharedItems/>
    </cacheField>
    <cacheField name="Artículo" numFmtId="164">
      <sharedItems count="10">
        <s v="Auriculares"/>
        <s v="Ratón"/>
        <s v="Tablet"/>
        <s v="Teléfono móvil"/>
        <s v="Cámara web"/>
        <s v="Altavoces"/>
        <s v="Monitor"/>
        <s v="Ordenador"/>
        <s v="Impresora"/>
        <s v="Teclado"/>
      </sharedItems>
    </cacheField>
    <cacheField name="Cantidad" numFmtId="2">
      <sharedItems containsSemiMixedTypes="0" containsString="0" containsNumber="1" containsInteger="1" minValue="1" maxValue="20"/>
    </cacheField>
    <cacheField name="Precio Unitario" numFmtId="0">
      <sharedItems containsSemiMixedTypes="0" containsString="0" containsNumber="1" minValue="6.52" maxValue="99.5"/>
    </cacheField>
    <cacheField name="Total" numFmtId="2">
      <sharedItems containsSemiMixedTypes="0" containsString="0" containsNumber="1" minValue="21.41" maxValue="1513.08"/>
    </cacheField>
    <cacheField name="IVA" numFmtId="0" formula="Total *1.21" databaseField="0"/>
  </cacheFields>
  <extLst>
    <ext xmlns:x14="http://schemas.microsoft.com/office/spreadsheetml/2009/9/main" uri="{725AE2AE-9491-48be-B2B4-4EB974FC3084}">
      <x14:pivotCacheDefinition pivotCacheId="1324095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n v="5"/>
    <n v="41.36"/>
    <n v="206.8"/>
  </r>
  <r>
    <x v="1"/>
    <x v="1"/>
    <x v="1"/>
    <x v="1"/>
    <n v="3"/>
    <n v="88.29"/>
    <n v="264.87"/>
  </r>
  <r>
    <x v="2"/>
    <x v="2"/>
    <x v="2"/>
    <x v="1"/>
    <n v="1"/>
    <n v="27.15"/>
    <n v="27.15"/>
  </r>
  <r>
    <x v="3"/>
    <x v="3"/>
    <x v="3"/>
    <x v="2"/>
    <n v="19"/>
    <n v="18.149999999999999"/>
    <n v="344.84999999999997"/>
  </r>
  <r>
    <x v="4"/>
    <x v="4"/>
    <x v="1"/>
    <x v="3"/>
    <n v="1"/>
    <n v="21.41"/>
    <n v="21.41"/>
  </r>
  <r>
    <x v="5"/>
    <x v="5"/>
    <x v="1"/>
    <x v="4"/>
    <n v="7"/>
    <n v="6.93"/>
    <n v="48.51"/>
  </r>
  <r>
    <x v="6"/>
    <x v="6"/>
    <x v="2"/>
    <x v="5"/>
    <n v="20"/>
    <n v="63.95"/>
    <n v="1279"/>
  </r>
  <r>
    <x v="7"/>
    <x v="7"/>
    <x v="2"/>
    <x v="6"/>
    <n v="5"/>
    <n v="6.52"/>
    <n v="32.599999999999994"/>
  </r>
  <r>
    <x v="8"/>
    <x v="8"/>
    <x v="4"/>
    <x v="7"/>
    <n v="3"/>
    <n v="37.85"/>
    <n v="113.55000000000001"/>
  </r>
  <r>
    <x v="9"/>
    <x v="9"/>
    <x v="5"/>
    <x v="7"/>
    <n v="7"/>
    <n v="32.369999999999997"/>
    <n v="226.58999999999997"/>
  </r>
  <r>
    <x v="10"/>
    <x v="10"/>
    <x v="1"/>
    <x v="3"/>
    <n v="7"/>
    <n v="59.71"/>
    <n v="417.97"/>
  </r>
  <r>
    <x v="11"/>
    <x v="11"/>
    <x v="6"/>
    <x v="8"/>
    <n v="15"/>
    <n v="35.93"/>
    <n v="538.95000000000005"/>
  </r>
  <r>
    <x v="12"/>
    <x v="12"/>
    <x v="7"/>
    <x v="2"/>
    <n v="20"/>
    <n v="44.73"/>
    <n v="894.59999999999991"/>
  </r>
  <r>
    <x v="13"/>
    <x v="5"/>
    <x v="1"/>
    <x v="0"/>
    <n v="3"/>
    <n v="19.29"/>
    <n v="57.87"/>
  </r>
  <r>
    <x v="14"/>
    <x v="12"/>
    <x v="1"/>
    <x v="3"/>
    <n v="18"/>
    <n v="31.65"/>
    <n v="569.69999999999993"/>
  </r>
  <r>
    <x v="15"/>
    <x v="4"/>
    <x v="5"/>
    <x v="6"/>
    <n v="4"/>
    <n v="38.979999999999997"/>
    <n v="155.91999999999999"/>
  </r>
  <r>
    <x v="16"/>
    <x v="13"/>
    <x v="8"/>
    <x v="9"/>
    <n v="13"/>
    <n v="21.85"/>
    <n v="284.05"/>
  </r>
  <r>
    <x v="17"/>
    <x v="2"/>
    <x v="4"/>
    <x v="2"/>
    <n v="12"/>
    <n v="97.86"/>
    <n v="1174.32"/>
  </r>
  <r>
    <x v="18"/>
    <x v="14"/>
    <x v="4"/>
    <x v="4"/>
    <n v="6"/>
    <n v="36.03"/>
    <n v="216.18"/>
  </r>
  <r>
    <x v="19"/>
    <x v="15"/>
    <x v="4"/>
    <x v="3"/>
    <n v="8"/>
    <n v="21.57"/>
    <n v="172.56"/>
  </r>
  <r>
    <x v="20"/>
    <x v="6"/>
    <x v="1"/>
    <x v="3"/>
    <n v="2"/>
    <n v="50.85"/>
    <n v="101.7"/>
  </r>
  <r>
    <x v="21"/>
    <x v="15"/>
    <x v="6"/>
    <x v="6"/>
    <n v="18"/>
    <n v="84.06"/>
    <n v="1513.08"/>
  </r>
  <r>
    <x v="22"/>
    <x v="12"/>
    <x v="1"/>
    <x v="7"/>
    <n v="10"/>
    <n v="29.81"/>
    <n v="298.09999999999997"/>
  </r>
  <r>
    <x v="23"/>
    <x v="12"/>
    <x v="7"/>
    <x v="0"/>
    <n v="14"/>
    <n v="99.5"/>
    <n v="1393"/>
  </r>
  <r>
    <x v="1"/>
    <x v="16"/>
    <x v="4"/>
    <x v="0"/>
    <n v="19"/>
    <n v="29.06"/>
    <n v="552.14"/>
  </r>
  <r>
    <x v="24"/>
    <x v="17"/>
    <x v="1"/>
    <x v="6"/>
    <n v="12"/>
    <n v="45.84"/>
    <n v="550.08000000000004"/>
  </r>
  <r>
    <x v="25"/>
    <x v="12"/>
    <x v="0"/>
    <x v="9"/>
    <n v="6"/>
    <n v="45.07"/>
    <n v="270.42"/>
  </r>
  <r>
    <x v="26"/>
    <x v="18"/>
    <x v="4"/>
    <x v="8"/>
    <n v="16"/>
    <n v="28.94"/>
    <n v="463.04"/>
  </r>
  <r>
    <x v="27"/>
    <x v="14"/>
    <x v="4"/>
    <x v="5"/>
    <n v="14"/>
    <n v="16.239999999999998"/>
    <n v="227.35999999999999"/>
  </r>
  <r>
    <x v="28"/>
    <x v="2"/>
    <x v="5"/>
    <x v="7"/>
    <n v="4"/>
    <n v="90.11"/>
    <n v="360.4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d v="2024-12-06T00:00:00"/>
    <x v="0"/>
    <s v="Carlos Gómez"/>
    <x v="0"/>
    <n v="5"/>
    <n v="41.36"/>
    <n v="206.8"/>
  </r>
  <r>
    <d v="2024-11-14T00:00:00"/>
    <x v="1"/>
    <s v="Juan Pérez"/>
    <x v="1"/>
    <n v="3"/>
    <n v="88.29"/>
    <n v="264.87"/>
  </r>
  <r>
    <d v="2024-06-17T00:00:00"/>
    <x v="2"/>
    <s v="María López"/>
    <x v="1"/>
    <n v="1"/>
    <n v="27.15"/>
    <n v="27.15"/>
  </r>
  <r>
    <d v="2025-02-07T00:00:00"/>
    <x v="3"/>
    <s v="Luis Torres"/>
    <x v="2"/>
    <n v="19"/>
    <n v="18.149999999999999"/>
    <n v="344.84999999999997"/>
  </r>
  <r>
    <d v="2024-11-22T00:00:00"/>
    <x v="4"/>
    <s v="Juan Pérez"/>
    <x v="3"/>
    <n v="1"/>
    <n v="21.41"/>
    <n v="21.41"/>
  </r>
  <r>
    <d v="2025-01-29T00:00:00"/>
    <x v="5"/>
    <s v="Juan Pérez"/>
    <x v="4"/>
    <n v="7"/>
    <n v="6.93"/>
    <n v="48.51"/>
  </r>
  <r>
    <d v="2024-09-22T00:00:00"/>
    <x v="6"/>
    <s v="María López"/>
    <x v="5"/>
    <n v="20"/>
    <n v="63.95"/>
    <n v="1279"/>
  </r>
  <r>
    <d v="2024-05-30T00:00:00"/>
    <x v="7"/>
    <s v="María López"/>
    <x v="6"/>
    <n v="5"/>
    <n v="6.52"/>
    <n v="32.599999999999994"/>
  </r>
  <r>
    <d v="2024-06-26T00:00:00"/>
    <x v="8"/>
    <s v="Laura Díaz"/>
    <x v="7"/>
    <n v="3"/>
    <n v="37.85"/>
    <n v="113.55000000000001"/>
  </r>
  <r>
    <d v="2024-05-27T00:00:00"/>
    <x v="9"/>
    <s v="David Fernández"/>
    <x v="7"/>
    <n v="7"/>
    <n v="32.369999999999997"/>
    <n v="226.58999999999997"/>
  </r>
  <r>
    <d v="2024-03-26T00:00:00"/>
    <x v="10"/>
    <s v="Juan Pérez"/>
    <x v="3"/>
    <n v="7"/>
    <n v="59.71"/>
    <n v="417.97"/>
  </r>
  <r>
    <d v="2024-07-13T00:00:00"/>
    <x v="11"/>
    <s v="Elena Romero"/>
    <x v="8"/>
    <n v="15"/>
    <n v="35.93"/>
    <n v="538.95000000000005"/>
  </r>
  <r>
    <d v="2024-08-29T00:00:00"/>
    <x v="12"/>
    <s v="Javier Martín"/>
    <x v="2"/>
    <n v="20"/>
    <n v="44.73"/>
    <n v="894.59999999999991"/>
  </r>
  <r>
    <d v="2024-05-20T00:00:00"/>
    <x v="5"/>
    <s v="Juan Pérez"/>
    <x v="0"/>
    <n v="3"/>
    <n v="19.29"/>
    <n v="57.87"/>
  </r>
  <r>
    <d v="2024-05-19T00:00:00"/>
    <x v="12"/>
    <s v="Juan Pérez"/>
    <x v="3"/>
    <n v="18"/>
    <n v="31.65"/>
    <n v="569.69999999999993"/>
  </r>
  <r>
    <d v="2024-04-30T00:00:00"/>
    <x v="4"/>
    <s v="David Fernández"/>
    <x v="6"/>
    <n v="4"/>
    <n v="38.979999999999997"/>
    <n v="155.91999999999999"/>
  </r>
  <r>
    <d v="2024-03-23T00:00:00"/>
    <x v="13"/>
    <s v="Ana Sánchez"/>
    <x v="9"/>
    <n v="13"/>
    <n v="21.85"/>
    <n v="284.05"/>
  </r>
  <r>
    <d v="2024-04-06T00:00:00"/>
    <x v="2"/>
    <s v="Laura Díaz"/>
    <x v="2"/>
    <n v="12"/>
    <n v="97.86"/>
    <n v="1174.32"/>
  </r>
  <r>
    <d v="2025-01-10T00:00:00"/>
    <x v="14"/>
    <s v="Laura Díaz"/>
    <x v="4"/>
    <n v="6"/>
    <n v="36.03"/>
    <n v="216.18"/>
  </r>
  <r>
    <d v="2024-10-03T00:00:00"/>
    <x v="15"/>
    <s v="Laura Díaz"/>
    <x v="3"/>
    <n v="8"/>
    <n v="21.57"/>
    <n v="172.56"/>
  </r>
  <r>
    <d v="2025-02-01T00:00:00"/>
    <x v="6"/>
    <s v="Juan Pérez"/>
    <x v="3"/>
    <n v="2"/>
    <n v="50.85"/>
    <n v="101.7"/>
  </r>
  <r>
    <d v="2024-09-19T00:00:00"/>
    <x v="15"/>
    <s v="Elena Romero"/>
    <x v="6"/>
    <n v="18"/>
    <n v="84.06"/>
    <n v="1513.08"/>
  </r>
  <r>
    <d v="2024-06-02T00:00:00"/>
    <x v="12"/>
    <s v="Juan Pérez"/>
    <x v="7"/>
    <n v="10"/>
    <n v="29.81"/>
    <n v="298.09999999999997"/>
  </r>
  <r>
    <d v="2025-02-17T00:00:00"/>
    <x v="12"/>
    <s v="Javier Martín"/>
    <x v="0"/>
    <n v="14"/>
    <n v="99.5"/>
    <n v="1393"/>
  </r>
  <r>
    <d v="2024-11-14T00:00:00"/>
    <x v="16"/>
    <s v="Laura Díaz"/>
    <x v="0"/>
    <n v="19"/>
    <n v="29.06"/>
    <n v="552.14"/>
  </r>
  <r>
    <d v="2024-06-04T00:00:00"/>
    <x v="17"/>
    <s v="Juan Pérez"/>
    <x v="6"/>
    <n v="12"/>
    <n v="45.84"/>
    <n v="550.08000000000004"/>
  </r>
  <r>
    <d v="2024-10-11T00:00:00"/>
    <x v="12"/>
    <s v="Carlos Gómez"/>
    <x v="9"/>
    <n v="6"/>
    <n v="45.07"/>
    <n v="270.42"/>
  </r>
  <r>
    <d v="2024-03-07T00:00:00"/>
    <x v="18"/>
    <s v="Laura Díaz"/>
    <x v="8"/>
    <n v="16"/>
    <n v="28.94"/>
    <n v="463.04"/>
  </r>
  <r>
    <d v="2024-10-01T00:00:00"/>
    <x v="14"/>
    <s v="Laura Díaz"/>
    <x v="5"/>
    <n v="14"/>
    <n v="16.239999999999998"/>
    <n v="227.35999999999999"/>
  </r>
  <r>
    <d v="2024-10-23T00:00:00"/>
    <x v="2"/>
    <s v="David Fernández"/>
    <x v="7"/>
    <n v="4"/>
    <n v="90.11"/>
    <n v="360.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F4327C-DF91-47D5-91BF-B63FA2F46276}" name="Articulos" cacheId="9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22:F33" firstHeaderRow="0" firstDataRow="1" firstDataCol="1"/>
  <pivotFields count="8">
    <pivotField numFmtId="14" showAll="0"/>
    <pivotField showAll="0">
      <items count="20">
        <item x="11"/>
        <item x="18"/>
        <item x="2"/>
        <item x="15"/>
        <item x="5"/>
        <item x="7"/>
        <item x="16"/>
        <item x="9"/>
        <item x="3"/>
        <item x="8"/>
        <item x="6"/>
        <item x="10"/>
        <item x="17"/>
        <item x="1"/>
        <item x="13"/>
        <item x="0"/>
        <item x="12"/>
        <item x="14"/>
        <item x="4"/>
        <item t="default"/>
      </items>
    </pivotField>
    <pivotField showAll="0"/>
    <pivotField axis="axisRow" showAll="0">
      <items count="11">
        <item x="5"/>
        <item x="0"/>
        <item x="4"/>
        <item x="8"/>
        <item x="6"/>
        <item x="7"/>
        <item x="1"/>
        <item x="2"/>
        <item x="9"/>
        <item x="3"/>
        <item t="default"/>
      </items>
    </pivotField>
    <pivotField numFmtId="2" showAll="0"/>
    <pivotField showAll="0"/>
    <pivotField dataField="1" numFmtId="2" showAll="0"/>
    <pivotField dataField="1" dragToRow="0" dragToCol="0" dragToPage="0" showAll="0" defaultSubtotal="0"/>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Suma de Total" fld="6" baseField="0" baseItem="0" numFmtId="2"/>
    <dataField name="Suma de IVA" fld="7"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2AF2DE-0F82-4FB6-AF39-F89C4A1F4F6F}" name="Ciudades" cacheId="9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2:B42" firstHeaderRow="1" firstDataRow="1" firstDataCol="1"/>
  <pivotFields count="8">
    <pivotField numFmtId="14" showAll="0"/>
    <pivotField axis="axisRow" showAll="0">
      <items count="20">
        <item x="11"/>
        <item x="18"/>
        <item x="2"/>
        <item x="15"/>
        <item x="5"/>
        <item x="7"/>
        <item x="16"/>
        <item x="9"/>
        <item x="3"/>
        <item x="8"/>
        <item x="6"/>
        <item x="10"/>
        <item x="17"/>
        <item x="1"/>
        <item x="13"/>
        <item x="0"/>
        <item x="12"/>
        <item x="14"/>
        <item x="4"/>
        <item t="default"/>
      </items>
    </pivotField>
    <pivotField showAll="0"/>
    <pivotField showAll="0"/>
    <pivotField numFmtId="2" showAll="0"/>
    <pivotField showAll="0"/>
    <pivotField dataField="1" numFmtId="2" showAll="0"/>
    <pivotField dragToRow="0" dragToCol="0" dragToPage="0" showAll="0" defaultSubtotal="0"/>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a de Total" fld="6"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22D83F-9B84-4D83-B6BF-0BA3F7035125}" name="Completa" cacheId="79" applyNumberFormats="0" applyBorderFormats="0" applyFontFormats="0" applyPatternFormats="0" applyAlignmentFormats="0" applyWidthHeightFormats="1" dataCaption="Valores" updatedVersion="8" minRefreshableVersion="5" useAutoFormatting="1" itemPrintTitles="1" createdVersion="8" indent="0" outline="1" outlineData="1" multipleFieldFilters="0">
  <location ref="A3:BN17" firstHeaderRow="1" firstDataRow="6" firstDataCol="1"/>
  <pivotFields count="10">
    <pivotField axis="axisCol" numFmtId="14" showAll="0">
      <items count="30">
        <item x="26"/>
        <item x="16"/>
        <item x="10"/>
        <item x="17"/>
        <item x="15"/>
        <item x="14"/>
        <item x="13"/>
        <item x="9"/>
        <item x="7"/>
        <item x="22"/>
        <item x="24"/>
        <item x="2"/>
        <item x="8"/>
        <item x="11"/>
        <item x="12"/>
        <item x="21"/>
        <item x="6"/>
        <item x="27"/>
        <item x="19"/>
        <item x="25"/>
        <item x="28"/>
        <item x="1"/>
        <item x="4"/>
        <item x="0"/>
        <item x="18"/>
        <item x="5"/>
        <item x="20"/>
        <item x="3"/>
        <item x="23"/>
        <item t="default"/>
      </items>
    </pivotField>
    <pivotField showAll="0">
      <items count="20">
        <item x="11"/>
        <item x="18"/>
        <item x="2"/>
        <item x="15"/>
        <item x="5"/>
        <item x="7"/>
        <item x="16"/>
        <item x="9"/>
        <item x="3"/>
        <item x="8"/>
        <item x="6"/>
        <item x="10"/>
        <item x="17"/>
        <item x="1"/>
        <item x="13"/>
        <item x="0"/>
        <item x="12"/>
        <item x="14"/>
        <item x="4"/>
        <item t="default"/>
      </items>
    </pivotField>
    <pivotField axis="axisRow" showAll="0">
      <items count="10">
        <item x="8"/>
        <item x="0"/>
        <item x="5"/>
        <item x="6"/>
        <item x="7"/>
        <item x="1"/>
        <item x="4"/>
        <item x="3"/>
        <item x="2"/>
        <item t="default"/>
      </items>
    </pivotField>
    <pivotField axis="axisCol" showAll="0">
      <items count="11">
        <item x="5"/>
        <item x="0"/>
        <item x="4"/>
        <item x="8"/>
        <item x="6"/>
        <item x="7"/>
        <item x="1"/>
        <item x="2"/>
        <item x="9"/>
        <item x="3"/>
        <item t="default"/>
      </items>
    </pivotField>
    <pivotField showAll="0"/>
    <pivotField showAll="0"/>
    <pivotField dataField="1" showAll="0"/>
    <pivotField axis="axisCol" showAll="0">
      <items count="15">
        <item x="0"/>
        <item x="1"/>
        <item x="2"/>
        <item x="3"/>
        <item x="4"/>
        <item x="5"/>
        <item x="6"/>
        <item x="7"/>
        <item x="8"/>
        <item x="9"/>
        <item x="10"/>
        <item x="11"/>
        <item x="12"/>
        <item x="13"/>
        <item t="default"/>
      </items>
    </pivotField>
    <pivotField axis="axisCol" showAll="0">
      <items count="7">
        <item x="0"/>
        <item x="1"/>
        <item x="2"/>
        <item x="3"/>
        <item x="4"/>
        <item x="5"/>
        <item t="default"/>
      </items>
    </pivotField>
    <pivotField axis="axisCol" showAll="0">
      <items count="5">
        <item x="0"/>
        <item x="1"/>
        <item x="2"/>
        <item x="3"/>
        <item t="default"/>
      </items>
    </pivotField>
  </pivotFields>
  <rowFields count="1">
    <field x="2"/>
  </rowFields>
  <rowItems count="9">
    <i>
      <x/>
    </i>
    <i>
      <x v="1"/>
    </i>
    <i>
      <x v="2"/>
    </i>
    <i>
      <x v="3"/>
    </i>
    <i>
      <x v="4"/>
    </i>
    <i>
      <x v="5"/>
    </i>
    <i>
      <x v="6"/>
    </i>
    <i>
      <x v="8"/>
    </i>
    <i t="grand">
      <x/>
    </i>
  </rowItems>
  <colFields count="5">
    <field x="9"/>
    <field x="8"/>
    <field x="7"/>
    <field x="0"/>
    <field x="3"/>
  </colFields>
  <colItems count="65">
    <i>
      <x v="1"/>
      <x v="1"/>
      <x v="3"/>
      <x/>
      <x v="3"/>
    </i>
    <i t="default" r="3">
      <x/>
    </i>
    <i r="3">
      <x v="1"/>
      <x v="8"/>
    </i>
    <i t="default" r="3">
      <x v="1"/>
    </i>
    <i r="3">
      <x v="2"/>
      <x v="9"/>
    </i>
    <i t="default" r="3">
      <x v="2"/>
    </i>
    <i t="default" r="2">
      <x v="3"/>
    </i>
    <i t="default" r="1">
      <x v="1"/>
    </i>
    <i r="1">
      <x v="2"/>
      <x v="4"/>
      <x v="3"/>
      <x v="7"/>
    </i>
    <i t="default" r="3">
      <x v="3"/>
    </i>
    <i r="3">
      <x v="4"/>
      <x v="4"/>
    </i>
    <i t="default" r="3">
      <x v="4"/>
    </i>
    <i t="default" r="2">
      <x v="4"/>
    </i>
    <i r="2">
      <x v="5"/>
      <x v="5"/>
      <x v="9"/>
    </i>
    <i t="default" r="3">
      <x v="5"/>
    </i>
    <i r="3">
      <x v="6"/>
      <x v="1"/>
    </i>
    <i t="default" r="3">
      <x v="6"/>
    </i>
    <i r="3">
      <x v="7"/>
      <x v="5"/>
    </i>
    <i t="default" r="3">
      <x v="7"/>
    </i>
    <i r="3">
      <x v="8"/>
      <x v="4"/>
    </i>
    <i t="default" r="3">
      <x v="8"/>
    </i>
    <i t="default" r="2">
      <x v="5"/>
    </i>
    <i r="2">
      <x v="6"/>
      <x v="9"/>
      <x v="5"/>
    </i>
    <i t="default" r="3">
      <x v="9"/>
    </i>
    <i r="3">
      <x v="10"/>
      <x v="4"/>
    </i>
    <i t="default" r="3">
      <x v="10"/>
    </i>
    <i r="3">
      <x v="11"/>
      <x v="6"/>
    </i>
    <i t="default" r="3">
      <x v="11"/>
    </i>
    <i r="3">
      <x v="12"/>
      <x v="5"/>
    </i>
    <i t="default" r="3">
      <x v="12"/>
    </i>
    <i t="default" r="2">
      <x v="6"/>
    </i>
    <i t="default" r="1">
      <x v="2"/>
    </i>
    <i r="1">
      <x v="3"/>
      <x v="7"/>
      <x v="13"/>
      <x v="3"/>
    </i>
    <i t="default" r="3">
      <x v="13"/>
    </i>
    <i t="default" r="2">
      <x v="7"/>
    </i>
    <i r="2">
      <x v="8"/>
      <x v="14"/>
      <x v="7"/>
    </i>
    <i t="default" r="3">
      <x v="14"/>
    </i>
    <i t="default" r="2">
      <x v="8"/>
    </i>
    <i r="2">
      <x v="9"/>
      <x v="15"/>
      <x v="4"/>
    </i>
    <i t="default" r="3">
      <x v="15"/>
    </i>
    <i r="3">
      <x v="16"/>
      <x/>
    </i>
    <i t="default" r="3">
      <x v="16"/>
    </i>
    <i t="default" r="2">
      <x v="9"/>
    </i>
    <i t="default" r="1">
      <x v="3"/>
    </i>
    <i r="1">
      <x v="4"/>
      <x v="10"/>
      <x v="17"/>
      <x/>
    </i>
    <i t="default" r="3">
      <x v="17"/>
    </i>
    <i r="3">
      <x v="18"/>
      <x v="9"/>
    </i>
    <i t="default" r="3">
      <x v="18"/>
    </i>
    <i r="3">
      <x v="19"/>
      <x v="8"/>
    </i>
    <i t="default" r="3">
      <x v="19"/>
    </i>
    <i r="3">
      <x v="20"/>
      <x v="5"/>
    </i>
    <i t="default" r="3">
      <x v="20"/>
    </i>
    <i t="default" r="2">
      <x v="10"/>
    </i>
    <i r="2">
      <x v="11"/>
      <x v="21"/>
      <x v="1"/>
    </i>
    <i r="4">
      <x v="6"/>
    </i>
    <i t="default" r="3">
      <x v="21"/>
    </i>
    <i r="3">
      <x v="22"/>
      <x v="9"/>
    </i>
    <i t="default" r="3">
      <x v="22"/>
    </i>
    <i t="default" r="2">
      <x v="11"/>
    </i>
    <i r="2">
      <x v="12"/>
      <x v="23"/>
      <x v="1"/>
    </i>
    <i t="default" r="3">
      <x v="23"/>
    </i>
    <i t="default" r="2">
      <x v="12"/>
    </i>
    <i t="default" r="1">
      <x v="4"/>
    </i>
    <i t="default">
      <x v="1"/>
    </i>
    <i t="grand">
      <x/>
    </i>
  </colItems>
  <dataFields count="1">
    <dataField name="Suma de Total" fld="6" baseField="2" baseItem="4"/>
  </dataFields>
  <pivotTableStyleInfo name="PivotStyleLight16" showRowHeaders="1" showColHeaders="1" showRowStripes="0" showColStripes="0" showLastColumn="1"/>
  <filters count="1">
    <filter fld="0" type="dateBetween" evalOrder="-1" id="20" name="Fecha">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vincia" xr10:uid="{66D8239D-B096-441E-8339-74B9403DFEB5}" sourceName="Provincia">
  <pivotTables>
    <pivotTable tabId="14" name="Articulos"/>
    <pivotTable tabId="14" name="Ciudades"/>
  </pivotTables>
  <data>
    <tabular pivotCacheId="1324095199">
      <items count="19">
        <i x="11" s="1"/>
        <i x="18" s="1"/>
        <i x="2" s="1"/>
        <i x="15" s="1"/>
        <i x="5" s="1"/>
        <i x="7" s="1"/>
        <i x="16" s="1"/>
        <i x="9" s="1"/>
        <i x="3" s="1"/>
        <i x="8" s="1"/>
        <i x="6" s="1"/>
        <i x="10" s="1"/>
        <i x="17" s="1"/>
        <i x="1" s="1"/>
        <i x="13" s="1"/>
        <i x="0" s="1"/>
        <i x="12" s="1"/>
        <i x="14"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iudad" xr10:uid="{2C31A1FA-DD13-441E-AB27-EEF3DDC679CA}" sourceName="Ciudad">
  <extLst>
    <x:ext xmlns:x15="http://schemas.microsoft.com/office/spreadsheetml/2010/11/main" uri="{2F2917AC-EB37-4324-AD4E-5DD8C200BD13}">
      <x15:tableSlicerCache tableId="5"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udad" xr10:uid="{D910024A-7557-4F49-8CED-78004C58A25D}" cache="SegmentaciónDeDatos_Ciudad" caption="Ciuda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ia" xr10:uid="{F88090E2-DD37-4774-A466-9610D096D3D6}" cache="SegmentaciónDeDatos_Provincia" caption="Provinc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7096E8-C25A-4F52-96D4-A6D9FA194936}" name="Tabla2" displayName="Tabla2" ref="G7:J19" totalsRowShown="0" headerRowDxfId="84" tableBorderDxfId="83">
  <autoFilter ref="G7:J19" xr:uid="{E37096E8-C25A-4F52-96D4-A6D9FA194936}"/>
  <tableColumns count="4">
    <tableColumn id="1" xr3:uid="{A2065B2B-480B-472E-BFD1-C6F1A6C105B3}" name="Fecha" dataDxfId="82"/>
    <tableColumn id="2" xr3:uid="{8313EDEE-8F26-47CB-B8EB-EDDAFA092D3D}" name="Ciudad" dataDxfId="81"/>
    <tableColumn id="3" xr3:uid="{F0D14C0F-0024-4089-A39D-4153F9E7FFD1}" name="ID de Vendedor" dataDxfId="80"/>
    <tableColumn id="4" xr3:uid="{C8520225-E87E-4DFB-8F89-4673F2BDD5E4}" name="Total de Ventas" dataDxfId="79"/>
  </tableColumns>
  <tableStyleInfo name="TableStyleMedium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6673F1-31BF-4DFF-87EE-7BFBC41D0C32}" name="Tabla326" displayName="Tabla326" ref="A82:D87" totalsRowShown="0" headerRowDxfId="37">
  <autoFilter ref="A82:D87" xr:uid="{EA6673F1-31BF-4DFF-87EE-7BFBC41D0C32}"/>
  <tableColumns count="4">
    <tableColumn id="1" xr3:uid="{9ABBA81E-57A5-4BB6-A4FA-A570118F86C6}" name="Fecha" dataDxfId="36"/>
    <tableColumn id="2" xr3:uid="{001FC08A-4906-4F1E-AD5C-40272D726877}" name="Ciudad" dataDxfId="35"/>
    <tableColumn id="3" xr3:uid="{694AF111-722B-42D1-A622-EC29CD382EBF}" name="ID de Vendedor" dataDxfId="34"/>
    <tableColumn id="4" xr3:uid="{BCFE11ED-6136-4B56-B9C9-C45B2AABF994}" name="Total de Ventas" dataDxfId="33"/>
  </tableColumns>
  <tableStyleInfo name="TableStyleMedium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1FA3A2C-5879-4084-9F01-9D02FEDAD3D9}" name="Tabla3212" displayName="Tabla3212" ref="A126:D131" totalsRowShown="0" headerRowDxfId="32">
  <autoFilter ref="A126:D131" xr:uid="{31FA3A2C-5879-4084-9F01-9D02FEDAD3D9}">
    <filterColumn colId="1">
      <customFilters>
        <customFilter val="V*"/>
      </customFilters>
    </filterColumn>
    <filterColumn colId="2">
      <customFilters>
        <customFilter operator="greaterThan" val="1000"/>
      </customFilters>
    </filterColumn>
  </autoFilter>
  <tableColumns count="4">
    <tableColumn id="1" xr3:uid="{E787D466-6456-40DA-BA45-E2D8802EB997}" name="Fecha" dataDxfId="31"/>
    <tableColumn id="2" xr3:uid="{4A48BB70-4719-4FA2-9AD7-6EE494DBC082}" name="Ciudad" dataDxfId="30"/>
    <tableColumn id="3" xr3:uid="{87F88F2D-7AFF-4E66-B0FE-95107718D8B8}" name="ID de Vendedor" dataDxfId="29"/>
    <tableColumn id="4" xr3:uid="{1F7A3425-4055-4F9C-8A7E-365ACE45BF86}" name="Total de Ventas" dataDxfId="28"/>
  </tableColumns>
  <tableStyleInfo name="TableStyleMedium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EE349A8-8A32-47D9-94F4-CE4099D00AB3}" name="Tabla3213" displayName="Tabla3213" ref="A139:D144" totalsRowShown="0" headerRowDxfId="27">
  <autoFilter ref="A139:D144" xr:uid="{CEE349A8-8A32-47D9-94F4-CE4099D00AB3}"/>
  <tableColumns count="4">
    <tableColumn id="1" xr3:uid="{1B29D4DA-E462-4588-ADE3-EA4F2329DB6C}" name="Fecha" dataDxfId="26"/>
    <tableColumn id="2" xr3:uid="{59D47D20-6712-4C1A-B488-D45EB4AF0742}" name="Ciudad" dataDxfId="25"/>
    <tableColumn id="3" xr3:uid="{E467CFDD-ED5B-48F6-BF04-28F19F641787}" name="ID de Vendedor" dataDxfId="24"/>
    <tableColumn id="4" xr3:uid="{D1211EEA-0BB5-4C0F-BC3A-DDD16AD33EBD}" name="Total de Ventas" dataDxfId="23"/>
  </tableColumns>
  <tableStyleInfo name="TableStyleMedium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16DF43A-2829-454C-B0CF-4FC5ED2869BD}" name="Tabla321314" displayName="Tabla321314" ref="G139:J144" totalsRowShown="0" headerRowDxfId="22">
  <tableColumns count="4">
    <tableColumn id="1" xr3:uid="{74E2E6EC-C2FD-4C61-ADEE-A528781541A0}" name="Fecha" dataDxfId="21"/>
    <tableColumn id="2" xr3:uid="{D512C811-F31D-4F8E-9977-4A3A45F900FD}" name="Ciudad" dataDxfId="20"/>
    <tableColumn id="3" xr3:uid="{D6AA4231-BC58-4CB4-9021-B7C4F8FEE4DA}" name="ID de Vendedor" dataDxfId="19"/>
    <tableColumn id="4" xr3:uid="{49E97ADA-0208-4AF4-B600-3D031CA8C5C0}" name="Total de Ventas" dataDxfId="18"/>
  </tableColumns>
  <tableStyleInfo name="TableStyleMedium2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B1F73F3-3664-47AF-8C11-AEAA87686E2A}" name="Tabla3215" displayName="Tabla3215" ref="A156:D161" totalsRowShown="0" headerRowDxfId="17">
  <autoFilter ref="A156:D161" xr:uid="{4B1F73F3-3664-47AF-8C11-AEAA87686E2A}"/>
  <tableColumns count="4">
    <tableColumn id="1" xr3:uid="{9B96C4E0-8310-44F9-8A2E-043B603319D4}" name="Fecha" dataDxfId="16"/>
    <tableColumn id="2" xr3:uid="{11853646-30E5-4289-AADF-85626D135C7A}" name="Ciudad" dataDxfId="15"/>
    <tableColumn id="3" xr3:uid="{DFB2B31D-41DB-4874-8C9D-FDD47C9459C3}" name="ID de Vendedor" dataDxfId="14"/>
    <tableColumn id="4" xr3:uid="{E950CD5E-734A-4DDA-B52B-567115BE836C}" name="Total de Ventas" dataDxfId="13"/>
  </tableColumns>
  <tableStyleInfo name="TableStyleMedium2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25A34EF-AA17-4B81-B694-3D2259AF82AA}" name="Tabla321516" displayName="Tabla321516" ref="A169:D175" totalsRowCount="1" headerRowDxfId="12">
  <autoFilter ref="A169:D174" xr:uid="{825A34EF-AA17-4B81-B694-3D2259AF82AA}"/>
  <tableColumns count="4">
    <tableColumn id="1" xr3:uid="{338E137D-EF31-4505-AA29-2E70159630D2}" name="Fecha" totalsRowLabel="Total" dataDxfId="11" totalsRowDxfId="7"/>
    <tableColumn id="2" xr3:uid="{E7E9D13A-2628-4CE0-AF57-A16DC676EE2B}" name="Ciudad" dataDxfId="10" totalsRowDxfId="6"/>
    <tableColumn id="3" xr3:uid="{E4DE92A0-3186-45A3-A349-88D47AE4BA2E}" name="ID de Vendedor" dataDxfId="9" totalsRowDxfId="5"/>
    <tableColumn id="4" xr3:uid="{715A236A-8C94-4C62-A069-5B9DBAFA16D2}" name="Total de Ventas" totalsRowFunction="count" dataDxfId="8" totalsRowDxfId="4"/>
  </tableColumns>
  <tableStyleInfo name="TableStyleMedium2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E6B87E2-0A78-43DC-9C27-98B9A3C7A0B1}" name="Tabla18" displayName="Tabla18" ref="G2:M32" totalsRowShown="0" tableBorderDxfId="3">
  <autoFilter ref="G2:M32" xr:uid="{AE6B87E2-0A78-43DC-9C27-98B9A3C7A0B1}"/>
  <tableColumns count="7">
    <tableColumn id="1" xr3:uid="{D67EA063-4141-49A3-A988-810AAA821081}" name="Fecha"/>
    <tableColumn id="2" xr3:uid="{5C526BA4-9F04-49FF-892A-DB2533EE18C5}" name="Provincia"/>
    <tableColumn id="3" xr3:uid="{499CBD0A-E33D-404F-8BC0-E8FB6910B99F}" name="Vendedor"/>
    <tableColumn id="4" xr3:uid="{DBC859CD-A50A-43E5-8082-453A387FFCB7}" name="Artículo"/>
    <tableColumn id="5" xr3:uid="{6B449379-C2EC-4189-AE1F-C040D412033A}" name="Cantidad" dataDxfId="2"/>
    <tableColumn id="6" xr3:uid="{D8DC47BF-DA7D-4510-837D-BA15DE2075A8}" name="Precio Unitario" dataDxfId="1"/>
    <tableColumn id="7" xr3:uid="{CC2052A9-3887-4737-9678-0F22D6A5B8FD}" name="Total" dataDxfId="0">
      <calculatedColumnFormula>PRODUCT(K3,L3)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14AD90-E10B-468C-A9DC-7F38426A7BF2}" name="Tabla3" displayName="Tabla3" ref="A30:D35" totalsRowShown="0" headerRowDxfId="78">
  <autoFilter ref="A30:D35" xr:uid="{8A14AD90-E10B-468C-A9DC-7F38426A7BF2}"/>
  <tableColumns count="4">
    <tableColumn id="1" xr3:uid="{41C724D2-CF55-44AD-8DF2-C43B7FC537F4}" name="Fecha" dataDxfId="77"/>
    <tableColumn id="2" xr3:uid="{4042EEB0-D185-4CE1-9717-B4C283B9FEAD}" name="Ciudad" dataDxfId="76"/>
    <tableColumn id="3" xr3:uid="{5EAB8C2A-ADB5-48D1-9479-42EDC562F3BF}" name="ID de Vendedor" dataDxfId="75"/>
    <tableColumn id="4" xr3:uid="{52521B95-F67E-402F-A518-387CB8AEA0F8}" name="Total de Ventas" dataDxfId="74"/>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708CCF-D2A3-4D84-A2D9-500D4CBD8B68}" name="Tabla37" displayName="Tabla37" ref="A40:D45" totalsRowShown="0" headerRowDxfId="73">
  <autoFilter ref="A40:D45" xr:uid="{94708CCF-D2A3-4D84-A2D9-500D4CBD8B68}"/>
  <tableColumns count="4">
    <tableColumn id="1" xr3:uid="{51074017-10AD-4E66-9BA9-9750B0196DA0}" name="Fecha" dataDxfId="72"/>
    <tableColumn id="2" xr3:uid="{CCFF19B5-6F58-414E-A48E-B943934938DE}" name="Ciudad" dataDxfId="71"/>
    <tableColumn id="3" xr3:uid="{C55E57AE-2E8C-4744-85B1-18BB4F76EDA1}" name="ID de Vendedor" dataDxfId="70"/>
    <tableColumn id="4" xr3:uid="{0C052A88-8FED-43DF-B647-8AC1B5717E34}" name="Total de Ventas" dataDxfId="69"/>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E12AE41-E6F7-421C-8E98-1D5F43E564FB}" name="Tabla378" displayName="Tabla378" ref="G40:J45" totalsRowShown="0" headerRowDxfId="68">
  <autoFilter ref="G40:J45" xr:uid="{CE12AE41-E6F7-421C-8E98-1D5F43E564FB}"/>
  <tableColumns count="4">
    <tableColumn id="1" xr3:uid="{5EE046CB-0AB3-4C73-AF87-EBFECF218A0C}" name="Fecha" dataDxfId="67"/>
    <tableColumn id="2" xr3:uid="{6AC90B4C-22AB-4DAC-9E40-E20B305BBCE8}" name="Ciudad" dataDxfId="66"/>
    <tableColumn id="3" xr3:uid="{A7051A4F-6E76-4598-B410-308A2BFCDE84}" name="ID de Vendedor" dataDxfId="65"/>
    <tableColumn id="4" xr3:uid="{66B3C6BF-B508-47AF-98FC-BB4C82F1FF33}" name="Total de Ventas" dataDxfId="64"/>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206B14D-2BBC-4243-BBBA-3FAC81EEA7B8}" name="Tabla3789" displayName="Tabla3789" ref="N40:R45" totalsRowShown="0" headerRowDxfId="63">
  <autoFilter ref="N40:R45" xr:uid="{2206B14D-2BBC-4243-BBBA-3FAC81EEA7B8}"/>
  <tableColumns count="5">
    <tableColumn id="1" xr3:uid="{554733A0-98B5-45F2-A91F-64DB7480A79E}" name="Fecha" dataDxfId="62"/>
    <tableColumn id="2" xr3:uid="{F4FAC8B5-FA3A-4957-A25E-635F4572E502}" name="Ciudad" dataDxfId="61"/>
    <tableColumn id="3" xr3:uid="{E08D7783-B31B-47B8-BC81-D851E0DF23DA}" name="ID de Vendedor" dataDxfId="60"/>
    <tableColumn id="4" xr3:uid="{91C9B592-3CB9-4EC7-8C36-A34D8D647005}" name="Total de Ventas" dataDxfId="59"/>
    <tableColumn id="5" xr3:uid="{33EA87FE-8D1F-4B0B-A3D8-C0A3975EB617}" name="Nueva columna"/>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7428488-EAA9-4D0D-8F52-9C50B8949D92}" name="Tabla378910" displayName="Tabla378910" ref="A50:E55" totalsRowShown="0" headerRowDxfId="58">
  <autoFilter ref="A50:E55" xr:uid="{D7428488-EAA9-4D0D-8F52-9C50B8949D92}"/>
  <tableColumns count="5">
    <tableColumn id="1" xr3:uid="{5F6557F9-AF35-4E06-9E03-BB3A4D42605A}" name="Fecha" dataDxfId="57"/>
    <tableColumn id="3" xr3:uid="{580C3059-874E-4265-8E3F-FB5E9D6E04E3}" name="ID de Vendedor" dataDxfId="56"/>
    <tableColumn id="2" xr3:uid="{603C7A86-B48E-417C-9A97-7EA6997A1C3F}" name="Precio" dataDxfId="55"/>
    <tableColumn id="4" xr3:uid="{B2C879F8-06BF-4240-B5D9-93BC67E60699}" name="Total de Ventas" dataDxfId="54"/>
    <tableColumn id="5" xr3:uid="{49547740-2A6F-4870-A668-60C10EFFD455}" name="Nueva columna"/>
  </tableColumns>
  <tableStyleInfo name="TableStyleMedium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EF60AB6-BB08-403B-9D0F-09C2FFD97C5A}" name="Tabla37891011" displayName="Tabla37891011" ref="H50:L55" totalsRowShown="0" headerRowDxfId="53">
  <autoFilter ref="H50:L55" xr:uid="{5EF60AB6-BB08-403B-9D0F-09C2FFD97C5A}"/>
  <tableColumns count="5">
    <tableColumn id="1" xr3:uid="{13E00200-EC11-4970-883E-EFB7CC051F90}" name="Fecha" dataDxfId="52"/>
    <tableColumn id="3" xr3:uid="{39A8867E-1E08-4593-8BD3-8EF36E2A2FBF}" name="ID de Vendedor" dataDxfId="51"/>
    <tableColumn id="2" xr3:uid="{29A4D721-35D8-41C4-87B3-4C93059B63AF}" name="Precio" dataDxfId="50"/>
    <tableColumn id="4" xr3:uid="{8DE29342-2CB7-4AD8-AEC9-384F71D3158C}" name="Total de Ventas" dataDxfId="49"/>
    <tableColumn id="5" xr3:uid="{EB80BDD9-3715-4C1B-9D2D-F1B0B932BD4E}" name="Nueva columna" dataDxfId="48">
      <calculatedColumnFormula>Tabla37891011[[#This Row],[Total de Ventas]]*Tabla37891011[[#This Row],[Precio]]</calculatedColumnFormula>
    </tableColumn>
  </tableColumns>
  <tableStyleInfo name="TableStyleMedium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D1EB4B-2774-442F-9BD5-75416379E8E2}" name="Tabla32" displayName="Tabla32" ref="A69:D74" totalsRowShown="0" headerRowDxfId="47">
  <autoFilter ref="A69:D74" xr:uid="{B7D1EB4B-2774-442F-9BD5-75416379E8E2}"/>
  <tableColumns count="4">
    <tableColumn id="1" xr3:uid="{A2135B49-E772-476C-B542-F463FDB0C9F4}" name="Fecha" dataDxfId="46"/>
    <tableColumn id="2" xr3:uid="{9F03ADD4-EBE8-4B81-8FBF-F9000A2B8425}" name="Ciudad" dataDxfId="45"/>
    <tableColumn id="3" xr3:uid="{14705997-7E4B-4E6C-B6C1-3CD66F0AEF3F}" name="ID de Vendedor" dataDxfId="44"/>
    <tableColumn id="4" xr3:uid="{A52DCE60-B86C-4600-B31D-1FACFC173D21}" name="Total de Ventas" dataDxfId="43"/>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C63183-6B49-4B57-AFE3-380143250B89}" name="Tabla325" displayName="Tabla325" ref="G69:J72" totalsRowShown="0" headerRowDxfId="42">
  <autoFilter ref="G69:J72" xr:uid="{6EC63183-6B49-4B57-AFE3-380143250B89}"/>
  <tableColumns count="4">
    <tableColumn id="1" xr3:uid="{215F2E14-8415-4F6D-B96A-CCDF4BD4EDFB}" name="Fecha" dataDxfId="41"/>
    <tableColumn id="2" xr3:uid="{35412B79-AE41-4328-AB21-5003FD282BFF}" name="Ciudad" dataDxfId="40"/>
    <tableColumn id="3" xr3:uid="{4CDBF3EA-CD9B-4EA4-A22A-89696BCF8966}" name="ID de Vendedor" dataDxfId="39"/>
    <tableColumn id="4" xr3:uid="{02300B18-08F8-4611-9620-5267630E6AE1}" name="Total de Ventas" dataDxfId="38"/>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 xr10:uid="{64C4BB9A-E049-4F60-9FE7-AD6729C5A2A2}" sourceName="Fecha">
  <pivotTables>
    <pivotTable tabId="14" name="Completa"/>
  </pivotTables>
  <state minimalRefreshVersion="6" lastRefreshVersion="6" pivotCacheId="297876944" filterType="dateBetween">
    <selection startDate="2024-01-01T00:00:00" endDate="2024-12-31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xr10:uid="{F88229C2-C092-4A57-932C-95FC28873D29}" cache="NativeTimeline_Fecha" caption="Fecha" level="2" selectionLevel="0" scrollPosition="2024-01-01T00:00:00"/>
</timeline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17" Type="http://schemas.microsoft.com/office/2007/relationships/slicer" Target="../slicers/slicer1.xml"/><Relationship Id="rId2" Type="http://schemas.openxmlformats.org/officeDocument/2006/relationships/table" Target="../tables/table1.xml"/><Relationship Id="rId16" Type="http://schemas.openxmlformats.org/officeDocument/2006/relationships/table" Target="../tables/table15.xml"/><Relationship Id="rId1" Type="http://schemas.openxmlformats.org/officeDocument/2006/relationships/drawing" Target="../drawings/drawing1.xm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2.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C3333"/>
  </sheetPr>
  <dimension ref="B2:G17"/>
  <sheetViews>
    <sheetView showGridLines="0" workbookViewId="0">
      <selection activeCell="G2" sqref="G2"/>
    </sheetView>
  </sheetViews>
  <sheetFormatPr baseColWidth="10" defaultColWidth="8.7265625" defaultRowHeight="14.5" x14ac:dyDescent="0.35"/>
  <cols>
    <col min="5" max="5" width="22.1796875" customWidth="1"/>
  </cols>
  <sheetData>
    <row r="2" spans="2:7" x14ac:dyDescent="0.35">
      <c r="B2" s="41" t="s">
        <v>4</v>
      </c>
      <c r="C2" s="42"/>
      <c r="D2" s="42"/>
      <c r="E2" s="43"/>
      <c r="G2" s="1" t="s">
        <v>0</v>
      </c>
    </row>
    <row r="3" spans="2:7" x14ac:dyDescent="0.35">
      <c r="B3" s="44"/>
      <c r="C3" s="45"/>
      <c r="D3" s="45"/>
      <c r="E3" s="46"/>
      <c r="G3" s="2" t="s">
        <v>1</v>
      </c>
    </row>
    <row r="4" spans="2:7" x14ac:dyDescent="0.35">
      <c r="B4" s="44"/>
      <c r="C4" s="45"/>
      <c r="D4" s="45"/>
      <c r="E4" s="46"/>
      <c r="G4" s="3" t="s">
        <v>2</v>
      </c>
    </row>
    <row r="5" spans="2:7" x14ac:dyDescent="0.35">
      <c r="B5" s="44"/>
      <c r="C5" s="45"/>
      <c r="D5" s="45"/>
      <c r="E5" s="46"/>
      <c r="G5" s="4" t="s">
        <v>3</v>
      </c>
    </row>
    <row r="6" spans="2:7" x14ac:dyDescent="0.35">
      <c r="B6" s="44"/>
      <c r="C6" s="45"/>
      <c r="D6" s="45"/>
      <c r="E6" s="46"/>
    </row>
    <row r="7" spans="2:7" x14ac:dyDescent="0.35">
      <c r="B7" s="44"/>
      <c r="C7" s="45"/>
      <c r="D7" s="45"/>
      <c r="E7" s="46"/>
    </row>
    <row r="8" spans="2:7" x14ac:dyDescent="0.35">
      <c r="B8" s="47"/>
      <c r="C8" s="48"/>
      <c r="D8" s="48"/>
      <c r="E8" s="49"/>
    </row>
    <row r="11" spans="2:7" x14ac:dyDescent="0.35">
      <c r="B11" s="50" t="s">
        <v>5</v>
      </c>
      <c r="C11" s="51"/>
      <c r="D11" s="51"/>
      <c r="E11" s="52"/>
    </row>
    <row r="12" spans="2:7" x14ac:dyDescent="0.35">
      <c r="B12" s="53"/>
      <c r="C12" s="54"/>
      <c r="D12" s="54"/>
      <c r="E12" s="55"/>
    </row>
    <row r="13" spans="2:7" x14ac:dyDescent="0.35">
      <c r="B13" s="53"/>
      <c r="C13" s="54"/>
      <c r="D13" s="54"/>
      <c r="E13" s="55"/>
    </row>
    <row r="14" spans="2:7" x14ac:dyDescent="0.35">
      <c r="B14" s="53"/>
      <c r="C14" s="54"/>
      <c r="D14" s="54"/>
      <c r="E14" s="55"/>
    </row>
    <row r="15" spans="2:7" x14ac:dyDescent="0.35">
      <c r="B15" s="53"/>
      <c r="C15" s="54"/>
      <c r="D15" s="54"/>
      <c r="E15" s="55"/>
    </row>
    <row r="16" spans="2:7" x14ac:dyDescent="0.35">
      <c r="B16" s="53"/>
      <c r="C16" s="54"/>
      <c r="D16" s="54"/>
      <c r="E16" s="55"/>
    </row>
    <row r="17" spans="2:5" x14ac:dyDescent="0.35">
      <c r="B17" s="56"/>
      <c r="C17" s="57"/>
      <c r="D17" s="57"/>
      <c r="E17" s="58"/>
    </row>
  </sheetData>
  <mergeCells count="2">
    <mergeCell ref="B2:E8"/>
    <mergeCell ref="B11:E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4D06B-3E53-4E29-92B4-8E0B13C97A11}">
  <sheetPr filterMode="1">
    <tabColor rgb="FFA5C9CA"/>
  </sheetPr>
  <dimension ref="A2:R181"/>
  <sheetViews>
    <sheetView topLeftCell="A155" zoomScale="70" zoomScaleNormal="70" workbookViewId="0">
      <selection activeCell="A2" sqref="A2:F5"/>
    </sheetView>
  </sheetViews>
  <sheetFormatPr baseColWidth="10" defaultRowHeight="14.5" x14ac:dyDescent="0.35"/>
  <cols>
    <col min="2" max="2" width="16.81640625" bestFit="1" customWidth="1"/>
    <col min="3" max="3" width="15.90625" customWidth="1"/>
    <col min="4" max="4" width="15.90625" style="6" customWidth="1"/>
    <col min="5" max="5" width="16.6328125" bestFit="1" customWidth="1"/>
    <col min="7" max="8" width="11" bestFit="1" customWidth="1"/>
    <col min="9" max="10" width="15.90625" customWidth="1"/>
    <col min="11" max="11" width="13.7265625" bestFit="1" customWidth="1"/>
    <col min="12" max="12" width="16.6328125" bestFit="1" customWidth="1"/>
    <col min="18" max="18" width="16.6328125" bestFit="1" customWidth="1"/>
  </cols>
  <sheetData>
    <row r="2" spans="1:10" x14ac:dyDescent="0.35">
      <c r="A2" s="72" t="s">
        <v>61</v>
      </c>
      <c r="B2" s="72"/>
    </row>
    <row r="3" spans="1:10" x14ac:dyDescent="0.35">
      <c r="A3" s="73" t="s">
        <v>60</v>
      </c>
      <c r="B3" s="74"/>
      <c r="C3" s="74"/>
      <c r="D3" s="74"/>
      <c r="E3" s="74"/>
      <c r="F3" s="75"/>
    </row>
    <row r="4" spans="1:10" x14ac:dyDescent="0.35">
      <c r="A4" s="76"/>
      <c r="B4" s="77"/>
      <c r="C4" s="77"/>
      <c r="D4" s="77"/>
      <c r="E4" s="77"/>
      <c r="F4" s="78"/>
    </row>
    <row r="5" spans="1:10" x14ac:dyDescent="0.35">
      <c r="A5" s="79"/>
      <c r="B5" s="80"/>
      <c r="C5" s="80"/>
      <c r="D5" s="80"/>
      <c r="E5" s="80"/>
      <c r="F5" s="81"/>
    </row>
    <row r="7" spans="1:10" x14ac:dyDescent="0.35">
      <c r="A7" s="7" t="s">
        <v>6</v>
      </c>
      <c r="B7" s="8" t="s">
        <v>7</v>
      </c>
      <c r="C7" s="8" t="s">
        <v>8</v>
      </c>
      <c r="D7" s="9" t="s">
        <v>58</v>
      </c>
      <c r="G7" s="23" t="s">
        <v>6</v>
      </c>
      <c r="H7" s="5" t="s">
        <v>7</v>
      </c>
      <c r="I7" s="5" t="s">
        <v>8</v>
      </c>
      <c r="J7" s="24" t="s">
        <v>58</v>
      </c>
    </row>
    <row r="8" spans="1:10" x14ac:dyDescent="0.35">
      <c r="A8" s="10">
        <v>45340</v>
      </c>
      <c r="B8" s="11" t="s">
        <v>9</v>
      </c>
      <c r="C8" s="11">
        <v>1050</v>
      </c>
      <c r="D8" s="12" t="s">
        <v>10</v>
      </c>
      <c r="G8" s="10">
        <v>45340</v>
      </c>
      <c r="H8" s="11" t="s">
        <v>9</v>
      </c>
      <c r="I8" s="11">
        <v>1050</v>
      </c>
      <c r="J8" s="12" t="s">
        <v>10</v>
      </c>
    </row>
    <row r="9" spans="1:10" x14ac:dyDescent="0.35">
      <c r="A9" s="10">
        <v>45327</v>
      </c>
      <c r="B9" s="11" t="s">
        <v>11</v>
      </c>
      <c r="C9" s="11">
        <v>1078</v>
      </c>
      <c r="D9" s="12" t="s">
        <v>12</v>
      </c>
      <c r="G9" s="10">
        <v>45327</v>
      </c>
      <c r="H9" s="11" t="s">
        <v>11</v>
      </c>
      <c r="I9" s="11">
        <v>1078</v>
      </c>
      <c r="J9" s="12" t="s">
        <v>12</v>
      </c>
    </row>
    <row r="10" spans="1:10" ht="14.5" customHeight="1" x14ac:dyDescent="0.35">
      <c r="A10" s="10">
        <v>45352</v>
      </c>
      <c r="B10" s="11" t="s">
        <v>13</v>
      </c>
      <c r="C10" s="11">
        <v>1000</v>
      </c>
      <c r="D10" s="12" t="s">
        <v>14</v>
      </c>
      <c r="F10" s="22"/>
      <c r="G10" s="10">
        <v>45352</v>
      </c>
      <c r="H10" s="11" t="s">
        <v>13</v>
      </c>
      <c r="I10" s="11">
        <v>1000</v>
      </c>
      <c r="J10" s="12" t="s">
        <v>14</v>
      </c>
    </row>
    <row r="11" spans="1:10" x14ac:dyDescent="0.35">
      <c r="A11" s="10">
        <v>45307</v>
      </c>
      <c r="B11" s="11" t="s">
        <v>11</v>
      </c>
      <c r="C11" s="11">
        <v>1056</v>
      </c>
      <c r="D11" s="12" t="s">
        <v>15</v>
      </c>
      <c r="F11" s="22"/>
      <c r="G11" s="10">
        <v>45307</v>
      </c>
      <c r="H11" s="11" t="s">
        <v>11</v>
      </c>
      <c r="I11" s="11">
        <v>1056</v>
      </c>
      <c r="J11" s="12" t="s">
        <v>15</v>
      </c>
    </row>
    <row r="12" spans="1:10" x14ac:dyDescent="0.35">
      <c r="A12" s="10">
        <v>45323</v>
      </c>
      <c r="B12" s="11" t="s">
        <v>11</v>
      </c>
      <c r="C12" s="11">
        <v>1092</v>
      </c>
      <c r="D12" s="12" t="s">
        <v>16</v>
      </c>
      <c r="F12" s="22"/>
      <c r="G12" s="10">
        <v>45323</v>
      </c>
      <c r="H12" s="11" t="s">
        <v>11</v>
      </c>
      <c r="I12" s="11">
        <v>1092</v>
      </c>
      <c r="J12" s="12" t="s">
        <v>16</v>
      </c>
    </row>
    <row r="13" spans="1:10" x14ac:dyDescent="0.35">
      <c r="A13" s="10">
        <v>45319</v>
      </c>
      <c r="B13" s="11" t="s">
        <v>17</v>
      </c>
      <c r="C13" s="11">
        <v>1038</v>
      </c>
      <c r="D13" s="12" t="s">
        <v>18</v>
      </c>
      <c r="F13" s="22"/>
      <c r="G13" s="10">
        <v>45319</v>
      </c>
      <c r="H13" s="11" t="s">
        <v>17</v>
      </c>
      <c r="I13" s="11">
        <v>1038</v>
      </c>
      <c r="J13" s="12" t="s">
        <v>18</v>
      </c>
    </row>
    <row r="14" spans="1:10" x14ac:dyDescent="0.35">
      <c r="A14" s="10">
        <v>45337</v>
      </c>
      <c r="B14" s="11" t="s">
        <v>9</v>
      </c>
      <c r="C14" s="11">
        <v>1013</v>
      </c>
      <c r="D14" s="12" t="s">
        <v>19</v>
      </c>
      <c r="F14" s="22"/>
      <c r="G14" s="10">
        <v>45337</v>
      </c>
      <c r="H14" s="11" t="s">
        <v>9</v>
      </c>
      <c r="I14" s="11">
        <v>1013</v>
      </c>
      <c r="J14" s="12" t="s">
        <v>19</v>
      </c>
    </row>
    <row r="15" spans="1:10" x14ac:dyDescent="0.35">
      <c r="A15" s="10">
        <v>45341</v>
      </c>
      <c r="B15" s="11" t="s">
        <v>59</v>
      </c>
      <c r="C15" s="11">
        <v>1078</v>
      </c>
      <c r="D15" s="12" t="s">
        <v>20</v>
      </c>
      <c r="F15" s="22"/>
      <c r="G15" s="10">
        <v>45341</v>
      </c>
      <c r="H15" s="11" t="s">
        <v>59</v>
      </c>
      <c r="I15" s="11">
        <v>1078</v>
      </c>
      <c r="J15" s="12" t="s">
        <v>20</v>
      </c>
    </row>
    <row r="16" spans="1:10" x14ac:dyDescent="0.35">
      <c r="A16" s="10">
        <v>45342</v>
      </c>
      <c r="B16" s="11" t="s">
        <v>21</v>
      </c>
      <c r="C16" s="11">
        <v>1021</v>
      </c>
      <c r="D16" s="12" t="s">
        <v>22</v>
      </c>
      <c r="F16" s="22"/>
      <c r="G16" s="10">
        <v>45342</v>
      </c>
      <c r="H16" s="11" t="s">
        <v>21</v>
      </c>
      <c r="I16" s="11">
        <v>1021</v>
      </c>
      <c r="J16" s="12" t="s">
        <v>22</v>
      </c>
    </row>
    <row r="17" spans="1:14" x14ac:dyDescent="0.35">
      <c r="A17" s="10">
        <v>45352</v>
      </c>
      <c r="B17" s="11" t="s">
        <v>17</v>
      </c>
      <c r="C17" s="11">
        <v>1066</v>
      </c>
      <c r="D17" s="12" t="s">
        <v>23</v>
      </c>
      <c r="F17" s="22"/>
      <c r="G17" s="10">
        <v>45352</v>
      </c>
      <c r="H17" s="11" t="s">
        <v>17</v>
      </c>
      <c r="I17" s="11">
        <v>1066</v>
      </c>
      <c r="J17" s="12" t="s">
        <v>23</v>
      </c>
    </row>
    <row r="18" spans="1:14" x14ac:dyDescent="0.35">
      <c r="A18" s="10">
        <v>45295</v>
      </c>
      <c r="B18" s="11" t="s">
        <v>21</v>
      </c>
      <c r="C18" s="11">
        <v>1011</v>
      </c>
      <c r="D18" s="12" t="s">
        <v>24</v>
      </c>
      <c r="F18" s="22"/>
      <c r="G18" s="10">
        <v>45295</v>
      </c>
      <c r="H18" s="11" t="s">
        <v>21</v>
      </c>
      <c r="I18" s="11">
        <v>1011</v>
      </c>
      <c r="J18" s="12" t="s">
        <v>24</v>
      </c>
    </row>
    <row r="19" spans="1:14" x14ac:dyDescent="0.35">
      <c r="A19" s="19">
        <v>45346</v>
      </c>
      <c r="B19" s="20" t="s">
        <v>9</v>
      </c>
      <c r="C19" s="20">
        <v>1027</v>
      </c>
      <c r="D19" s="21" t="s">
        <v>25</v>
      </c>
      <c r="F19" s="22"/>
      <c r="G19" s="25">
        <v>45346</v>
      </c>
      <c r="H19" s="26" t="s">
        <v>9</v>
      </c>
      <c r="I19" s="26">
        <v>1027</v>
      </c>
      <c r="J19" s="27" t="s">
        <v>25</v>
      </c>
    </row>
    <row r="20" spans="1:14" x14ac:dyDescent="0.35">
      <c r="A20" s="16"/>
      <c r="B20" s="17"/>
      <c r="C20" s="17"/>
      <c r="D20" s="18"/>
      <c r="F20" s="22"/>
      <c r="G20" s="22"/>
      <c r="H20" s="22"/>
      <c r="I20" s="22"/>
    </row>
    <row r="21" spans="1:14" x14ac:dyDescent="0.35">
      <c r="A21" s="16"/>
      <c r="B21" s="17"/>
      <c r="C21" s="17"/>
      <c r="D21" s="18"/>
      <c r="F21" s="22"/>
      <c r="G21" s="22"/>
      <c r="H21" s="22"/>
      <c r="I21" s="22"/>
    </row>
    <row r="22" spans="1:14" x14ac:dyDescent="0.35">
      <c r="A22" s="16"/>
      <c r="B22" s="17"/>
      <c r="C22" s="17"/>
      <c r="D22" s="18"/>
      <c r="F22" s="22"/>
      <c r="G22" s="22"/>
      <c r="H22" s="22"/>
      <c r="I22" s="22"/>
    </row>
    <row r="23" spans="1:14" x14ac:dyDescent="0.35">
      <c r="A23" s="82" t="s">
        <v>62</v>
      </c>
      <c r="B23" s="82"/>
      <c r="C23" s="17"/>
      <c r="D23" s="18"/>
      <c r="F23" s="22"/>
      <c r="G23" s="22"/>
      <c r="H23" s="22"/>
      <c r="I23" s="22"/>
    </row>
    <row r="24" spans="1:14" x14ac:dyDescent="0.35">
      <c r="A24" s="82"/>
      <c r="B24" s="82"/>
      <c r="C24" s="17"/>
      <c r="D24" s="18"/>
      <c r="F24" s="22"/>
      <c r="G24" s="22"/>
      <c r="H24" s="22"/>
      <c r="I24" s="22"/>
    </row>
    <row r="25" spans="1:14" x14ac:dyDescent="0.35">
      <c r="A25" s="83" t="s">
        <v>63</v>
      </c>
      <c r="B25" s="83"/>
      <c r="C25" s="83"/>
      <c r="D25" s="83"/>
      <c r="E25" s="83"/>
      <c r="F25" s="83"/>
      <c r="G25" s="22"/>
      <c r="H25" s="22"/>
      <c r="I25" s="22"/>
    </row>
    <row r="26" spans="1:14" x14ac:dyDescent="0.35">
      <c r="A26" s="84"/>
      <c r="B26" s="84"/>
      <c r="C26" s="84"/>
      <c r="D26" s="84"/>
      <c r="E26" s="84"/>
      <c r="F26" s="84"/>
      <c r="G26" s="22"/>
      <c r="H26" s="22"/>
      <c r="I26" s="22"/>
    </row>
    <row r="27" spans="1:14" x14ac:dyDescent="0.35">
      <c r="A27" s="84"/>
      <c r="B27" s="84"/>
      <c r="C27" s="84"/>
      <c r="D27" s="84"/>
      <c r="E27" s="84"/>
      <c r="F27" s="84"/>
      <c r="G27" s="22"/>
      <c r="H27" s="22"/>
      <c r="I27" s="22"/>
    </row>
    <row r="28" spans="1:14" x14ac:dyDescent="0.35">
      <c r="A28" s="84"/>
      <c r="B28" s="84"/>
      <c r="C28" s="84"/>
      <c r="D28" s="84"/>
      <c r="E28" s="84"/>
      <c r="F28" s="84"/>
      <c r="G28" s="22"/>
      <c r="H28" s="22"/>
      <c r="I28" s="22"/>
    </row>
    <row r="29" spans="1:14" ht="15" thickBot="1" x14ac:dyDescent="0.4">
      <c r="A29" s="16"/>
      <c r="B29" s="17"/>
      <c r="C29" s="17"/>
      <c r="D29" s="18"/>
      <c r="F29" s="22"/>
      <c r="G29" s="22"/>
      <c r="H29" s="22"/>
      <c r="I29" s="22"/>
      <c r="K29" s="28">
        <v>45327</v>
      </c>
      <c r="L29" s="11" t="s">
        <v>11</v>
      </c>
      <c r="M29" s="11">
        <v>1078</v>
      </c>
      <c r="N29" s="29" t="s">
        <v>12</v>
      </c>
    </row>
    <row r="30" spans="1:14" ht="15" thickBot="1" x14ac:dyDescent="0.4">
      <c r="A30" s="5" t="s">
        <v>6</v>
      </c>
      <c r="B30" s="5" t="s">
        <v>7</v>
      </c>
      <c r="C30" s="5" t="s">
        <v>8</v>
      </c>
      <c r="D30" s="30" t="s">
        <v>58</v>
      </c>
      <c r="F30" s="22"/>
      <c r="G30" s="22"/>
      <c r="H30" s="22"/>
      <c r="I30" s="33" t="s">
        <v>58</v>
      </c>
    </row>
    <row r="31" spans="1:14" x14ac:dyDescent="0.35">
      <c r="A31" s="28">
        <v>45340</v>
      </c>
      <c r="B31" s="11" t="s">
        <v>9</v>
      </c>
      <c r="C31" s="11">
        <v>1050</v>
      </c>
      <c r="D31" s="29" t="s">
        <v>10</v>
      </c>
      <c r="F31" s="22"/>
      <c r="G31" s="31" t="s">
        <v>10</v>
      </c>
      <c r="H31" s="22"/>
      <c r="I31" s="31" t="s">
        <v>10</v>
      </c>
      <c r="K31" s="34">
        <v>45340</v>
      </c>
      <c r="L31" s="35" t="s">
        <v>9</v>
      </c>
      <c r="M31" s="35">
        <v>1050</v>
      </c>
      <c r="N31" s="31" t="s">
        <v>10</v>
      </c>
    </row>
    <row r="32" spans="1:14" x14ac:dyDescent="0.35">
      <c r="A32" s="28">
        <v>45327</v>
      </c>
      <c r="B32" s="11" t="s">
        <v>11</v>
      </c>
      <c r="C32" s="11">
        <v>1078</v>
      </c>
      <c r="D32" s="29" t="s">
        <v>12</v>
      </c>
      <c r="F32" s="22"/>
      <c r="G32" s="29" t="s">
        <v>12</v>
      </c>
      <c r="H32" s="22"/>
      <c r="I32" s="29" t="s">
        <v>12</v>
      </c>
      <c r="K32" s="28">
        <v>45327</v>
      </c>
      <c r="L32" s="11" t="s">
        <v>11</v>
      </c>
      <c r="M32" s="11">
        <v>1078</v>
      </c>
      <c r="N32" s="29" t="s">
        <v>12</v>
      </c>
    </row>
    <row r="33" spans="1:18" x14ac:dyDescent="0.35">
      <c r="A33" s="28">
        <v>45352</v>
      </c>
      <c r="B33" s="11" t="s">
        <v>13</v>
      </c>
      <c r="C33" s="11">
        <v>1000</v>
      </c>
      <c r="D33" s="29" t="s">
        <v>14</v>
      </c>
      <c r="F33" s="22"/>
      <c r="G33" s="31" t="s">
        <v>14</v>
      </c>
      <c r="H33" s="22"/>
      <c r="I33" s="31" t="s">
        <v>14</v>
      </c>
      <c r="K33" s="34">
        <v>45352</v>
      </c>
      <c r="L33" s="35" t="s">
        <v>13</v>
      </c>
      <c r="M33" s="35">
        <v>1000</v>
      </c>
      <c r="N33" s="31" t="s">
        <v>14</v>
      </c>
    </row>
    <row r="34" spans="1:18" x14ac:dyDescent="0.35">
      <c r="A34" s="28">
        <v>45307</v>
      </c>
      <c r="B34" s="11" t="s">
        <v>11</v>
      </c>
      <c r="C34" s="11">
        <v>1056</v>
      </c>
      <c r="D34" s="29" t="s">
        <v>15</v>
      </c>
      <c r="F34" s="22"/>
      <c r="G34" s="29" t="s">
        <v>15</v>
      </c>
      <c r="H34" s="22"/>
      <c r="I34" s="29" t="s">
        <v>15</v>
      </c>
      <c r="K34" s="28">
        <v>45307</v>
      </c>
      <c r="L34" s="11" t="s">
        <v>11</v>
      </c>
      <c r="M34" s="11">
        <v>1056</v>
      </c>
      <c r="N34" s="29" t="s">
        <v>15</v>
      </c>
    </row>
    <row r="35" spans="1:18" ht="15" thickBot="1" x14ac:dyDescent="0.4">
      <c r="A35" s="28">
        <v>45323</v>
      </c>
      <c r="B35" s="11" t="s">
        <v>11</v>
      </c>
      <c r="C35" s="11">
        <v>1092</v>
      </c>
      <c r="D35" s="29" t="s">
        <v>16</v>
      </c>
      <c r="F35" s="22"/>
      <c r="G35" s="32" t="s">
        <v>16</v>
      </c>
      <c r="H35" s="22"/>
      <c r="I35" s="32" t="s">
        <v>16</v>
      </c>
      <c r="K35" s="36">
        <v>45323</v>
      </c>
      <c r="L35" s="37" t="s">
        <v>11</v>
      </c>
      <c r="M35" s="37">
        <v>1092</v>
      </c>
      <c r="N35" s="32" t="s">
        <v>16</v>
      </c>
    </row>
    <row r="36" spans="1:18" x14ac:dyDescent="0.35">
      <c r="A36" s="16"/>
      <c r="B36" s="17"/>
      <c r="C36" s="17"/>
      <c r="D36" s="18"/>
      <c r="F36" s="22"/>
      <c r="G36" s="22"/>
      <c r="H36" s="22"/>
      <c r="I36" s="22"/>
    </row>
    <row r="37" spans="1:18" ht="15" customHeight="1" x14ac:dyDescent="0.35">
      <c r="A37" s="66" t="s">
        <v>64</v>
      </c>
      <c r="B37" s="67"/>
      <c r="C37" s="67"/>
      <c r="D37" s="67"/>
      <c r="E37" s="67"/>
      <c r="F37" s="68"/>
      <c r="G37" s="22"/>
      <c r="H37" s="22"/>
      <c r="I37" s="22"/>
    </row>
    <row r="38" spans="1:18" x14ac:dyDescent="0.35">
      <c r="A38" s="69"/>
      <c r="B38" s="70"/>
      <c r="C38" s="70"/>
      <c r="D38" s="70"/>
      <c r="E38" s="70"/>
      <c r="F38" s="71"/>
    </row>
    <row r="39" spans="1:18" x14ac:dyDescent="0.35">
      <c r="A39" s="38"/>
      <c r="B39" s="38"/>
      <c r="C39" s="38"/>
      <c r="D39" s="38"/>
      <c r="E39" s="38"/>
      <c r="F39" s="38"/>
    </row>
    <row r="40" spans="1:18" x14ac:dyDescent="0.35">
      <c r="A40" s="5" t="s">
        <v>6</v>
      </c>
      <c r="B40" s="5" t="s">
        <v>7</v>
      </c>
      <c r="C40" s="5" t="s">
        <v>8</v>
      </c>
      <c r="D40" s="30" t="s">
        <v>58</v>
      </c>
      <c r="E40" s="38"/>
      <c r="F40" s="38"/>
      <c r="G40" s="5" t="s">
        <v>6</v>
      </c>
      <c r="H40" s="5" t="s">
        <v>7</v>
      </c>
      <c r="I40" s="5" t="s">
        <v>8</v>
      </c>
      <c r="J40" s="30" t="s">
        <v>58</v>
      </c>
      <c r="K40" t="s">
        <v>65</v>
      </c>
      <c r="N40" s="5" t="s">
        <v>6</v>
      </c>
      <c r="O40" s="5" t="s">
        <v>7</v>
      </c>
      <c r="P40" s="5" t="s">
        <v>8</v>
      </c>
      <c r="Q40" s="30" t="s">
        <v>58</v>
      </c>
      <c r="R40" s="5" t="s">
        <v>65</v>
      </c>
    </row>
    <row r="41" spans="1:18" x14ac:dyDescent="0.35">
      <c r="A41" s="28">
        <v>45340</v>
      </c>
      <c r="B41" s="11" t="s">
        <v>9</v>
      </c>
      <c r="C41" s="11">
        <v>1050</v>
      </c>
      <c r="D41" s="29" t="s">
        <v>10</v>
      </c>
      <c r="G41" s="28">
        <v>45340</v>
      </c>
      <c r="H41" s="11" t="s">
        <v>9</v>
      </c>
      <c r="I41" s="11">
        <v>1050</v>
      </c>
      <c r="J41" s="29" t="s">
        <v>10</v>
      </c>
      <c r="N41" s="28">
        <v>45340</v>
      </c>
      <c r="O41" s="11" t="s">
        <v>9</v>
      </c>
      <c r="P41" s="11">
        <v>1050</v>
      </c>
      <c r="Q41" s="29" t="s">
        <v>10</v>
      </c>
    </row>
    <row r="42" spans="1:18" x14ac:dyDescent="0.35">
      <c r="A42" s="28">
        <v>45327</v>
      </c>
      <c r="B42" s="11" t="s">
        <v>11</v>
      </c>
      <c r="C42" s="11">
        <v>1078</v>
      </c>
      <c r="D42" s="29" t="s">
        <v>12</v>
      </c>
      <c r="G42" s="28">
        <v>45327</v>
      </c>
      <c r="H42" s="11" t="s">
        <v>11</v>
      </c>
      <c r="I42" s="11">
        <v>1078</v>
      </c>
      <c r="J42" s="29" t="s">
        <v>12</v>
      </c>
      <c r="N42" s="28">
        <v>45327</v>
      </c>
      <c r="O42" s="11" t="s">
        <v>11</v>
      </c>
      <c r="P42" s="11">
        <v>1078</v>
      </c>
      <c r="Q42" s="29" t="s">
        <v>12</v>
      </c>
    </row>
    <row r="43" spans="1:18" x14ac:dyDescent="0.35">
      <c r="A43" s="28">
        <v>45352</v>
      </c>
      <c r="B43" s="11" t="s">
        <v>13</v>
      </c>
      <c r="C43" s="11">
        <v>1000</v>
      </c>
      <c r="D43" s="29" t="s">
        <v>14</v>
      </c>
      <c r="G43" s="28">
        <v>45352</v>
      </c>
      <c r="H43" s="11" t="s">
        <v>13</v>
      </c>
      <c r="I43" s="11">
        <v>1000</v>
      </c>
      <c r="J43" s="29" t="s">
        <v>14</v>
      </c>
      <c r="N43" s="28">
        <v>45352</v>
      </c>
      <c r="O43" s="11" t="s">
        <v>13</v>
      </c>
      <c r="P43" s="11">
        <v>1000</v>
      </c>
      <c r="Q43" s="29" t="s">
        <v>14</v>
      </c>
    </row>
    <row r="44" spans="1:18" x14ac:dyDescent="0.35">
      <c r="A44" s="28">
        <v>45307</v>
      </c>
      <c r="B44" s="11" t="s">
        <v>11</v>
      </c>
      <c r="C44" s="11">
        <v>1056</v>
      </c>
      <c r="D44" s="29" t="s">
        <v>15</v>
      </c>
      <c r="G44" s="28">
        <v>45307</v>
      </c>
      <c r="H44" s="11" t="s">
        <v>11</v>
      </c>
      <c r="I44" s="11">
        <v>1056</v>
      </c>
      <c r="J44" s="29" t="s">
        <v>15</v>
      </c>
      <c r="N44" s="28">
        <v>45307</v>
      </c>
      <c r="O44" s="11" t="s">
        <v>11</v>
      </c>
      <c r="P44" s="11">
        <v>1056</v>
      </c>
      <c r="Q44" s="29" t="s">
        <v>15</v>
      </c>
    </row>
    <row r="45" spans="1:18" x14ac:dyDescent="0.35">
      <c r="A45" s="28">
        <v>45323</v>
      </c>
      <c r="B45" s="11" t="s">
        <v>11</v>
      </c>
      <c r="C45" s="11">
        <v>1092</v>
      </c>
      <c r="D45" s="29" t="s">
        <v>16</v>
      </c>
      <c r="G45" s="28">
        <v>45323</v>
      </c>
      <c r="H45" s="11" t="s">
        <v>11</v>
      </c>
      <c r="I45" s="11">
        <v>1092</v>
      </c>
      <c r="J45" s="29" t="s">
        <v>16</v>
      </c>
      <c r="N45" s="28">
        <v>45323</v>
      </c>
      <c r="O45" s="11" t="s">
        <v>11</v>
      </c>
      <c r="P45" s="11">
        <v>1092</v>
      </c>
      <c r="Q45" s="29" t="s">
        <v>16</v>
      </c>
    </row>
    <row r="46" spans="1:18" x14ac:dyDescent="0.35">
      <c r="A46" s="16"/>
      <c r="B46" s="17"/>
      <c r="C46" s="17"/>
      <c r="D46" s="18"/>
    </row>
    <row r="47" spans="1:18" x14ac:dyDescent="0.35">
      <c r="A47" s="66" t="s">
        <v>66</v>
      </c>
      <c r="B47" s="67"/>
      <c r="C47" s="67"/>
      <c r="D47" s="67"/>
      <c r="E47" s="67"/>
      <c r="F47" s="68"/>
    </row>
    <row r="48" spans="1:18" x14ac:dyDescent="0.35">
      <c r="A48" s="69"/>
      <c r="B48" s="70"/>
      <c r="C48" s="70"/>
      <c r="D48" s="70"/>
      <c r="E48" s="70"/>
      <c r="F48" s="71"/>
    </row>
    <row r="50" spans="1:12" x14ac:dyDescent="0.35">
      <c r="A50" s="5" t="s">
        <v>6</v>
      </c>
      <c r="B50" s="5" t="s">
        <v>8</v>
      </c>
      <c r="C50" s="5" t="s">
        <v>68</v>
      </c>
      <c r="D50" s="30" t="s">
        <v>58</v>
      </c>
      <c r="E50" s="5" t="s">
        <v>65</v>
      </c>
      <c r="H50" s="5" t="s">
        <v>6</v>
      </c>
      <c r="I50" s="5" t="s">
        <v>8</v>
      </c>
      <c r="J50" s="5" t="s">
        <v>68</v>
      </c>
      <c r="K50" s="30" t="s">
        <v>58</v>
      </c>
      <c r="L50" s="30" t="s">
        <v>65</v>
      </c>
    </row>
    <row r="51" spans="1:12" x14ac:dyDescent="0.35">
      <c r="A51" s="28">
        <v>45340</v>
      </c>
      <c r="B51" s="11">
        <v>1050</v>
      </c>
      <c r="C51" s="29">
        <v>5</v>
      </c>
      <c r="D51" s="29" t="s">
        <v>10</v>
      </c>
      <c r="E51" s="39" t="s">
        <v>67</v>
      </c>
      <c r="H51" s="28">
        <v>45340</v>
      </c>
      <c r="I51" s="11">
        <v>1050</v>
      </c>
      <c r="J51" s="29">
        <v>5</v>
      </c>
      <c r="K51" s="29">
        <v>4965.71</v>
      </c>
      <c r="L51" s="40">
        <f>Tabla37891011[[#This Row],[Total de Ventas]]*Tabla37891011[[#This Row],[Precio]]</f>
        <v>24828.55</v>
      </c>
    </row>
    <row r="52" spans="1:12" x14ac:dyDescent="0.35">
      <c r="A52" s="28">
        <v>45327</v>
      </c>
      <c r="B52" s="11">
        <v>1078</v>
      </c>
      <c r="C52" s="29">
        <v>10</v>
      </c>
      <c r="D52" s="29" t="s">
        <v>12</v>
      </c>
      <c r="H52" s="28">
        <v>45327</v>
      </c>
      <c r="I52" s="11">
        <v>1078</v>
      </c>
      <c r="J52" s="29">
        <v>10</v>
      </c>
      <c r="K52" s="29">
        <v>3756.77</v>
      </c>
      <c r="L52" s="6">
        <f>Tabla37891011[[#This Row],[Total de Ventas]]*Tabla37891011[[#This Row],[Precio]]</f>
        <v>37567.699999999997</v>
      </c>
    </row>
    <row r="53" spans="1:12" x14ac:dyDescent="0.35">
      <c r="A53" s="28">
        <v>45352</v>
      </c>
      <c r="B53" s="11">
        <v>1000</v>
      </c>
      <c r="C53" s="29">
        <v>5</v>
      </c>
      <c r="D53" s="29" t="s">
        <v>14</v>
      </c>
      <c r="H53" s="28">
        <v>45352</v>
      </c>
      <c r="I53" s="11">
        <v>1000</v>
      </c>
      <c r="J53" s="29">
        <v>5</v>
      </c>
      <c r="K53" s="29">
        <v>218.4</v>
      </c>
      <c r="L53" s="6">
        <f>Tabla37891011[[#This Row],[Total de Ventas]]*Tabla37891011[[#This Row],[Precio]]</f>
        <v>1092</v>
      </c>
    </row>
    <row r="54" spans="1:12" x14ac:dyDescent="0.35">
      <c r="A54" s="28">
        <v>45307</v>
      </c>
      <c r="B54" s="11">
        <v>1056</v>
      </c>
      <c r="C54" s="29">
        <v>20</v>
      </c>
      <c r="D54" s="29" t="s">
        <v>15</v>
      </c>
      <c r="H54" s="28">
        <v>45307</v>
      </c>
      <c r="I54" s="11">
        <v>1056</v>
      </c>
      <c r="J54" s="29">
        <v>20</v>
      </c>
      <c r="K54" s="29">
        <v>3346.98</v>
      </c>
      <c r="L54" s="6">
        <f>Tabla37891011[[#This Row],[Total de Ventas]]*Tabla37891011[[#This Row],[Precio]]</f>
        <v>66939.600000000006</v>
      </c>
    </row>
    <row r="55" spans="1:12" x14ac:dyDescent="0.35">
      <c r="A55" s="28">
        <v>45323</v>
      </c>
      <c r="B55" s="11">
        <v>1092</v>
      </c>
      <c r="C55" s="29">
        <v>15</v>
      </c>
      <c r="D55" s="29" t="s">
        <v>16</v>
      </c>
      <c r="H55" s="28">
        <v>45323</v>
      </c>
      <c r="I55" s="11">
        <v>1092</v>
      </c>
      <c r="J55" s="29">
        <v>15</v>
      </c>
      <c r="K55" s="29">
        <v>435.65</v>
      </c>
      <c r="L55" s="6">
        <f>Tabla37891011[[#This Row],[Total de Ventas]]*Tabla37891011[[#This Row],[Precio]]</f>
        <v>6534.75</v>
      </c>
    </row>
    <row r="59" spans="1:12" x14ac:dyDescent="0.35">
      <c r="A59" s="59" t="s">
        <v>69</v>
      </c>
      <c r="B59" s="59"/>
    </row>
    <row r="60" spans="1:12" x14ac:dyDescent="0.35">
      <c r="A60" s="85" t="s">
        <v>70</v>
      </c>
      <c r="B60" s="86"/>
      <c r="C60" s="86"/>
      <c r="D60" s="86"/>
      <c r="E60" s="86"/>
      <c r="F60" s="87"/>
    </row>
    <row r="61" spans="1:12" x14ac:dyDescent="0.35">
      <c r="A61" s="88"/>
      <c r="B61" s="89"/>
      <c r="C61" s="89"/>
      <c r="D61" s="89"/>
      <c r="E61" s="89"/>
      <c r="F61" s="90"/>
    </row>
    <row r="65" spans="1:10" x14ac:dyDescent="0.35">
      <c r="A65" s="91" t="s">
        <v>71</v>
      </c>
      <c r="B65" s="91"/>
    </row>
    <row r="66" spans="1:10" x14ac:dyDescent="0.35">
      <c r="A66" s="92" t="s">
        <v>72</v>
      </c>
      <c r="B66" s="93"/>
      <c r="C66" s="93"/>
      <c r="D66" s="93"/>
      <c r="E66" s="93"/>
      <c r="F66" s="94"/>
    </row>
    <row r="67" spans="1:10" x14ac:dyDescent="0.35">
      <c r="A67" s="95"/>
      <c r="B67" s="96"/>
      <c r="C67" s="96"/>
      <c r="D67" s="96"/>
      <c r="E67" s="96"/>
      <c r="F67" s="97"/>
    </row>
    <row r="69" spans="1:10" x14ac:dyDescent="0.35">
      <c r="A69" s="5" t="s">
        <v>6</v>
      </c>
      <c r="B69" s="5" t="s">
        <v>7</v>
      </c>
      <c r="C69" s="5" t="s">
        <v>8</v>
      </c>
      <c r="D69" s="30" t="s">
        <v>58</v>
      </c>
      <c r="G69" s="5" t="s">
        <v>6</v>
      </c>
      <c r="H69" s="5" t="s">
        <v>7</v>
      </c>
      <c r="I69" s="5" t="s">
        <v>8</v>
      </c>
      <c r="J69" s="30" t="s">
        <v>58</v>
      </c>
    </row>
    <row r="70" spans="1:10" x14ac:dyDescent="0.35">
      <c r="A70" s="28">
        <v>45340</v>
      </c>
      <c r="B70" s="11" t="s">
        <v>9</v>
      </c>
      <c r="C70" s="11">
        <v>1050</v>
      </c>
      <c r="D70" s="29" t="s">
        <v>10</v>
      </c>
      <c r="G70" s="28">
        <v>45340</v>
      </c>
      <c r="H70" s="11" t="s">
        <v>9</v>
      </c>
      <c r="I70" s="11">
        <v>1050</v>
      </c>
      <c r="J70" s="29" t="s">
        <v>10</v>
      </c>
    </row>
    <row r="71" spans="1:10" x14ac:dyDescent="0.35">
      <c r="A71" s="28">
        <v>45327</v>
      </c>
      <c r="B71" s="11" t="s">
        <v>11</v>
      </c>
      <c r="C71" s="11">
        <v>1078</v>
      </c>
      <c r="D71" s="29" t="s">
        <v>12</v>
      </c>
      <c r="G71" s="28">
        <v>45327</v>
      </c>
      <c r="H71" s="11" t="s">
        <v>11</v>
      </c>
      <c r="I71" s="11">
        <v>1078</v>
      </c>
      <c r="J71" s="29" t="s">
        <v>12</v>
      </c>
    </row>
    <row r="72" spans="1:10" x14ac:dyDescent="0.35">
      <c r="A72" s="28">
        <v>45352</v>
      </c>
      <c r="B72" s="11" t="s">
        <v>13</v>
      </c>
      <c r="C72" s="11">
        <v>1000</v>
      </c>
      <c r="D72" s="29" t="s">
        <v>14</v>
      </c>
      <c r="G72" s="28">
        <v>45352</v>
      </c>
      <c r="H72" s="11" t="s">
        <v>13</v>
      </c>
      <c r="I72" s="11">
        <v>1000</v>
      </c>
      <c r="J72" s="29" t="s">
        <v>14</v>
      </c>
    </row>
    <row r="73" spans="1:10" x14ac:dyDescent="0.35">
      <c r="A73" s="28">
        <v>45307</v>
      </c>
      <c r="B73" s="11" t="s">
        <v>11</v>
      </c>
      <c r="C73" s="11">
        <v>1056</v>
      </c>
      <c r="D73" s="29" t="s">
        <v>15</v>
      </c>
    </row>
    <row r="74" spans="1:10" x14ac:dyDescent="0.35">
      <c r="A74" s="28">
        <v>45323</v>
      </c>
      <c r="B74" s="11" t="s">
        <v>11</v>
      </c>
      <c r="C74" s="11">
        <v>1092</v>
      </c>
      <c r="D74" s="29" t="s">
        <v>16</v>
      </c>
    </row>
    <row r="78" spans="1:10" x14ac:dyDescent="0.35">
      <c r="A78" s="91" t="s">
        <v>73</v>
      </c>
      <c r="B78" s="91"/>
    </row>
    <row r="79" spans="1:10" x14ac:dyDescent="0.35">
      <c r="A79" s="85" t="s">
        <v>74</v>
      </c>
      <c r="B79" s="86"/>
      <c r="C79" s="86"/>
      <c r="D79" s="86"/>
      <c r="E79" s="86"/>
      <c r="F79" s="87"/>
    </row>
    <row r="80" spans="1:10" x14ac:dyDescent="0.35">
      <c r="A80" s="88"/>
      <c r="B80" s="89"/>
      <c r="C80" s="89"/>
      <c r="D80" s="89"/>
      <c r="E80" s="89"/>
      <c r="F80" s="90"/>
    </row>
    <row r="81" spans="1:6" x14ac:dyDescent="0.35">
      <c r="A81" s="98"/>
    </row>
    <row r="82" spans="1:6" x14ac:dyDescent="0.35">
      <c r="A82" s="5" t="s">
        <v>6</v>
      </c>
      <c r="B82" s="5" t="s">
        <v>7</v>
      </c>
      <c r="C82" s="5" t="s">
        <v>8</v>
      </c>
      <c r="D82" s="30" t="s">
        <v>58</v>
      </c>
    </row>
    <row r="83" spans="1:6" x14ac:dyDescent="0.35">
      <c r="A83" s="28">
        <v>45340</v>
      </c>
      <c r="B83" s="11" t="s">
        <v>9</v>
      </c>
      <c r="C83" s="11">
        <v>1050</v>
      </c>
      <c r="D83" s="29" t="s">
        <v>10</v>
      </c>
    </row>
    <row r="84" spans="1:6" x14ac:dyDescent="0.35">
      <c r="A84" s="28">
        <v>45327</v>
      </c>
      <c r="B84" s="11" t="s">
        <v>11</v>
      </c>
      <c r="C84" s="11">
        <v>1078</v>
      </c>
      <c r="D84" s="29" t="s">
        <v>12</v>
      </c>
    </row>
    <row r="85" spans="1:6" x14ac:dyDescent="0.35">
      <c r="A85" s="28">
        <v>45352</v>
      </c>
      <c r="B85" s="11" t="s">
        <v>13</v>
      </c>
      <c r="C85" s="11">
        <v>1000</v>
      </c>
      <c r="D85" s="29" t="s">
        <v>14</v>
      </c>
    </row>
    <row r="86" spans="1:6" x14ac:dyDescent="0.35">
      <c r="A86" s="28">
        <v>45307</v>
      </c>
      <c r="B86" s="11" t="s">
        <v>11</v>
      </c>
      <c r="C86" s="11">
        <v>1056</v>
      </c>
      <c r="D86" s="29" t="s">
        <v>15</v>
      </c>
    </row>
    <row r="87" spans="1:6" x14ac:dyDescent="0.35">
      <c r="A87" s="28">
        <v>45323</v>
      </c>
      <c r="B87" s="11" t="s">
        <v>11</v>
      </c>
      <c r="C87" s="11">
        <v>1092</v>
      </c>
      <c r="D87" s="29" t="s">
        <v>16</v>
      </c>
    </row>
    <row r="91" spans="1:6" x14ac:dyDescent="0.35">
      <c r="A91" s="91" t="s">
        <v>75</v>
      </c>
      <c r="B91" s="91"/>
    </row>
    <row r="92" spans="1:6" x14ac:dyDescent="0.35">
      <c r="A92" s="85" t="s">
        <v>76</v>
      </c>
      <c r="B92" s="86"/>
      <c r="C92" s="86"/>
      <c r="D92" s="86"/>
      <c r="E92" s="86"/>
      <c r="F92" s="87"/>
    </row>
    <row r="93" spans="1:6" x14ac:dyDescent="0.35">
      <c r="A93" s="88"/>
      <c r="B93" s="89"/>
      <c r="C93" s="89"/>
      <c r="D93" s="89"/>
      <c r="E93" s="89"/>
      <c r="F93" s="90"/>
    </row>
    <row r="95" spans="1:6" x14ac:dyDescent="0.35">
      <c r="B95" t="s">
        <v>77</v>
      </c>
    </row>
    <row r="96" spans="1:6" x14ac:dyDescent="0.35">
      <c r="A96" t="s">
        <v>9</v>
      </c>
      <c r="B96" t="s">
        <v>78</v>
      </c>
    </row>
    <row r="100" spans="1:6" x14ac:dyDescent="0.35">
      <c r="A100" s="99" t="s">
        <v>79</v>
      </c>
      <c r="B100" s="99"/>
    </row>
    <row r="101" spans="1:6" ht="14.5" customHeight="1" x14ac:dyDescent="0.35">
      <c r="A101" s="85" t="s">
        <v>80</v>
      </c>
      <c r="B101" s="86"/>
      <c r="C101" s="86"/>
      <c r="D101" s="86"/>
      <c r="E101" s="86"/>
      <c r="F101" s="87"/>
    </row>
    <row r="102" spans="1:6" x14ac:dyDescent="0.35">
      <c r="A102" s="88"/>
      <c r="B102" s="89"/>
      <c r="C102" s="89"/>
      <c r="D102" s="89"/>
      <c r="E102" s="89"/>
      <c r="F102" s="90"/>
    </row>
    <row r="122" spans="1:6" x14ac:dyDescent="0.35">
      <c r="A122" s="99" t="s">
        <v>81</v>
      </c>
      <c r="B122" s="99"/>
    </row>
    <row r="123" spans="1:6" x14ac:dyDescent="0.35">
      <c r="A123" s="85" t="s">
        <v>82</v>
      </c>
      <c r="B123" s="61"/>
      <c r="C123" s="61"/>
      <c r="D123" s="61"/>
      <c r="E123" s="61"/>
      <c r="F123" s="62"/>
    </row>
    <row r="124" spans="1:6" x14ac:dyDescent="0.35">
      <c r="A124" s="63"/>
      <c r="B124" s="64"/>
      <c r="C124" s="64"/>
      <c r="D124" s="64"/>
      <c r="E124" s="64"/>
      <c r="F124" s="65"/>
    </row>
    <row r="126" spans="1:6" x14ac:dyDescent="0.35">
      <c r="A126" s="5" t="s">
        <v>6</v>
      </c>
      <c r="B126" s="5" t="s">
        <v>7</v>
      </c>
      <c r="C126" s="5" t="s">
        <v>8</v>
      </c>
      <c r="D126" s="30" t="s">
        <v>58</v>
      </c>
    </row>
    <row r="127" spans="1:6" hidden="1" x14ac:dyDescent="0.35">
      <c r="A127" s="28">
        <v>45340</v>
      </c>
      <c r="B127" s="11" t="s">
        <v>9</v>
      </c>
      <c r="C127" s="11">
        <v>1050</v>
      </c>
      <c r="D127" s="29" t="s">
        <v>10</v>
      </c>
    </row>
    <row r="128" spans="1:6" x14ac:dyDescent="0.35">
      <c r="A128" s="28">
        <v>45327</v>
      </c>
      <c r="B128" s="11" t="s">
        <v>11</v>
      </c>
      <c r="C128" s="11">
        <v>1078</v>
      </c>
      <c r="D128" s="29" t="s">
        <v>12</v>
      </c>
    </row>
    <row r="129" spans="1:10" hidden="1" x14ac:dyDescent="0.35">
      <c r="A129" s="28">
        <v>45352</v>
      </c>
      <c r="B129" s="11" t="s">
        <v>13</v>
      </c>
      <c r="C129" s="11">
        <v>1000</v>
      </c>
      <c r="D129" s="29" t="s">
        <v>14</v>
      </c>
    </row>
    <row r="130" spans="1:10" x14ac:dyDescent="0.35">
      <c r="A130" s="28">
        <v>45307</v>
      </c>
      <c r="B130" s="11" t="s">
        <v>11</v>
      </c>
      <c r="C130" s="11">
        <v>1056</v>
      </c>
      <c r="D130" s="29" t="s">
        <v>15</v>
      </c>
    </row>
    <row r="131" spans="1:10" x14ac:dyDescent="0.35">
      <c r="A131" s="28">
        <v>45323</v>
      </c>
      <c r="B131" s="11" t="s">
        <v>11</v>
      </c>
      <c r="C131" s="11">
        <v>1092</v>
      </c>
      <c r="D131" s="29" t="s">
        <v>16</v>
      </c>
    </row>
    <row r="135" spans="1:10" x14ac:dyDescent="0.35">
      <c r="A135" s="99" t="s">
        <v>83</v>
      </c>
      <c r="B135" s="99"/>
    </row>
    <row r="136" spans="1:10" x14ac:dyDescent="0.35">
      <c r="A136" s="60" t="s">
        <v>85</v>
      </c>
      <c r="B136" s="61"/>
      <c r="C136" s="61"/>
      <c r="D136" s="61"/>
      <c r="E136" s="61"/>
      <c r="F136" s="62"/>
    </row>
    <row r="137" spans="1:10" x14ac:dyDescent="0.35">
      <c r="A137" s="63"/>
      <c r="B137" s="64"/>
      <c r="C137" s="64"/>
      <c r="D137" s="64"/>
      <c r="E137" s="64"/>
      <c r="F137" s="65"/>
    </row>
    <row r="139" spans="1:10" x14ac:dyDescent="0.35">
      <c r="A139" s="5" t="s">
        <v>6</v>
      </c>
      <c r="B139" s="5" t="s">
        <v>7</v>
      </c>
      <c r="C139" s="5" t="s">
        <v>8</v>
      </c>
      <c r="D139" s="30" t="s">
        <v>58</v>
      </c>
      <c r="G139" s="5" t="s">
        <v>6</v>
      </c>
      <c r="H139" s="5" t="s">
        <v>7</v>
      </c>
      <c r="I139" s="5" t="s">
        <v>8</v>
      </c>
      <c r="J139" s="30" t="s">
        <v>58</v>
      </c>
    </row>
    <row r="140" spans="1:10" x14ac:dyDescent="0.35">
      <c r="A140" s="28">
        <v>45340</v>
      </c>
      <c r="B140" s="11" t="s">
        <v>9</v>
      </c>
      <c r="C140" s="11">
        <v>1050</v>
      </c>
      <c r="D140" s="29" t="s">
        <v>10</v>
      </c>
      <c r="G140" s="28">
        <v>45340</v>
      </c>
      <c r="H140" s="11" t="s">
        <v>9</v>
      </c>
      <c r="I140" s="11">
        <v>1050</v>
      </c>
      <c r="J140" s="29" t="s">
        <v>10</v>
      </c>
    </row>
    <row r="141" spans="1:10" hidden="1" x14ac:dyDescent="0.35">
      <c r="A141" s="28">
        <v>45327</v>
      </c>
      <c r="B141" s="11" t="s">
        <v>11</v>
      </c>
      <c r="C141" s="11">
        <v>1078</v>
      </c>
      <c r="D141" s="29" t="s">
        <v>12</v>
      </c>
      <c r="G141" s="28">
        <v>45327</v>
      </c>
      <c r="H141" s="11" t="s">
        <v>11</v>
      </c>
      <c r="I141" s="11">
        <v>1078</v>
      </c>
      <c r="J141" s="29" t="s">
        <v>12</v>
      </c>
    </row>
    <row r="142" spans="1:10" x14ac:dyDescent="0.35">
      <c r="A142" s="28">
        <v>45352</v>
      </c>
      <c r="B142" s="11" t="s">
        <v>13</v>
      </c>
      <c r="C142" s="11">
        <v>1000</v>
      </c>
      <c r="D142" s="29" t="s">
        <v>14</v>
      </c>
      <c r="G142" s="28">
        <v>45352</v>
      </c>
      <c r="H142" s="11" t="s">
        <v>13</v>
      </c>
      <c r="I142" s="11">
        <v>1000</v>
      </c>
      <c r="J142" s="29" t="s">
        <v>14</v>
      </c>
    </row>
    <row r="143" spans="1:10" hidden="1" x14ac:dyDescent="0.35">
      <c r="A143" s="28">
        <v>45307</v>
      </c>
      <c r="B143" s="11" t="s">
        <v>11</v>
      </c>
      <c r="C143" s="11">
        <v>1056</v>
      </c>
      <c r="D143" s="29" t="s">
        <v>15</v>
      </c>
      <c r="G143" s="28">
        <v>45307</v>
      </c>
      <c r="H143" s="11" t="s">
        <v>11</v>
      </c>
      <c r="I143" s="11">
        <v>1056</v>
      </c>
      <c r="J143" s="29" t="s">
        <v>15</v>
      </c>
    </row>
    <row r="144" spans="1:10" hidden="1" x14ac:dyDescent="0.35">
      <c r="A144" s="28">
        <v>45323</v>
      </c>
      <c r="B144" s="11" t="s">
        <v>11</v>
      </c>
      <c r="C144" s="11">
        <v>1092</v>
      </c>
      <c r="D144" s="29" t="s">
        <v>16</v>
      </c>
      <c r="G144" s="28">
        <v>45323</v>
      </c>
      <c r="H144" s="11" t="s">
        <v>11</v>
      </c>
      <c r="I144" s="11">
        <v>1092</v>
      </c>
      <c r="J144" s="29" t="s">
        <v>16</v>
      </c>
    </row>
    <row r="146" spans="1:6" x14ac:dyDescent="0.35">
      <c r="A146" s="100" t="s">
        <v>7</v>
      </c>
      <c r="B146" s="101" t="s">
        <v>8</v>
      </c>
    </row>
    <row r="147" spans="1:6" x14ac:dyDescent="0.35">
      <c r="A147" s="102" t="s">
        <v>84</v>
      </c>
      <c r="B147" s="103"/>
    </row>
    <row r="148" spans="1:6" x14ac:dyDescent="0.35">
      <c r="A148" s="104"/>
      <c r="B148" s="105">
        <v>1000</v>
      </c>
    </row>
    <row r="152" spans="1:6" x14ac:dyDescent="0.35">
      <c r="A152" s="106" t="s">
        <v>86</v>
      </c>
      <c r="B152" s="106"/>
    </row>
    <row r="153" spans="1:6" x14ac:dyDescent="0.35">
      <c r="A153" s="60" t="s">
        <v>87</v>
      </c>
      <c r="B153" s="61"/>
      <c r="C153" s="61"/>
      <c r="D153" s="61"/>
      <c r="E153" s="61"/>
      <c r="F153" s="62"/>
    </row>
    <row r="154" spans="1:6" x14ac:dyDescent="0.35">
      <c r="A154" s="63"/>
      <c r="B154" s="64"/>
      <c r="C154" s="64"/>
      <c r="D154" s="64"/>
      <c r="E154" s="64"/>
      <c r="F154" s="65"/>
    </row>
    <row r="156" spans="1:6" x14ac:dyDescent="0.35">
      <c r="A156" s="5" t="s">
        <v>6</v>
      </c>
      <c r="B156" s="5" t="s">
        <v>7</v>
      </c>
      <c r="C156" s="5" t="s">
        <v>8</v>
      </c>
      <c r="D156" s="30" t="s">
        <v>58</v>
      </c>
    </row>
    <row r="157" spans="1:6" x14ac:dyDescent="0.35">
      <c r="A157" s="28">
        <v>45340</v>
      </c>
      <c r="B157" s="11" t="s">
        <v>9</v>
      </c>
      <c r="C157" s="11">
        <v>1050</v>
      </c>
      <c r="D157" s="29" t="s">
        <v>10</v>
      </c>
    </row>
    <row r="158" spans="1:6" x14ac:dyDescent="0.35">
      <c r="A158" s="28">
        <v>45327</v>
      </c>
      <c r="B158" s="11" t="s">
        <v>11</v>
      </c>
      <c r="C158" s="11">
        <v>1078</v>
      </c>
      <c r="D158" s="29" t="s">
        <v>12</v>
      </c>
    </row>
    <row r="159" spans="1:6" x14ac:dyDescent="0.35">
      <c r="A159" s="28">
        <v>45352</v>
      </c>
      <c r="B159" s="11" t="s">
        <v>13</v>
      </c>
      <c r="C159" s="11">
        <v>1000</v>
      </c>
      <c r="D159" s="29" t="s">
        <v>14</v>
      </c>
    </row>
    <row r="160" spans="1:6" x14ac:dyDescent="0.35">
      <c r="A160" s="28">
        <v>45307</v>
      </c>
      <c r="B160" s="11" t="s">
        <v>11</v>
      </c>
      <c r="C160" s="11">
        <v>1056</v>
      </c>
      <c r="D160" s="29" t="s">
        <v>15</v>
      </c>
    </row>
    <row r="161" spans="1:6" x14ac:dyDescent="0.35">
      <c r="A161" s="28">
        <v>45323</v>
      </c>
      <c r="B161" s="11" t="s">
        <v>11</v>
      </c>
      <c r="C161" s="11">
        <v>1092</v>
      </c>
      <c r="D161" s="29" t="s">
        <v>16</v>
      </c>
    </row>
    <row r="165" spans="1:6" x14ac:dyDescent="0.35">
      <c r="A165" s="99" t="s">
        <v>88</v>
      </c>
      <c r="B165" s="99"/>
    </row>
    <row r="166" spans="1:6" x14ac:dyDescent="0.35">
      <c r="A166" s="85" t="s">
        <v>89</v>
      </c>
      <c r="B166" s="86"/>
      <c r="C166" s="86"/>
      <c r="D166" s="86"/>
      <c r="E166" s="86"/>
      <c r="F166" s="87"/>
    </row>
    <row r="167" spans="1:6" x14ac:dyDescent="0.35">
      <c r="A167" s="88"/>
      <c r="B167" s="89"/>
      <c r="C167" s="89"/>
      <c r="D167" s="89"/>
      <c r="E167" s="89"/>
      <c r="F167" s="90"/>
    </row>
    <row r="169" spans="1:6" x14ac:dyDescent="0.35">
      <c r="A169" s="5" t="s">
        <v>6</v>
      </c>
      <c r="B169" s="5" t="s">
        <v>7</v>
      </c>
      <c r="C169" s="5" t="s">
        <v>8</v>
      </c>
      <c r="D169" s="30" t="s">
        <v>58</v>
      </c>
    </row>
    <row r="170" spans="1:6" x14ac:dyDescent="0.35">
      <c r="A170" s="28">
        <v>45340</v>
      </c>
      <c r="B170" s="11" t="s">
        <v>9</v>
      </c>
      <c r="C170" s="11">
        <v>1050</v>
      </c>
      <c r="D170" s="29" t="s">
        <v>10</v>
      </c>
    </row>
    <row r="171" spans="1:6" x14ac:dyDescent="0.35">
      <c r="A171" s="28">
        <v>45327</v>
      </c>
      <c r="B171" s="11" t="s">
        <v>11</v>
      </c>
      <c r="C171" s="11">
        <v>1078</v>
      </c>
      <c r="D171" s="29" t="s">
        <v>12</v>
      </c>
    </row>
    <row r="172" spans="1:6" x14ac:dyDescent="0.35">
      <c r="A172" s="28">
        <v>45352</v>
      </c>
      <c r="B172" s="11" t="s">
        <v>13</v>
      </c>
      <c r="C172" s="11">
        <v>1000</v>
      </c>
      <c r="D172" s="29" t="s">
        <v>14</v>
      </c>
    </row>
    <row r="173" spans="1:6" x14ac:dyDescent="0.35">
      <c r="A173" s="28">
        <v>45307</v>
      </c>
      <c r="B173" s="11" t="s">
        <v>11</v>
      </c>
      <c r="C173" s="11">
        <v>1056</v>
      </c>
      <c r="D173" s="29" t="s">
        <v>15</v>
      </c>
    </row>
    <row r="174" spans="1:6" x14ac:dyDescent="0.35">
      <c r="A174" s="28">
        <v>45323</v>
      </c>
      <c r="B174" s="11" t="s">
        <v>11</v>
      </c>
      <c r="C174" s="11">
        <v>1092</v>
      </c>
      <c r="D174" s="29" t="s">
        <v>16</v>
      </c>
    </row>
    <row r="175" spans="1:6" x14ac:dyDescent="0.35">
      <c r="A175" s="108" t="s">
        <v>90</v>
      </c>
      <c r="B175" s="108"/>
      <c r="C175" s="108"/>
      <c r="D175" s="108">
        <f>SUBTOTAL(103,Tabla321516[Total de Ventas])</f>
        <v>5</v>
      </c>
    </row>
    <row r="179" spans="1:6" x14ac:dyDescent="0.35">
      <c r="A179" s="91" t="s">
        <v>91</v>
      </c>
      <c r="B179" s="91"/>
    </row>
    <row r="180" spans="1:6" x14ac:dyDescent="0.35">
      <c r="A180" s="85" t="s">
        <v>92</v>
      </c>
      <c r="B180" s="86"/>
      <c r="C180" s="86"/>
      <c r="D180" s="86"/>
      <c r="E180" s="86"/>
      <c r="F180" s="87"/>
    </row>
    <row r="181" spans="1:6" x14ac:dyDescent="0.35">
      <c r="A181" s="88"/>
      <c r="B181" s="89"/>
      <c r="C181" s="89"/>
      <c r="D181" s="89"/>
      <c r="E181" s="89"/>
      <c r="F181" s="90"/>
    </row>
  </sheetData>
  <mergeCells count="26">
    <mergeCell ref="A166:F167"/>
    <mergeCell ref="A179:B179"/>
    <mergeCell ref="A180:F181"/>
    <mergeCell ref="A135:B135"/>
    <mergeCell ref="A136:F137"/>
    <mergeCell ref="A152:B152"/>
    <mergeCell ref="A153:F154"/>
    <mergeCell ref="A165:B165"/>
    <mergeCell ref="A92:F93"/>
    <mergeCell ref="A100:B100"/>
    <mergeCell ref="A101:F102"/>
    <mergeCell ref="A122:B122"/>
    <mergeCell ref="A123:F124"/>
    <mergeCell ref="A65:B65"/>
    <mergeCell ref="A66:F67"/>
    <mergeCell ref="A78:B78"/>
    <mergeCell ref="A79:F80"/>
    <mergeCell ref="A91:B91"/>
    <mergeCell ref="A59:B59"/>
    <mergeCell ref="A60:F61"/>
    <mergeCell ref="A47:F48"/>
    <mergeCell ref="A2:B2"/>
    <mergeCell ref="A3:F5"/>
    <mergeCell ref="A23:B24"/>
    <mergeCell ref="A25:F28"/>
    <mergeCell ref="A37:F38"/>
  </mergeCells>
  <dataValidations count="1">
    <dataValidation type="list" allowBlank="1" showErrorMessage="1" errorTitle="Error" error="Value can only be one of the list_x000a_" sqref="A95:A96" xr:uid="{1F9AACE4-5DC4-4DEA-A0A8-AC32D2A30243}">
      <formula1>$B$83:$B$87</formula1>
    </dataValidation>
  </dataValidations>
  <pageMargins left="0.7" right="0.7" top="0.75" bottom="0.75" header="0.3" footer="0.3"/>
  <drawing r:id="rId1"/>
  <tableParts count="1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s>
  <extLst>
    <ext xmlns:x15="http://schemas.microsoft.com/office/spreadsheetml/2010/11/main" uri="{3A4CF648-6AED-40f4-86FF-DC5316D8AED3}">
      <x14:slicerList xmlns:x14="http://schemas.microsoft.com/office/spreadsheetml/2009/9/main">
        <x14:slicer r:id="rId1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8C19B-15A5-46B9-89B3-854798C96A9C}">
  <sheetPr>
    <tabColor rgb="FFA5C9CA"/>
  </sheetPr>
  <dimension ref="A2:F54"/>
  <sheetViews>
    <sheetView topLeftCell="A49" workbookViewId="0">
      <selection activeCell="A51" sqref="A51:F54"/>
    </sheetView>
  </sheetViews>
  <sheetFormatPr baseColWidth="10" defaultRowHeight="14.5" x14ac:dyDescent="0.35"/>
  <cols>
    <col min="1" max="1" width="16.54296875" bestFit="1" customWidth="1"/>
    <col min="2" max="2" width="21.26953125" bestFit="1" customWidth="1"/>
    <col min="3" max="3" width="10.1796875" bestFit="1" customWidth="1"/>
    <col min="4" max="4" width="11.26953125" bestFit="1" customWidth="1"/>
    <col min="5" max="5" width="9.453125" bestFit="1" customWidth="1"/>
    <col min="6" max="6" width="7.81640625" bestFit="1" customWidth="1"/>
    <col min="7" max="7" width="10" bestFit="1" customWidth="1"/>
    <col min="8" max="8" width="6.81640625" bestFit="1" customWidth="1"/>
    <col min="9" max="9" width="7.81640625" bestFit="1" customWidth="1"/>
    <col min="10" max="10" width="7.26953125" bestFit="1" customWidth="1"/>
    <col min="11" max="11" width="13.1796875" bestFit="1" customWidth="1"/>
    <col min="12" max="12" width="11.7265625" bestFit="1" customWidth="1"/>
    <col min="13" max="13" width="11.26953125" bestFit="1" customWidth="1"/>
    <col min="14" max="14" width="5.36328125" bestFit="1" customWidth="1"/>
    <col min="15" max="15" width="14.1796875" bestFit="1" customWidth="1"/>
    <col min="16" max="16" width="9.54296875" bestFit="1" customWidth="1"/>
    <col min="17" max="17" width="5.36328125" bestFit="1" customWidth="1"/>
    <col min="18" max="18" width="4.36328125" bestFit="1" customWidth="1"/>
    <col min="19" max="19" width="5.36328125" bestFit="1" customWidth="1"/>
    <col min="20" max="20" width="12.453125" bestFit="1" customWidth="1"/>
    <col min="21" max="21" width="11.81640625" bestFit="1" customWidth="1"/>
    <col min="22" max="24" width="5.36328125" bestFit="1" customWidth="1"/>
    <col min="25" max="25" width="14.7265625" bestFit="1" customWidth="1"/>
    <col min="26" max="26" width="7.6328125" bestFit="1" customWidth="1"/>
    <col min="27" max="27" width="5.36328125" bestFit="1" customWidth="1"/>
    <col min="28" max="28" width="10.54296875" bestFit="1" customWidth="1"/>
    <col min="29" max="29" width="7.90625" bestFit="1" customWidth="1"/>
    <col min="30" max="31" width="5.36328125" bestFit="1" customWidth="1"/>
    <col min="32" max="32" width="10.81640625" bestFit="1" customWidth="1"/>
    <col min="33" max="33" width="9.08984375" bestFit="1" customWidth="1"/>
    <col min="34" max="34" width="5.36328125" bestFit="1" customWidth="1"/>
    <col min="35" max="35" width="12" bestFit="1" customWidth="1"/>
    <col min="36" max="36" width="15" bestFit="1" customWidth="1"/>
    <col min="37" max="40" width="5.36328125" bestFit="1" customWidth="1"/>
    <col min="41" max="41" width="18" bestFit="1" customWidth="1"/>
    <col min="42" max="42" width="11.7265625" bestFit="1" customWidth="1"/>
  </cols>
  <sheetData>
    <row r="2" spans="1:6" x14ac:dyDescent="0.35">
      <c r="A2" s="72" t="s">
        <v>133</v>
      </c>
      <c r="B2" s="72"/>
      <c r="D2" s="6"/>
    </row>
    <row r="3" spans="1:6" ht="14.5" customHeight="1" x14ac:dyDescent="0.35">
      <c r="A3" s="128" t="s">
        <v>134</v>
      </c>
      <c r="B3" s="125"/>
      <c r="C3" s="125"/>
      <c r="D3" s="125"/>
      <c r="E3" s="125"/>
      <c r="F3" s="129"/>
    </row>
    <row r="4" spans="1:6" x14ac:dyDescent="0.35">
      <c r="A4" s="133"/>
      <c r="B4" s="126"/>
      <c r="C4" s="126"/>
      <c r="D4" s="126"/>
      <c r="E4" s="126"/>
      <c r="F4" s="134"/>
    </row>
    <row r="5" spans="1:6" x14ac:dyDescent="0.35">
      <c r="A5" s="133"/>
      <c r="B5" s="126"/>
      <c r="C5" s="126"/>
      <c r="D5" s="126"/>
      <c r="E5" s="126"/>
      <c r="F5" s="134"/>
    </row>
    <row r="6" spans="1:6" x14ac:dyDescent="0.35">
      <c r="A6" s="133"/>
      <c r="B6" s="126"/>
      <c r="C6" s="126"/>
      <c r="D6" s="126"/>
      <c r="E6" s="126"/>
      <c r="F6" s="134"/>
    </row>
    <row r="7" spans="1:6" x14ac:dyDescent="0.35">
      <c r="A7" s="133"/>
      <c r="B7" s="126"/>
      <c r="C7" s="126"/>
      <c r="D7" s="126"/>
      <c r="E7" s="126"/>
      <c r="F7" s="134"/>
    </row>
    <row r="8" spans="1:6" x14ac:dyDescent="0.35">
      <c r="A8" s="130"/>
      <c r="B8" s="131"/>
      <c r="C8" s="131"/>
      <c r="D8" s="131"/>
      <c r="E8" s="131"/>
      <c r="F8" s="132"/>
    </row>
    <row r="11" spans="1:6" x14ac:dyDescent="0.35">
      <c r="A11" s="72" t="s">
        <v>136</v>
      </c>
      <c r="B11" s="72"/>
      <c r="D11" s="6"/>
    </row>
    <row r="12" spans="1:6" ht="14.5" customHeight="1" x14ac:dyDescent="0.35">
      <c r="A12" s="128" t="s">
        <v>135</v>
      </c>
      <c r="B12" s="125"/>
      <c r="C12" s="125"/>
      <c r="D12" s="125"/>
      <c r="E12" s="125"/>
      <c r="F12" s="129"/>
    </row>
    <row r="13" spans="1:6" x14ac:dyDescent="0.35">
      <c r="A13" s="130"/>
      <c r="B13" s="131"/>
      <c r="C13" s="131"/>
      <c r="D13" s="131"/>
      <c r="E13" s="131"/>
      <c r="F13" s="132"/>
    </row>
    <row r="14" spans="1:6" x14ac:dyDescent="0.35">
      <c r="A14" s="127"/>
      <c r="B14" s="127"/>
      <c r="C14" s="127"/>
      <c r="D14" s="127"/>
      <c r="E14" s="127"/>
      <c r="F14" s="127"/>
    </row>
    <row r="15" spans="1:6" x14ac:dyDescent="0.35">
      <c r="A15" s="127"/>
      <c r="B15" s="127"/>
      <c r="C15" s="127"/>
      <c r="D15" s="127"/>
      <c r="E15" s="127"/>
      <c r="F15" s="127"/>
    </row>
    <row r="16" spans="1:6" x14ac:dyDescent="0.35">
      <c r="A16" s="72" t="s">
        <v>138</v>
      </c>
      <c r="B16" s="72"/>
      <c r="D16" s="6"/>
    </row>
    <row r="17" spans="1:6" x14ac:dyDescent="0.35">
      <c r="A17" s="128" t="s">
        <v>137</v>
      </c>
      <c r="B17" s="125"/>
      <c r="C17" s="125"/>
      <c r="D17" s="125"/>
      <c r="E17" s="125"/>
      <c r="F17" s="129"/>
    </row>
    <row r="18" spans="1:6" x14ac:dyDescent="0.35">
      <c r="A18" s="130"/>
      <c r="B18" s="131"/>
      <c r="C18" s="131"/>
      <c r="D18" s="131"/>
      <c r="E18" s="131"/>
      <c r="F18" s="132"/>
    </row>
    <row r="21" spans="1:6" x14ac:dyDescent="0.35">
      <c r="A21" s="72" t="s">
        <v>139</v>
      </c>
      <c r="B21" s="72"/>
      <c r="D21" s="6"/>
    </row>
    <row r="22" spans="1:6" ht="14.5" customHeight="1" x14ac:dyDescent="0.35">
      <c r="A22" s="128" t="s">
        <v>193</v>
      </c>
      <c r="B22" s="125"/>
      <c r="C22" s="125"/>
      <c r="D22" s="125"/>
      <c r="E22" s="125"/>
      <c r="F22" s="129"/>
    </row>
    <row r="23" spans="1:6" x14ac:dyDescent="0.35">
      <c r="A23" s="133"/>
      <c r="B23" s="126"/>
      <c r="C23" s="126"/>
      <c r="D23" s="126"/>
      <c r="E23" s="126"/>
      <c r="F23" s="134"/>
    </row>
    <row r="24" spans="1:6" x14ac:dyDescent="0.35">
      <c r="A24" s="130"/>
      <c r="B24" s="131"/>
      <c r="C24" s="131"/>
      <c r="D24" s="131"/>
      <c r="E24" s="131"/>
      <c r="F24" s="132"/>
    </row>
    <row r="27" spans="1:6" x14ac:dyDescent="0.35">
      <c r="A27" s="72" t="s">
        <v>73</v>
      </c>
      <c r="B27" s="72"/>
      <c r="D27" s="6"/>
    </row>
    <row r="28" spans="1:6" x14ac:dyDescent="0.35">
      <c r="A28" s="128" t="s">
        <v>194</v>
      </c>
      <c r="B28" s="125"/>
      <c r="C28" s="125"/>
      <c r="D28" s="125"/>
      <c r="E28" s="125"/>
      <c r="F28" s="129"/>
    </row>
    <row r="29" spans="1:6" x14ac:dyDescent="0.35">
      <c r="A29" s="133"/>
      <c r="B29" s="126"/>
      <c r="C29" s="126"/>
      <c r="D29" s="126"/>
      <c r="E29" s="126"/>
      <c r="F29" s="134"/>
    </row>
    <row r="30" spans="1:6" x14ac:dyDescent="0.35">
      <c r="A30" s="130"/>
      <c r="B30" s="131"/>
      <c r="C30" s="131"/>
      <c r="D30" s="131"/>
      <c r="E30" s="131"/>
      <c r="F30" s="132"/>
    </row>
    <row r="33" spans="1:6" x14ac:dyDescent="0.35">
      <c r="A33" s="72" t="s">
        <v>196</v>
      </c>
      <c r="B33" s="72"/>
      <c r="D33" s="6"/>
    </row>
    <row r="34" spans="1:6" x14ac:dyDescent="0.35">
      <c r="A34" s="128" t="s">
        <v>195</v>
      </c>
      <c r="B34" s="125"/>
      <c r="C34" s="125"/>
      <c r="D34" s="125"/>
      <c r="E34" s="125"/>
      <c r="F34" s="129"/>
    </row>
    <row r="35" spans="1:6" x14ac:dyDescent="0.35">
      <c r="A35" s="133"/>
      <c r="B35" s="126"/>
      <c r="C35" s="126"/>
      <c r="D35" s="126"/>
      <c r="E35" s="126"/>
      <c r="F35" s="134"/>
    </row>
    <row r="36" spans="1:6" x14ac:dyDescent="0.35">
      <c r="A36" s="130"/>
      <c r="B36" s="131"/>
      <c r="C36" s="131"/>
      <c r="D36" s="131"/>
      <c r="E36" s="131"/>
      <c r="F36" s="132"/>
    </row>
    <row r="39" spans="1:6" x14ac:dyDescent="0.35">
      <c r="A39" s="72" t="s">
        <v>197</v>
      </c>
      <c r="B39" s="72"/>
      <c r="D39" s="6"/>
    </row>
    <row r="40" spans="1:6" x14ac:dyDescent="0.35">
      <c r="A40" s="128" t="s">
        <v>198</v>
      </c>
      <c r="B40" s="125"/>
      <c r="C40" s="125"/>
      <c r="D40" s="125"/>
      <c r="E40" s="125"/>
      <c r="F40" s="129"/>
    </row>
    <row r="41" spans="1:6" x14ac:dyDescent="0.35">
      <c r="A41" s="133"/>
      <c r="B41" s="126"/>
      <c r="C41" s="126"/>
      <c r="D41" s="126"/>
      <c r="E41" s="126"/>
      <c r="F41" s="134"/>
    </row>
    <row r="42" spans="1:6" x14ac:dyDescent="0.35">
      <c r="A42" s="130"/>
      <c r="B42" s="131"/>
      <c r="C42" s="131"/>
      <c r="D42" s="131"/>
      <c r="E42" s="131"/>
      <c r="F42" s="132"/>
    </row>
    <row r="45" spans="1:6" x14ac:dyDescent="0.35">
      <c r="A45" s="72" t="s">
        <v>201</v>
      </c>
      <c r="B45" s="72"/>
      <c r="D45" s="6"/>
    </row>
    <row r="46" spans="1:6" x14ac:dyDescent="0.35">
      <c r="A46" s="128" t="s">
        <v>200</v>
      </c>
      <c r="B46" s="125"/>
      <c r="C46" s="125"/>
      <c r="D46" s="125"/>
      <c r="E46" s="125"/>
      <c r="F46" s="129"/>
    </row>
    <row r="47" spans="1:6" x14ac:dyDescent="0.35">
      <c r="A47" s="133"/>
      <c r="B47" s="126"/>
      <c r="C47" s="126"/>
      <c r="D47" s="126"/>
      <c r="E47" s="126"/>
      <c r="F47" s="134"/>
    </row>
    <row r="48" spans="1:6" x14ac:dyDescent="0.35">
      <c r="A48" s="130"/>
      <c r="B48" s="131"/>
      <c r="C48" s="131"/>
      <c r="D48" s="131"/>
      <c r="E48" s="131"/>
      <c r="F48" s="132"/>
    </row>
    <row r="51" spans="1:6" x14ac:dyDescent="0.35">
      <c r="A51" s="72" t="s">
        <v>202</v>
      </c>
      <c r="B51" s="72"/>
      <c r="D51" s="6"/>
    </row>
    <row r="52" spans="1:6" x14ac:dyDescent="0.35">
      <c r="A52" s="128" t="s">
        <v>203</v>
      </c>
      <c r="B52" s="125"/>
      <c r="C52" s="125"/>
      <c r="D52" s="125"/>
      <c r="E52" s="125"/>
      <c r="F52" s="129"/>
    </row>
    <row r="53" spans="1:6" x14ac:dyDescent="0.35">
      <c r="A53" s="133"/>
      <c r="B53" s="126"/>
      <c r="C53" s="126"/>
      <c r="D53" s="126"/>
      <c r="E53" s="126"/>
      <c r="F53" s="134"/>
    </row>
    <row r="54" spans="1:6" x14ac:dyDescent="0.35">
      <c r="A54" s="130"/>
      <c r="B54" s="131"/>
      <c r="C54" s="131"/>
      <c r="D54" s="131"/>
      <c r="E54" s="131"/>
      <c r="F54" s="132"/>
    </row>
  </sheetData>
  <mergeCells count="18">
    <mergeCell ref="A51:B51"/>
    <mergeCell ref="A52:F54"/>
    <mergeCell ref="A33:B33"/>
    <mergeCell ref="A34:F36"/>
    <mergeCell ref="A39:B39"/>
    <mergeCell ref="A40:F42"/>
    <mergeCell ref="A45:B45"/>
    <mergeCell ref="A46:F48"/>
    <mergeCell ref="A17:F18"/>
    <mergeCell ref="A21:B21"/>
    <mergeCell ref="A22:F24"/>
    <mergeCell ref="A27:B27"/>
    <mergeCell ref="A28:F30"/>
    <mergeCell ref="A2:B2"/>
    <mergeCell ref="A3:F8"/>
    <mergeCell ref="A11:B11"/>
    <mergeCell ref="A12:F13"/>
    <mergeCell ref="A16:B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D16B-9EBC-46E9-BABD-0293F3C6165A}">
  <sheetPr>
    <tabColor rgb="FFA5C9CA"/>
  </sheetPr>
  <dimension ref="A3:BN42"/>
  <sheetViews>
    <sheetView topLeftCell="C1" zoomScale="40" zoomScaleNormal="40" workbookViewId="0">
      <selection activeCell="J34" sqref="J34"/>
    </sheetView>
  </sheetViews>
  <sheetFormatPr baseColWidth="10" defaultRowHeight="14.5" x14ac:dyDescent="0.35"/>
  <cols>
    <col min="1" max="1" width="26.453125" bestFit="1" customWidth="1"/>
    <col min="2" max="2" width="18.54296875" bestFit="1" customWidth="1"/>
    <col min="3" max="3" width="21.7265625" bestFit="1" customWidth="1"/>
    <col min="4" max="4" width="26.453125" bestFit="1" customWidth="1"/>
    <col min="5" max="5" width="18.54296875" bestFit="1" customWidth="1"/>
    <col min="6" max="6" width="16.453125" bestFit="1" customWidth="1"/>
    <col min="7" max="7" width="21.7265625" bestFit="1" customWidth="1"/>
    <col min="8" max="8" width="13.08984375" bestFit="1" customWidth="1"/>
    <col min="9" max="10" width="15.54296875" bestFit="1" customWidth="1"/>
    <col min="11" max="11" width="21.7265625" bestFit="1" customWidth="1"/>
    <col min="12" max="12" width="15.54296875" bestFit="1" customWidth="1"/>
    <col min="13" max="13" width="21.7265625" bestFit="1" customWidth="1"/>
    <col min="14" max="14" width="12.36328125" bestFit="1" customWidth="1"/>
    <col min="15" max="15" width="19.453125" bestFit="1" customWidth="1"/>
    <col min="16" max="16" width="21.26953125" bestFit="1" customWidth="1"/>
    <col min="17" max="17" width="15.54296875" bestFit="1" customWidth="1"/>
    <col min="18" max="18" width="21.7265625" bestFit="1" customWidth="1"/>
    <col min="19" max="19" width="15.54296875" bestFit="1" customWidth="1"/>
    <col min="20" max="20" width="21.7265625" bestFit="1" customWidth="1"/>
    <col min="21" max="21" width="15.54296875" bestFit="1" customWidth="1"/>
    <col min="22" max="22" width="21.7265625" bestFit="1" customWidth="1"/>
    <col min="23" max="23" width="13.26953125" bestFit="1" customWidth="1"/>
    <col min="24" max="24" width="15.54296875" bestFit="1" customWidth="1"/>
    <col min="25" max="25" width="21.7265625" bestFit="1" customWidth="1"/>
    <col min="26" max="26" width="15.54296875" bestFit="1" customWidth="1"/>
    <col min="27" max="27" width="21.7265625" bestFit="1" customWidth="1"/>
    <col min="28" max="28" width="15.08984375" bestFit="1" customWidth="1"/>
    <col min="29" max="29" width="21.26953125" bestFit="1" customWidth="1"/>
    <col min="30" max="30" width="15.54296875" bestFit="1" customWidth="1"/>
    <col min="31" max="31" width="21.7265625" bestFit="1" customWidth="1"/>
    <col min="32" max="32" width="12.1796875" bestFit="1" customWidth="1"/>
    <col min="33" max="33" width="16" bestFit="1" customWidth="1"/>
    <col min="34" max="34" width="15.08984375" bestFit="1" customWidth="1"/>
    <col min="35" max="35" width="21.26953125" bestFit="1" customWidth="1"/>
    <col min="36" max="36" width="11.453125" bestFit="1" customWidth="1"/>
    <col min="37" max="37" width="15.54296875" bestFit="1" customWidth="1"/>
    <col min="38" max="38" width="21.7265625" bestFit="1" customWidth="1"/>
    <col min="39" max="39" width="13.08984375" bestFit="1" customWidth="1"/>
    <col min="40" max="40" width="15.08984375" bestFit="1" customWidth="1"/>
    <col min="41" max="41" width="21.26953125" bestFit="1" customWidth="1"/>
    <col min="42" max="42" width="15.54296875" bestFit="1" customWidth="1"/>
    <col min="43" max="43" width="21.7265625" bestFit="1" customWidth="1"/>
    <col min="44" max="44" width="12.81640625" bestFit="1" customWidth="1"/>
    <col min="45" max="45" width="16" bestFit="1" customWidth="1"/>
    <col min="46" max="46" width="14.6328125" bestFit="1" customWidth="1"/>
    <col min="47" max="47" width="20.81640625" bestFit="1" customWidth="1"/>
    <col min="48" max="48" width="19.453125" bestFit="1" customWidth="1"/>
    <col min="49" max="49" width="21.26953125" bestFit="1" customWidth="1"/>
    <col min="50" max="50" width="14.1796875" bestFit="1" customWidth="1"/>
    <col min="51" max="51" width="20.36328125" bestFit="1" customWidth="1"/>
    <col min="52" max="52" width="15.08984375" bestFit="1" customWidth="1"/>
    <col min="53" max="53" width="21.26953125" bestFit="1" customWidth="1"/>
    <col min="54" max="54" width="12.6328125" bestFit="1" customWidth="1"/>
    <col min="55" max="55" width="15.08984375" bestFit="1" customWidth="1"/>
    <col min="56" max="56" width="10.08984375" bestFit="1" customWidth="1"/>
    <col min="57" max="57" width="20.36328125" bestFit="1" customWidth="1"/>
    <col min="58" max="58" width="19.453125" bestFit="1" customWidth="1"/>
    <col min="59" max="59" width="20.81640625" bestFit="1" customWidth="1"/>
    <col min="60" max="60" width="13.08984375" bestFit="1" customWidth="1"/>
    <col min="61" max="61" width="15.08984375" bestFit="1" customWidth="1"/>
    <col min="62" max="62" width="21.26953125" bestFit="1" customWidth="1"/>
    <col min="63" max="63" width="12.1796875" bestFit="1" customWidth="1"/>
    <col min="64" max="64" width="16" bestFit="1" customWidth="1"/>
    <col min="65" max="65" width="14.1796875" bestFit="1" customWidth="1"/>
    <col min="66" max="66" width="17.1796875" bestFit="1" customWidth="1"/>
    <col min="67" max="67" width="20.81640625" bestFit="1" customWidth="1"/>
    <col min="68" max="68" width="15.54296875" bestFit="1" customWidth="1"/>
    <col min="69" max="69" width="21.26953125" bestFit="1" customWidth="1"/>
    <col min="70" max="70" width="12.81640625" bestFit="1" customWidth="1"/>
    <col min="71" max="71" width="19.453125" bestFit="1" customWidth="1"/>
    <col min="72" max="72" width="21.26953125" bestFit="1" customWidth="1"/>
    <col min="73" max="73" width="15.54296875" bestFit="1" customWidth="1"/>
    <col min="74" max="74" width="21.7265625" bestFit="1" customWidth="1"/>
    <col min="75" max="75" width="15.08984375" bestFit="1" customWidth="1"/>
    <col min="76" max="76" width="21.26953125" bestFit="1" customWidth="1"/>
    <col min="77" max="77" width="12.36328125" bestFit="1" customWidth="1"/>
    <col min="78" max="78" width="15.54296875" bestFit="1" customWidth="1"/>
    <col min="79" max="79" width="14.1796875" bestFit="1" customWidth="1"/>
    <col min="80" max="80" width="17.1796875" bestFit="1" customWidth="1"/>
    <col min="81" max="81" width="16" bestFit="1" customWidth="1"/>
    <col min="82" max="82" width="14.1796875" bestFit="1" customWidth="1"/>
    <col min="83" max="83" width="19.453125" bestFit="1" customWidth="1"/>
    <col min="84" max="84" width="21.26953125" bestFit="1" customWidth="1"/>
    <col min="85" max="85" width="12.36328125" bestFit="1" customWidth="1"/>
    <col min="86" max="86" width="15.54296875" bestFit="1" customWidth="1"/>
    <col min="87" max="87" width="14.1796875" bestFit="1" customWidth="1"/>
    <col min="88" max="88" width="19.90625" bestFit="1" customWidth="1"/>
    <col min="89" max="89" width="19.453125" bestFit="1" customWidth="1"/>
    <col min="90" max="90" width="21.7265625" bestFit="1" customWidth="1"/>
    <col min="91" max="91" width="13.08984375" bestFit="1" customWidth="1"/>
    <col min="92" max="92" width="15.54296875" bestFit="1" customWidth="1"/>
    <col min="93" max="93" width="14.1796875" bestFit="1" customWidth="1"/>
    <col min="94" max="94" width="16.7265625" bestFit="1" customWidth="1"/>
    <col min="95" max="95" width="15.54296875" bestFit="1" customWidth="1"/>
    <col min="96" max="96" width="21.7265625" bestFit="1" customWidth="1"/>
    <col min="97" max="97" width="12.1796875" bestFit="1" customWidth="1"/>
    <col min="98" max="98" width="16" bestFit="1" customWidth="1"/>
    <col min="99" max="99" width="14.1796875" bestFit="1" customWidth="1"/>
    <col min="100" max="100" width="16.90625" bestFit="1" customWidth="1"/>
    <col min="101" max="101" width="14.1796875" bestFit="1" customWidth="1"/>
    <col min="102" max="102" width="20.36328125" bestFit="1" customWidth="1"/>
    <col min="103" max="103" width="13.08984375" bestFit="1" customWidth="1"/>
    <col min="104" max="104" width="16" bestFit="1" customWidth="1"/>
    <col min="105" max="105" width="14.1796875" bestFit="1" customWidth="1"/>
    <col min="106" max="106" width="16" bestFit="1" customWidth="1"/>
    <col min="107" max="107" width="15.54296875" bestFit="1" customWidth="1"/>
    <col min="108" max="108" width="21.7265625" bestFit="1" customWidth="1"/>
    <col min="109" max="109" width="13.08984375" bestFit="1" customWidth="1"/>
    <col min="110" max="110" width="15.54296875" bestFit="1" customWidth="1"/>
    <col min="111" max="111" width="14.1796875" bestFit="1" customWidth="1"/>
    <col min="112" max="112" width="20.54296875" bestFit="1" customWidth="1"/>
    <col min="113" max="113" width="15.08984375" bestFit="1" customWidth="1"/>
    <col min="114" max="114" width="21.26953125" bestFit="1" customWidth="1"/>
    <col min="115" max="115" width="12.1796875" bestFit="1" customWidth="1"/>
    <col min="116" max="116" width="16" bestFit="1" customWidth="1"/>
    <col min="117" max="117" width="14.1796875" bestFit="1" customWidth="1"/>
    <col min="118" max="118" width="16.453125" bestFit="1" customWidth="1"/>
    <col min="119" max="119" width="19.453125" bestFit="1" customWidth="1"/>
    <col min="120" max="120" width="21.26953125" bestFit="1" customWidth="1"/>
    <col min="121" max="121" width="13.26953125" bestFit="1" customWidth="1"/>
    <col min="122" max="122" width="15.54296875" bestFit="1" customWidth="1"/>
    <col min="123" max="123" width="21.7265625" bestFit="1" customWidth="1"/>
    <col min="124" max="124" width="12.1796875" bestFit="1" customWidth="1"/>
    <col min="125" max="125" width="16" bestFit="1" customWidth="1"/>
    <col min="126" max="126" width="15.54296875" bestFit="1" customWidth="1"/>
    <col min="127" max="127" width="21.7265625" bestFit="1" customWidth="1"/>
    <col min="128" max="128" width="13.08984375" bestFit="1" customWidth="1"/>
    <col min="129" max="129" width="16" bestFit="1" customWidth="1"/>
    <col min="130" max="130" width="14.1796875" bestFit="1" customWidth="1"/>
    <col min="131" max="131" width="20.36328125" bestFit="1" customWidth="1"/>
    <col min="132" max="132" width="12.6328125" bestFit="1" customWidth="1"/>
    <col min="133" max="133" width="16" bestFit="1" customWidth="1"/>
    <col min="134" max="134" width="14.1796875" bestFit="1" customWidth="1"/>
    <col min="135" max="135" width="15.08984375" bestFit="1" customWidth="1"/>
    <col min="136" max="136" width="21.26953125" bestFit="1" customWidth="1"/>
    <col min="137" max="137" width="12.36328125" bestFit="1" customWidth="1"/>
    <col min="138" max="138" width="15.54296875" bestFit="1" customWidth="1"/>
    <col min="139" max="139" width="14.1796875" bestFit="1" customWidth="1"/>
    <col min="140" max="140" width="20.81640625" bestFit="1" customWidth="1"/>
    <col min="141" max="141" width="14.6328125" bestFit="1" customWidth="1"/>
    <col min="142" max="142" width="20.81640625" bestFit="1" customWidth="1"/>
    <col min="143" max="143" width="12.6328125" bestFit="1" customWidth="1"/>
    <col min="144" max="144" width="16" bestFit="1" customWidth="1"/>
    <col min="145" max="145" width="14.1796875" bestFit="1" customWidth="1"/>
    <col min="146" max="146" width="15.54296875" bestFit="1" customWidth="1"/>
    <col min="147" max="147" width="20.81640625" bestFit="1" customWidth="1"/>
    <col min="148" max="148" width="12.81640625" bestFit="1" customWidth="1"/>
    <col min="149" max="149" width="15.54296875" bestFit="1" customWidth="1"/>
    <col min="150" max="150" width="14.1796875" bestFit="1" customWidth="1"/>
    <col min="151" max="151" width="14" bestFit="1" customWidth="1"/>
    <col min="152" max="152" width="15.54296875" bestFit="1" customWidth="1"/>
    <col min="153" max="153" width="21.7265625" bestFit="1" customWidth="1"/>
    <col min="154" max="154" width="12.36328125" bestFit="1" customWidth="1"/>
    <col min="155" max="155" width="16" bestFit="1" customWidth="1"/>
    <col min="156" max="156" width="19.453125" bestFit="1" customWidth="1"/>
    <col min="157" max="157" width="20.81640625" bestFit="1" customWidth="1"/>
    <col min="158" max="158" width="13.08984375" bestFit="1" customWidth="1"/>
    <col min="159" max="159" width="16" bestFit="1" customWidth="1"/>
    <col min="160" max="160" width="14.1796875" bestFit="1" customWidth="1"/>
    <col min="161" max="161" width="19.6328125" bestFit="1" customWidth="1"/>
    <col min="162" max="162" width="17.1796875" bestFit="1" customWidth="1"/>
  </cols>
  <sheetData>
    <row r="3" spans="1:66" x14ac:dyDescent="0.35">
      <c r="A3" s="110" t="s">
        <v>132</v>
      </c>
      <c r="B3" s="110" t="s">
        <v>93</v>
      </c>
    </row>
    <row r="4" spans="1:66" x14ac:dyDescent="0.35">
      <c r="B4" t="s">
        <v>164</v>
      </c>
      <c r="BM4" t="s">
        <v>165</v>
      </c>
      <c r="BN4" t="s">
        <v>94</v>
      </c>
    </row>
    <row r="5" spans="1:66" x14ac:dyDescent="0.35">
      <c r="B5" t="s">
        <v>166</v>
      </c>
      <c r="I5" t="s">
        <v>167</v>
      </c>
      <c r="J5" t="s">
        <v>168</v>
      </c>
      <c r="AG5" t="s">
        <v>169</v>
      </c>
      <c r="AH5" t="s">
        <v>170</v>
      </c>
      <c r="AS5" t="s">
        <v>171</v>
      </c>
      <c r="AT5" t="s">
        <v>172</v>
      </c>
      <c r="BL5" t="s">
        <v>173</v>
      </c>
    </row>
    <row r="6" spans="1:66" x14ac:dyDescent="0.35">
      <c r="B6" t="s">
        <v>96</v>
      </c>
      <c r="H6" t="s">
        <v>174</v>
      </c>
      <c r="J6" t="s">
        <v>175</v>
      </c>
      <c r="N6" t="s">
        <v>176</v>
      </c>
      <c r="O6" t="s">
        <v>177</v>
      </c>
      <c r="W6" t="s">
        <v>178</v>
      </c>
      <c r="X6" t="s">
        <v>179</v>
      </c>
      <c r="AF6" t="s">
        <v>180</v>
      </c>
      <c r="AH6" t="s">
        <v>181</v>
      </c>
      <c r="AJ6" t="s">
        <v>182</v>
      </c>
      <c r="AK6" t="s">
        <v>183</v>
      </c>
      <c r="AM6" t="s">
        <v>184</v>
      </c>
      <c r="AN6" t="s">
        <v>185</v>
      </c>
      <c r="AR6" t="s">
        <v>186</v>
      </c>
      <c r="AT6" t="s">
        <v>187</v>
      </c>
      <c r="BB6" t="s">
        <v>188</v>
      </c>
      <c r="BC6" t="s">
        <v>189</v>
      </c>
      <c r="BH6" t="s">
        <v>190</v>
      </c>
      <c r="BI6" t="s">
        <v>191</v>
      </c>
      <c r="BK6" t="s">
        <v>192</v>
      </c>
    </row>
    <row r="7" spans="1:66" x14ac:dyDescent="0.35">
      <c r="B7" s="113">
        <v>45358</v>
      </c>
      <c r="C7" s="113" t="s">
        <v>140</v>
      </c>
      <c r="D7" s="113">
        <v>45374</v>
      </c>
      <c r="E7" s="113" t="s">
        <v>141</v>
      </c>
      <c r="F7" s="113">
        <v>45377</v>
      </c>
      <c r="G7" s="113" t="s">
        <v>142</v>
      </c>
      <c r="J7" s="113">
        <v>45388</v>
      </c>
      <c r="K7" s="113" t="s">
        <v>143</v>
      </c>
      <c r="L7" s="113">
        <v>45412</v>
      </c>
      <c r="M7" s="113" t="s">
        <v>144</v>
      </c>
      <c r="O7" s="113">
        <v>45431</v>
      </c>
      <c r="P7" s="113" t="s">
        <v>145</v>
      </c>
      <c r="Q7" s="113">
        <v>45432</v>
      </c>
      <c r="R7" s="113" t="s">
        <v>146</v>
      </c>
      <c r="S7" s="113">
        <v>45439</v>
      </c>
      <c r="T7" s="113" t="s">
        <v>147</v>
      </c>
      <c r="U7" s="113">
        <v>45442</v>
      </c>
      <c r="V7" s="113" t="s">
        <v>148</v>
      </c>
      <c r="X7" s="113">
        <v>45445</v>
      </c>
      <c r="Y7" s="113" t="s">
        <v>149</v>
      </c>
      <c r="Z7" s="113">
        <v>45447</v>
      </c>
      <c r="AA7" s="113" t="s">
        <v>150</v>
      </c>
      <c r="AB7" s="113">
        <v>45460</v>
      </c>
      <c r="AC7" s="113" t="s">
        <v>151</v>
      </c>
      <c r="AD7" s="113">
        <v>45469</v>
      </c>
      <c r="AE7" s="113" t="s">
        <v>152</v>
      </c>
      <c r="AH7" s="113">
        <v>45486</v>
      </c>
      <c r="AI7" s="113" t="s">
        <v>153</v>
      </c>
      <c r="AK7" s="113">
        <v>45533</v>
      </c>
      <c r="AL7" s="113" t="s">
        <v>154</v>
      </c>
      <c r="AN7" s="113">
        <v>45554</v>
      </c>
      <c r="AO7" s="113" t="s">
        <v>155</v>
      </c>
      <c r="AP7" s="113">
        <v>45557</v>
      </c>
      <c r="AQ7" s="113" t="s">
        <v>156</v>
      </c>
      <c r="AT7" s="113">
        <v>45566</v>
      </c>
      <c r="AU7" s="113" t="s">
        <v>157</v>
      </c>
      <c r="AV7" s="113">
        <v>45568</v>
      </c>
      <c r="AW7" s="113" t="s">
        <v>158</v>
      </c>
      <c r="AX7" s="113">
        <v>45576</v>
      </c>
      <c r="AY7" s="113" t="s">
        <v>159</v>
      </c>
      <c r="AZ7" s="113">
        <v>45588</v>
      </c>
      <c r="BA7" s="113" t="s">
        <v>160</v>
      </c>
      <c r="BC7" s="113">
        <v>45610</v>
      </c>
      <c r="BE7" s="113" t="s">
        <v>161</v>
      </c>
      <c r="BF7" s="113">
        <v>45618</v>
      </c>
      <c r="BG7" s="113" t="s">
        <v>162</v>
      </c>
      <c r="BI7" s="113">
        <v>45632</v>
      </c>
      <c r="BJ7" s="113" t="s">
        <v>163</v>
      </c>
    </row>
    <row r="8" spans="1:66" x14ac:dyDescent="0.35">
      <c r="A8" s="110" t="s">
        <v>95</v>
      </c>
      <c r="B8" t="s">
        <v>111</v>
      </c>
      <c r="D8" t="s">
        <v>114</v>
      </c>
      <c r="F8" t="s">
        <v>126</v>
      </c>
      <c r="J8" t="s">
        <v>105</v>
      </c>
      <c r="L8" t="s">
        <v>108</v>
      </c>
      <c r="O8" t="s">
        <v>126</v>
      </c>
      <c r="Q8" t="s">
        <v>101</v>
      </c>
      <c r="S8" t="s">
        <v>109</v>
      </c>
      <c r="U8" t="s">
        <v>108</v>
      </c>
      <c r="X8" t="s">
        <v>109</v>
      </c>
      <c r="Z8" t="s">
        <v>108</v>
      </c>
      <c r="AB8" t="s">
        <v>119</v>
      </c>
      <c r="AD8" t="s">
        <v>109</v>
      </c>
      <c r="AH8" t="s">
        <v>111</v>
      </c>
      <c r="AK8" t="s">
        <v>105</v>
      </c>
      <c r="AN8" t="s">
        <v>108</v>
      </c>
      <c r="AP8" t="s">
        <v>106</v>
      </c>
      <c r="AT8" t="s">
        <v>106</v>
      </c>
      <c r="AV8" t="s">
        <v>126</v>
      </c>
      <c r="AX8" t="s">
        <v>114</v>
      </c>
      <c r="AZ8" t="s">
        <v>109</v>
      </c>
      <c r="BC8" t="s">
        <v>101</v>
      </c>
      <c r="BD8" t="s">
        <v>119</v>
      </c>
      <c r="BF8" t="s">
        <v>126</v>
      </c>
      <c r="BI8" t="s">
        <v>101</v>
      </c>
    </row>
    <row r="9" spans="1:66" x14ac:dyDescent="0.35">
      <c r="A9" s="111" t="s">
        <v>125</v>
      </c>
      <c r="B9" s="112"/>
      <c r="C9" s="112"/>
      <c r="D9" s="112">
        <v>284.05</v>
      </c>
      <c r="E9" s="112">
        <v>284.05</v>
      </c>
      <c r="F9" s="112"/>
      <c r="G9" s="112"/>
      <c r="H9" s="112">
        <v>284.05</v>
      </c>
      <c r="I9" s="112">
        <v>284.05</v>
      </c>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v>284.05</v>
      </c>
      <c r="BN9" s="112">
        <v>284.05</v>
      </c>
    </row>
    <row r="10" spans="1:66" x14ac:dyDescent="0.35">
      <c r="A10" s="111" t="s">
        <v>120</v>
      </c>
      <c r="B10" s="11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v>270.42</v>
      </c>
      <c r="AY10" s="112">
        <v>270.42</v>
      </c>
      <c r="AZ10" s="112"/>
      <c r="BA10" s="112"/>
      <c r="BB10" s="112">
        <v>270.42</v>
      </c>
      <c r="BC10" s="112"/>
      <c r="BD10" s="112"/>
      <c r="BE10" s="112"/>
      <c r="BF10" s="112"/>
      <c r="BG10" s="112"/>
      <c r="BH10" s="112"/>
      <c r="BI10" s="112">
        <v>206.8</v>
      </c>
      <c r="BJ10" s="112">
        <v>206.8</v>
      </c>
      <c r="BK10" s="112">
        <v>206.8</v>
      </c>
      <c r="BL10" s="112">
        <v>477.22</v>
      </c>
      <c r="BM10" s="112">
        <v>477.22</v>
      </c>
      <c r="BN10" s="112">
        <v>477.22</v>
      </c>
    </row>
    <row r="11" spans="1:66" x14ac:dyDescent="0.35">
      <c r="A11" s="111" t="s">
        <v>124</v>
      </c>
      <c r="B11" s="112"/>
      <c r="C11" s="112"/>
      <c r="D11" s="112"/>
      <c r="E11" s="112"/>
      <c r="F11" s="112"/>
      <c r="G11" s="112"/>
      <c r="H11" s="112"/>
      <c r="I11" s="112"/>
      <c r="J11" s="112"/>
      <c r="K11" s="112"/>
      <c r="L11" s="112">
        <v>155.91999999999999</v>
      </c>
      <c r="M11" s="112">
        <v>155.91999999999999</v>
      </c>
      <c r="N11" s="112">
        <v>155.91999999999999</v>
      </c>
      <c r="O11" s="112"/>
      <c r="P11" s="112"/>
      <c r="Q11" s="112"/>
      <c r="R11" s="112"/>
      <c r="S11" s="112">
        <v>226.58999999999997</v>
      </c>
      <c r="T11" s="112">
        <v>226.58999999999997</v>
      </c>
      <c r="U11" s="112"/>
      <c r="V11" s="112"/>
      <c r="W11" s="112">
        <v>226.58999999999997</v>
      </c>
      <c r="X11" s="112"/>
      <c r="Y11" s="112"/>
      <c r="Z11" s="112"/>
      <c r="AA11" s="112"/>
      <c r="AB11" s="112"/>
      <c r="AC11" s="112"/>
      <c r="AD11" s="112"/>
      <c r="AE11" s="112"/>
      <c r="AF11" s="112"/>
      <c r="AG11" s="112">
        <v>382.51</v>
      </c>
      <c r="AH11" s="112"/>
      <c r="AI11" s="112"/>
      <c r="AJ11" s="112"/>
      <c r="AK11" s="112"/>
      <c r="AL11" s="112"/>
      <c r="AM11" s="112"/>
      <c r="AN11" s="112"/>
      <c r="AO11" s="112"/>
      <c r="AP11" s="112"/>
      <c r="AQ11" s="112"/>
      <c r="AR11" s="112"/>
      <c r="AS11" s="112"/>
      <c r="AT11" s="112"/>
      <c r="AU11" s="112"/>
      <c r="AV11" s="112"/>
      <c r="AW11" s="112"/>
      <c r="AX11" s="112"/>
      <c r="AY11" s="112"/>
      <c r="AZ11" s="112">
        <v>360.44</v>
      </c>
      <c r="BA11" s="112">
        <v>360.44</v>
      </c>
      <c r="BB11" s="112">
        <v>360.44</v>
      </c>
      <c r="BC11" s="112"/>
      <c r="BD11" s="112"/>
      <c r="BE11" s="112"/>
      <c r="BF11" s="112"/>
      <c r="BG11" s="112"/>
      <c r="BH11" s="112"/>
      <c r="BI11" s="112"/>
      <c r="BJ11" s="112"/>
      <c r="BK11" s="112"/>
      <c r="BL11" s="112">
        <v>360.44</v>
      </c>
      <c r="BM11" s="112">
        <v>742.95</v>
      </c>
      <c r="BN11" s="112">
        <v>742.95</v>
      </c>
    </row>
    <row r="12" spans="1:66" x14ac:dyDescent="0.35">
      <c r="A12" s="111" t="s">
        <v>110</v>
      </c>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v>538.95000000000005</v>
      </c>
      <c r="AI12" s="112">
        <v>538.95000000000005</v>
      </c>
      <c r="AJ12" s="112">
        <v>538.95000000000005</v>
      </c>
      <c r="AK12" s="112"/>
      <c r="AL12" s="112"/>
      <c r="AM12" s="112"/>
      <c r="AN12" s="112">
        <v>1513.08</v>
      </c>
      <c r="AO12" s="112">
        <v>1513.08</v>
      </c>
      <c r="AP12" s="112"/>
      <c r="AQ12" s="112"/>
      <c r="AR12" s="112">
        <v>1513.08</v>
      </c>
      <c r="AS12" s="112">
        <v>2052.0299999999997</v>
      </c>
      <c r="AT12" s="112"/>
      <c r="AU12" s="112"/>
      <c r="AV12" s="112"/>
      <c r="AW12" s="112"/>
      <c r="AX12" s="112"/>
      <c r="AY12" s="112"/>
      <c r="AZ12" s="112"/>
      <c r="BA12" s="112"/>
      <c r="BB12" s="112"/>
      <c r="BC12" s="112"/>
      <c r="BD12" s="112"/>
      <c r="BE12" s="112"/>
      <c r="BF12" s="112"/>
      <c r="BG12" s="112"/>
      <c r="BH12" s="112"/>
      <c r="BI12" s="112"/>
      <c r="BJ12" s="112"/>
      <c r="BK12" s="112"/>
      <c r="BL12" s="112"/>
      <c r="BM12" s="112">
        <v>2052.0299999999997</v>
      </c>
      <c r="BN12" s="112">
        <v>2052.0299999999997</v>
      </c>
    </row>
    <row r="13" spans="1:66" x14ac:dyDescent="0.35">
      <c r="A13" s="111" t="s">
        <v>122</v>
      </c>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v>894.59999999999991</v>
      </c>
      <c r="AL13" s="112">
        <v>894.59999999999991</v>
      </c>
      <c r="AM13" s="112">
        <v>894.59999999999991</v>
      </c>
      <c r="AN13" s="112"/>
      <c r="AO13" s="112"/>
      <c r="AP13" s="112"/>
      <c r="AQ13" s="112"/>
      <c r="AR13" s="112"/>
      <c r="AS13" s="112">
        <v>894.59999999999991</v>
      </c>
      <c r="AT13" s="112"/>
      <c r="AU13" s="112"/>
      <c r="AV13" s="112"/>
      <c r="AW13" s="112"/>
      <c r="AX13" s="112"/>
      <c r="AY13" s="112"/>
      <c r="AZ13" s="112"/>
      <c r="BA13" s="112"/>
      <c r="BB13" s="112"/>
      <c r="BC13" s="112"/>
      <c r="BD13" s="112"/>
      <c r="BE13" s="112"/>
      <c r="BF13" s="112"/>
      <c r="BG13" s="112"/>
      <c r="BH13" s="112"/>
      <c r="BI13" s="112"/>
      <c r="BJ13" s="112"/>
      <c r="BK13" s="112"/>
      <c r="BL13" s="112"/>
      <c r="BM13" s="112">
        <v>894.59999999999991</v>
      </c>
      <c r="BN13" s="112">
        <v>894.59999999999991</v>
      </c>
    </row>
    <row r="14" spans="1:66" x14ac:dyDescent="0.35">
      <c r="A14" s="111" t="s">
        <v>121</v>
      </c>
      <c r="B14" s="112"/>
      <c r="C14" s="112"/>
      <c r="D14" s="112"/>
      <c r="E14" s="112"/>
      <c r="F14" s="112">
        <v>417.97</v>
      </c>
      <c r="G14" s="112">
        <v>417.97</v>
      </c>
      <c r="H14" s="112">
        <v>417.97</v>
      </c>
      <c r="I14" s="112">
        <v>417.97</v>
      </c>
      <c r="J14" s="112"/>
      <c r="K14" s="112"/>
      <c r="L14" s="112"/>
      <c r="M14" s="112"/>
      <c r="N14" s="112"/>
      <c r="O14" s="112">
        <v>569.69999999999993</v>
      </c>
      <c r="P14" s="112">
        <v>569.69999999999993</v>
      </c>
      <c r="Q14" s="112">
        <v>57.87</v>
      </c>
      <c r="R14" s="112">
        <v>57.87</v>
      </c>
      <c r="S14" s="112"/>
      <c r="T14" s="112"/>
      <c r="U14" s="112"/>
      <c r="V14" s="112"/>
      <c r="W14" s="112">
        <v>627.56999999999994</v>
      </c>
      <c r="X14" s="112">
        <v>298.09999999999997</v>
      </c>
      <c r="Y14" s="112">
        <v>298.09999999999997</v>
      </c>
      <c r="Z14" s="112">
        <v>550.08000000000004</v>
      </c>
      <c r="AA14" s="112">
        <v>550.08000000000004</v>
      </c>
      <c r="AB14" s="112"/>
      <c r="AC14" s="112"/>
      <c r="AD14" s="112"/>
      <c r="AE14" s="112"/>
      <c r="AF14" s="112">
        <v>848.18000000000006</v>
      </c>
      <c r="AG14" s="112">
        <v>1475.75</v>
      </c>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v>264.87</v>
      </c>
      <c r="BE14" s="112">
        <v>264.87</v>
      </c>
      <c r="BF14" s="112">
        <v>21.41</v>
      </c>
      <c r="BG14" s="112">
        <v>21.41</v>
      </c>
      <c r="BH14" s="112">
        <v>286.28000000000003</v>
      </c>
      <c r="BI14" s="112"/>
      <c r="BJ14" s="112"/>
      <c r="BK14" s="112"/>
      <c r="BL14" s="112">
        <v>286.28000000000003</v>
      </c>
      <c r="BM14" s="112">
        <v>2179.9999999999995</v>
      </c>
      <c r="BN14" s="112">
        <v>2179.9999999999995</v>
      </c>
    </row>
    <row r="15" spans="1:66" x14ac:dyDescent="0.35">
      <c r="A15" s="111" t="s">
        <v>123</v>
      </c>
      <c r="B15" s="112">
        <v>463.04</v>
      </c>
      <c r="C15" s="112">
        <v>463.04</v>
      </c>
      <c r="D15" s="112"/>
      <c r="E15" s="112"/>
      <c r="F15" s="112"/>
      <c r="G15" s="112"/>
      <c r="H15" s="112">
        <v>463.04</v>
      </c>
      <c r="I15" s="112">
        <v>463.04</v>
      </c>
      <c r="J15" s="112">
        <v>1174.32</v>
      </c>
      <c r="K15" s="112">
        <v>1174.32</v>
      </c>
      <c r="L15" s="112"/>
      <c r="M15" s="112"/>
      <c r="N15" s="112">
        <v>1174.32</v>
      </c>
      <c r="O15" s="112"/>
      <c r="P15" s="112"/>
      <c r="Q15" s="112"/>
      <c r="R15" s="112"/>
      <c r="S15" s="112"/>
      <c r="T15" s="112"/>
      <c r="U15" s="112"/>
      <c r="V15" s="112"/>
      <c r="W15" s="112"/>
      <c r="X15" s="112"/>
      <c r="Y15" s="112"/>
      <c r="Z15" s="112"/>
      <c r="AA15" s="112"/>
      <c r="AB15" s="112"/>
      <c r="AC15" s="112"/>
      <c r="AD15" s="112">
        <v>113.55000000000001</v>
      </c>
      <c r="AE15" s="112">
        <v>113.55000000000001</v>
      </c>
      <c r="AF15" s="112">
        <v>113.55000000000001</v>
      </c>
      <c r="AG15" s="112">
        <v>1287.8699999999999</v>
      </c>
      <c r="AH15" s="112"/>
      <c r="AI15" s="112"/>
      <c r="AJ15" s="112"/>
      <c r="AK15" s="112"/>
      <c r="AL15" s="112"/>
      <c r="AM15" s="112"/>
      <c r="AN15" s="112"/>
      <c r="AO15" s="112"/>
      <c r="AP15" s="112"/>
      <c r="AQ15" s="112"/>
      <c r="AR15" s="112"/>
      <c r="AS15" s="112"/>
      <c r="AT15" s="112">
        <v>227.35999999999999</v>
      </c>
      <c r="AU15" s="112">
        <v>227.35999999999999</v>
      </c>
      <c r="AV15" s="112">
        <v>172.56</v>
      </c>
      <c r="AW15" s="112">
        <v>172.56</v>
      </c>
      <c r="AX15" s="112"/>
      <c r="AY15" s="112"/>
      <c r="AZ15" s="112"/>
      <c r="BA15" s="112"/>
      <c r="BB15" s="112">
        <v>399.91999999999996</v>
      </c>
      <c r="BC15" s="112">
        <v>552.14</v>
      </c>
      <c r="BD15" s="112"/>
      <c r="BE15" s="112">
        <v>552.14</v>
      </c>
      <c r="BF15" s="112"/>
      <c r="BG15" s="112"/>
      <c r="BH15" s="112">
        <v>552.14</v>
      </c>
      <c r="BI15" s="112"/>
      <c r="BJ15" s="112"/>
      <c r="BK15" s="112"/>
      <c r="BL15" s="112">
        <v>952.06</v>
      </c>
      <c r="BM15" s="112">
        <v>2702.97</v>
      </c>
      <c r="BN15" s="112">
        <v>2702.97</v>
      </c>
    </row>
    <row r="16" spans="1:66" x14ac:dyDescent="0.35">
      <c r="A16" s="111" t="s">
        <v>129</v>
      </c>
      <c r="B16" s="112"/>
      <c r="C16" s="112"/>
      <c r="D16" s="112"/>
      <c r="E16" s="112"/>
      <c r="F16" s="112"/>
      <c r="G16" s="112"/>
      <c r="H16" s="112"/>
      <c r="I16" s="112"/>
      <c r="J16" s="112"/>
      <c r="K16" s="112"/>
      <c r="L16" s="112"/>
      <c r="M16" s="112"/>
      <c r="N16" s="112"/>
      <c r="O16" s="112"/>
      <c r="P16" s="112"/>
      <c r="Q16" s="112"/>
      <c r="R16" s="112"/>
      <c r="S16" s="112"/>
      <c r="T16" s="112"/>
      <c r="U16" s="112">
        <v>32.599999999999994</v>
      </c>
      <c r="V16" s="112">
        <v>32.599999999999994</v>
      </c>
      <c r="W16" s="112">
        <v>32.599999999999994</v>
      </c>
      <c r="X16" s="112"/>
      <c r="Y16" s="112"/>
      <c r="Z16" s="112"/>
      <c r="AA16" s="112"/>
      <c r="AB16" s="112">
        <v>27.15</v>
      </c>
      <c r="AC16" s="112">
        <v>27.15</v>
      </c>
      <c r="AD16" s="112"/>
      <c r="AE16" s="112"/>
      <c r="AF16" s="112">
        <v>27.15</v>
      </c>
      <c r="AG16" s="112">
        <v>59.749999999999993</v>
      </c>
      <c r="AH16" s="112"/>
      <c r="AI16" s="112"/>
      <c r="AJ16" s="112"/>
      <c r="AK16" s="112"/>
      <c r="AL16" s="112"/>
      <c r="AM16" s="112"/>
      <c r="AN16" s="112"/>
      <c r="AO16" s="112"/>
      <c r="AP16" s="112">
        <v>1279</v>
      </c>
      <c r="AQ16" s="112">
        <v>1279</v>
      </c>
      <c r="AR16" s="112">
        <v>1279</v>
      </c>
      <c r="AS16" s="112">
        <v>1279</v>
      </c>
      <c r="AT16" s="112"/>
      <c r="AU16" s="112"/>
      <c r="AV16" s="112"/>
      <c r="AW16" s="112"/>
      <c r="AX16" s="112"/>
      <c r="AY16" s="112"/>
      <c r="AZ16" s="112"/>
      <c r="BA16" s="112"/>
      <c r="BB16" s="112"/>
      <c r="BC16" s="112"/>
      <c r="BD16" s="112"/>
      <c r="BE16" s="112"/>
      <c r="BF16" s="112"/>
      <c r="BG16" s="112"/>
      <c r="BH16" s="112"/>
      <c r="BI16" s="112"/>
      <c r="BJ16" s="112"/>
      <c r="BK16" s="112"/>
      <c r="BL16" s="112"/>
      <c r="BM16" s="112">
        <v>1338.75</v>
      </c>
      <c r="BN16" s="112">
        <v>1338.75</v>
      </c>
    </row>
    <row r="17" spans="1:66" x14ac:dyDescent="0.35">
      <c r="A17" s="111" t="s">
        <v>94</v>
      </c>
      <c r="B17" s="112">
        <v>463.04</v>
      </c>
      <c r="C17" s="112">
        <v>463.04</v>
      </c>
      <c r="D17" s="112">
        <v>284.05</v>
      </c>
      <c r="E17" s="112">
        <v>284.05</v>
      </c>
      <c r="F17" s="112">
        <v>417.97</v>
      </c>
      <c r="G17" s="112">
        <v>417.97</v>
      </c>
      <c r="H17" s="112">
        <v>1165.06</v>
      </c>
      <c r="I17" s="112">
        <v>1165.06</v>
      </c>
      <c r="J17" s="112">
        <v>1174.32</v>
      </c>
      <c r="K17" s="112">
        <v>1174.32</v>
      </c>
      <c r="L17" s="112">
        <v>155.91999999999999</v>
      </c>
      <c r="M17" s="112">
        <v>155.91999999999999</v>
      </c>
      <c r="N17" s="112">
        <v>1330.24</v>
      </c>
      <c r="O17" s="112">
        <v>569.69999999999993</v>
      </c>
      <c r="P17" s="112">
        <v>569.69999999999993</v>
      </c>
      <c r="Q17" s="112">
        <v>57.87</v>
      </c>
      <c r="R17" s="112">
        <v>57.87</v>
      </c>
      <c r="S17" s="112">
        <v>226.58999999999997</v>
      </c>
      <c r="T17" s="112">
        <v>226.58999999999997</v>
      </c>
      <c r="U17" s="112">
        <v>32.599999999999994</v>
      </c>
      <c r="V17" s="112">
        <v>32.599999999999994</v>
      </c>
      <c r="W17" s="112">
        <v>886.75999999999988</v>
      </c>
      <c r="X17" s="112">
        <v>298.09999999999997</v>
      </c>
      <c r="Y17" s="112">
        <v>298.09999999999997</v>
      </c>
      <c r="Z17" s="112">
        <v>550.08000000000004</v>
      </c>
      <c r="AA17" s="112">
        <v>550.08000000000004</v>
      </c>
      <c r="AB17" s="112">
        <v>27.15</v>
      </c>
      <c r="AC17" s="112">
        <v>27.15</v>
      </c>
      <c r="AD17" s="112">
        <v>113.55000000000001</v>
      </c>
      <c r="AE17" s="112">
        <v>113.55000000000001</v>
      </c>
      <c r="AF17" s="112">
        <v>988.88</v>
      </c>
      <c r="AG17" s="112">
        <v>3205.88</v>
      </c>
      <c r="AH17" s="112">
        <v>538.95000000000005</v>
      </c>
      <c r="AI17" s="112">
        <v>538.95000000000005</v>
      </c>
      <c r="AJ17" s="112">
        <v>538.95000000000005</v>
      </c>
      <c r="AK17" s="112">
        <v>894.59999999999991</v>
      </c>
      <c r="AL17" s="112">
        <v>894.59999999999991</v>
      </c>
      <c r="AM17" s="112">
        <v>894.59999999999991</v>
      </c>
      <c r="AN17" s="112">
        <v>1513.08</v>
      </c>
      <c r="AO17" s="112">
        <v>1513.08</v>
      </c>
      <c r="AP17" s="112">
        <v>1279</v>
      </c>
      <c r="AQ17" s="112">
        <v>1279</v>
      </c>
      <c r="AR17" s="112">
        <v>2792.08</v>
      </c>
      <c r="AS17" s="112">
        <v>4225.6299999999992</v>
      </c>
      <c r="AT17" s="112">
        <v>227.35999999999999</v>
      </c>
      <c r="AU17" s="112">
        <v>227.35999999999999</v>
      </c>
      <c r="AV17" s="112">
        <v>172.56</v>
      </c>
      <c r="AW17" s="112">
        <v>172.56</v>
      </c>
      <c r="AX17" s="112">
        <v>270.42</v>
      </c>
      <c r="AY17" s="112">
        <v>270.42</v>
      </c>
      <c r="AZ17" s="112">
        <v>360.44</v>
      </c>
      <c r="BA17" s="112">
        <v>360.44</v>
      </c>
      <c r="BB17" s="112">
        <v>1030.78</v>
      </c>
      <c r="BC17" s="112">
        <v>552.14</v>
      </c>
      <c r="BD17" s="112">
        <v>264.87</v>
      </c>
      <c r="BE17" s="112">
        <v>817.01</v>
      </c>
      <c r="BF17" s="112">
        <v>21.41</v>
      </c>
      <c r="BG17" s="112">
        <v>21.41</v>
      </c>
      <c r="BH17" s="112">
        <v>838.42000000000007</v>
      </c>
      <c r="BI17" s="112">
        <v>206.8</v>
      </c>
      <c r="BJ17" s="112">
        <v>206.8</v>
      </c>
      <c r="BK17" s="112">
        <v>206.8</v>
      </c>
      <c r="BL17" s="112">
        <v>2076</v>
      </c>
      <c r="BM17" s="112">
        <v>10672.57</v>
      </c>
      <c r="BN17" s="112">
        <v>10672.57</v>
      </c>
    </row>
    <row r="22" spans="1:66" x14ac:dyDescent="0.35">
      <c r="A22" s="110" t="s">
        <v>95</v>
      </c>
      <c r="B22" t="s">
        <v>132</v>
      </c>
      <c r="D22" s="110" t="s">
        <v>95</v>
      </c>
      <c r="E22" t="s">
        <v>132</v>
      </c>
      <c r="F22" t="s">
        <v>199</v>
      </c>
    </row>
    <row r="23" spans="1:66" x14ac:dyDescent="0.35">
      <c r="A23" s="111" t="s">
        <v>9</v>
      </c>
      <c r="B23" s="115">
        <v>538.95000000000005</v>
      </c>
      <c r="D23" s="111" t="s">
        <v>106</v>
      </c>
      <c r="E23" s="115">
        <v>1506.36</v>
      </c>
      <c r="F23" s="115">
        <v>1822.6955999999998</v>
      </c>
    </row>
    <row r="24" spans="1:66" x14ac:dyDescent="0.35">
      <c r="A24" s="111" t="s">
        <v>11</v>
      </c>
      <c r="B24" s="115">
        <v>463.04</v>
      </c>
      <c r="D24" s="111" t="s">
        <v>101</v>
      </c>
      <c r="E24" s="115">
        <v>2209.81</v>
      </c>
      <c r="F24" s="115">
        <v>2673.8700999999996</v>
      </c>
    </row>
    <row r="25" spans="1:66" x14ac:dyDescent="0.35">
      <c r="A25" s="111" t="s">
        <v>130</v>
      </c>
      <c r="B25" s="115">
        <v>1561.91</v>
      </c>
      <c r="D25" s="111" t="s">
        <v>127</v>
      </c>
      <c r="E25" s="115">
        <v>264.69</v>
      </c>
      <c r="F25" s="115">
        <v>320.2749</v>
      </c>
    </row>
    <row r="26" spans="1:66" x14ac:dyDescent="0.35">
      <c r="A26" s="111" t="s">
        <v>116</v>
      </c>
      <c r="B26" s="115">
        <v>1685.6399999999999</v>
      </c>
      <c r="D26" s="111" t="s">
        <v>111</v>
      </c>
      <c r="E26" s="115">
        <v>1001.99</v>
      </c>
      <c r="F26" s="115">
        <v>1212.4078999999999</v>
      </c>
    </row>
    <row r="27" spans="1:66" x14ac:dyDescent="0.35">
      <c r="A27" s="111" t="s">
        <v>21</v>
      </c>
      <c r="B27" s="115">
        <v>106.38</v>
      </c>
      <c r="D27" s="111" t="s">
        <v>108</v>
      </c>
      <c r="E27" s="115">
        <v>2251.6799999999998</v>
      </c>
      <c r="F27" s="115">
        <v>2724.5327999999995</v>
      </c>
    </row>
    <row r="28" spans="1:66" x14ac:dyDescent="0.35">
      <c r="A28" s="111" t="s">
        <v>107</v>
      </c>
      <c r="B28" s="115">
        <v>32.599999999999994</v>
      </c>
      <c r="D28" s="111" t="s">
        <v>109</v>
      </c>
      <c r="E28" s="115">
        <v>998.68000000000006</v>
      </c>
      <c r="F28" s="115">
        <v>1208.4028000000001</v>
      </c>
    </row>
    <row r="29" spans="1:66" x14ac:dyDescent="0.35">
      <c r="A29" s="111" t="s">
        <v>131</v>
      </c>
      <c r="B29" s="115">
        <v>552.14</v>
      </c>
      <c r="D29" s="111" t="s">
        <v>119</v>
      </c>
      <c r="E29" s="115">
        <v>292.02</v>
      </c>
      <c r="F29" s="115">
        <v>353.34419999999994</v>
      </c>
    </row>
    <row r="30" spans="1:66" x14ac:dyDescent="0.35">
      <c r="A30" s="111" t="s">
        <v>26</v>
      </c>
      <c r="B30" s="115">
        <v>226.58999999999997</v>
      </c>
      <c r="D30" s="111" t="s">
        <v>105</v>
      </c>
      <c r="E30" s="115">
        <v>2413.7699999999995</v>
      </c>
      <c r="F30" s="115">
        <v>2920.6616999999992</v>
      </c>
    </row>
    <row r="31" spans="1:66" x14ac:dyDescent="0.35">
      <c r="A31" s="111" t="s">
        <v>103</v>
      </c>
      <c r="B31" s="115">
        <v>344.84999999999997</v>
      </c>
      <c r="D31" s="111" t="s">
        <v>114</v>
      </c>
      <c r="E31" s="115">
        <v>554.47</v>
      </c>
      <c r="F31" s="115">
        <v>670.90870000000007</v>
      </c>
    </row>
    <row r="32" spans="1:66" x14ac:dyDescent="0.35">
      <c r="A32" s="111" t="s">
        <v>59</v>
      </c>
      <c r="B32" s="115">
        <v>113.55000000000001</v>
      </c>
      <c r="D32" s="111" t="s">
        <v>126</v>
      </c>
      <c r="E32" s="115">
        <v>1283.3399999999999</v>
      </c>
      <c r="F32" s="115">
        <v>1552.8413999999998</v>
      </c>
    </row>
    <row r="33" spans="1:6" x14ac:dyDescent="0.35">
      <c r="A33" s="111" t="s">
        <v>128</v>
      </c>
      <c r="B33" s="115">
        <v>1380.7</v>
      </c>
      <c r="D33" s="111" t="s">
        <v>94</v>
      </c>
      <c r="E33" s="115">
        <v>12776.81</v>
      </c>
      <c r="F33" s="115">
        <v>15459.940100000002</v>
      </c>
    </row>
    <row r="34" spans="1:6" x14ac:dyDescent="0.35">
      <c r="A34" s="111" t="s">
        <v>34</v>
      </c>
      <c r="B34" s="115">
        <v>417.97</v>
      </c>
    </row>
    <row r="35" spans="1:6" x14ac:dyDescent="0.35">
      <c r="A35" s="111" t="s">
        <v>117</v>
      </c>
      <c r="B35" s="115">
        <v>550.08000000000004</v>
      </c>
    </row>
    <row r="36" spans="1:6" x14ac:dyDescent="0.35">
      <c r="A36" s="111" t="s">
        <v>102</v>
      </c>
      <c r="B36" s="115">
        <v>264.87</v>
      </c>
    </row>
    <row r="37" spans="1:6" x14ac:dyDescent="0.35">
      <c r="A37" s="111" t="s">
        <v>113</v>
      </c>
      <c r="B37" s="115">
        <v>284.05</v>
      </c>
    </row>
    <row r="38" spans="1:6" x14ac:dyDescent="0.35">
      <c r="A38" s="111" t="s">
        <v>30</v>
      </c>
      <c r="B38" s="115">
        <v>206.8</v>
      </c>
    </row>
    <row r="39" spans="1:6" x14ac:dyDescent="0.35">
      <c r="A39" s="111" t="s">
        <v>112</v>
      </c>
      <c r="B39" s="115">
        <v>3425.8199999999997</v>
      </c>
    </row>
    <row r="40" spans="1:6" x14ac:dyDescent="0.35">
      <c r="A40" s="111" t="s">
        <v>115</v>
      </c>
      <c r="B40" s="115">
        <v>443.53999999999996</v>
      </c>
    </row>
    <row r="41" spans="1:6" x14ac:dyDescent="0.35">
      <c r="A41" s="111" t="s">
        <v>17</v>
      </c>
      <c r="B41" s="115">
        <v>177.32999999999998</v>
      </c>
    </row>
    <row r="42" spans="1:6" x14ac:dyDescent="0.35">
      <c r="A42" s="111" t="s">
        <v>94</v>
      </c>
      <c r="B42" s="115">
        <v>12776.81</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25E12-268D-4410-A205-4C4380880CA4}">
  <sheetPr>
    <tabColor rgb="FFA5C9CA"/>
  </sheetPr>
  <dimension ref="A2:F5"/>
  <sheetViews>
    <sheetView tabSelected="1" workbookViewId="0">
      <selection activeCell="A6" sqref="A6"/>
    </sheetView>
  </sheetViews>
  <sheetFormatPr baseColWidth="10" defaultRowHeight="14.5" x14ac:dyDescent="0.35"/>
  <sheetData>
    <row r="2" spans="1:6" x14ac:dyDescent="0.35">
      <c r="A2" s="72" t="s">
        <v>204</v>
      </c>
      <c r="B2" s="72"/>
      <c r="D2" s="6"/>
    </row>
    <row r="3" spans="1:6" x14ac:dyDescent="0.35">
      <c r="A3" s="128" t="s">
        <v>205</v>
      </c>
      <c r="B3" s="125"/>
      <c r="C3" s="125"/>
      <c r="D3" s="125"/>
      <c r="E3" s="125"/>
      <c r="F3" s="129"/>
    </row>
    <row r="4" spans="1:6" x14ac:dyDescent="0.35">
      <c r="A4" s="133"/>
      <c r="B4" s="126"/>
      <c r="C4" s="126"/>
      <c r="D4" s="126"/>
      <c r="E4" s="126"/>
      <c r="F4" s="134"/>
    </row>
    <row r="5" spans="1:6" x14ac:dyDescent="0.35">
      <c r="A5" s="130"/>
      <c r="B5" s="131"/>
      <c r="C5" s="131"/>
      <c r="D5" s="131"/>
      <c r="E5" s="131"/>
      <c r="F5" s="132"/>
    </row>
  </sheetData>
  <mergeCells count="2">
    <mergeCell ref="A2:B2"/>
    <mergeCell ref="A3:F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1071-E8C2-4518-8BF8-CF53DCB0ED2A}">
  <sheetPr>
    <tabColor rgb="FFA5C9CA"/>
  </sheetPr>
  <dimension ref="B2:M42"/>
  <sheetViews>
    <sheetView topLeftCell="E3" zoomScale="70" zoomScaleNormal="70" workbookViewId="0">
      <selection activeCell="H8" sqref="H8"/>
    </sheetView>
  </sheetViews>
  <sheetFormatPr baseColWidth="10" defaultRowHeight="14.5" x14ac:dyDescent="0.35"/>
  <cols>
    <col min="2" max="2" width="17.08984375" customWidth="1"/>
    <col min="4" max="5" width="13.90625" bestFit="1" customWidth="1"/>
    <col min="6" max="6" width="13.6328125" customWidth="1"/>
    <col min="7" max="7" width="13.1796875" customWidth="1"/>
    <col min="9" max="9" width="15.54296875" bestFit="1" customWidth="1"/>
    <col min="12" max="12" width="14.90625" customWidth="1"/>
  </cols>
  <sheetData>
    <row r="2" spans="2:13" x14ac:dyDescent="0.35">
      <c r="B2" s="7" t="s">
        <v>6</v>
      </c>
      <c r="C2" s="8" t="s">
        <v>7</v>
      </c>
      <c r="D2" s="8" t="s">
        <v>8</v>
      </c>
      <c r="E2" s="9" t="s">
        <v>58</v>
      </c>
      <c r="G2" s="23" t="s">
        <v>6</v>
      </c>
      <c r="H2" s="116" t="s">
        <v>97</v>
      </c>
      <c r="I2" s="116" t="s">
        <v>98</v>
      </c>
      <c r="J2" s="123" t="s">
        <v>118</v>
      </c>
      <c r="K2" s="23" t="s">
        <v>99</v>
      </c>
      <c r="L2" s="123" t="s">
        <v>100</v>
      </c>
      <c r="M2" s="124" t="s">
        <v>90</v>
      </c>
    </row>
    <row r="3" spans="2:13" x14ac:dyDescent="0.35">
      <c r="B3" s="10">
        <v>45340</v>
      </c>
      <c r="C3" s="11" t="s">
        <v>9</v>
      </c>
      <c r="D3" s="11">
        <v>1050</v>
      </c>
      <c r="E3" s="12" t="s">
        <v>10</v>
      </c>
      <c r="G3" s="117">
        <v>45632</v>
      </c>
      <c r="H3" s="118" t="s">
        <v>30</v>
      </c>
      <c r="I3" s="118" t="s">
        <v>120</v>
      </c>
      <c r="J3" s="119" t="s">
        <v>101</v>
      </c>
      <c r="K3" s="120">
        <v>5</v>
      </c>
      <c r="L3" s="119">
        <v>41.36</v>
      </c>
      <c r="M3" s="120">
        <f>PRODUCT(K3,L3)</f>
        <v>206.8</v>
      </c>
    </row>
    <row r="4" spans="2:13" x14ac:dyDescent="0.35">
      <c r="B4" s="10">
        <v>45327</v>
      </c>
      <c r="C4" s="11" t="s">
        <v>11</v>
      </c>
      <c r="D4" s="11">
        <v>1078</v>
      </c>
      <c r="E4" s="12" t="s">
        <v>12</v>
      </c>
      <c r="G4" s="10">
        <v>45610</v>
      </c>
      <c r="H4" s="11" t="s">
        <v>102</v>
      </c>
      <c r="I4" s="11" t="s">
        <v>121</v>
      </c>
      <c r="J4" s="29" t="s">
        <v>119</v>
      </c>
      <c r="K4" s="122">
        <v>3</v>
      </c>
      <c r="L4" s="121">
        <v>88.29</v>
      </c>
      <c r="M4" s="120">
        <f t="shared" ref="M4:M32" si="0">PRODUCT(K4,L4)</f>
        <v>264.87</v>
      </c>
    </row>
    <row r="5" spans="2:13" x14ac:dyDescent="0.35">
      <c r="B5" s="10">
        <v>45352</v>
      </c>
      <c r="C5" s="11" t="s">
        <v>13</v>
      </c>
      <c r="D5" s="11">
        <v>1000</v>
      </c>
      <c r="E5" s="12" t="s">
        <v>14</v>
      </c>
      <c r="G5" s="117">
        <v>45460</v>
      </c>
      <c r="H5" s="118" t="s">
        <v>130</v>
      </c>
      <c r="I5" s="118" t="s">
        <v>129</v>
      </c>
      <c r="J5" s="119" t="s">
        <v>119</v>
      </c>
      <c r="K5" s="120">
        <v>1</v>
      </c>
      <c r="L5" s="119">
        <v>27.15</v>
      </c>
      <c r="M5" s="120">
        <f t="shared" si="0"/>
        <v>27.15</v>
      </c>
    </row>
    <row r="6" spans="2:13" x14ac:dyDescent="0.35">
      <c r="B6" s="10">
        <v>45307</v>
      </c>
      <c r="C6" s="11" t="s">
        <v>11</v>
      </c>
      <c r="D6" s="11">
        <v>1056</v>
      </c>
      <c r="E6" s="12" t="s">
        <v>15</v>
      </c>
      <c r="G6" s="10">
        <v>45695</v>
      </c>
      <c r="H6" s="11" t="s">
        <v>103</v>
      </c>
      <c r="I6" s="11" t="s">
        <v>104</v>
      </c>
      <c r="J6" s="29" t="s">
        <v>105</v>
      </c>
      <c r="K6" s="122">
        <v>19</v>
      </c>
      <c r="L6" s="29">
        <v>18.149999999999999</v>
      </c>
      <c r="M6" s="120">
        <f t="shared" si="0"/>
        <v>344.84999999999997</v>
      </c>
    </row>
    <row r="7" spans="2:13" x14ac:dyDescent="0.35">
      <c r="B7" s="10">
        <v>45323</v>
      </c>
      <c r="C7" s="11" t="s">
        <v>11</v>
      </c>
      <c r="D7" s="11">
        <v>1092</v>
      </c>
      <c r="E7" s="12" t="s">
        <v>16</v>
      </c>
      <c r="G7" s="117">
        <v>45618</v>
      </c>
      <c r="H7" s="118" t="s">
        <v>17</v>
      </c>
      <c r="I7" s="118" t="s">
        <v>121</v>
      </c>
      <c r="J7" s="119" t="s">
        <v>126</v>
      </c>
      <c r="K7" s="120">
        <v>1</v>
      </c>
      <c r="L7" s="119">
        <v>21.41</v>
      </c>
      <c r="M7" s="120">
        <f t="shared" si="0"/>
        <v>21.41</v>
      </c>
    </row>
    <row r="8" spans="2:13" x14ac:dyDescent="0.35">
      <c r="B8" s="10">
        <v>45319</v>
      </c>
      <c r="C8" s="11" t="s">
        <v>17</v>
      </c>
      <c r="D8" s="11">
        <v>1038</v>
      </c>
      <c r="E8" s="12" t="s">
        <v>18</v>
      </c>
      <c r="G8" s="10">
        <v>45686</v>
      </c>
      <c r="H8" s="11" t="s">
        <v>21</v>
      </c>
      <c r="I8" s="11" t="s">
        <v>121</v>
      </c>
      <c r="J8" s="29" t="s">
        <v>127</v>
      </c>
      <c r="K8" s="122">
        <v>7</v>
      </c>
      <c r="L8" s="29">
        <v>6.93</v>
      </c>
      <c r="M8" s="120">
        <f t="shared" si="0"/>
        <v>48.51</v>
      </c>
    </row>
    <row r="9" spans="2:13" x14ac:dyDescent="0.35">
      <c r="B9" s="10">
        <v>45337</v>
      </c>
      <c r="C9" s="11" t="s">
        <v>9</v>
      </c>
      <c r="D9" s="11">
        <v>1013</v>
      </c>
      <c r="E9" s="12" t="s">
        <v>19</v>
      </c>
      <c r="G9" s="117">
        <v>45557</v>
      </c>
      <c r="H9" s="118" t="s">
        <v>128</v>
      </c>
      <c r="I9" s="118" t="s">
        <v>129</v>
      </c>
      <c r="J9" s="119" t="s">
        <v>106</v>
      </c>
      <c r="K9" s="120">
        <v>20</v>
      </c>
      <c r="L9" s="119">
        <v>63.95</v>
      </c>
      <c r="M9" s="120">
        <f t="shared" si="0"/>
        <v>1279</v>
      </c>
    </row>
    <row r="10" spans="2:13" x14ac:dyDescent="0.35">
      <c r="B10" s="10">
        <v>45341</v>
      </c>
      <c r="C10" s="11" t="s">
        <v>59</v>
      </c>
      <c r="D10" s="11">
        <v>1078</v>
      </c>
      <c r="E10" s="12" t="s">
        <v>20</v>
      </c>
      <c r="G10" s="10">
        <v>45442</v>
      </c>
      <c r="H10" s="11" t="s">
        <v>107</v>
      </c>
      <c r="I10" s="11" t="s">
        <v>129</v>
      </c>
      <c r="J10" s="29" t="s">
        <v>108</v>
      </c>
      <c r="K10" s="122">
        <v>5</v>
      </c>
      <c r="L10" s="29">
        <v>6.52</v>
      </c>
      <c r="M10" s="120">
        <f t="shared" si="0"/>
        <v>32.599999999999994</v>
      </c>
    </row>
    <row r="11" spans="2:13" x14ac:dyDescent="0.35">
      <c r="B11" s="10">
        <v>45342</v>
      </c>
      <c r="C11" s="11" t="s">
        <v>21</v>
      </c>
      <c r="D11" s="11">
        <v>1021</v>
      </c>
      <c r="E11" s="12" t="s">
        <v>22</v>
      </c>
      <c r="G11" s="117">
        <v>45469</v>
      </c>
      <c r="H11" s="118" t="s">
        <v>59</v>
      </c>
      <c r="I11" s="118" t="s">
        <v>123</v>
      </c>
      <c r="J11" s="119" t="s">
        <v>109</v>
      </c>
      <c r="K11" s="120">
        <v>3</v>
      </c>
      <c r="L11" s="119">
        <v>37.85</v>
      </c>
      <c r="M11" s="120">
        <f t="shared" si="0"/>
        <v>113.55000000000001</v>
      </c>
    </row>
    <row r="12" spans="2:13" x14ac:dyDescent="0.35">
      <c r="B12" s="10">
        <v>45352</v>
      </c>
      <c r="C12" s="11" t="s">
        <v>17</v>
      </c>
      <c r="D12" s="11">
        <v>1066</v>
      </c>
      <c r="E12" s="12" t="s">
        <v>23</v>
      </c>
      <c r="G12" s="10">
        <v>45439</v>
      </c>
      <c r="H12" s="11" t="s">
        <v>26</v>
      </c>
      <c r="I12" s="11" t="s">
        <v>124</v>
      </c>
      <c r="J12" s="29" t="s">
        <v>109</v>
      </c>
      <c r="K12" s="122">
        <v>7</v>
      </c>
      <c r="L12" s="29">
        <v>32.369999999999997</v>
      </c>
      <c r="M12" s="120">
        <f t="shared" si="0"/>
        <v>226.58999999999997</v>
      </c>
    </row>
    <row r="13" spans="2:13" x14ac:dyDescent="0.35">
      <c r="B13" s="10">
        <v>45295</v>
      </c>
      <c r="C13" s="11" t="s">
        <v>21</v>
      </c>
      <c r="D13" s="11">
        <v>1011</v>
      </c>
      <c r="E13" s="12" t="s">
        <v>24</v>
      </c>
      <c r="G13" s="117">
        <v>45377</v>
      </c>
      <c r="H13" s="118" t="s">
        <v>34</v>
      </c>
      <c r="I13" s="118" t="s">
        <v>121</v>
      </c>
      <c r="J13" s="119" t="s">
        <v>126</v>
      </c>
      <c r="K13" s="120">
        <v>7</v>
      </c>
      <c r="L13" s="119">
        <v>59.71</v>
      </c>
      <c r="M13" s="120">
        <f t="shared" si="0"/>
        <v>417.97</v>
      </c>
    </row>
    <row r="14" spans="2:13" x14ac:dyDescent="0.35">
      <c r="B14" s="10">
        <v>45346</v>
      </c>
      <c r="C14" s="11" t="s">
        <v>9</v>
      </c>
      <c r="D14" s="11">
        <v>1027</v>
      </c>
      <c r="E14" s="12" t="s">
        <v>25</v>
      </c>
      <c r="G14" s="10">
        <v>45486</v>
      </c>
      <c r="H14" s="11" t="s">
        <v>9</v>
      </c>
      <c r="I14" s="11" t="s">
        <v>110</v>
      </c>
      <c r="J14" s="29" t="s">
        <v>111</v>
      </c>
      <c r="K14" s="122">
        <v>15</v>
      </c>
      <c r="L14" s="29">
        <v>35.93</v>
      </c>
      <c r="M14" s="120">
        <f t="shared" si="0"/>
        <v>538.95000000000005</v>
      </c>
    </row>
    <row r="15" spans="2:13" x14ac:dyDescent="0.35">
      <c r="B15" s="10">
        <v>45314</v>
      </c>
      <c r="C15" s="11" t="s">
        <v>26</v>
      </c>
      <c r="D15" s="11">
        <v>1036</v>
      </c>
      <c r="E15" s="12" t="s">
        <v>27</v>
      </c>
      <c r="G15" s="117">
        <v>45533</v>
      </c>
      <c r="H15" s="118" t="s">
        <v>112</v>
      </c>
      <c r="I15" s="118" t="s">
        <v>122</v>
      </c>
      <c r="J15" s="119" t="s">
        <v>105</v>
      </c>
      <c r="K15" s="120">
        <v>20</v>
      </c>
      <c r="L15" s="119">
        <v>44.73</v>
      </c>
      <c r="M15" s="120">
        <f t="shared" si="0"/>
        <v>894.59999999999991</v>
      </c>
    </row>
    <row r="16" spans="2:13" x14ac:dyDescent="0.35">
      <c r="B16" s="10">
        <v>45350</v>
      </c>
      <c r="C16" s="11" t="s">
        <v>59</v>
      </c>
      <c r="D16" s="11">
        <v>1006</v>
      </c>
      <c r="E16" s="12" t="s">
        <v>28</v>
      </c>
      <c r="G16" s="10">
        <v>45432</v>
      </c>
      <c r="H16" s="11" t="s">
        <v>21</v>
      </c>
      <c r="I16" s="11" t="s">
        <v>121</v>
      </c>
      <c r="J16" s="29" t="s">
        <v>101</v>
      </c>
      <c r="K16" s="122">
        <v>3</v>
      </c>
      <c r="L16" s="29">
        <v>19.29</v>
      </c>
      <c r="M16" s="120">
        <f t="shared" si="0"/>
        <v>57.87</v>
      </c>
    </row>
    <row r="17" spans="2:13" x14ac:dyDescent="0.35">
      <c r="B17" s="10">
        <v>45351</v>
      </c>
      <c r="C17" s="11" t="s">
        <v>11</v>
      </c>
      <c r="D17" s="11">
        <v>1018</v>
      </c>
      <c r="E17" s="12" t="s">
        <v>29</v>
      </c>
      <c r="G17" s="117">
        <v>45431</v>
      </c>
      <c r="H17" s="118" t="s">
        <v>112</v>
      </c>
      <c r="I17" s="118" t="s">
        <v>121</v>
      </c>
      <c r="J17" s="119" t="s">
        <v>126</v>
      </c>
      <c r="K17" s="120">
        <v>18</v>
      </c>
      <c r="L17" s="119">
        <v>31.65</v>
      </c>
      <c r="M17" s="120">
        <f t="shared" si="0"/>
        <v>569.69999999999993</v>
      </c>
    </row>
    <row r="18" spans="2:13" x14ac:dyDescent="0.35">
      <c r="B18" s="10">
        <v>45340</v>
      </c>
      <c r="C18" s="11" t="s">
        <v>30</v>
      </c>
      <c r="D18" s="11">
        <v>1020</v>
      </c>
      <c r="E18" s="12" t="s">
        <v>31</v>
      </c>
      <c r="G18" s="10">
        <v>45412</v>
      </c>
      <c r="H18" s="11" t="s">
        <v>17</v>
      </c>
      <c r="I18" s="11" t="s">
        <v>124</v>
      </c>
      <c r="J18" s="29" t="s">
        <v>108</v>
      </c>
      <c r="K18" s="122">
        <v>4</v>
      </c>
      <c r="L18" s="29">
        <v>38.979999999999997</v>
      </c>
      <c r="M18" s="120">
        <f t="shared" si="0"/>
        <v>155.91999999999999</v>
      </c>
    </row>
    <row r="19" spans="2:13" x14ac:dyDescent="0.35">
      <c r="B19" s="10">
        <v>45328</v>
      </c>
      <c r="C19" s="11" t="s">
        <v>59</v>
      </c>
      <c r="D19" s="11">
        <v>1037</v>
      </c>
      <c r="E19" s="12" t="s">
        <v>32</v>
      </c>
      <c r="G19" s="117">
        <v>45374</v>
      </c>
      <c r="H19" s="118" t="s">
        <v>113</v>
      </c>
      <c r="I19" s="118" t="s">
        <v>125</v>
      </c>
      <c r="J19" s="119" t="s">
        <v>114</v>
      </c>
      <c r="K19" s="120">
        <v>13</v>
      </c>
      <c r="L19" s="119">
        <v>21.85</v>
      </c>
      <c r="M19" s="120">
        <f t="shared" si="0"/>
        <v>284.05</v>
      </c>
    </row>
    <row r="20" spans="2:13" x14ac:dyDescent="0.35">
      <c r="B20" s="10">
        <v>45306</v>
      </c>
      <c r="C20" s="11" t="s">
        <v>26</v>
      </c>
      <c r="D20" s="11">
        <v>1097</v>
      </c>
      <c r="E20" s="12" t="s">
        <v>33</v>
      </c>
      <c r="G20" s="10">
        <v>45388</v>
      </c>
      <c r="H20" s="11" t="s">
        <v>130</v>
      </c>
      <c r="I20" s="11" t="s">
        <v>123</v>
      </c>
      <c r="J20" s="29" t="s">
        <v>105</v>
      </c>
      <c r="K20" s="122">
        <v>12</v>
      </c>
      <c r="L20" s="29">
        <v>97.86</v>
      </c>
      <c r="M20" s="120">
        <f t="shared" si="0"/>
        <v>1174.32</v>
      </c>
    </row>
    <row r="21" spans="2:13" x14ac:dyDescent="0.35">
      <c r="B21" s="10">
        <v>45310</v>
      </c>
      <c r="C21" s="11" t="s">
        <v>34</v>
      </c>
      <c r="D21" s="11">
        <v>1062</v>
      </c>
      <c r="E21" s="12" t="s">
        <v>35</v>
      </c>
      <c r="G21" s="117">
        <v>45667</v>
      </c>
      <c r="H21" s="118" t="s">
        <v>115</v>
      </c>
      <c r="I21" s="118" t="s">
        <v>123</v>
      </c>
      <c r="J21" s="119" t="s">
        <v>127</v>
      </c>
      <c r="K21" s="120">
        <v>6</v>
      </c>
      <c r="L21" s="119">
        <v>36.03</v>
      </c>
      <c r="M21" s="120">
        <f t="shared" si="0"/>
        <v>216.18</v>
      </c>
    </row>
    <row r="22" spans="2:13" x14ac:dyDescent="0.35">
      <c r="B22" s="10">
        <v>45301</v>
      </c>
      <c r="C22" s="11" t="s">
        <v>9</v>
      </c>
      <c r="D22" s="11">
        <v>1091</v>
      </c>
      <c r="E22" s="12" t="s">
        <v>36</v>
      </c>
      <c r="G22" s="10">
        <v>45568</v>
      </c>
      <c r="H22" s="11" t="s">
        <v>116</v>
      </c>
      <c r="I22" s="11" t="s">
        <v>123</v>
      </c>
      <c r="J22" s="29" t="s">
        <v>126</v>
      </c>
      <c r="K22" s="122">
        <v>8</v>
      </c>
      <c r="L22" s="29">
        <v>21.57</v>
      </c>
      <c r="M22" s="120">
        <f t="shared" si="0"/>
        <v>172.56</v>
      </c>
    </row>
    <row r="23" spans="2:13" x14ac:dyDescent="0.35">
      <c r="B23" s="10">
        <v>45324</v>
      </c>
      <c r="C23" s="11" t="s">
        <v>26</v>
      </c>
      <c r="D23" s="11">
        <v>1075</v>
      </c>
      <c r="E23" s="12" t="s">
        <v>37</v>
      </c>
      <c r="G23" s="117">
        <v>45689</v>
      </c>
      <c r="H23" s="118" t="s">
        <v>128</v>
      </c>
      <c r="I23" s="118" t="s">
        <v>121</v>
      </c>
      <c r="J23" s="119" t="s">
        <v>126</v>
      </c>
      <c r="K23" s="120">
        <v>2</v>
      </c>
      <c r="L23" s="119">
        <v>50.85</v>
      </c>
      <c r="M23" s="120">
        <f t="shared" si="0"/>
        <v>101.7</v>
      </c>
    </row>
    <row r="24" spans="2:13" x14ac:dyDescent="0.35">
      <c r="B24" s="10">
        <v>45321</v>
      </c>
      <c r="C24" s="11" t="s">
        <v>26</v>
      </c>
      <c r="D24" s="11">
        <v>1027</v>
      </c>
      <c r="E24" s="12" t="s">
        <v>38</v>
      </c>
      <c r="G24" s="10">
        <v>45554</v>
      </c>
      <c r="H24" s="11" t="s">
        <v>116</v>
      </c>
      <c r="I24" s="11" t="s">
        <v>110</v>
      </c>
      <c r="J24" s="29" t="s">
        <v>108</v>
      </c>
      <c r="K24" s="122">
        <v>18</v>
      </c>
      <c r="L24" s="29">
        <v>84.06</v>
      </c>
      <c r="M24" s="120">
        <f t="shared" si="0"/>
        <v>1513.08</v>
      </c>
    </row>
    <row r="25" spans="2:13" x14ac:dyDescent="0.35">
      <c r="B25" s="10">
        <v>45294</v>
      </c>
      <c r="C25" s="11" t="s">
        <v>11</v>
      </c>
      <c r="D25" s="11">
        <v>1089</v>
      </c>
      <c r="E25" s="12" t="s">
        <v>39</v>
      </c>
      <c r="G25" s="117">
        <v>45445</v>
      </c>
      <c r="H25" s="118" t="s">
        <v>112</v>
      </c>
      <c r="I25" s="118" t="s">
        <v>121</v>
      </c>
      <c r="J25" s="119" t="s">
        <v>109</v>
      </c>
      <c r="K25" s="120">
        <v>10</v>
      </c>
      <c r="L25" s="119">
        <v>29.81</v>
      </c>
      <c r="M25" s="120">
        <f t="shared" si="0"/>
        <v>298.09999999999997</v>
      </c>
    </row>
    <row r="26" spans="2:13" x14ac:dyDescent="0.35">
      <c r="B26" s="10">
        <v>45333</v>
      </c>
      <c r="C26" s="11" t="s">
        <v>13</v>
      </c>
      <c r="D26" s="11">
        <v>1084</v>
      </c>
      <c r="E26" s="12" t="s">
        <v>40</v>
      </c>
      <c r="G26" s="10">
        <v>45705</v>
      </c>
      <c r="H26" s="11" t="s">
        <v>112</v>
      </c>
      <c r="I26" s="11" t="s">
        <v>122</v>
      </c>
      <c r="J26" s="29" t="s">
        <v>101</v>
      </c>
      <c r="K26" s="122">
        <v>14</v>
      </c>
      <c r="L26" s="29">
        <v>99.5</v>
      </c>
      <c r="M26" s="120">
        <f t="shared" si="0"/>
        <v>1393</v>
      </c>
    </row>
    <row r="27" spans="2:13" x14ac:dyDescent="0.35">
      <c r="B27" s="10">
        <v>45333</v>
      </c>
      <c r="C27" s="11" t="s">
        <v>21</v>
      </c>
      <c r="D27" s="11">
        <v>1088</v>
      </c>
      <c r="E27" s="12" t="s">
        <v>41</v>
      </c>
      <c r="G27" s="117">
        <v>45610</v>
      </c>
      <c r="H27" s="118" t="s">
        <v>131</v>
      </c>
      <c r="I27" s="118" t="s">
        <v>123</v>
      </c>
      <c r="J27" s="119" t="s">
        <v>101</v>
      </c>
      <c r="K27" s="120">
        <v>19</v>
      </c>
      <c r="L27" s="119">
        <v>29.06</v>
      </c>
      <c r="M27" s="120">
        <f t="shared" si="0"/>
        <v>552.14</v>
      </c>
    </row>
    <row r="28" spans="2:13" x14ac:dyDescent="0.35">
      <c r="B28" s="10">
        <v>45347</v>
      </c>
      <c r="C28" s="11" t="s">
        <v>21</v>
      </c>
      <c r="D28" s="11">
        <v>1091</v>
      </c>
      <c r="E28" s="12" t="s">
        <v>42</v>
      </c>
      <c r="G28" s="10">
        <v>45447</v>
      </c>
      <c r="H28" s="11" t="s">
        <v>117</v>
      </c>
      <c r="I28" s="11" t="s">
        <v>121</v>
      </c>
      <c r="J28" s="29" t="s">
        <v>108</v>
      </c>
      <c r="K28" s="122">
        <v>12</v>
      </c>
      <c r="L28" s="29">
        <v>45.84</v>
      </c>
      <c r="M28" s="120">
        <f t="shared" si="0"/>
        <v>550.08000000000004</v>
      </c>
    </row>
    <row r="29" spans="2:13" x14ac:dyDescent="0.35">
      <c r="B29" s="10">
        <v>45337</v>
      </c>
      <c r="C29" s="11" t="s">
        <v>43</v>
      </c>
      <c r="D29" s="11">
        <v>1026</v>
      </c>
      <c r="E29" s="12" t="s">
        <v>44</v>
      </c>
      <c r="G29" s="117">
        <v>45576</v>
      </c>
      <c r="H29" s="118" t="s">
        <v>112</v>
      </c>
      <c r="I29" s="118" t="s">
        <v>120</v>
      </c>
      <c r="J29" s="119" t="s">
        <v>114</v>
      </c>
      <c r="K29" s="120">
        <v>6</v>
      </c>
      <c r="L29" s="119">
        <v>45.07</v>
      </c>
      <c r="M29" s="120">
        <f t="shared" si="0"/>
        <v>270.42</v>
      </c>
    </row>
    <row r="30" spans="2:13" x14ac:dyDescent="0.35">
      <c r="B30" s="10">
        <v>45341</v>
      </c>
      <c r="C30" s="11" t="s">
        <v>11</v>
      </c>
      <c r="D30" s="11">
        <v>1014</v>
      </c>
      <c r="E30" s="12" t="s">
        <v>45</v>
      </c>
      <c r="G30" s="10">
        <v>45358</v>
      </c>
      <c r="H30" s="11" t="s">
        <v>11</v>
      </c>
      <c r="I30" s="11" t="s">
        <v>123</v>
      </c>
      <c r="J30" s="29" t="s">
        <v>111</v>
      </c>
      <c r="K30" s="122">
        <v>16</v>
      </c>
      <c r="L30" s="29">
        <v>28.94</v>
      </c>
      <c r="M30" s="120">
        <f t="shared" si="0"/>
        <v>463.04</v>
      </c>
    </row>
    <row r="31" spans="2:13" x14ac:dyDescent="0.35">
      <c r="B31" s="10">
        <v>45349</v>
      </c>
      <c r="C31" s="11" t="s">
        <v>9</v>
      </c>
      <c r="D31" s="11">
        <v>1007</v>
      </c>
      <c r="E31" s="12" t="s">
        <v>46</v>
      </c>
      <c r="G31" s="117">
        <v>45566</v>
      </c>
      <c r="H31" s="118" t="s">
        <v>115</v>
      </c>
      <c r="I31" s="118" t="s">
        <v>123</v>
      </c>
      <c r="J31" s="119" t="s">
        <v>106</v>
      </c>
      <c r="K31" s="120">
        <v>14</v>
      </c>
      <c r="L31" s="119">
        <v>16.239999999999998</v>
      </c>
      <c r="M31" s="120">
        <f t="shared" si="0"/>
        <v>227.35999999999999</v>
      </c>
    </row>
    <row r="32" spans="2:13" x14ac:dyDescent="0.35">
      <c r="B32" s="10">
        <v>45323</v>
      </c>
      <c r="C32" s="11" t="s">
        <v>34</v>
      </c>
      <c r="D32" s="11">
        <v>1039</v>
      </c>
      <c r="E32" s="12" t="s">
        <v>47</v>
      </c>
      <c r="G32" s="19">
        <v>45588</v>
      </c>
      <c r="H32" s="20" t="s">
        <v>130</v>
      </c>
      <c r="I32" s="20" t="s">
        <v>124</v>
      </c>
      <c r="J32" s="114" t="s">
        <v>109</v>
      </c>
      <c r="K32" s="122">
        <v>4</v>
      </c>
      <c r="L32" s="29">
        <v>90.11</v>
      </c>
      <c r="M32" s="120">
        <f t="shared" si="0"/>
        <v>360.44</v>
      </c>
    </row>
    <row r="33" spans="2:10" x14ac:dyDescent="0.35">
      <c r="B33" s="10">
        <v>45336</v>
      </c>
      <c r="C33" s="11" t="s">
        <v>30</v>
      </c>
      <c r="D33" s="11">
        <v>1083</v>
      </c>
      <c r="E33" s="12" t="s">
        <v>48</v>
      </c>
      <c r="G33" s="107"/>
      <c r="H33" s="108"/>
      <c r="I33" s="108"/>
      <c r="J33" s="109"/>
    </row>
    <row r="34" spans="2:10" x14ac:dyDescent="0.35">
      <c r="B34" s="10">
        <v>45340</v>
      </c>
      <c r="C34" s="11" t="s">
        <v>34</v>
      </c>
      <c r="D34" s="11">
        <v>1077</v>
      </c>
      <c r="E34" s="12" t="s">
        <v>49</v>
      </c>
      <c r="G34" s="107"/>
      <c r="H34" s="108"/>
      <c r="I34" s="108"/>
      <c r="J34" s="109"/>
    </row>
    <row r="35" spans="2:10" x14ac:dyDescent="0.35">
      <c r="B35" s="10">
        <v>45311</v>
      </c>
      <c r="C35" s="11" t="s">
        <v>26</v>
      </c>
      <c r="D35" s="11">
        <v>1014</v>
      </c>
      <c r="E35" s="12" t="s">
        <v>50</v>
      </c>
      <c r="G35" s="107"/>
      <c r="H35" s="108"/>
      <c r="I35" s="108"/>
      <c r="J35" s="109"/>
    </row>
    <row r="36" spans="2:10" x14ac:dyDescent="0.35">
      <c r="B36" s="10">
        <v>45321</v>
      </c>
      <c r="C36" s="11" t="s">
        <v>59</v>
      </c>
      <c r="D36" s="11">
        <v>1083</v>
      </c>
      <c r="E36" s="12" t="s">
        <v>51</v>
      </c>
      <c r="G36" s="107"/>
      <c r="H36" s="108"/>
      <c r="I36" s="108"/>
      <c r="J36" s="109"/>
    </row>
    <row r="37" spans="2:10" x14ac:dyDescent="0.35">
      <c r="B37" s="10">
        <v>45324</v>
      </c>
      <c r="C37" s="11" t="s">
        <v>9</v>
      </c>
      <c r="D37" s="11">
        <v>1040</v>
      </c>
      <c r="E37" s="12" t="s">
        <v>52</v>
      </c>
      <c r="G37" s="107"/>
      <c r="H37" s="108"/>
      <c r="I37" s="108"/>
      <c r="J37" s="109"/>
    </row>
    <row r="38" spans="2:10" x14ac:dyDescent="0.35">
      <c r="B38" s="10">
        <v>45304</v>
      </c>
      <c r="C38" s="11" t="s">
        <v>34</v>
      </c>
      <c r="D38" s="11">
        <v>1066</v>
      </c>
      <c r="E38" s="12" t="s">
        <v>53</v>
      </c>
      <c r="G38" s="107"/>
      <c r="H38" s="108"/>
      <c r="I38" s="108"/>
      <c r="J38" s="109"/>
    </row>
    <row r="39" spans="2:10" x14ac:dyDescent="0.35">
      <c r="B39" s="10">
        <v>45344</v>
      </c>
      <c r="C39" s="11" t="s">
        <v>21</v>
      </c>
      <c r="D39" s="11">
        <v>1021</v>
      </c>
      <c r="E39" s="12" t="s">
        <v>54</v>
      </c>
      <c r="G39" s="107"/>
      <c r="H39" s="108"/>
      <c r="I39" s="108"/>
      <c r="J39" s="109"/>
    </row>
    <row r="40" spans="2:10" x14ac:dyDescent="0.35">
      <c r="B40" s="10">
        <v>45308</v>
      </c>
      <c r="C40" s="11" t="s">
        <v>13</v>
      </c>
      <c r="D40" s="11">
        <v>1065</v>
      </c>
      <c r="E40" s="12" t="s">
        <v>55</v>
      </c>
      <c r="G40" s="107"/>
      <c r="H40" s="108"/>
      <c r="I40" s="108"/>
      <c r="J40" s="109"/>
    </row>
    <row r="41" spans="2:10" x14ac:dyDescent="0.35">
      <c r="B41" s="10">
        <v>45327</v>
      </c>
      <c r="C41" s="11" t="s">
        <v>17</v>
      </c>
      <c r="D41" s="11">
        <v>1024</v>
      </c>
      <c r="E41" s="12" t="s">
        <v>56</v>
      </c>
      <c r="G41" s="107"/>
      <c r="H41" s="108"/>
      <c r="I41" s="108"/>
      <c r="J41" s="109"/>
    </row>
    <row r="42" spans="2:10" x14ac:dyDescent="0.35">
      <c r="B42" s="13">
        <v>45329</v>
      </c>
      <c r="C42" s="14" t="s">
        <v>43</v>
      </c>
      <c r="D42" s="14">
        <v>1089</v>
      </c>
      <c r="E42" s="15" t="s">
        <v>57</v>
      </c>
      <c r="G42" s="107"/>
      <c r="H42" s="108"/>
      <c r="I42" s="108"/>
      <c r="J42" s="109"/>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74B3B03A2D8B14A9DE52E418F7EAE36" ma:contentTypeVersion="1" ma:contentTypeDescription="Create a new document." ma:contentTypeScope="" ma:versionID="61cebd6944a493bdb781ffdadcd45112">
  <xsd:schema xmlns:xsd="http://www.w3.org/2001/XMLSchema" xmlns:xs="http://www.w3.org/2001/XMLSchema" xmlns:p="http://schemas.microsoft.com/office/2006/metadata/properties" xmlns:ns3="d3ffced0-15ee-4b8a-8531-aa540eb4a855" targetNamespace="http://schemas.microsoft.com/office/2006/metadata/properties" ma:root="true" ma:fieldsID="1b973924036a08a0d314d1d407abc9c6" ns3:_="">
    <xsd:import namespace="d3ffced0-15ee-4b8a-8531-aa540eb4a855"/>
    <xsd:element name="properties">
      <xsd:complexType>
        <xsd:sequence>
          <xsd:element name="documentManagement">
            <xsd:complexType>
              <xsd:all>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ffced0-15ee-4b8a-8531-aa540eb4a855"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U D A A B Q S w M E F A A C A A g A 5 I J Y W o w R j f O l A A A A 9 w A A A B I A H A B D b 2 5 m a W c v U G F j a 2 F n Z S 5 4 b W w g o h g A K K A U A A A A A A A A A A A A A A A A A A A A A A A A A A A A h Y 8 x D o I w G I W v Q r r T F h g E 8 l M G 4 y a J C Y l x b U q F R i i G F s v d H D y S V x C j q J v j + 9 4 3 v H e / 3 i C f u t a 7 y M G o X m c o w B R 5 U o u + U r r O 0 G i P f o x y B j s u T r y W 3 i x r k 0 6 m y l B j 7 T k l x D m H X Y T 7 o S Y h p Q E 5 F N t S N L L j 6 C O r / 7 K v t L F c C 4 k Y 7 F 9 j W I i D K M F B v E o w B b J Q K J T + G u E 8 + N n + Q F i P r R 0 H y a T x N y W Q J Q J 5 n 2 A P U E s D B B Q A A g A I A O S C W 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g l h a K I p H u A 4 A A A A R A A A A E w A c A E Z v c m 1 1 b G F z L 1 N l Y 3 R p b 2 4 x L m 0 g o h g A K K A U A A A A A A A A A A A A A A A A A A A A A A A A A A A A K 0 5 N L s n M z 1 M I h t C G 1 g B Q S w E C L Q A U A A I A C A D k g l h a j B G N 8 6 U A A A D 3 A A A A E g A A A A A A A A A A A A A A A A A A A A A A Q 2 9 u Z m l n L 1 B h Y 2 t h Z 2 U u e G 1 s U E s B A i 0 A F A A C A A g A 5 I J Y W g / K 6 a u k A A A A 6 Q A A A B M A A A A A A A A A A A A A A A A A 8 Q A A A F t D b 2 5 0 Z W 5 0 X 1 R 5 c G V z X S 5 4 b W x Q S w E C L Q A U A A I A C A D k g l h 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U + H I G Z Q W G E m d G d z n O h l V S g A A A A A C A A A A A A A D Z g A A w A A A A B A A A A D 3 A K c 9 m n t z m 2 v B 6 3 7 i u K q X A A A A A A S A A A C g A A A A E A A A A L g J w D C B D d B / K z P t 8 g c 5 d K h Q A A A A f Z 2 q / 7 s Z y p B 6 B o u p d F O R h 3 n + L e Q N c p + F S + O t P y x + l s k B W t d k O j O 2 6 C I Z N V L A A n a 0 B / 0 y R C m A C r / L s j f 8 T x N l K X P M g L k Q F S S 4 x w 9 H K G I D K F M U A A A A n X D 3 d g r 1 7 P 0 x 2 P V U G g 3 Z S S + k O s c = < / D a t a M a s h u p > 
</file>

<file path=customXml/itemProps1.xml><?xml version="1.0" encoding="utf-8"?>
<ds:datastoreItem xmlns:ds="http://schemas.openxmlformats.org/officeDocument/2006/customXml" ds:itemID="{52F35635-3DD8-4150-AE77-31CB6915E820}">
  <ds:schemaRefs>
    <ds:schemaRef ds:uri="http://schemas.microsoft.com/sharepoint/v3/contenttype/forms"/>
  </ds:schemaRefs>
</ds:datastoreItem>
</file>

<file path=customXml/itemProps2.xml><?xml version="1.0" encoding="utf-8"?>
<ds:datastoreItem xmlns:ds="http://schemas.openxmlformats.org/officeDocument/2006/customXml" ds:itemID="{49959A9F-1C38-4E02-8779-9EE3B82C1DE0}">
  <ds:schemaRefs>
    <ds:schemaRef ds:uri="http://schemas.microsoft.com/office/2006/documentManagement/types"/>
    <ds:schemaRef ds:uri="http://schemas.openxmlformats.org/package/2006/metadata/core-properties"/>
    <ds:schemaRef ds:uri="http://purl.org/dc/terms/"/>
    <ds:schemaRef ds:uri="http://purl.org/dc/elements/1.1/"/>
    <ds:schemaRef ds:uri="http://purl.org/dc/dcmitype/"/>
    <ds:schemaRef ds:uri="d3ffced0-15ee-4b8a-8531-aa540eb4a855"/>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B677D58-F363-4B5C-B91F-2A24A72E4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ffced0-15ee-4b8a-8531-aa540eb4a8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7802B1D-C07C-4959-83E8-A1714817BB8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Index</vt:lpstr>
      <vt:lpstr>Tables</vt:lpstr>
      <vt:lpstr>Dynamic Tables Info</vt:lpstr>
      <vt:lpstr>Dynamic Tables</vt:lpstr>
      <vt:lpstr>Import and data relations</vt:lpstr>
      <vt:lpstr>Data</vt:lpstr>
      <vt:lpstr>Tables!Criterios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Denus Valenzuela</dc:creator>
  <cp:lastModifiedBy>Cristian Denus Valenzuela</cp:lastModifiedBy>
  <dcterms:created xsi:type="dcterms:W3CDTF">2015-06-05T18:19:34Z</dcterms:created>
  <dcterms:modified xsi:type="dcterms:W3CDTF">2025-02-24T16:28:44Z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0x010100374B3B03A2D8B14A9DE52E418F7EAE36</vt:lpwstr>
  </property>
</Properties>
</file>