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i_train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4" l="1"/>
  <c r="P4" i="4"/>
  <c r="P3" i="4"/>
  <c r="P2" i="4"/>
  <c r="P31" i="4"/>
  <c r="P32" i="4"/>
  <c r="P33" i="4"/>
  <c r="L32" i="4"/>
  <c r="L33" i="4"/>
  <c r="L34" i="4"/>
  <c r="L35" i="4"/>
  <c r="L36" i="4"/>
  <c r="L43" i="4"/>
  <c r="L44" i="4"/>
  <c r="L45" i="4"/>
  <c r="L40" i="4"/>
  <c r="L41" i="4"/>
  <c r="L42" i="4"/>
  <c r="L37" i="4"/>
  <c r="L38" i="4"/>
  <c r="L39" i="4"/>
  <c r="L31" i="4"/>
  <c r="G32" i="4"/>
  <c r="H32" i="4" s="1"/>
  <c r="G33" i="4"/>
  <c r="H33" i="4" s="1"/>
  <c r="G34" i="4"/>
  <c r="H34" i="4" s="1"/>
  <c r="G35" i="4"/>
  <c r="H35" i="4" s="1"/>
  <c r="G36" i="4"/>
  <c r="H36" i="4" s="1"/>
  <c r="G43" i="4"/>
  <c r="H43" i="4" s="1"/>
  <c r="G44" i="4"/>
  <c r="H44" i="4" s="1"/>
  <c r="G45" i="4"/>
  <c r="H45" i="4" s="1"/>
  <c r="G40" i="4"/>
  <c r="H40" i="4" s="1"/>
  <c r="G41" i="4"/>
  <c r="H41" i="4" s="1"/>
  <c r="G42" i="4"/>
  <c r="H42" i="4" s="1"/>
  <c r="G37" i="4"/>
  <c r="H37" i="4" s="1"/>
  <c r="G38" i="4"/>
  <c r="H38" i="4" s="1"/>
  <c r="G39" i="4"/>
  <c r="H39" i="4" s="1"/>
  <c r="G46" i="4"/>
  <c r="H46" i="4"/>
  <c r="G47" i="4"/>
  <c r="H47" i="4" s="1"/>
  <c r="G56" i="4"/>
  <c r="H56" i="4" s="1"/>
  <c r="G57" i="4"/>
  <c r="H57" i="4" s="1"/>
  <c r="G48" i="4"/>
  <c r="H48" i="4" s="1"/>
  <c r="G49" i="4"/>
  <c r="H49" i="4" s="1"/>
  <c r="G58" i="4"/>
  <c r="H58" i="4" s="1"/>
  <c r="G59" i="4"/>
  <c r="H59" i="4" s="1"/>
  <c r="G53" i="4"/>
  <c r="H53" i="4" s="1"/>
  <c r="G54" i="4"/>
  <c r="H54" i="4" s="1"/>
  <c r="G55" i="4"/>
  <c r="H55" i="4" s="1"/>
  <c r="G50" i="4"/>
  <c r="H50" i="4" s="1"/>
  <c r="G51" i="4"/>
  <c r="H51" i="4" s="1"/>
  <c r="G52" i="4"/>
  <c r="H52" i="4" s="1"/>
  <c r="G31" i="4"/>
  <c r="H31" i="4" s="1"/>
  <c r="G2" i="4" l="1"/>
  <c r="H2" i="4" s="1"/>
  <c r="L30" i="4"/>
  <c r="L29" i="4"/>
  <c r="L28" i="4"/>
  <c r="L27" i="4"/>
  <c r="L26" i="4"/>
  <c r="L25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</calcChain>
</file>

<file path=xl/sharedStrings.xml><?xml version="1.0" encoding="utf-8"?>
<sst xmlns="http://schemas.openxmlformats.org/spreadsheetml/2006/main" count="216" uniqueCount="45">
  <si>
    <t>x_SiGe</t>
  </si>
  <si>
    <t>w_SiGe</t>
  </si>
  <si>
    <t>Decomposition</t>
  </si>
  <si>
    <t>Si top + SiGe</t>
  </si>
  <si>
    <t>zone</t>
  </si>
  <si>
    <t>Q1</t>
  </si>
  <si>
    <t>Q2</t>
  </si>
  <si>
    <t>Q3</t>
  </si>
  <si>
    <t>Q4</t>
  </si>
  <si>
    <t>step</t>
  </si>
  <si>
    <t>P01-REF_NACT</t>
  </si>
  <si>
    <t>P07_NACT_Q1</t>
  </si>
  <si>
    <t>P07_NACT_Q4</t>
  </si>
  <si>
    <t>P07_NACT_Q2</t>
  </si>
  <si>
    <t>P07_NACT_Q3</t>
  </si>
  <si>
    <t>P05_NACT_Q1</t>
  </si>
  <si>
    <t>P05_NACT_Q4</t>
  </si>
  <si>
    <t>P05_NACT_Q3</t>
  </si>
  <si>
    <t>P05_NACT_Q2</t>
  </si>
  <si>
    <t>s-Si + si-sub</t>
  </si>
  <si>
    <t>relaxed SiGe + s-Si</t>
  </si>
  <si>
    <t>SiGe résidu, s-Si non homogen</t>
  </si>
  <si>
    <t>x_Si</t>
  </si>
  <si>
    <t>a_Si</t>
  </si>
  <si>
    <t>w_Si</t>
  </si>
  <si>
    <t>a_SiGe</t>
  </si>
  <si>
    <t>P01_Ref</t>
  </si>
  <si>
    <t>delta_x_Si</t>
  </si>
  <si>
    <t>delta_x_SiGe</t>
  </si>
  <si>
    <t>tensile_strain</t>
  </si>
  <si>
    <t>P07_SiGe removal</t>
  </si>
  <si>
    <t>P05_Recrystalisation</t>
  </si>
  <si>
    <t>P23_REF</t>
  </si>
  <si>
    <t>P17_NACT_Q1_</t>
  </si>
  <si>
    <t>P17_NACT_Q4_</t>
  </si>
  <si>
    <t>P17_NACT_Q3_</t>
  </si>
  <si>
    <t>P17_NACT_Q2_</t>
  </si>
  <si>
    <t>P19_NACT_Q2_</t>
  </si>
  <si>
    <t>P19_NACT_Q1_</t>
  </si>
  <si>
    <t>P19_NACT_Q4_</t>
  </si>
  <si>
    <t>P19_NACT_Q3_</t>
  </si>
  <si>
    <t>SiGe</t>
  </si>
  <si>
    <t>P23_Ref</t>
  </si>
  <si>
    <t>P17_Recrystalisation</t>
  </si>
  <si>
    <t>P19_SiGe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</si>
</sst>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0" fillId="2" borderId="0" xfId="0" applyFont="1" applyFill="1" applyBorder="1"/>
    <xf numFmtId="164" fontId="0" fillId="2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0" fillId="0" borderId="4" xfId="0" applyFont="1" applyFill="1" applyBorder="1"/>
    <xf numFmtId="164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/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0" fontId="0" fillId="0" borderId="7" xfId="0" applyFont="1" applyFill="1" applyBorder="1"/>
    <xf numFmtId="0" fontId="0" fillId="0" borderId="8" xfId="0" applyFont="1" applyFill="1" applyBorder="1"/>
    <xf numFmtId="1" fontId="1" fillId="0" borderId="2" xfId="0" applyNumberFormat="1" applyFont="1" applyFill="1" applyBorder="1" applyAlignment="1">
      <alignment horizontal="center"/>
    </xf>
    <xf numFmtId="0" fontId="1" fillId="0" borderId="4" xfId="0" applyFont="1" applyFill="1" applyBorder="1"/>
    <xf numFmtId="164" fontId="1" fillId="0" borderId="5" xfId="0" applyNumberFormat="1" applyFont="1" applyFill="1" applyBorder="1" applyAlignment="1">
      <alignment horizontal="center"/>
    </xf>
    <xf numFmtId="0" fontId="1" fillId="2" borderId="4" xfId="0" applyFont="1" applyFill="1" applyBorder="1"/>
    <xf numFmtId="164" fontId="1" fillId="2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" fontId="1" fillId="0" borderId="7" xfId="0" applyNumberFormat="1" applyFont="1" applyFill="1" applyBorder="1" applyAlignment="1">
      <alignment horizontal="center"/>
    </xf>
    <xf numFmtId="165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zoomScaleNormal="100" workbookViewId="0">
      <pane ySplit="1" topLeftCell="A2" activePane="bottomLeft" state="frozen"/>
      <selection pane="bottomLeft" activeCell="P2" sqref="P2:P5"/>
    </sheetView>
  </sheetViews>
  <sheetFormatPr defaultColWidth="9.140625" defaultRowHeight="15" x14ac:dyDescent="0.25"/>
  <cols>
    <col min="1" max="1" width="14.42578125" style="4" bestFit="1" customWidth="1"/>
    <col min="2" max="2" width="14.42578125" style="4" customWidth="1"/>
    <col min="3" max="4" width="19.28515625" style="7" customWidth="1"/>
    <col min="5" max="5" width="29.7109375" style="7" bestFit="1" customWidth="1"/>
    <col min="6" max="8" width="17.140625" style="4" customWidth="1"/>
    <col min="9" max="9" width="8.28515625" style="4" bestFit="1" customWidth="1"/>
    <col min="10" max="10" width="8.5703125" style="4" bestFit="1" customWidth="1"/>
    <col min="11" max="11" width="11.7109375" style="4" bestFit="1" customWidth="1"/>
    <col min="12" max="12" width="11.7109375" style="4" customWidth="1"/>
    <col min="13" max="14" width="9.140625" style="4" bestFit="1" customWidth="1"/>
    <col min="15" max="15" width="6.140625" style="4" bestFit="1" customWidth="1"/>
    <col min="16" max="16384" width="9.140625" style="4"/>
  </cols>
  <sheetData>
    <row r="1" spans="1:20" ht="15.75" thickBot="1" x14ac:dyDescent="0.3">
      <c r="A1" s="5"/>
      <c r="B1" s="5" t="s">
        <v>41</v>
      </c>
      <c r="C1" s="5" t="s">
        <v>9</v>
      </c>
      <c r="D1" s="5" t="s">
        <v>4</v>
      </c>
      <c r="E1" s="5" t="s">
        <v>2</v>
      </c>
      <c r="F1" s="5" t="s">
        <v>22</v>
      </c>
      <c r="G1" s="5" t="s">
        <v>27</v>
      </c>
      <c r="H1" s="5" t="s">
        <v>29</v>
      </c>
      <c r="I1" s="9" t="s">
        <v>23</v>
      </c>
      <c r="J1" s="5" t="s">
        <v>24</v>
      </c>
      <c r="K1" s="5" t="s">
        <v>0</v>
      </c>
      <c r="L1" s="5" t="s">
        <v>28</v>
      </c>
      <c r="M1" s="5" t="s">
        <v>25</v>
      </c>
      <c r="N1" s="5" t="s">
        <v>1</v>
      </c>
    </row>
    <row r="2" spans="1:20" x14ac:dyDescent="0.25">
      <c r="A2" s="18" t="s">
        <v>10</v>
      </c>
      <c r="B2" s="19">
        <v>30</v>
      </c>
      <c r="C2" s="20" t="s">
        <v>26</v>
      </c>
      <c r="D2" s="20" t="s">
        <v>5</v>
      </c>
      <c r="E2" s="20" t="s">
        <v>3</v>
      </c>
      <c r="F2" s="21">
        <v>520.81700000000001</v>
      </c>
      <c r="G2" s="21">
        <f>521-F2</f>
        <v>0.18299999999999272</v>
      </c>
      <c r="H2" s="22">
        <f>G2*0.2175</f>
        <v>3.9802499999998416E-2</v>
      </c>
      <c r="I2" s="36">
        <v>383.31299999999999</v>
      </c>
      <c r="J2" s="21">
        <v>3.7531500000000002</v>
      </c>
      <c r="K2" s="21">
        <v>512.65</v>
      </c>
      <c r="L2" s="21">
        <f>521-K2</f>
        <v>8.3500000000000227</v>
      </c>
      <c r="M2" s="36">
        <v>28.468900000000001</v>
      </c>
      <c r="N2" s="23">
        <v>11.5076</v>
      </c>
      <c r="P2" s="43">
        <f>L2/30</f>
        <v>0.2783333333333341</v>
      </c>
    </row>
    <row r="3" spans="1:20" x14ac:dyDescent="0.25">
      <c r="A3" s="37" t="s">
        <v>10</v>
      </c>
      <c r="B3" s="1">
        <v>30</v>
      </c>
      <c r="C3" s="2" t="s">
        <v>26</v>
      </c>
      <c r="D3" s="2" t="s">
        <v>5</v>
      </c>
      <c r="E3" s="2" t="s">
        <v>3</v>
      </c>
      <c r="F3" s="3">
        <v>520.76800000000003</v>
      </c>
      <c r="G3" s="3">
        <f t="shared" ref="G3:G30" si="0">521-F3</f>
        <v>0.2319999999999709</v>
      </c>
      <c r="H3" s="8">
        <f t="shared" ref="H3:H30" si="1">G3*0.2175</f>
        <v>5.045999999999367E-2</v>
      </c>
      <c r="I3" s="10">
        <v>383.15800000000002</v>
      </c>
      <c r="J3" s="3">
        <v>3.8945599999999998</v>
      </c>
      <c r="K3" s="3">
        <v>512.53800000000001</v>
      </c>
      <c r="L3" s="3">
        <f t="shared" ref="L3:L36" si="2">521-K3</f>
        <v>8.4619999999999891</v>
      </c>
      <c r="M3" s="10">
        <v>29.080500000000001</v>
      </c>
      <c r="N3" s="38">
        <v>10.586600000000001</v>
      </c>
      <c r="P3" s="43">
        <f t="shared" ref="P3:P5" si="3">L3/30</f>
        <v>0.2820666666666663</v>
      </c>
    </row>
    <row r="4" spans="1:20" x14ac:dyDescent="0.25">
      <c r="A4" s="37" t="s">
        <v>10</v>
      </c>
      <c r="B4" s="1">
        <v>30</v>
      </c>
      <c r="C4" s="2" t="s">
        <v>26</v>
      </c>
      <c r="D4" s="2" t="s">
        <v>5</v>
      </c>
      <c r="E4" s="2" t="s">
        <v>3</v>
      </c>
      <c r="F4" s="3">
        <v>520.87300000000005</v>
      </c>
      <c r="G4" s="3">
        <f t="shared" si="0"/>
        <v>0.12699999999995271</v>
      </c>
      <c r="H4" s="8">
        <f t="shared" si="1"/>
        <v>2.7622499999989714E-2</v>
      </c>
      <c r="I4" s="10">
        <v>371.61200000000002</v>
      </c>
      <c r="J4" s="3">
        <v>3.7624300000000002</v>
      </c>
      <c r="K4" s="3">
        <v>513.15700000000004</v>
      </c>
      <c r="L4" s="3">
        <f t="shared" si="2"/>
        <v>7.8429999999999609</v>
      </c>
      <c r="M4" s="10">
        <v>28.168199999999999</v>
      </c>
      <c r="N4" s="38">
        <v>11.814</v>
      </c>
      <c r="P4" s="43">
        <f t="shared" si="3"/>
        <v>0.26143333333333202</v>
      </c>
    </row>
    <row r="5" spans="1:20" x14ac:dyDescent="0.25">
      <c r="A5" s="37" t="s">
        <v>10</v>
      </c>
      <c r="B5" s="1">
        <v>30</v>
      </c>
      <c r="C5" s="2" t="s">
        <v>26</v>
      </c>
      <c r="D5" s="2" t="s">
        <v>5</v>
      </c>
      <c r="E5" s="2" t="s">
        <v>3</v>
      </c>
      <c r="F5" s="3">
        <v>520.87800000000004</v>
      </c>
      <c r="G5" s="3">
        <f t="shared" si="0"/>
        <v>0.12199999999995725</v>
      </c>
      <c r="H5" s="8">
        <f t="shared" si="1"/>
        <v>2.6534999999990701E-2</v>
      </c>
      <c r="I5" s="10">
        <v>386.48700000000002</v>
      </c>
      <c r="J5" s="3">
        <v>3.7027100000000002</v>
      </c>
      <c r="K5" s="3">
        <v>512.92600000000004</v>
      </c>
      <c r="L5" s="3">
        <f t="shared" si="2"/>
        <v>8.0739999999999554</v>
      </c>
      <c r="M5" s="10">
        <v>30.659400000000002</v>
      </c>
      <c r="N5" s="38">
        <v>11.5062</v>
      </c>
      <c r="P5" s="43">
        <f t="shared" si="3"/>
        <v>0.26913333333333184</v>
      </c>
    </row>
    <row r="6" spans="1:20" s="15" customFormat="1" x14ac:dyDescent="0.25">
      <c r="A6" s="39" t="s">
        <v>15</v>
      </c>
      <c r="B6" s="1">
        <v>30</v>
      </c>
      <c r="C6" s="11" t="s">
        <v>31</v>
      </c>
      <c r="D6" s="11" t="s">
        <v>5</v>
      </c>
      <c r="E6" s="11" t="s">
        <v>20</v>
      </c>
      <c r="F6" s="12">
        <v>514.4224999999999</v>
      </c>
      <c r="G6" s="12">
        <f t="shared" si="0"/>
        <v>6.5775000000001</v>
      </c>
      <c r="H6" s="13">
        <f t="shared" si="1"/>
        <v>1.4306062500000218</v>
      </c>
      <c r="I6" s="14">
        <v>103.215</v>
      </c>
      <c r="J6" s="12">
        <v>5.0423600000000004</v>
      </c>
      <c r="K6" s="12">
        <v>507.73649999999992</v>
      </c>
      <c r="L6" s="12">
        <f t="shared" si="2"/>
        <v>13.263500000000079</v>
      </c>
      <c r="M6" s="14">
        <v>29.870100000000001</v>
      </c>
      <c r="N6" s="40">
        <v>9.6190800000000003</v>
      </c>
      <c r="O6" s="11"/>
      <c r="P6" s="11"/>
      <c r="Q6" s="11"/>
      <c r="R6" s="11"/>
      <c r="S6" s="12"/>
      <c r="T6" s="12"/>
    </row>
    <row r="7" spans="1:20" s="15" customFormat="1" x14ac:dyDescent="0.25">
      <c r="A7" s="39" t="s">
        <v>15</v>
      </c>
      <c r="B7" s="1">
        <v>30</v>
      </c>
      <c r="C7" s="11" t="s">
        <v>31</v>
      </c>
      <c r="D7" s="11" t="s">
        <v>5</v>
      </c>
      <c r="E7" s="11" t="s">
        <v>20</v>
      </c>
      <c r="F7" s="12">
        <v>514.26249999999993</v>
      </c>
      <c r="G7" s="12">
        <f t="shared" si="0"/>
        <v>6.7375000000000682</v>
      </c>
      <c r="H7" s="13">
        <f t="shared" si="1"/>
        <v>1.4654062500000149</v>
      </c>
      <c r="I7" s="14">
        <v>108.15900000000001</v>
      </c>
      <c r="J7" s="12">
        <v>5.0830299999999999</v>
      </c>
      <c r="K7" s="12">
        <v>507.25049999999993</v>
      </c>
      <c r="L7" s="12">
        <f t="shared" si="2"/>
        <v>13.749500000000069</v>
      </c>
      <c r="M7" s="14">
        <v>29.5063</v>
      </c>
      <c r="N7" s="40">
        <v>8.4290800000000008</v>
      </c>
      <c r="O7" s="11"/>
      <c r="P7" s="11"/>
      <c r="Q7" s="11"/>
      <c r="R7" s="11"/>
      <c r="S7" s="12"/>
      <c r="T7" s="12"/>
    </row>
    <row r="8" spans="1:20" s="15" customFormat="1" x14ac:dyDescent="0.25">
      <c r="A8" s="39" t="s">
        <v>15</v>
      </c>
      <c r="B8" s="1">
        <v>30</v>
      </c>
      <c r="C8" s="11" t="s">
        <v>31</v>
      </c>
      <c r="D8" s="11" t="s">
        <v>5</v>
      </c>
      <c r="E8" s="11" t="s">
        <v>20</v>
      </c>
      <c r="F8" s="12">
        <v>514.37549999999987</v>
      </c>
      <c r="G8" s="12">
        <f t="shared" si="0"/>
        <v>6.6245000000001255</v>
      </c>
      <c r="H8" s="13">
        <f t="shared" si="1"/>
        <v>1.4408287500000272</v>
      </c>
      <c r="I8" s="14">
        <v>101.69799999999999</v>
      </c>
      <c r="J8" s="12">
        <v>5.3230000000000004</v>
      </c>
      <c r="K8" s="12">
        <v>507.11849999999993</v>
      </c>
      <c r="L8" s="12">
        <f t="shared" si="2"/>
        <v>13.881500000000074</v>
      </c>
      <c r="M8" s="14">
        <v>26.945</v>
      </c>
      <c r="N8" s="40">
        <v>9.0497099999999993</v>
      </c>
      <c r="O8" s="11"/>
      <c r="P8" s="11"/>
      <c r="Q8" s="11"/>
      <c r="R8" s="11"/>
      <c r="S8" s="12"/>
      <c r="T8" s="12"/>
    </row>
    <row r="9" spans="1:20" x14ac:dyDescent="0.25">
      <c r="A9" s="37" t="s">
        <v>18</v>
      </c>
      <c r="B9" s="1">
        <v>30</v>
      </c>
      <c r="C9" s="2" t="s">
        <v>31</v>
      </c>
      <c r="D9" s="2" t="s">
        <v>6</v>
      </c>
      <c r="E9" s="2" t="s">
        <v>20</v>
      </c>
      <c r="F9" s="3">
        <v>514.30599999999993</v>
      </c>
      <c r="G9" s="3">
        <f t="shared" si="0"/>
        <v>6.6940000000000737</v>
      </c>
      <c r="H9" s="8">
        <f t="shared" si="1"/>
        <v>1.455945000000016</v>
      </c>
      <c r="I9" s="10">
        <v>67.573800000000006</v>
      </c>
      <c r="J9" s="3">
        <v>6.0945999999999998</v>
      </c>
      <c r="K9" s="3">
        <v>506.13599999999991</v>
      </c>
      <c r="L9" s="3">
        <f t="shared" si="2"/>
        <v>14.86400000000009</v>
      </c>
      <c r="M9" s="10">
        <v>26.75</v>
      </c>
      <c r="N9" s="38">
        <v>9.0009399999999999</v>
      </c>
    </row>
    <row r="10" spans="1:20" x14ac:dyDescent="0.25">
      <c r="A10" s="37" t="s">
        <v>18</v>
      </c>
      <c r="B10" s="1">
        <v>30</v>
      </c>
      <c r="C10" s="2" t="s">
        <v>31</v>
      </c>
      <c r="D10" s="2" t="s">
        <v>6</v>
      </c>
      <c r="E10" s="2" t="s">
        <v>20</v>
      </c>
      <c r="F10" s="3">
        <v>514.65699999999993</v>
      </c>
      <c r="G10" s="3">
        <f t="shared" si="0"/>
        <v>6.3430000000000746</v>
      </c>
      <c r="H10" s="8">
        <f t="shared" si="1"/>
        <v>1.3796025000000163</v>
      </c>
      <c r="I10" s="10">
        <v>60.75</v>
      </c>
      <c r="J10" s="3">
        <v>6.0015900000000002</v>
      </c>
      <c r="K10" s="3">
        <v>507.01299999999992</v>
      </c>
      <c r="L10" s="3">
        <f t="shared" si="2"/>
        <v>13.98700000000008</v>
      </c>
      <c r="M10" s="10">
        <v>26.045200000000001</v>
      </c>
      <c r="N10" s="38">
        <v>9.9897100000000005</v>
      </c>
    </row>
    <row r="11" spans="1:20" x14ac:dyDescent="0.25">
      <c r="A11" s="37" t="s">
        <v>18</v>
      </c>
      <c r="B11" s="1">
        <v>30</v>
      </c>
      <c r="C11" s="2" t="s">
        <v>31</v>
      </c>
      <c r="D11" s="2" t="s">
        <v>6</v>
      </c>
      <c r="E11" s="2" t="s">
        <v>20</v>
      </c>
      <c r="F11" s="3">
        <v>514.39499999999987</v>
      </c>
      <c r="G11" s="3">
        <f t="shared" si="0"/>
        <v>6.6050000000001319</v>
      </c>
      <c r="H11" s="8">
        <f t="shared" si="1"/>
        <v>1.4365875000000288</v>
      </c>
      <c r="I11" s="10">
        <v>63.418500000000002</v>
      </c>
      <c r="J11" s="3">
        <v>6.5316000000000001</v>
      </c>
      <c r="K11" s="3">
        <v>506.4369999999999</v>
      </c>
      <c r="L11" s="3">
        <f t="shared" si="2"/>
        <v>14.563000000000102</v>
      </c>
      <c r="M11" s="10">
        <v>28.758800000000001</v>
      </c>
      <c r="N11" s="38">
        <v>8.3506099999999996</v>
      </c>
    </row>
    <row r="12" spans="1:20" s="15" customFormat="1" x14ac:dyDescent="0.25">
      <c r="A12" s="39" t="s">
        <v>17</v>
      </c>
      <c r="B12" s="1">
        <v>30</v>
      </c>
      <c r="C12" s="11" t="s">
        <v>31</v>
      </c>
      <c r="D12" s="11" t="s">
        <v>7</v>
      </c>
      <c r="E12" s="11" t="s">
        <v>20</v>
      </c>
      <c r="F12" s="12">
        <v>515.14350000000002</v>
      </c>
      <c r="G12" s="12">
        <f t="shared" si="0"/>
        <v>5.8564999999999827</v>
      </c>
      <c r="H12" s="13">
        <f t="shared" si="1"/>
        <v>1.2737887499999963</v>
      </c>
      <c r="I12" s="14">
        <v>45.6663</v>
      </c>
      <c r="J12" s="12">
        <v>6.3161500000000004</v>
      </c>
      <c r="K12" s="12">
        <v>506.70549999999997</v>
      </c>
      <c r="L12" s="12">
        <f t="shared" si="2"/>
        <v>14.294500000000028</v>
      </c>
      <c r="M12" s="14">
        <v>26.9985</v>
      </c>
      <c r="N12" s="40">
        <v>10.0923</v>
      </c>
    </row>
    <row r="13" spans="1:20" s="15" customFormat="1" x14ac:dyDescent="0.25">
      <c r="A13" s="39" t="s">
        <v>17</v>
      </c>
      <c r="B13" s="1">
        <v>30</v>
      </c>
      <c r="C13" s="11" t="s">
        <v>31</v>
      </c>
      <c r="D13" s="11" t="s">
        <v>7</v>
      </c>
      <c r="E13" s="11" t="s">
        <v>20</v>
      </c>
      <c r="F13" s="12">
        <v>515.02449999999999</v>
      </c>
      <c r="G13" s="12">
        <f t="shared" si="0"/>
        <v>5.9755000000000109</v>
      </c>
      <c r="H13" s="13">
        <f t="shared" si="1"/>
        <v>1.2996712500000023</v>
      </c>
      <c r="I13" s="14">
        <v>41.970799999999997</v>
      </c>
      <c r="J13" s="12">
        <v>6.6522800000000002</v>
      </c>
      <c r="K13" s="12">
        <v>506.31449999999995</v>
      </c>
      <c r="L13" s="12">
        <f t="shared" si="2"/>
        <v>14.685500000000047</v>
      </c>
      <c r="M13" s="14">
        <v>23.951499999999999</v>
      </c>
      <c r="N13" s="40">
        <v>9.0353399999999997</v>
      </c>
    </row>
    <row r="14" spans="1:20" s="15" customFormat="1" x14ac:dyDescent="0.25">
      <c r="A14" s="39" t="s">
        <v>17</v>
      </c>
      <c r="B14" s="1">
        <v>30</v>
      </c>
      <c r="C14" s="11" t="s">
        <v>31</v>
      </c>
      <c r="D14" s="11" t="s">
        <v>7</v>
      </c>
      <c r="E14" s="11" t="s">
        <v>20</v>
      </c>
      <c r="F14" s="12">
        <v>515.12149999999997</v>
      </c>
      <c r="G14" s="12">
        <f t="shared" si="0"/>
        <v>5.8785000000000309</v>
      </c>
      <c r="H14" s="13">
        <f t="shared" si="1"/>
        <v>1.2785737500000067</v>
      </c>
      <c r="I14" s="14">
        <v>45.026000000000003</v>
      </c>
      <c r="J14" s="12">
        <v>6.7161</v>
      </c>
      <c r="K14" s="12">
        <v>506.50449999999995</v>
      </c>
      <c r="L14" s="12">
        <f t="shared" si="2"/>
        <v>14.49550000000005</v>
      </c>
      <c r="M14" s="14">
        <v>25.879200000000001</v>
      </c>
      <c r="N14" s="40">
        <v>9.8069100000000002</v>
      </c>
    </row>
    <row r="15" spans="1:20" x14ac:dyDescent="0.25">
      <c r="A15" s="37" t="s">
        <v>16</v>
      </c>
      <c r="B15" s="1">
        <v>30</v>
      </c>
      <c r="C15" s="2" t="s">
        <v>31</v>
      </c>
      <c r="D15" s="2" t="s">
        <v>8</v>
      </c>
      <c r="E15" s="2" t="s">
        <v>20</v>
      </c>
      <c r="F15" s="3">
        <v>514.947</v>
      </c>
      <c r="G15" s="3">
        <f t="shared" si="0"/>
        <v>6.0529999999999973</v>
      </c>
      <c r="H15" s="8">
        <f t="shared" si="1"/>
        <v>1.3165274999999994</v>
      </c>
      <c r="I15" s="10">
        <v>42.6676</v>
      </c>
      <c r="J15" s="3">
        <v>7.0366200000000001</v>
      </c>
      <c r="K15" s="3">
        <v>505.92799999999994</v>
      </c>
      <c r="L15" s="3">
        <f t="shared" si="2"/>
        <v>15.07200000000006</v>
      </c>
      <c r="M15" s="10">
        <v>24.970600000000001</v>
      </c>
      <c r="N15" s="38">
        <v>9.5682299999999998</v>
      </c>
      <c r="O15" s="6"/>
    </row>
    <row r="16" spans="1:20" x14ac:dyDescent="0.25">
      <c r="A16" s="37" t="s">
        <v>16</v>
      </c>
      <c r="B16" s="1">
        <v>30</v>
      </c>
      <c r="C16" s="2" t="s">
        <v>31</v>
      </c>
      <c r="D16" s="2" t="s">
        <v>8</v>
      </c>
      <c r="E16" s="2" t="s">
        <v>20</v>
      </c>
      <c r="F16" s="3">
        <v>515.154</v>
      </c>
      <c r="G16" s="3">
        <f t="shared" si="0"/>
        <v>5.8460000000000036</v>
      </c>
      <c r="H16" s="8">
        <f t="shared" si="1"/>
        <v>1.2715050000000008</v>
      </c>
      <c r="I16" s="10">
        <v>44.914099999999998</v>
      </c>
      <c r="J16" s="3">
        <v>6.6895899999999999</v>
      </c>
      <c r="K16" s="3">
        <v>506.04699999999997</v>
      </c>
      <c r="L16" s="3">
        <f t="shared" si="2"/>
        <v>14.953000000000031</v>
      </c>
      <c r="M16" s="10">
        <v>27.509799999999998</v>
      </c>
      <c r="N16" s="38">
        <v>9.7424599999999995</v>
      </c>
    </row>
    <row r="17" spans="1:16" x14ac:dyDescent="0.25">
      <c r="A17" s="37" t="s">
        <v>16</v>
      </c>
      <c r="B17" s="1">
        <v>30</v>
      </c>
      <c r="C17" s="2" t="s">
        <v>31</v>
      </c>
      <c r="D17" s="2" t="s">
        <v>8</v>
      </c>
      <c r="E17" s="2" t="s">
        <v>20</v>
      </c>
      <c r="F17" s="3">
        <v>515.14799999999991</v>
      </c>
      <c r="G17" s="3">
        <f t="shared" si="0"/>
        <v>5.8520000000000891</v>
      </c>
      <c r="H17" s="8">
        <f t="shared" si="1"/>
        <v>1.2728100000000193</v>
      </c>
      <c r="I17" s="10">
        <v>43.591299999999997</v>
      </c>
      <c r="J17" s="3">
        <v>6.5400499999999999</v>
      </c>
      <c r="K17" s="3">
        <v>506.27</v>
      </c>
      <c r="L17" s="3">
        <f t="shared" si="2"/>
        <v>14.730000000000018</v>
      </c>
      <c r="M17" s="10">
        <v>26.917200000000001</v>
      </c>
      <c r="N17" s="38">
        <v>10.077999999999999</v>
      </c>
    </row>
    <row r="18" spans="1:16" s="15" customFormat="1" x14ac:dyDescent="0.25">
      <c r="A18" s="39" t="s">
        <v>11</v>
      </c>
      <c r="B18" s="1">
        <v>30</v>
      </c>
      <c r="C18" s="11" t="s">
        <v>30</v>
      </c>
      <c r="D18" s="11" t="s">
        <v>5</v>
      </c>
      <c r="E18" s="11" t="s">
        <v>19</v>
      </c>
      <c r="F18" s="12">
        <v>514.64249999999993</v>
      </c>
      <c r="G18" s="12">
        <f t="shared" si="0"/>
        <v>6.3575000000000728</v>
      </c>
      <c r="H18" s="13">
        <f t="shared" si="1"/>
        <v>1.3827562500000159</v>
      </c>
      <c r="I18" s="14">
        <v>2019.46</v>
      </c>
      <c r="J18" s="12">
        <v>4.9019300000000001</v>
      </c>
      <c r="K18" s="12"/>
      <c r="L18" s="12"/>
      <c r="M18" s="14"/>
      <c r="N18" s="40"/>
    </row>
    <row r="19" spans="1:16" s="15" customFormat="1" x14ac:dyDescent="0.25">
      <c r="A19" s="39" t="s">
        <v>11</v>
      </c>
      <c r="B19" s="1">
        <v>30</v>
      </c>
      <c r="C19" s="11" t="s">
        <v>30</v>
      </c>
      <c r="D19" s="11" t="s">
        <v>5</v>
      </c>
      <c r="E19" s="11" t="s">
        <v>19</v>
      </c>
      <c r="F19" s="12">
        <v>514.66549999999995</v>
      </c>
      <c r="G19" s="12">
        <f t="shared" si="0"/>
        <v>6.3345000000000482</v>
      </c>
      <c r="H19" s="13">
        <f t="shared" si="1"/>
        <v>1.3777537500000105</v>
      </c>
      <c r="I19" s="14">
        <v>1993.3</v>
      </c>
      <c r="J19" s="12">
        <v>4.9124400000000001</v>
      </c>
      <c r="K19" s="12"/>
      <c r="L19" s="12"/>
      <c r="M19" s="14"/>
      <c r="N19" s="40"/>
      <c r="O19" s="16"/>
    </row>
    <row r="20" spans="1:16" s="15" customFormat="1" x14ac:dyDescent="0.25">
      <c r="A20" s="39" t="s">
        <v>11</v>
      </c>
      <c r="B20" s="1">
        <v>30</v>
      </c>
      <c r="C20" s="11" t="s">
        <v>30</v>
      </c>
      <c r="D20" s="11" t="s">
        <v>5</v>
      </c>
      <c r="E20" s="11" t="s">
        <v>19</v>
      </c>
      <c r="F20" s="12">
        <v>514.66449999999998</v>
      </c>
      <c r="G20" s="12">
        <f t="shared" si="0"/>
        <v>6.3355000000000246</v>
      </c>
      <c r="H20" s="13">
        <f t="shared" si="1"/>
        <v>1.3779712500000054</v>
      </c>
      <c r="I20" s="14">
        <v>1941.63</v>
      </c>
      <c r="J20" s="12">
        <v>4.9802900000000001</v>
      </c>
      <c r="K20" s="12"/>
      <c r="L20" s="12"/>
      <c r="M20" s="14"/>
      <c r="N20" s="40"/>
    </row>
    <row r="21" spans="1:16" x14ac:dyDescent="0.25">
      <c r="A21" s="37" t="s">
        <v>13</v>
      </c>
      <c r="B21" s="1">
        <v>30</v>
      </c>
      <c r="C21" s="2" t="s">
        <v>30</v>
      </c>
      <c r="D21" s="2" t="s">
        <v>6</v>
      </c>
      <c r="E21" s="2" t="s">
        <v>19</v>
      </c>
      <c r="F21" s="3">
        <v>514.59550000000002</v>
      </c>
      <c r="G21" s="3">
        <f t="shared" si="0"/>
        <v>6.4044999999999845</v>
      </c>
      <c r="H21" s="8">
        <f t="shared" si="1"/>
        <v>1.3929787499999966</v>
      </c>
      <c r="I21" s="10">
        <v>971.70699999999999</v>
      </c>
      <c r="J21" s="3">
        <v>5.92441</v>
      </c>
      <c r="K21" s="3"/>
      <c r="L21" s="3"/>
      <c r="M21" s="10"/>
      <c r="N21" s="38"/>
    </row>
    <row r="22" spans="1:16" x14ac:dyDescent="0.25">
      <c r="A22" s="37" t="s">
        <v>13</v>
      </c>
      <c r="B22" s="1">
        <v>30</v>
      </c>
      <c r="C22" s="2" t="s">
        <v>30</v>
      </c>
      <c r="D22" s="2" t="s">
        <v>6</v>
      </c>
      <c r="E22" s="2" t="s">
        <v>19</v>
      </c>
      <c r="F22" s="3">
        <v>514.49250000000006</v>
      </c>
      <c r="G22" s="3">
        <f t="shared" si="0"/>
        <v>6.5074999999999363</v>
      </c>
      <c r="H22" s="8">
        <f t="shared" si="1"/>
        <v>1.415381249999986</v>
      </c>
      <c r="I22" s="10">
        <v>974.43700000000001</v>
      </c>
      <c r="J22" s="3">
        <v>6.0681900000000004</v>
      </c>
      <c r="K22" s="3"/>
      <c r="L22" s="3"/>
      <c r="M22" s="10"/>
      <c r="N22" s="38"/>
      <c r="O22" s="6"/>
    </row>
    <row r="23" spans="1:16" x14ac:dyDescent="0.25">
      <c r="A23" s="37" t="s">
        <v>13</v>
      </c>
      <c r="B23" s="1">
        <v>30</v>
      </c>
      <c r="C23" s="2" t="s">
        <v>30</v>
      </c>
      <c r="D23" s="2" t="s">
        <v>6</v>
      </c>
      <c r="E23" s="2" t="s">
        <v>19</v>
      </c>
      <c r="F23" s="3">
        <v>514.44850000000008</v>
      </c>
      <c r="G23" s="3">
        <f t="shared" si="0"/>
        <v>6.5514999999999191</v>
      </c>
      <c r="H23" s="8">
        <f t="shared" si="1"/>
        <v>1.4249512499999824</v>
      </c>
      <c r="I23" s="10">
        <v>1010.28</v>
      </c>
      <c r="J23" s="3">
        <v>5.9373199999999997</v>
      </c>
      <c r="K23" s="3"/>
      <c r="L23" s="3"/>
      <c r="M23" s="10"/>
      <c r="N23" s="38"/>
    </row>
    <row r="24" spans="1:16" x14ac:dyDescent="0.25">
      <c r="A24" s="37" t="s">
        <v>13</v>
      </c>
      <c r="B24" s="1">
        <v>30</v>
      </c>
      <c r="C24" s="2" t="s">
        <v>30</v>
      </c>
      <c r="D24" s="2" t="s">
        <v>6</v>
      </c>
      <c r="E24" s="2" t="s">
        <v>19</v>
      </c>
      <c r="F24" s="3">
        <v>514.43349999999998</v>
      </c>
      <c r="G24" s="3">
        <f t="shared" si="0"/>
        <v>6.5665000000000191</v>
      </c>
      <c r="H24" s="8">
        <f t="shared" si="1"/>
        <v>1.4282137500000041</v>
      </c>
      <c r="I24" s="10">
        <v>985.50599999999997</v>
      </c>
      <c r="J24" s="3">
        <v>6.0869</v>
      </c>
      <c r="K24" s="3"/>
      <c r="L24" s="3"/>
      <c r="M24" s="10"/>
      <c r="N24" s="38"/>
    </row>
    <row r="25" spans="1:16" s="15" customFormat="1" x14ac:dyDescent="0.25">
      <c r="A25" s="39" t="s">
        <v>14</v>
      </c>
      <c r="B25" s="1">
        <v>30</v>
      </c>
      <c r="C25" s="11" t="s">
        <v>30</v>
      </c>
      <c r="D25" s="11" t="s">
        <v>7</v>
      </c>
      <c r="E25" s="11" t="s">
        <v>21</v>
      </c>
      <c r="F25" s="12">
        <v>514.99850000000004</v>
      </c>
      <c r="G25" s="12">
        <f t="shared" si="0"/>
        <v>6.0014999999999645</v>
      </c>
      <c r="H25" s="13">
        <f t="shared" si="1"/>
        <v>1.3053262499999922</v>
      </c>
      <c r="I25" s="14">
        <v>457.81200000000001</v>
      </c>
      <c r="J25" s="12">
        <v>6.5344499999999996</v>
      </c>
      <c r="K25" s="12">
        <v>508.21950000000004</v>
      </c>
      <c r="L25" s="12">
        <f t="shared" si="2"/>
        <v>12.780499999999961</v>
      </c>
      <c r="M25" s="14">
        <v>25.181699999999999</v>
      </c>
      <c r="N25" s="40"/>
    </row>
    <row r="26" spans="1:16" s="15" customFormat="1" x14ac:dyDescent="0.25">
      <c r="A26" s="39" t="s">
        <v>14</v>
      </c>
      <c r="B26" s="1">
        <v>30</v>
      </c>
      <c r="C26" s="11" t="s">
        <v>30</v>
      </c>
      <c r="D26" s="11" t="s">
        <v>7</v>
      </c>
      <c r="E26" s="11" t="s">
        <v>21</v>
      </c>
      <c r="F26" s="12">
        <v>514.89750000000004</v>
      </c>
      <c r="G26" s="12">
        <f t="shared" si="0"/>
        <v>6.1024999999999636</v>
      </c>
      <c r="H26" s="13">
        <f t="shared" si="1"/>
        <v>1.3272937499999922</v>
      </c>
      <c r="I26" s="14">
        <v>455.60199999999998</v>
      </c>
      <c r="J26" s="12">
        <v>6.70343</v>
      </c>
      <c r="K26" s="12">
        <v>508.21950000000004</v>
      </c>
      <c r="L26" s="12">
        <f t="shared" si="2"/>
        <v>12.780499999999961</v>
      </c>
      <c r="M26" s="14">
        <v>22.1783</v>
      </c>
      <c r="N26" s="40"/>
    </row>
    <row r="27" spans="1:16" s="15" customFormat="1" x14ac:dyDescent="0.25">
      <c r="A27" s="39" t="s">
        <v>14</v>
      </c>
      <c r="B27" s="1">
        <v>30</v>
      </c>
      <c r="C27" s="11" t="s">
        <v>30</v>
      </c>
      <c r="D27" s="11" t="s">
        <v>7</v>
      </c>
      <c r="E27" s="11" t="s">
        <v>21</v>
      </c>
      <c r="F27" s="12">
        <v>514.94749999999999</v>
      </c>
      <c r="G27" s="12">
        <f t="shared" si="0"/>
        <v>6.0525000000000091</v>
      </c>
      <c r="H27" s="13">
        <f t="shared" si="1"/>
        <v>1.316418750000002</v>
      </c>
      <c r="I27" s="14">
        <v>455.39699999999999</v>
      </c>
      <c r="J27" s="12">
        <v>6.7046200000000002</v>
      </c>
      <c r="K27" s="12">
        <v>508.21950000000004</v>
      </c>
      <c r="L27" s="12">
        <f t="shared" si="2"/>
        <v>12.780499999999961</v>
      </c>
      <c r="M27" s="14">
        <v>29.966799999999999</v>
      </c>
      <c r="N27" s="40"/>
    </row>
    <row r="28" spans="1:16" x14ac:dyDescent="0.25">
      <c r="A28" s="37" t="s">
        <v>12</v>
      </c>
      <c r="B28" s="1">
        <v>30</v>
      </c>
      <c r="C28" s="2" t="s">
        <v>30</v>
      </c>
      <c r="D28" s="2" t="s">
        <v>8</v>
      </c>
      <c r="E28" s="2" t="s">
        <v>21</v>
      </c>
      <c r="F28" s="3">
        <v>514.91149999999993</v>
      </c>
      <c r="G28" s="3">
        <f t="shared" si="0"/>
        <v>6.0885000000000673</v>
      </c>
      <c r="H28" s="8">
        <f t="shared" si="1"/>
        <v>1.3242487500000146</v>
      </c>
      <c r="I28" s="10">
        <v>432.65899999999999</v>
      </c>
      <c r="J28" s="3">
        <v>6.7969499999999998</v>
      </c>
      <c r="K28" s="3">
        <v>508.92049999999995</v>
      </c>
      <c r="L28" s="3">
        <f t="shared" si="2"/>
        <v>12.079500000000053</v>
      </c>
      <c r="M28" s="10">
        <v>34.950400000000002</v>
      </c>
      <c r="N28" s="26"/>
    </row>
    <row r="29" spans="1:16" x14ac:dyDescent="0.25">
      <c r="A29" s="37" t="s">
        <v>12</v>
      </c>
      <c r="B29" s="1">
        <v>30</v>
      </c>
      <c r="C29" s="2" t="s">
        <v>30</v>
      </c>
      <c r="D29" s="2" t="s">
        <v>8</v>
      </c>
      <c r="E29" s="2" t="s">
        <v>21</v>
      </c>
      <c r="F29" s="3">
        <v>514.8895</v>
      </c>
      <c r="G29" s="3">
        <f t="shared" si="0"/>
        <v>6.1105000000000018</v>
      </c>
      <c r="H29" s="8">
        <f t="shared" si="1"/>
        <v>1.3290337500000005</v>
      </c>
      <c r="I29" s="10">
        <v>418.91800000000001</v>
      </c>
      <c r="J29" s="3">
        <v>6.8986999999999998</v>
      </c>
      <c r="K29" s="3">
        <v>508.92049999999995</v>
      </c>
      <c r="L29" s="3">
        <f t="shared" si="2"/>
        <v>12.079500000000053</v>
      </c>
      <c r="M29" s="10">
        <v>43.396999999999998</v>
      </c>
      <c r="N29" s="26"/>
    </row>
    <row r="30" spans="1:16" ht="15.75" thickBot="1" x14ac:dyDescent="0.3">
      <c r="A30" s="41" t="s">
        <v>12</v>
      </c>
      <c r="B30" s="28">
        <v>30</v>
      </c>
      <c r="C30" s="29" t="s">
        <v>30</v>
      </c>
      <c r="D30" s="29" t="s">
        <v>8</v>
      </c>
      <c r="E30" s="29" t="s">
        <v>21</v>
      </c>
      <c r="F30" s="32">
        <v>514.90249999999992</v>
      </c>
      <c r="G30" s="32">
        <f t="shared" si="0"/>
        <v>6.0975000000000819</v>
      </c>
      <c r="H30" s="33">
        <f t="shared" si="1"/>
        <v>1.3262062500000178</v>
      </c>
      <c r="I30" s="42">
        <v>397.51900000000001</v>
      </c>
      <c r="J30" s="32">
        <v>6.6219099999999997</v>
      </c>
      <c r="K30" s="32">
        <v>508.92049999999995</v>
      </c>
      <c r="L30" s="32">
        <f t="shared" si="2"/>
        <v>12.079500000000053</v>
      </c>
      <c r="M30" s="42">
        <v>43.148000000000003</v>
      </c>
      <c r="N30" s="35"/>
    </row>
    <row r="31" spans="1:16" x14ac:dyDescent="0.25">
      <c r="A31" s="18" t="s">
        <v>32</v>
      </c>
      <c r="B31" s="19">
        <v>20</v>
      </c>
      <c r="C31" s="20" t="s">
        <v>42</v>
      </c>
      <c r="D31" s="20" t="s">
        <v>5</v>
      </c>
      <c r="E31" s="20"/>
      <c r="F31" s="21">
        <v>520.72849999999994</v>
      </c>
      <c r="G31" s="21">
        <f t="shared" ref="G31" si="4">521-F31</f>
        <v>0.27150000000006003</v>
      </c>
      <c r="H31" s="22">
        <f t="shared" ref="H31" si="5">G31*0.2175</f>
        <v>5.9051250000013059E-2</v>
      </c>
      <c r="I31" s="21">
        <v>465.57</v>
      </c>
      <c r="J31" s="21">
        <v>3.52651</v>
      </c>
      <c r="K31" s="21">
        <v>515.42949999999996</v>
      </c>
      <c r="L31" s="21">
        <f t="shared" si="2"/>
        <v>5.5705000000000382</v>
      </c>
      <c r="M31" s="21">
        <v>39.643599999999999</v>
      </c>
      <c r="N31" s="23">
        <v>9.1444500000000009</v>
      </c>
      <c r="P31" s="43">
        <f>L31/30</f>
        <v>0.18568333333333462</v>
      </c>
    </row>
    <row r="32" spans="1:16" x14ac:dyDescent="0.25">
      <c r="A32" s="24" t="s">
        <v>32</v>
      </c>
      <c r="B32" s="1">
        <v>20</v>
      </c>
      <c r="C32" s="2" t="s">
        <v>42</v>
      </c>
      <c r="D32" s="2" t="s">
        <v>5</v>
      </c>
      <c r="F32" s="17">
        <v>520.69650000000001</v>
      </c>
      <c r="G32" s="3">
        <f t="shared" ref="G32:G36" si="6">521-F32</f>
        <v>0.30349999999998545</v>
      </c>
      <c r="H32" s="8">
        <f t="shared" ref="H32:H36" si="7">G32*0.2175</f>
        <v>6.6011249999996829E-2</v>
      </c>
      <c r="I32" s="17">
        <v>446.55599999999998</v>
      </c>
      <c r="J32" s="17">
        <v>3.5764999999999998</v>
      </c>
      <c r="K32" s="17">
        <v>515.08749999999998</v>
      </c>
      <c r="L32" s="3">
        <f t="shared" si="2"/>
        <v>5.9125000000000227</v>
      </c>
      <c r="M32" s="17">
        <v>38.372</v>
      </c>
      <c r="N32" s="25">
        <v>9.2418300000000002</v>
      </c>
      <c r="P32" s="43">
        <f t="shared" ref="P32:P33" si="8">L32/30</f>
        <v>0.19708333333333408</v>
      </c>
    </row>
    <row r="33" spans="1:16" x14ac:dyDescent="0.25">
      <c r="A33" s="24" t="s">
        <v>32</v>
      </c>
      <c r="B33" s="1">
        <v>20</v>
      </c>
      <c r="C33" s="2" t="s">
        <v>42</v>
      </c>
      <c r="D33" s="2" t="s">
        <v>5</v>
      </c>
      <c r="F33" s="17">
        <v>520.71349999999995</v>
      </c>
      <c r="G33" s="3">
        <f t="shared" si="6"/>
        <v>0.28650000000004638</v>
      </c>
      <c r="H33" s="8">
        <f t="shared" si="7"/>
        <v>6.231375000001009E-2</v>
      </c>
      <c r="I33" s="17">
        <v>460.86900000000003</v>
      </c>
      <c r="J33" s="17">
        <v>3.5785</v>
      </c>
      <c r="K33" s="17">
        <v>514.83449999999993</v>
      </c>
      <c r="L33" s="3">
        <f t="shared" si="2"/>
        <v>6.1655000000000655</v>
      </c>
      <c r="M33" s="17">
        <v>43.193399999999997</v>
      </c>
      <c r="N33" s="25">
        <v>8.6389300000000002</v>
      </c>
      <c r="P33" s="43">
        <f t="shared" si="8"/>
        <v>0.20551666666666885</v>
      </c>
    </row>
    <row r="34" spans="1:16" x14ac:dyDescent="0.25">
      <c r="A34" s="24" t="s">
        <v>33</v>
      </c>
      <c r="B34" s="1">
        <v>20</v>
      </c>
      <c r="C34" s="11" t="s">
        <v>43</v>
      </c>
      <c r="D34" s="2" t="s">
        <v>5</v>
      </c>
      <c r="F34" s="17">
        <v>518.15100000000007</v>
      </c>
      <c r="G34" s="3">
        <f t="shared" si="6"/>
        <v>2.8489999999999327</v>
      </c>
      <c r="H34" s="8">
        <f t="shared" si="7"/>
        <v>0.61965749999998532</v>
      </c>
      <c r="I34" s="17">
        <v>242.46799999999999</v>
      </c>
      <c r="J34" s="17">
        <v>4.3186099999999996</v>
      </c>
      <c r="K34" s="17">
        <v>514.42700000000002</v>
      </c>
      <c r="L34" s="3">
        <f t="shared" si="2"/>
        <v>6.5729999999999791</v>
      </c>
      <c r="M34" s="17">
        <v>56.720700000000001</v>
      </c>
      <c r="N34" s="25">
        <v>7.56142</v>
      </c>
    </row>
    <row r="35" spans="1:16" x14ac:dyDescent="0.25">
      <c r="A35" s="24" t="s">
        <v>33</v>
      </c>
      <c r="B35" s="1">
        <v>20</v>
      </c>
      <c r="C35" s="11" t="s">
        <v>43</v>
      </c>
      <c r="D35" s="2" t="s">
        <v>5</v>
      </c>
      <c r="F35" s="17">
        <v>518.19200000000001</v>
      </c>
      <c r="G35" s="3">
        <f t="shared" si="6"/>
        <v>2.8079999999999927</v>
      </c>
      <c r="H35" s="8">
        <f t="shared" si="7"/>
        <v>0.6107399999999984</v>
      </c>
      <c r="I35" s="17">
        <v>225.12799999999999</v>
      </c>
      <c r="J35" s="17">
        <v>4.1960199999999999</v>
      </c>
      <c r="K35" s="17">
        <v>514.505</v>
      </c>
      <c r="L35" s="3">
        <f t="shared" si="2"/>
        <v>6.4950000000000045</v>
      </c>
      <c r="M35" s="17">
        <v>55.448799999999999</v>
      </c>
      <c r="N35" s="25">
        <v>7.5223100000000001</v>
      </c>
    </row>
    <row r="36" spans="1:16" x14ac:dyDescent="0.25">
      <c r="A36" s="24" t="s">
        <v>33</v>
      </c>
      <c r="B36" s="1">
        <v>20</v>
      </c>
      <c r="C36" s="11" t="s">
        <v>43</v>
      </c>
      <c r="D36" s="2" t="s">
        <v>5</v>
      </c>
      <c r="F36" s="17">
        <v>518.11</v>
      </c>
      <c r="G36" s="3">
        <f t="shared" si="6"/>
        <v>2.8899999999999864</v>
      </c>
      <c r="H36" s="8">
        <f t="shared" si="7"/>
        <v>0.628574999999997</v>
      </c>
      <c r="I36" s="17">
        <v>261.96100000000001</v>
      </c>
      <c r="J36" s="17">
        <v>4.5038499999999999</v>
      </c>
      <c r="K36" s="17">
        <v>513.63300000000004</v>
      </c>
      <c r="L36" s="3">
        <f t="shared" si="2"/>
        <v>7.3669999999999618</v>
      </c>
      <c r="M36" s="17">
        <v>44.576900000000002</v>
      </c>
      <c r="N36" s="25">
        <v>6.9872300000000003</v>
      </c>
    </row>
    <row r="37" spans="1:16" x14ac:dyDescent="0.25">
      <c r="A37" s="24" t="s">
        <v>36</v>
      </c>
      <c r="B37" s="1">
        <v>20</v>
      </c>
      <c r="C37" s="11" t="s">
        <v>43</v>
      </c>
      <c r="D37" s="2" t="s">
        <v>6</v>
      </c>
      <c r="F37" s="17">
        <v>516.92900000000009</v>
      </c>
      <c r="G37" s="3">
        <f t="shared" ref="G37:G59" si="9">521-F37</f>
        <v>4.0709999999999127</v>
      </c>
      <c r="H37" s="8">
        <f t="shared" ref="H37:H59" si="10">G37*0.2175</f>
        <v>0.88544249999998104</v>
      </c>
      <c r="I37" s="17">
        <v>209.27099999999999</v>
      </c>
      <c r="J37" s="17">
        <v>4.5968900000000001</v>
      </c>
      <c r="K37" s="17">
        <v>512.46400000000006</v>
      </c>
      <c r="L37" s="3">
        <f t="shared" ref="L37:L45" si="11">521-K37</f>
        <v>8.5359999999999445</v>
      </c>
      <c r="M37" s="17">
        <v>49.6569</v>
      </c>
      <c r="N37" s="25">
        <v>7.1312699999999998</v>
      </c>
    </row>
    <row r="38" spans="1:16" x14ac:dyDescent="0.25">
      <c r="A38" s="24" t="s">
        <v>36</v>
      </c>
      <c r="B38" s="1">
        <v>20</v>
      </c>
      <c r="C38" s="11" t="s">
        <v>43</v>
      </c>
      <c r="D38" s="2" t="s">
        <v>6</v>
      </c>
      <c r="F38" s="17">
        <v>516.86900000000003</v>
      </c>
      <c r="G38" s="3">
        <f t="shared" si="9"/>
        <v>4.1309999999999718</v>
      </c>
      <c r="H38" s="8">
        <f t="shared" si="10"/>
        <v>0.89849249999999381</v>
      </c>
      <c r="I38" s="17">
        <v>193.37299999999999</v>
      </c>
      <c r="J38" s="17">
        <v>4.8264199999999997</v>
      </c>
      <c r="K38" s="17">
        <v>511.827</v>
      </c>
      <c r="L38" s="3">
        <f t="shared" si="11"/>
        <v>9.1730000000000018</v>
      </c>
      <c r="M38" s="17">
        <v>40.467199999999998</v>
      </c>
      <c r="N38" s="25">
        <v>6.0675699999999999</v>
      </c>
    </row>
    <row r="39" spans="1:16" x14ac:dyDescent="0.25">
      <c r="A39" s="24" t="s">
        <v>36</v>
      </c>
      <c r="B39" s="1">
        <v>20</v>
      </c>
      <c r="C39" s="11" t="s">
        <v>43</v>
      </c>
      <c r="D39" s="2" t="s">
        <v>6</v>
      </c>
      <c r="F39" s="17">
        <v>517.05700000000002</v>
      </c>
      <c r="G39" s="3">
        <f t="shared" si="9"/>
        <v>3.9429999999999836</v>
      </c>
      <c r="H39" s="8">
        <f t="shared" si="10"/>
        <v>0.85760249999999638</v>
      </c>
      <c r="I39" s="17">
        <v>196.227</v>
      </c>
      <c r="J39" s="17">
        <v>4.5660999999999996</v>
      </c>
      <c r="K39" s="17">
        <v>512.97700000000009</v>
      </c>
      <c r="L39" s="3">
        <f t="shared" si="11"/>
        <v>8.0229999999999109</v>
      </c>
      <c r="M39" s="17">
        <v>51.9818</v>
      </c>
      <c r="N39" s="25">
        <v>7.2144700000000004</v>
      </c>
    </row>
    <row r="40" spans="1:16" x14ac:dyDescent="0.25">
      <c r="A40" s="24" t="s">
        <v>35</v>
      </c>
      <c r="B40" s="1">
        <v>20</v>
      </c>
      <c r="C40" s="11" t="s">
        <v>43</v>
      </c>
      <c r="D40" s="2" t="s">
        <v>7</v>
      </c>
      <c r="F40" s="17">
        <v>516.43650000000002</v>
      </c>
      <c r="G40" s="3">
        <f t="shared" si="9"/>
        <v>4.5634999999999764</v>
      </c>
      <c r="H40" s="8">
        <f t="shared" si="10"/>
        <v>0.99256124999999484</v>
      </c>
      <c r="I40" s="17">
        <v>182.881</v>
      </c>
      <c r="J40" s="17">
        <v>4.9561599999999997</v>
      </c>
      <c r="K40" s="17">
        <v>511.54349999999999</v>
      </c>
      <c r="L40" s="3">
        <f t="shared" si="11"/>
        <v>9.4565000000000055</v>
      </c>
      <c r="M40" s="17">
        <v>48.887</v>
      </c>
      <c r="N40" s="25">
        <v>6.7040699999999998</v>
      </c>
    </row>
    <row r="41" spans="1:16" x14ac:dyDescent="0.25">
      <c r="A41" s="24" t="s">
        <v>35</v>
      </c>
      <c r="B41" s="1">
        <v>20</v>
      </c>
      <c r="C41" s="11" t="s">
        <v>43</v>
      </c>
      <c r="D41" s="2" t="s">
        <v>7</v>
      </c>
      <c r="F41" s="17">
        <v>516.56150000000002</v>
      </c>
      <c r="G41" s="3">
        <f t="shared" si="9"/>
        <v>4.4384999999999764</v>
      </c>
      <c r="H41" s="8">
        <f t="shared" si="10"/>
        <v>0.96537374999999481</v>
      </c>
      <c r="I41" s="17">
        <v>178.18199999999999</v>
      </c>
      <c r="J41" s="17">
        <v>4.8952099999999996</v>
      </c>
      <c r="K41" s="17">
        <v>511.76149999999996</v>
      </c>
      <c r="L41" s="3">
        <f t="shared" si="11"/>
        <v>9.2385000000000446</v>
      </c>
      <c r="M41" s="17">
        <v>45.762799999999999</v>
      </c>
      <c r="N41" s="25">
        <v>6.7549000000000001</v>
      </c>
    </row>
    <row r="42" spans="1:16" x14ac:dyDescent="0.25">
      <c r="A42" s="24" t="s">
        <v>35</v>
      </c>
      <c r="B42" s="1">
        <v>20</v>
      </c>
      <c r="C42" s="11" t="s">
        <v>43</v>
      </c>
      <c r="D42" s="2" t="s">
        <v>7</v>
      </c>
      <c r="F42" s="17">
        <v>516.46749999999997</v>
      </c>
      <c r="G42" s="3">
        <f t="shared" si="9"/>
        <v>4.5325000000000273</v>
      </c>
      <c r="H42" s="8">
        <f t="shared" si="10"/>
        <v>0.98581875000000596</v>
      </c>
      <c r="I42" s="17">
        <v>182.53</v>
      </c>
      <c r="J42" s="17">
        <v>4.8330299999999999</v>
      </c>
      <c r="K42" s="17">
        <v>511.50549999999998</v>
      </c>
      <c r="L42" s="3">
        <f t="shared" si="11"/>
        <v>9.4945000000000164</v>
      </c>
      <c r="M42" s="17">
        <v>45.099899999999998</v>
      </c>
      <c r="N42" s="25">
        <v>7.0115499999999997</v>
      </c>
    </row>
    <row r="43" spans="1:16" x14ac:dyDescent="0.25">
      <c r="A43" s="24" t="s">
        <v>34</v>
      </c>
      <c r="B43" s="1">
        <v>20</v>
      </c>
      <c r="C43" s="11" t="s">
        <v>43</v>
      </c>
      <c r="D43" s="2" t="s">
        <v>8</v>
      </c>
      <c r="F43" s="17">
        <v>516.31299999999987</v>
      </c>
      <c r="G43" s="3">
        <f t="shared" si="9"/>
        <v>4.6870000000001255</v>
      </c>
      <c r="H43" s="8">
        <f t="shared" si="10"/>
        <v>1.0194225000000272</v>
      </c>
      <c r="I43" s="17">
        <v>171.886</v>
      </c>
      <c r="J43" s="17">
        <v>5.0048899999999996</v>
      </c>
      <c r="K43" s="17">
        <v>511.43599999999992</v>
      </c>
      <c r="L43" s="3">
        <f t="shared" si="11"/>
        <v>9.5640000000000782</v>
      </c>
      <c r="M43" s="17">
        <v>48.0627</v>
      </c>
      <c r="N43" s="25">
        <v>6.6024799999999999</v>
      </c>
    </row>
    <row r="44" spans="1:16" x14ac:dyDescent="0.25">
      <c r="A44" s="24" t="s">
        <v>34</v>
      </c>
      <c r="B44" s="1">
        <v>20</v>
      </c>
      <c r="C44" s="11" t="s">
        <v>43</v>
      </c>
      <c r="D44" s="2" t="s">
        <v>8</v>
      </c>
      <c r="F44" s="17">
        <v>516.49699999999984</v>
      </c>
      <c r="G44" s="3">
        <f t="shared" si="9"/>
        <v>4.5030000000001564</v>
      </c>
      <c r="H44" s="8">
        <f t="shared" si="10"/>
        <v>0.97940250000003404</v>
      </c>
      <c r="I44" s="17">
        <v>148.59700000000001</v>
      </c>
      <c r="J44" s="17">
        <v>4.9512900000000002</v>
      </c>
      <c r="K44" s="17">
        <v>511.89799999999991</v>
      </c>
      <c r="L44" s="3">
        <f t="shared" si="11"/>
        <v>9.1020000000000891</v>
      </c>
      <c r="M44" s="17">
        <v>48.622700000000002</v>
      </c>
      <c r="N44" s="25">
        <v>7.0664699999999998</v>
      </c>
    </row>
    <row r="45" spans="1:16" x14ac:dyDescent="0.25">
      <c r="A45" s="24" t="s">
        <v>34</v>
      </c>
      <c r="B45" s="1">
        <v>20</v>
      </c>
      <c r="C45" s="11" t="s">
        <v>43</v>
      </c>
      <c r="D45" s="2" t="s">
        <v>8</v>
      </c>
      <c r="F45" s="17">
        <v>516.37799999999993</v>
      </c>
      <c r="G45" s="3">
        <f t="shared" si="9"/>
        <v>4.6220000000000709</v>
      </c>
      <c r="H45" s="8">
        <f t="shared" si="10"/>
        <v>1.0052850000000155</v>
      </c>
      <c r="I45" s="17">
        <v>157.27600000000001</v>
      </c>
      <c r="J45" s="17">
        <v>4.9355900000000004</v>
      </c>
      <c r="K45" s="17">
        <v>511.88799999999992</v>
      </c>
      <c r="L45" s="3">
        <f t="shared" si="11"/>
        <v>9.11200000000008</v>
      </c>
      <c r="M45" s="17">
        <v>49.950099999999999</v>
      </c>
      <c r="N45" s="25">
        <v>7.3635200000000003</v>
      </c>
    </row>
    <row r="46" spans="1:16" x14ac:dyDescent="0.25">
      <c r="A46" s="24" t="s">
        <v>38</v>
      </c>
      <c r="B46" s="1">
        <v>20</v>
      </c>
      <c r="C46" s="2" t="s">
        <v>44</v>
      </c>
      <c r="D46" s="2" t="s">
        <v>5</v>
      </c>
      <c r="F46" s="17">
        <v>518.27350000000001</v>
      </c>
      <c r="G46" s="3">
        <f t="shared" si="9"/>
        <v>2.7264999999999873</v>
      </c>
      <c r="H46" s="8">
        <f t="shared" si="10"/>
        <v>0.59301374999999723</v>
      </c>
      <c r="I46" s="17">
        <v>3587.56</v>
      </c>
      <c r="J46" s="17">
        <v>4.8202600000000002</v>
      </c>
      <c r="N46" s="26"/>
    </row>
    <row r="47" spans="1:16" x14ac:dyDescent="0.25">
      <c r="A47" s="24" t="s">
        <v>38</v>
      </c>
      <c r="B47" s="1">
        <v>20</v>
      </c>
      <c r="C47" s="2" t="s">
        <v>44</v>
      </c>
      <c r="D47" s="2" t="s">
        <v>5</v>
      </c>
      <c r="F47" s="17">
        <v>518.28750000000002</v>
      </c>
      <c r="G47" s="3">
        <f t="shared" si="9"/>
        <v>2.7124999999999773</v>
      </c>
      <c r="H47" s="8">
        <f t="shared" si="10"/>
        <v>0.58996874999999505</v>
      </c>
      <c r="I47" s="17">
        <v>3397.98</v>
      </c>
      <c r="J47" s="17">
        <v>4.7597399999999999</v>
      </c>
      <c r="N47" s="26"/>
    </row>
    <row r="48" spans="1:16" x14ac:dyDescent="0.25">
      <c r="A48" s="24" t="s">
        <v>38</v>
      </c>
      <c r="B48" s="1">
        <v>20</v>
      </c>
      <c r="C48" s="2" t="s">
        <v>44</v>
      </c>
      <c r="D48" s="2" t="s">
        <v>5</v>
      </c>
      <c r="F48" s="17">
        <v>518.3035000000001</v>
      </c>
      <c r="G48" s="3">
        <f t="shared" si="9"/>
        <v>2.6964999999999009</v>
      </c>
      <c r="H48" s="8">
        <f t="shared" si="10"/>
        <v>0.58648874999997846</v>
      </c>
      <c r="I48" s="17">
        <v>3665.65</v>
      </c>
      <c r="J48" s="17">
        <v>4.8001100000000001</v>
      </c>
      <c r="N48" s="26"/>
    </row>
    <row r="49" spans="1:14" x14ac:dyDescent="0.25">
      <c r="A49" s="24" t="s">
        <v>38</v>
      </c>
      <c r="B49" s="1">
        <v>20</v>
      </c>
      <c r="C49" s="2" t="s">
        <v>44</v>
      </c>
      <c r="D49" s="2" t="s">
        <v>5</v>
      </c>
      <c r="F49" s="17">
        <v>518.19950000000006</v>
      </c>
      <c r="G49" s="3">
        <f t="shared" si="9"/>
        <v>2.8004999999999427</v>
      </c>
      <c r="H49" s="8">
        <f t="shared" si="10"/>
        <v>0.60910874999998754</v>
      </c>
      <c r="I49" s="17">
        <v>3589.04</v>
      </c>
      <c r="J49" s="17">
        <v>4.8709100000000003</v>
      </c>
      <c r="N49" s="26"/>
    </row>
    <row r="50" spans="1:14" x14ac:dyDescent="0.25">
      <c r="A50" s="24" t="s">
        <v>37</v>
      </c>
      <c r="B50" s="1">
        <v>20</v>
      </c>
      <c r="C50" s="2" t="s">
        <v>44</v>
      </c>
      <c r="D50" s="2" t="s">
        <v>6</v>
      </c>
      <c r="F50" s="17">
        <v>517.04699999999991</v>
      </c>
      <c r="G50" s="3">
        <f t="shared" si="9"/>
        <v>3.9530000000000882</v>
      </c>
      <c r="H50" s="8">
        <f t="shared" si="10"/>
        <v>0.85977750000001918</v>
      </c>
      <c r="I50" s="17">
        <v>3566.55</v>
      </c>
      <c r="J50" s="17">
        <v>4.9719499999999996</v>
      </c>
      <c r="N50" s="26"/>
    </row>
    <row r="51" spans="1:14" x14ac:dyDescent="0.25">
      <c r="A51" s="24" t="s">
        <v>37</v>
      </c>
      <c r="B51" s="1">
        <v>20</v>
      </c>
      <c r="C51" s="2" t="s">
        <v>44</v>
      </c>
      <c r="D51" s="2" t="s">
        <v>6</v>
      </c>
      <c r="F51" s="17">
        <v>517.08999999999992</v>
      </c>
      <c r="G51" s="3">
        <f t="shared" si="9"/>
        <v>3.9100000000000819</v>
      </c>
      <c r="H51" s="8">
        <f t="shared" si="10"/>
        <v>0.85042500000001775</v>
      </c>
      <c r="I51" s="17">
        <v>3022.07</v>
      </c>
      <c r="J51" s="17">
        <v>4.7637</v>
      </c>
      <c r="N51" s="26"/>
    </row>
    <row r="52" spans="1:14" x14ac:dyDescent="0.25">
      <c r="A52" s="24" t="s">
        <v>37</v>
      </c>
      <c r="B52" s="1">
        <v>20</v>
      </c>
      <c r="C52" s="2" t="s">
        <v>44</v>
      </c>
      <c r="D52" s="2" t="s">
        <v>6</v>
      </c>
      <c r="F52" s="17">
        <v>517.08999999999992</v>
      </c>
      <c r="G52" s="3">
        <f t="shared" si="9"/>
        <v>3.9100000000000819</v>
      </c>
      <c r="H52" s="8">
        <f t="shared" si="10"/>
        <v>0.85042500000001775</v>
      </c>
      <c r="I52" s="17">
        <v>2995.47</v>
      </c>
      <c r="J52" s="17">
        <v>4.8367800000000001</v>
      </c>
      <c r="N52" s="26"/>
    </row>
    <row r="53" spans="1:14" x14ac:dyDescent="0.25">
      <c r="A53" s="24" t="s">
        <v>40</v>
      </c>
      <c r="B53" s="1">
        <v>20</v>
      </c>
      <c r="C53" s="2" t="s">
        <v>44</v>
      </c>
      <c r="D53" s="2" t="s">
        <v>7</v>
      </c>
      <c r="F53" s="17">
        <v>516.67099999999994</v>
      </c>
      <c r="G53" s="3">
        <f t="shared" si="9"/>
        <v>4.3290000000000646</v>
      </c>
      <c r="H53" s="8">
        <f t="shared" si="10"/>
        <v>0.94155750000001404</v>
      </c>
      <c r="I53" s="17">
        <v>3242.78</v>
      </c>
      <c r="J53" s="17">
        <v>5.0111699999999999</v>
      </c>
      <c r="N53" s="26"/>
    </row>
    <row r="54" spans="1:14" x14ac:dyDescent="0.25">
      <c r="A54" s="24" t="s">
        <v>40</v>
      </c>
      <c r="B54" s="1">
        <v>20</v>
      </c>
      <c r="C54" s="2" t="s">
        <v>44</v>
      </c>
      <c r="D54" s="2" t="s">
        <v>7</v>
      </c>
      <c r="F54" s="17">
        <v>516.72399999999993</v>
      </c>
      <c r="G54" s="3">
        <f t="shared" si="9"/>
        <v>4.2760000000000673</v>
      </c>
      <c r="H54" s="8">
        <f t="shared" si="10"/>
        <v>0.93003000000001468</v>
      </c>
      <c r="I54" s="17">
        <v>2893.68</v>
      </c>
      <c r="J54" s="17">
        <v>4.8306699999999996</v>
      </c>
      <c r="N54" s="26"/>
    </row>
    <row r="55" spans="1:14" x14ac:dyDescent="0.25">
      <c r="A55" s="24" t="s">
        <v>40</v>
      </c>
      <c r="B55" s="1">
        <v>20</v>
      </c>
      <c r="C55" s="2" t="s">
        <v>44</v>
      </c>
      <c r="D55" s="2" t="s">
        <v>7</v>
      </c>
      <c r="F55" s="17">
        <v>516.81600000000003</v>
      </c>
      <c r="G55" s="3">
        <f t="shared" si="9"/>
        <v>4.1839999999999691</v>
      </c>
      <c r="H55" s="8">
        <f t="shared" si="10"/>
        <v>0.91001999999999328</v>
      </c>
      <c r="I55" s="17">
        <v>2979</v>
      </c>
      <c r="J55" s="17">
        <v>4.8758999999999997</v>
      </c>
      <c r="N55" s="26"/>
    </row>
    <row r="56" spans="1:14" x14ac:dyDescent="0.25">
      <c r="A56" s="24" t="s">
        <v>39</v>
      </c>
      <c r="B56" s="1">
        <v>20</v>
      </c>
      <c r="C56" s="2" t="s">
        <v>44</v>
      </c>
      <c r="D56" s="2" t="s">
        <v>8</v>
      </c>
      <c r="F56" s="17">
        <v>516.60950000000003</v>
      </c>
      <c r="G56" s="3">
        <f t="shared" si="9"/>
        <v>4.3904999999999745</v>
      </c>
      <c r="H56" s="8">
        <f t="shared" si="10"/>
        <v>0.95493374999999447</v>
      </c>
      <c r="I56" s="17">
        <v>2979.89</v>
      </c>
      <c r="J56" s="17">
        <v>4.9345600000000003</v>
      </c>
      <c r="N56" s="26"/>
    </row>
    <row r="57" spans="1:14" x14ac:dyDescent="0.25">
      <c r="A57" s="24" t="s">
        <v>39</v>
      </c>
      <c r="B57" s="1">
        <v>20</v>
      </c>
      <c r="C57" s="2" t="s">
        <v>44</v>
      </c>
      <c r="D57" s="2" t="s">
        <v>8</v>
      </c>
      <c r="F57" s="17">
        <v>516.58550000000002</v>
      </c>
      <c r="G57" s="3">
        <f t="shared" si="9"/>
        <v>4.4144999999999754</v>
      </c>
      <c r="H57" s="8">
        <f t="shared" si="10"/>
        <v>0.9601537499999947</v>
      </c>
      <c r="I57" s="17">
        <v>2934.65</v>
      </c>
      <c r="J57" s="17">
        <v>5.0043300000000004</v>
      </c>
      <c r="N57" s="26"/>
    </row>
    <row r="58" spans="1:14" x14ac:dyDescent="0.25">
      <c r="A58" s="24" t="s">
        <v>39</v>
      </c>
      <c r="B58" s="1">
        <v>20</v>
      </c>
      <c r="C58" s="2" t="s">
        <v>44</v>
      </c>
      <c r="D58" s="2" t="s">
        <v>8</v>
      </c>
      <c r="F58" s="17">
        <v>516.35950000000003</v>
      </c>
      <c r="G58" s="3">
        <f t="shared" si="9"/>
        <v>4.6404999999999745</v>
      </c>
      <c r="H58" s="8">
        <f t="shared" si="10"/>
        <v>1.0093087499999944</v>
      </c>
      <c r="I58" s="17">
        <v>2520.71</v>
      </c>
      <c r="J58" s="17">
        <v>5.1285600000000002</v>
      </c>
      <c r="N58" s="26"/>
    </row>
    <row r="59" spans="1:14" ht="15.75" thickBot="1" x14ac:dyDescent="0.3">
      <c r="A59" s="27" t="s">
        <v>39</v>
      </c>
      <c r="B59" s="28">
        <v>20</v>
      </c>
      <c r="C59" s="29" t="s">
        <v>44</v>
      </c>
      <c r="D59" s="29" t="s">
        <v>8</v>
      </c>
      <c r="E59" s="30"/>
      <c r="F59" s="31">
        <v>516.4905</v>
      </c>
      <c r="G59" s="32">
        <f t="shared" si="9"/>
        <v>4.5095000000000027</v>
      </c>
      <c r="H59" s="33">
        <f t="shared" si="10"/>
        <v>0.98081625000000061</v>
      </c>
      <c r="I59" s="31">
        <v>2789.99</v>
      </c>
      <c r="J59" s="31">
        <v>4.9275200000000003</v>
      </c>
      <c r="K59" s="34"/>
      <c r="L59" s="34"/>
      <c r="M59" s="34"/>
      <c r="N59" s="35"/>
    </row>
    <row r="70" spans="11:14" x14ac:dyDescent="0.25">
      <c r="K70" s="17"/>
      <c r="L70" s="17"/>
      <c r="M70" s="17"/>
      <c r="N70" s="17"/>
    </row>
    <row r="71" spans="11:14" x14ac:dyDescent="0.25">
      <c r="K71" s="17"/>
      <c r="L71" s="17"/>
      <c r="M71" s="17"/>
      <c r="N71" s="17"/>
    </row>
    <row r="72" spans="11:14" x14ac:dyDescent="0.25">
      <c r="K72" s="17"/>
      <c r="L72" s="17"/>
      <c r="M72" s="17"/>
      <c r="N72" s="17"/>
    </row>
    <row r="73" spans="11:14" x14ac:dyDescent="0.25">
      <c r="K73" s="17"/>
      <c r="L73" s="17"/>
      <c r="M73" s="17"/>
      <c r="N73" s="17"/>
    </row>
    <row r="74" spans="11:14" x14ac:dyDescent="0.25">
      <c r="K74" s="17"/>
      <c r="L74" s="17"/>
      <c r="M74" s="17"/>
      <c r="N74" s="17"/>
    </row>
    <row r="75" spans="11:14" x14ac:dyDescent="0.25">
      <c r="K75" s="17"/>
      <c r="L75" s="17"/>
      <c r="M75" s="17"/>
      <c r="N75" s="17"/>
    </row>
    <row r="76" spans="11:14" x14ac:dyDescent="0.25">
      <c r="K76" s="17"/>
      <c r="L76" s="17"/>
      <c r="M76" s="17"/>
      <c r="N76" s="17"/>
    </row>
    <row r="77" spans="11:14" x14ac:dyDescent="0.25">
      <c r="K77" s="17"/>
      <c r="L77" s="17"/>
      <c r="M77" s="17"/>
      <c r="N77" s="17"/>
    </row>
    <row r="78" spans="11:14" x14ac:dyDescent="0.25">
      <c r="K78" s="17"/>
      <c r="L78" s="17"/>
      <c r="M78" s="17"/>
      <c r="N78" s="17"/>
    </row>
    <row r="79" spans="11:14" x14ac:dyDescent="0.25">
      <c r="K79" s="17"/>
      <c r="L79" s="17"/>
      <c r="M79" s="17"/>
      <c r="N79" s="17"/>
    </row>
    <row r="80" spans="11:14" x14ac:dyDescent="0.25">
      <c r="K80" s="17"/>
      <c r="L80" s="17"/>
      <c r="M80" s="17"/>
      <c r="N80" s="17"/>
    </row>
    <row r="81" spans="11:14" x14ac:dyDescent="0.25">
      <c r="K81" s="17"/>
      <c r="L81" s="17"/>
      <c r="M81" s="17"/>
      <c r="N81" s="17"/>
    </row>
    <row r="82" spans="11:14" x14ac:dyDescent="0.25">
      <c r="K82" s="17"/>
      <c r="L82" s="17"/>
      <c r="M82" s="17"/>
      <c r="N82" s="17"/>
    </row>
    <row r="83" spans="11:14" x14ac:dyDescent="0.25">
      <c r="K83" s="17"/>
      <c r="L83" s="17"/>
      <c r="M83" s="17"/>
      <c r="N83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2023-09-24T09:39:28Z</dcterms:modified>
</cp:coreProperties>
</file>