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15" documentId="8_{AB34E683-DAEB-46AF-98CA-038A5FA3F6A9}" xr6:coauthVersionLast="47" xr6:coauthVersionMax="47" xr10:uidLastSave="{5E5D78AF-24A6-4773-9919-AD07F1994E9D}"/>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alcChain>
</file>

<file path=xl/sharedStrings.xml><?xml version="1.0" encoding="utf-8"?>
<sst xmlns="http://schemas.openxmlformats.org/spreadsheetml/2006/main" count="410" uniqueCount="248">
  <si>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</si>
  <si>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</si>
  <si>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</si>
  <si>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</si>
  <si>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</si>
  <si>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</si>
  <si>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</si>
  <si>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</si>
  <si>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</si>
  <si>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</si>
  <si>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</si>
  <si>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</si>
  <si>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</si>
  <si>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</si>
  <si>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</si>
  <si>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</si>
  <si>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</si>
  <si>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</si>
  <si>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</si>
  <si>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</si>
  <si>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</si>
  <si>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</si>
  <si>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</si>
  <si>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</si>
  <si>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</si>
  <si>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</si>
  <si>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</si>
  <si>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</si>
  <si>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</si>
  <si>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</si>
  <si>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</si>
  <si>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</si>
  <si>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</si>
  <si>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</si>
  <si>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</si>
  <si>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</si>
  <si>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</si>
  <si>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</si>
  <si>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</si>
  <si>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</si>
  <si>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</si>
  <si>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</si>
  <si>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</si>
  <si>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</si>
  <si>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</si>
  <si>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</si>
  <si>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</si>
  <si>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</si>
  <si>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</si>
  <si>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</si>
  <si>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</si>
  <si>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</si>
  <si>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</si>
  <si>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</si>
  <si>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</si>
  <si>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</si>
  <si>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</si>
  <si>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</si>
  <si>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</si>
  <si>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</si>
  <si>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</si>
  <si>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</si>
  <si>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</si>
  <si>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</si>
  <si>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</si>
  <si>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</si>
  <si>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</si>
  <si>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</si>
  <si>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</si>
  <si>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</si>
  <si>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</si>
  <si>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</si>
  <si>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</si>
  <si>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</si>
  <si>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</si>
  <si>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</si>
  <si>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</si>
  <si>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</si>
  <si>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</si>
  <si>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</si>
  <si>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</si>
  <si>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</si>
  <si>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</si>
  <si>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</si>
  <si>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</si>
  <si>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</si>
  <si>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</si>
  <si>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</si>
  <si>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</si>
  <si>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</si>
  <si>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</si>
  <si>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</si>
  <si>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</si>
  <si>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</si>
  <si>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</si>
  <si>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</si>
  <si>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</si>
  <si>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</si>
  <si>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</si>
  <si>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</si>
  <si>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</si>
  <si>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</si>
  <si>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</si>
  <si>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</si>
  <si>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</si>
  <si>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</si>
  <si>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</si>
  <si>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</si>
  <si>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</si>
  <si>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</si>
  <si>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</si>
  <si>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</si>
  <si>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</si>
  <si>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</si>
  <si>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</si>
  <si>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</si>
  <si>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</si>
  <si>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</si>
  <si>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</si>
  <si>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</si>
  <si>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</si>
  <si>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</si>
  <si>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</si>
  <si>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</si>
  <si>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</si>
  <si>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</si>
  <si>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</si>
  <si>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</si>
  <si>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</si>
  <si>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</si>
  <si>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</si>
  <si>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</si>
  <si>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</si>
  <si>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</si>
  <si>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</si>
  <si>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</si>
  <si>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</si>
  <si>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</si>
  <si>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</si>
  <si>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</si>
  <si>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</si>
  <si>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</si>
  <si>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</si>
  <si>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</si>
  <si>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</si>
  <si>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</si>
  <si>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</si>
  <si>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</si>
  <si>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</si>
  <si>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</si>
  <si>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</si>
  <si>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FS132 Section 1003 Funds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</si>
  <si>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</si>
  <si>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</si>
  <si>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</si>
  <si>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</si>
  <si>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</si>
  <si>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</si>
  <si>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</si>
  <si>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</si>
  <si>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</si>
  <si>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</si>
  <si>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</si>
  <si>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</si>
  <si>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</si>
  <si>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</si>
  <si>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</si>
  <si>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</si>
  <si>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</si>
  <si>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</si>
  <si>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</si>
  <si>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</si>
  <si>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</si>
  <si>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</si>
  <si>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</si>
  <si>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</si>
  <si>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05/08/2025)</t>
  </si>
  <si>
    <t>MSIS 2.0 Curated</t>
  </si>
  <si>
    <t>ODS_SIS</t>
  </si>
  <si>
    <t>dbo</t>
  </si>
  <si>
    <t>LEAS_K12Org</t>
  </si>
  <si>
    <t>LocalEducationAgencyIdentifier</t>
  </si>
  <si>
    <t>A unique number or alphanumeric code assigned to a local education agency by a school system, a state, or other agency or entity.</t>
  </si>
  <si>
    <t>nvarchar</t>
  </si>
  <si>
    <t>DimLeas</t>
  </si>
  <si>
    <t>LeaIdentifierSea</t>
  </si>
  <si>
    <t>FactOrganizationCounts</t>
  </si>
  <si>
    <t>LeaId</t>
  </si>
  <si>
    <t>The LEA's State Identifier. Links to OrganizationIdentifier where RefOrganizationIdentificationSystem.Code = "SEA" and RefOrganizationIdentifierType.Code = "001072" (LocalEducationAgencyIdentificationSystem)</t>
  </si>
  <si>
    <t>FS132</t>
  </si>
  <si>
    <t>K12 -&gt; LEA -&gt; Identification</t>
  </si>
  <si>
    <t>Local Education Agency Identifier</t>
  </si>
  <si>
    <t>Alphanumeric</t>
  </si>
  <si>
    <t>001068</t>
  </si>
  <si>
    <t>Generate</t>
  </si>
  <si>
    <t xml:space="preserve">Generate </t>
  </si>
  <si>
    <t>K12Organization</t>
  </si>
  <si>
    <t>ReportEdFactsOrganizationCounts</t>
  </si>
  <si>
    <t>OrganizationStateId</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</si>
  <si>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</si>
  <si>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</si>
  <si>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</si>
  <si>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</si>
  <si>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</si>
  <si>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</si>
  <si>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</si>
  <si>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</si>
  <si>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</si>
  <si>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</si>
  <si>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64825</t>
  </si>
  <si>
    <t>N/A - Not migrated to this data layer.</t>
  </si>
  <si>
    <t>FNGetSchoolYear[date]</t>
  </si>
  <si>
    <t>School Year</t>
  </si>
  <si>
    <t>The year for a reported school session.</t>
  </si>
  <si>
    <t>int</t>
  </si>
  <si>
    <t>DimSchoolYear</t>
  </si>
  <si>
    <t>SchoolYear</t>
  </si>
  <si>
    <t>SchoolYearId</t>
  </si>
  <si>
    <t>K12 -&gt; Calendar -&gt; Session</t>
  </si>
  <si>
    <t>YYYY</t>
  </si>
  <si>
    <t>000243</t>
  </si>
  <si>
    <t>65063</t>
  </si>
  <si>
    <t>Function</t>
  </si>
  <si>
    <t>MISSING</t>
  </si>
  <si>
    <t>MISSING (SchoolImprovementAllocation)</t>
  </si>
  <si>
    <t>School Improvement Allocation</t>
  </si>
  <si>
    <t>The amount of Section 1003(a) and 1003(g) allocations to LEAs and Schools.</t>
  </si>
  <si>
    <t>SchoolImprovementFunds</t>
  </si>
  <si>
    <t xml:space="preserve">K12 -&gt; K12 School -&gt; Federal Funds
</t>
  </si>
  <si>
    <t>Numeric</t>
  </si>
  <si>
    <t>2 digits after decimal place</t>
  </si>
  <si>
    <t>68238</t>
  </si>
  <si>
    <t>School_SchoolImprovementAllocation</t>
  </si>
  <si>
    <t>SCHOOLIMPROVEMENTFUNDS</t>
  </si>
  <si>
    <t>Missing</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</si>
  <si>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</si>
  <si>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</si>
  <si>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</si>
  <si>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</si>
  <si>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SchoolImprovementAllocation</t>
  </si>
  <si>
    <t>All ODS_SIS information</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</si>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</sst>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58"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0"/>
      <name val="Calibri"/>
      <family val="2"/>
    </font>
    <font>
      <sz val="11"/>
      <color rgb="FF000000"/>
      <name val="Calibri"/>
      <family val="2"/>
      <scheme val="minor"/>
    </font>
    <font>
      <b/>
      <sz val="12"/>
      <color rgb="FF000000"/>
      <name val="Calibri"/>
      <family val="2"/>
      <scheme val="minor"/>
    </font>
    <font>
      <b/>
      <sz val="12"/>
      <color rgb="FFFFFFFF"/>
      <name val="Calibri"/>
      <family val="2"/>
      <scheme val="minor"/>
    </font>
    <font>
      <sz val="11"/>
      <name val="Calibri"/>
      <family val="2"/>
    </font>
    <font>
      <sz val="12"/>
      <color rgb="FF000000"/>
      <name val="Calibri"/>
      <family val="2"/>
      <scheme val="minor"/>
    </font>
    <font>
      <sz val="11"/>
      <color rgb="FF000000"/>
      <name val="Calibri"/>
      <charset val="1"/>
    </font>
  </fonts>
  <fills count="8">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FFFF00"/>
        <bgColor indexed="64"/>
      </patternFill>
    </fill>
  </fills>
  <borders count="14">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rgb="FF5B9BD5"/>
      </left>
      <right style="thin">
        <color rgb="FF5B9BD5"/>
      </right>
      <top style="thin">
        <color rgb="FF5B9BD5"/>
      </top>
      <bottom style="thin">
        <color rgb="FF5B9BD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100">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0" fillId="0" borderId="0" xfId="0" applyAlignment="1">
      <alignment wrapText="1"/>
    </xf>
    <xf numFmtId="0" fontId="0" fillId="0" borderId="0" xfId="0" applyAlignment="1">
      <alignment horizontal="left" wrapText="1"/>
    </xf>
    <xf numFmtId="0" fontId="46" fillId="0" borderId="2" xfId="0" applyFont="1" applyBorder="1" applyAlignment="1">
      <alignment horizontal="centerContinuous"/>
    </xf>
    <xf numFmtId="0" fontId="46" fillId="0" borderId="5" xfId="0" applyFont="1" applyBorder="1" applyAlignment="1">
      <alignment horizontal="center" wrapText="1"/>
    </xf>
    <xf numFmtId="0" fontId="46" fillId="0" borderId="8" xfId="0" applyFont="1" applyBorder="1" applyAlignment="1">
      <alignment horizontal="centerContinuous"/>
    </xf>
    <xf numFmtId="0" fontId="42" fillId="0" borderId="0" xfId="0" applyFont="1" applyAlignment="1">
      <alignment horizontal="center" vertical="center" wrapText="1"/>
    </xf>
    <xf numFmtId="0" fontId="42" fillId="0" borderId="3" xfId="0" applyFont="1" applyBorder="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xf>
    <xf numFmtId="0" fontId="42" fillId="0" borderId="9" xfId="0" applyFont="1" applyBorder="1" applyAlignment="1">
      <alignment horizontal="center" vertical="center" wrapText="1"/>
    </xf>
    <xf numFmtId="0" fontId="48" fillId="0" borderId="5" xfId="0" applyFont="1" applyBorder="1" applyAlignment="1">
      <alignment horizontal="center" vertical="center" wrapText="1"/>
    </xf>
    <xf numFmtId="0" fontId="42" fillId="0" borderId="5" xfId="0" applyFont="1" applyBorder="1" applyAlignment="1">
      <alignment horizontal="center" vertical="center" wrapText="1"/>
    </xf>
    <xf numFmtId="0" fontId="54" fillId="6" borderId="0" xfId="0" applyFont="1" applyFill="1" applyAlignment="1">
      <alignment horizontal="center" vertical="top" wrapText="1"/>
    </xf>
    <xf numFmtId="0" fontId="0" fillId="0" borderId="0" xfId="0" applyAlignment="1">
      <alignment horizontal="left" vertical="top" wrapText="1"/>
    </xf>
    <xf numFmtId="0" fontId="55" fillId="0" borderId="10" xfId="0" applyFont="1" applyBorder="1" applyAlignment="1">
      <alignment horizontal="left" vertical="top" wrapText="1"/>
    </xf>
    <xf numFmtId="49" fontId="0" fillId="0" borderId="0" xfId="0" applyNumberFormat="1" applyAlignment="1">
      <alignment horizontal="left" vertical="top" wrapText="1"/>
    </xf>
    <xf numFmtId="0" fontId="51" fillId="0" borderId="10" xfId="0" applyFont="1" applyBorder="1" applyAlignment="1">
      <alignment horizontal="left" vertical="top"/>
    </xf>
    <xf numFmtId="0" fontId="51" fillId="0" borderId="10" xfId="0" applyFont="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50" fillId="0" borderId="0" xfId="0" applyFont="1" applyAlignment="1">
      <alignment horizontal="left" vertical="top" wrapText="1"/>
    </xf>
    <xf numFmtId="49" fontId="0" fillId="0" borderId="0" xfId="0" applyNumberFormat="1" applyAlignment="1">
      <alignment vertical="top" wrapText="1"/>
    </xf>
    <xf numFmtId="164" fontId="0" fillId="0" borderId="0" xfId="0" applyNumberFormat="1" applyAlignment="1">
      <alignment horizontal="left" vertical="top"/>
    </xf>
    <xf numFmtId="0" fontId="50" fillId="0" borderId="0" xfId="0" applyFont="1" applyAlignment="1">
      <alignment vertical="top" wrapText="1"/>
    </xf>
    <xf numFmtId="0" fontId="56" fillId="0" borderId="0" xfId="0" applyFont="1"/>
    <xf numFmtId="0" fontId="0" fillId="7" borderId="0" xfId="0" applyFill="1" applyAlignment="1">
      <alignment vertical="top" wrapText="1"/>
    </xf>
    <xf numFmtId="0" fontId="57" fillId="0" borderId="0" xfId="0" applyFont="1"/>
    <xf numFmtId="0" fontId="0" fillId="3" borderId="0" xfId="0" applyFill="1" applyAlignment="1">
      <alignment horizontal="left" vertical="top"/>
    </xf>
    <xf numFmtId="0" fontId="46" fillId="0" borderId="11" xfId="0" applyFont="1" applyBorder="1" applyAlignment="1">
      <alignment horizontal="center"/>
    </xf>
    <xf numFmtId="0" fontId="46" fillId="0" borderId="12" xfId="0" applyFont="1" applyBorder="1" applyAlignment="1">
      <alignment horizontal="center"/>
    </xf>
    <xf numFmtId="0" fontId="46" fillId="0" borderId="13"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xf>
    <xf numFmtId="0" fontId="56" fillId="0" borderId="0" xfId="0" applyFont="1" applyAlignment="1">
      <alignment horizontal="left"/>
    </xf>
  </cellXfs>
  <cellStyles count="2">
    <cellStyle name="Hyperlink" xfId="1" builtinId="8"/>
    <cellStyle name="Normal" xfId="0" builtinId="0"/>
  </cellStyles>
  <dxfs count="82">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164" formatCode="000000"/>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1246157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7" totalsRowShown="0" headerRowDxfId="78" dataDxfId="77" headerRowCellStyle="Normal" dataCellStyle="Normal">
  <autoFilter ref="A3:AY7" xr:uid="{00000000-0009-0000-0100-000001000000}"/>
  <sortState xmlns:xlrd2="http://schemas.microsoft.com/office/spreadsheetml/2017/richdata2" ref="C4:AV7">
    <sortCondition ref="W3:W7"/>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C5E4B568-12EA-4E3A-8CE0-E5AB5F4063AD}" name="Curated Zone Dimension Table Name" dataDxfId="60"/>
    <tableColumn id="50" xr3:uid="{76686397-6F0B-4B35-98F8-94CE63C175FA}" name="Curated Zone Dimension Column Name" dataDxfId="59"/>
    <tableColumn id="51" xr3:uid="{636BF4D4-6757-4730-8DD9-270DE68E0F77}" name="Curated Zone Fact Table Name" dataDxfId="58"/>
    <tableColumn id="52" xr3:uid="{18D054F3-7953-4327-969A-55EEFD165A7A}"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E4C16008-3764-44FB-87B5-CDC953D31859}" name="Status" dataDxfId="4" totalsRowDxfId="3" dataCellStyle="Normal"/>
    <tableColumn id="19" xr3:uid="{683C25F2-AD80-4AA2-A048-9371BE08C7AD}"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DA2E1E52-B348-4D42-9CD1-ECC0CA606488}" name="Query Result Notes (last updated 05/0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B9" sqref="B9"/>
    </sheetView>
  </sheetViews>
  <sheetFormatPr defaultColWidth="38.26953125" defaultRowHeight="14.5" x14ac:dyDescent="0.35"/>
  <sheetData>
    <row r="1" spans="1:3" ht="15.5" x14ac:dyDescent="0.35">
      <c r="A1" s="88" t="s">
        <v>0</v>
      </c>
      <c r="B1" s="88" t="s">
        <v>1</v>
      </c>
      <c r="C1" s="88"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sqref="A1:XFD1"/>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c r="B1" s="3"/>
    </row>
    <row r="2" spans="1:9" ht="34" customHeight="1" x14ac:dyDescent="0.35">
      <c r="A2" s="13"/>
      <c r="B2" s="26" t="s">
        <v>3</v>
      </c>
      <c r="C2" s="24"/>
    </row>
    <row r="3" spans="1:9" s="4" customFormat="1" ht="23.5" x14ac:dyDescent="0.35">
      <c r="A3" s="8"/>
      <c r="B3" s="23" t="s">
        <v>4</v>
      </c>
      <c r="C3" s="15"/>
    </row>
    <row r="4" spans="1:9" s="4" customFormat="1" ht="23.5" x14ac:dyDescent="0.35">
      <c r="A4" s="8"/>
      <c r="B4" s="23"/>
      <c r="C4" s="15"/>
    </row>
    <row r="5" spans="1:9" s="5" customFormat="1" ht="21" x14ac:dyDescent="0.35">
      <c r="B5" s="20" t="s">
        <v>5</v>
      </c>
      <c r="C5" s="17"/>
      <c r="D5" s="7"/>
      <c r="I5" s="12"/>
    </row>
    <row r="6" spans="1:9" s="6" customFormat="1" ht="42" x14ac:dyDescent="0.35">
      <c r="B6" s="29" t="s">
        <v>6</v>
      </c>
      <c r="C6" s="18" t="s">
        <v>7</v>
      </c>
    </row>
    <row r="7" spans="1:9" s="5" customFormat="1" ht="21" x14ac:dyDescent="0.35">
      <c r="B7" s="27"/>
      <c r="C7" s="18"/>
    </row>
    <row r="8" spans="1:9" s="11" customFormat="1" ht="21" x14ac:dyDescent="0.35">
      <c r="B8" s="21" t="s">
        <v>8</v>
      </c>
      <c r="C8" s="19"/>
    </row>
    <row r="9" spans="1:9" s="6" customFormat="1" ht="25" customHeight="1" x14ac:dyDescent="0.35">
      <c r="B9" s="29" t="s">
        <v>6</v>
      </c>
      <c r="C9" s="22" t="s">
        <v>9</v>
      </c>
      <c r="I9" s="25"/>
    </row>
    <row r="10" spans="1:9" s="6" customFormat="1" ht="25" customHeight="1" x14ac:dyDescent="0.35">
      <c r="B10" s="29" t="s">
        <v>6</v>
      </c>
      <c r="C10" s="22" t="s">
        <v>10</v>
      </c>
      <c r="I10" s="25"/>
    </row>
    <row r="11" spans="1:9" s="6" customFormat="1" ht="25" customHeight="1" x14ac:dyDescent="0.35">
      <c r="B11" s="29" t="s">
        <v>6</v>
      </c>
      <c r="C11" s="22" t="s">
        <v>11</v>
      </c>
    </row>
    <row r="12" spans="1:9" s="6" customFormat="1" ht="25" customHeight="1" x14ac:dyDescent="0.35">
      <c r="B12" s="29" t="s">
        <v>6</v>
      </c>
      <c r="C12" s="18" t="s">
        <v>12</v>
      </c>
    </row>
    <row r="13" spans="1:9" s="6" customFormat="1" ht="25" customHeight="1" x14ac:dyDescent="0.35">
      <c r="B13" s="29" t="s">
        <v>6</v>
      </c>
      <c r="C13" s="18" t="s">
        <v>13</v>
      </c>
    </row>
    <row r="14" spans="1:9" s="5" customFormat="1" ht="21" x14ac:dyDescent="0.35">
      <c r="B14" s="27"/>
      <c r="C14" s="18"/>
    </row>
    <row r="15" spans="1:9" s="11" customFormat="1" ht="21" x14ac:dyDescent="0.35">
      <c r="B15" s="21" t="s">
        <v>14</v>
      </c>
      <c r="C15" s="19"/>
    </row>
    <row r="16" spans="1:9" s="6" customFormat="1" ht="47.5" customHeight="1" x14ac:dyDescent="0.35">
      <c r="B16" s="29" t="s">
        <v>6</v>
      </c>
      <c r="C16" s="18" t="s">
        <v>15</v>
      </c>
    </row>
    <row r="17" spans="2:3" s="6" customFormat="1" ht="63" customHeight="1" x14ac:dyDescent="0.35">
      <c r="B17" s="29" t="s">
        <v>6</v>
      </c>
      <c r="C17" s="22" t="s">
        <v>16</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91"/>
      <c r="C1" s="91"/>
      <c r="D1" s="91"/>
    </row>
    <row r="2" spans="1:12" s="9" customFormat="1" ht="35.15" customHeight="1" x14ac:dyDescent="0.3">
      <c r="D2" s="58" t="s">
        <v>17</v>
      </c>
      <c r="E2" s="58"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topLeftCell="A16"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27</v>
      </c>
      <c r="E2" s="51" t="s">
        <v>28</v>
      </c>
      <c r="F2" s="51" t="s">
        <v>29</v>
      </c>
      <c r="G2" s="52" t="s">
        <v>30</v>
      </c>
      <c r="H2" s="52"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59" t="s">
        <v>41</v>
      </c>
      <c r="F20" s="60"/>
      <c r="G20" s="59"/>
      <c r="H20" s="59"/>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59" t="s">
        <v>33</v>
      </c>
      <c r="F24" s="60"/>
      <c r="G24" s="59"/>
      <c r="H24" s="59"/>
    </row>
    <row r="25" spans="1:8" s="3" customFormat="1" ht="55.5" x14ac:dyDescent="0.35">
      <c r="A25"/>
      <c r="D25" s="43"/>
      <c r="E25" s="43" t="s">
        <v>34</v>
      </c>
      <c r="F25" s="36" t="s">
        <v>90</v>
      </c>
      <c r="G25" s="41" t="s">
        <v>91</v>
      </c>
      <c r="H25" s="38"/>
    </row>
    <row r="26" spans="1:8" customFormat="1" ht="18.5" x14ac:dyDescent="0.45">
      <c r="B26" s="14"/>
      <c r="C26" s="1"/>
      <c r="D26" s="33" t="s">
        <v>92</v>
      </c>
      <c r="E26" s="59" t="s">
        <v>93</v>
      </c>
      <c r="F26" s="60"/>
      <c r="G26" s="59"/>
      <c r="H26" s="59"/>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1"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1"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59"/>
      <c r="F45" s="60"/>
      <c r="G45" s="59"/>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59"/>
      <c r="F48" s="60"/>
      <c r="G48" s="59"/>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59"/>
      <c r="F55" s="60"/>
      <c r="G55" s="59"/>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7"/>
  <sheetViews>
    <sheetView showGridLines="0" tabSelected="1" zoomScale="70" zoomScaleNormal="70" zoomScaleSheetLayoutView="100" workbookViewId="0">
      <pane ySplit="3" topLeftCell="A4" activePane="bottomLeft" state="frozen"/>
      <selection pane="bottomLeft" activeCell="C4" sqref="C4"/>
    </sheetView>
  </sheetViews>
  <sheetFormatPr defaultColWidth="9.1796875" defaultRowHeight="14.5" x14ac:dyDescent="0.35"/>
  <cols>
    <col min="1" max="1" width="25.54296875" style="64" bestFit="1" customWidth="1"/>
    <col min="2" max="2" width="30.453125" style="64" customWidth="1"/>
    <col min="3" max="3" width="39.1796875" customWidth="1"/>
    <col min="4" max="18" width="35.54296875" customWidth="1"/>
    <col min="19" max="20" width="35.54296875" style="64" customWidth="1"/>
    <col min="21" max="21" width="150.81640625" style="64" customWidth="1"/>
    <col min="22" max="22" width="34.81640625" style="64" customWidth="1"/>
    <col min="23" max="23" width="44.1796875" style="64" customWidth="1"/>
    <col min="24" max="24" width="53.1796875" style="64" customWidth="1"/>
    <col min="25" max="25" width="75.1796875" style="64" customWidth="1"/>
    <col min="26" max="26" width="20" style="64" bestFit="1" customWidth="1"/>
    <col min="27" max="27" width="22.1796875" style="64" bestFit="1" customWidth="1"/>
    <col min="28" max="28" width="28" style="64" bestFit="1" customWidth="1"/>
    <col min="29" max="29" width="34" style="64" bestFit="1" customWidth="1"/>
    <col min="30" max="30" width="25.54296875" style="65" bestFit="1" customWidth="1"/>
    <col min="31" max="31" width="31.1796875" style="65" bestFit="1" customWidth="1"/>
    <col min="32" max="32" width="34" style="64" bestFit="1" customWidth="1"/>
    <col min="33" max="33" width="25.453125" style="64" bestFit="1" customWidth="1"/>
    <col min="34" max="34" width="30.81640625" style="64" customWidth="1"/>
    <col min="35" max="35" width="32.453125" style="64" customWidth="1"/>
    <col min="36" max="36" width="31.7265625" style="64" customWidth="1"/>
    <col min="37" max="37" width="36.54296875" style="64" customWidth="1"/>
    <col min="38" max="38" width="40.453125" style="64" customWidth="1"/>
    <col min="39" max="39" width="47.453125" style="64" customWidth="1"/>
    <col min="40" max="40" width="48.26953125" style="64" customWidth="1"/>
    <col min="41" max="41" width="39.1796875" style="64" customWidth="1"/>
    <col min="42" max="42" width="40" style="64" customWidth="1"/>
    <col min="43" max="43" width="44.453125" style="64" customWidth="1"/>
    <col min="44" max="44" width="43.54296875" style="64" customWidth="1"/>
    <col min="45" max="45" width="31" style="64" customWidth="1"/>
    <col min="46" max="46" width="22.81640625" style="64" bestFit="1" customWidth="1"/>
    <col min="47" max="47" width="22.54296875" style="64" bestFit="1" customWidth="1"/>
    <col min="48" max="48" width="24.26953125" style="64" bestFit="1" customWidth="1"/>
    <col min="49" max="50" width="24.26953125" style="64" customWidth="1"/>
    <col min="51" max="51" width="51" style="64" bestFit="1" customWidth="1"/>
    <col min="52" max="16384" width="9.1796875" style="64"/>
  </cols>
  <sheetData>
    <row r="1" spans="1:51" ht="35.5" customHeight="1" thickBot="1" x14ac:dyDescent="0.7">
      <c r="A1" s="98" t="s">
        <v>151</v>
      </c>
      <c r="B1" s="98"/>
      <c r="C1" s="98"/>
    </row>
    <row r="2" spans="1:51" ht="24.65" customHeight="1" thickTop="1" thickBot="1" x14ac:dyDescent="0.5">
      <c r="A2" s="66" t="s">
        <v>152</v>
      </c>
      <c r="B2" s="67"/>
      <c r="C2" s="95" t="s">
        <v>153</v>
      </c>
      <c r="D2" s="96"/>
      <c r="E2" s="96"/>
      <c r="F2" s="96"/>
      <c r="G2" s="96"/>
      <c r="H2" s="96"/>
      <c r="I2" s="96"/>
      <c r="J2" s="96"/>
      <c r="K2" s="96"/>
      <c r="L2" s="96"/>
      <c r="M2" s="96"/>
      <c r="N2" s="97"/>
      <c r="O2" s="95" t="s">
        <v>154</v>
      </c>
      <c r="P2" s="96"/>
      <c r="Q2" s="96"/>
      <c r="R2" s="97"/>
      <c r="S2" s="95" t="s">
        <v>155</v>
      </c>
      <c r="T2" s="96"/>
      <c r="U2" s="97"/>
      <c r="V2" s="68" t="s">
        <v>156</v>
      </c>
      <c r="W2" s="95" t="s">
        <v>157</v>
      </c>
      <c r="X2" s="96"/>
      <c r="Y2" s="96"/>
      <c r="Z2" s="96"/>
      <c r="AA2" s="96"/>
      <c r="AB2" s="96"/>
      <c r="AC2" s="96"/>
      <c r="AD2" s="96" t="s">
        <v>158</v>
      </c>
      <c r="AE2" s="96"/>
      <c r="AF2" s="96"/>
      <c r="AG2" s="97"/>
      <c r="AH2" s="95" t="s">
        <v>159</v>
      </c>
      <c r="AI2" s="96"/>
      <c r="AJ2" s="97"/>
      <c r="AK2" s="95" t="s">
        <v>160</v>
      </c>
      <c r="AL2" s="97"/>
      <c r="AM2" s="95" t="s">
        <v>161</v>
      </c>
      <c r="AN2" s="96"/>
      <c r="AO2" s="96"/>
      <c r="AP2" s="96"/>
      <c r="AQ2" s="96" t="s">
        <v>162</v>
      </c>
      <c r="AR2" s="97"/>
      <c r="AS2" s="95" t="s">
        <v>163</v>
      </c>
      <c r="AT2" s="96"/>
      <c r="AU2" s="96"/>
      <c r="AV2" s="96"/>
      <c r="AW2" s="92" t="s">
        <v>164</v>
      </c>
      <c r="AX2" s="93"/>
      <c r="AY2" s="94"/>
    </row>
    <row r="3" spans="1:51" s="69" customFormat="1" ht="35.15" customHeight="1" thickTop="1" x14ac:dyDescent="0.35">
      <c r="A3" s="69" t="s">
        <v>165</v>
      </c>
      <c r="B3" s="70" t="s">
        <v>166</v>
      </c>
      <c r="C3" s="71" t="s">
        <v>167</v>
      </c>
      <c r="D3" s="71" t="s">
        <v>49</v>
      </c>
      <c r="E3" s="71" t="s">
        <v>168</v>
      </c>
      <c r="F3" s="71" t="s">
        <v>55</v>
      </c>
      <c r="G3" s="71" t="s">
        <v>58</v>
      </c>
      <c r="H3" s="71" t="s">
        <v>60</v>
      </c>
      <c r="I3" s="71" t="s">
        <v>63</v>
      </c>
      <c r="J3" s="71" t="s">
        <v>66</v>
      </c>
      <c r="K3" s="71" t="s">
        <v>69</v>
      </c>
      <c r="L3" s="71" t="s">
        <v>72</v>
      </c>
      <c r="M3" s="71" t="s">
        <v>75</v>
      </c>
      <c r="N3" s="72" t="s">
        <v>78</v>
      </c>
      <c r="O3" s="71" t="s">
        <v>169</v>
      </c>
      <c r="P3" s="71" t="s">
        <v>170</v>
      </c>
      <c r="Q3" s="71" t="s">
        <v>171</v>
      </c>
      <c r="R3" s="71" t="s">
        <v>172</v>
      </c>
      <c r="S3" s="69" t="s">
        <v>82</v>
      </c>
      <c r="T3" s="69" t="s">
        <v>84</v>
      </c>
      <c r="U3" s="73" t="s">
        <v>86</v>
      </c>
      <c r="V3" s="74" t="s">
        <v>173</v>
      </c>
      <c r="W3" s="69" t="s">
        <v>94</v>
      </c>
      <c r="X3" s="69" t="s">
        <v>96</v>
      </c>
      <c r="Y3" s="69" t="s">
        <v>98</v>
      </c>
      <c r="Z3" s="69" t="s">
        <v>100</v>
      </c>
      <c r="AA3" s="69" t="s">
        <v>102</v>
      </c>
      <c r="AB3" s="69" t="s">
        <v>104</v>
      </c>
      <c r="AC3" s="69" t="s">
        <v>106</v>
      </c>
      <c r="AD3" s="70" t="s">
        <v>108</v>
      </c>
      <c r="AE3" s="69" t="s">
        <v>111</v>
      </c>
      <c r="AF3" s="69" t="s">
        <v>113</v>
      </c>
      <c r="AG3" s="70" t="s">
        <v>116</v>
      </c>
      <c r="AH3" s="69" t="s">
        <v>119</v>
      </c>
      <c r="AI3" s="69" t="s">
        <v>121</v>
      </c>
      <c r="AJ3" s="75" t="s">
        <v>122</v>
      </c>
      <c r="AK3" s="69" t="s">
        <v>125</v>
      </c>
      <c r="AL3" s="75" t="s">
        <v>127</v>
      </c>
      <c r="AM3" s="69" t="s">
        <v>130</v>
      </c>
      <c r="AN3" s="69" t="s">
        <v>132</v>
      </c>
      <c r="AO3" s="69" t="s">
        <v>134</v>
      </c>
      <c r="AP3" s="69" t="s">
        <v>136</v>
      </c>
      <c r="AQ3" s="69" t="s">
        <v>138</v>
      </c>
      <c r="AR3" s="70" t="s">
        <v>140</v>
      </c>
      <c r="AS3" s="69" t="s">
        <v>143</v>
      </c>
      <c r="AT3" s="69" t="s">
        <v>145</v>
      </c>
      <c r="AU3" s="69" t="s">
        <v>147</v>
      </c>
      <c r="AV3" s="69" t="s">
        <v>149</v>
      </c>
      <c r="AW3" s="76" t="s">
        <v>174</v>
      </c>
      <c r="AX3" s="76" t="s">
        <v>175</v>
      </c>
      <c r="AY3" s="76" t="s">
        <v>176</v>
      </c>
    </row>
    <row r="4" spans="1:51" s="82" customFormat="1" ht="145" x14ac:dyDescent="0.35">
      <c r="A4" s="82">
        <v>1</v>
      </c>
      <c r="B4" s="83"/>
      <c r="C4" s="84" t="s">
        <v>177</v>
      </c>
      <c r="D4" s="84" t="s">
        <v>178</v>
      </c>
      <c r="E4" s="84" t="s">
        <v>179</v>
      </c>
      <c r="F4" s="77" t="s">
        <v>180</v>
      </c>
      <c r="G4" s="77" t="s">
        <v>181</v>
      </c>
      <c r="H4" s="77" t="s">
        <v>181</v>
      </c>
      <c r="I4" s="77" t="s">
        <v>182</v>
      </c>
      <c r="J4" s="77" t="s">
        <v>183</v>
      </c>
      <c r="K4" s="77">
        <v>4000</v>
      </c>
      <c r="L4" s="77"/>
      <c r="M4" s="77"/>
      <c r="O4" s="77" t="s">
        <v>184</v>
      </c>
      <c r="P4" s="77" t="s">
        <v>185</v>
      </c>
      <c r="Q4" s="77" t="s">
        <v>186</v>
      </c>
      <c r="R4" s="77" t="s">
        <v>187</v>
      </c>
      <c r="U4" s="77" t="s">
        <v>188</v>
      </c>
      <c r="V4" s="85" t="s">
        <v>189</v>
      </c>
      <c r="W4" s="77" t="s">
        <v>190</v>
      </c>
      <c r="X4" s="77" t="s">
        <v>191</v>
      </c>
      <c r="Y4" s="77" t="s">
        <v>182</v>
      </c>
      <c r="Z4" s="77" t="s">
        <v>192</v>
      </c>
      <c r="AA4" s="77">
        <v>40</v>
      </c>
      <c r="AB4" s="77"/>
      <c r="AC4" s="77"/>
      <c r="AD4" s="77" t="s">
        <v>193</v>
      </c>
      <c r="AE4" s="79">
        <v>64893</v>
      </c>
      <c r="AF4" s="77"/>
      <c r="AG4" s="77"/>
      <c r="AH4" s="77" t="s">
        <v>194</v>
      </c>
      <c r="AI4" s="77" t="s">
        <v>195</v>
      </c>
      <c r="AJ4" s="77" t="s">
        <v>194</v>
      </c>
      <c r="AK4" s="77" t="s">
        <v>196</v>
      </c>
      <c r="AL4" s="77" t="s">
        <v>185</v>
      </c>
      <c r="AM4" s="77" t="s">
        <v>184</v>
      </c>
      <c r="AN4" s="77" t="s">
        <v>185</v>
      </c>
      <c r="AO4" s="77" t="s">
        <v>186</v>
      </c>
      <c r="AP4" s="77" t="s">
        <v>187</v>
      </c>
      <c r="AQ4" s="77" t="s">
        <v>197</v>
      </c>
      <c r="AR4" s="77" t="s">
        <v>198</v>
      </c>
      <c r="AX4" s="82"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2" t="s">
        <v>199</v>
      </c>
    </row>
    <row r="5" spans="1:51" s="82" customFormat="1" ht="72.5" x14ac:dyDescent="0.35">
      <c r="A5" s="82">
        <v>2</v>
      </c>
      <c r="B5" s="83"/>
      <c r="C5" s="84" t="s">
        <v>177</v>
      </c>
      <c r="D5" s="84" t="s">
        <v>178</v>
      </c>
      <c r="E5" s="84" t="s">
        <v>179</v>
      </c>
      <c r="F5" s="87" t="s">
        <v>200</v>
      </c>
      <c r="G5" s="87" t="s">
        <v>201</v>
      </c>
      <c r="H5" s="87" t="s">
        <v>202</v>
      </c>
      <c r="I5" s="82" t="s">
        <v>203</v>
      </c>
      <c r="J5" s="84" t="s">
        <v>183</v>
      </c>
      <c r="K5" s="84">
        <v>4000</v>
      </c>
      <c r="O5" s="82" t="s">
        <v>204</v>
      </c>
      <c r="P5" s="82" t="s">
        <v>205</v>
      </c>
      <c r="Q5" s="77" t="s">
        <v>186</v>
      </c>
      <c r="R5" s="82" t="s">
        <v>206</v>
      </c>
      <c r="V5" s="85" t="s">
        <v>189</v>
      </c>
      <c r="W5" s="82" t="s">
        <v>207</v>
      </c>
      <c r="X5" s="82" t="s">
        <v>202</v>
      </c>
      <c r="Y5" s="82" t="s">
        <v>203</v>
      </c>
      <c r="Z5" s="77" t="s">
        <v>192</v>
      </c>
      <c r="AA5" s="77">
        <v>40</v>
      </c>
      <c r="AD5" s="79" t="s">
        <v>208</v>
      </c>
      <c r="AE5" s="79" t="s">
        <v>209</v>
      </c>
      <c r="AH5" s="77" t="s">
        <v>194</v>
      </c>
      <c r="AI5" s="77" t="s">
        <v>195</v>
      </c>
      <c r="AJ5" s="77" t="s">
        <v>194</v>
      </c>
      <c r="AK5" s="77" t="s">
        <v>196</v>
      </c>
      <c r="AL5" s="77" t="s">
        <v>205</v>
      </c>
      <c r="AM5" s="82" t="s">
        <v>204</v>
      </c>
      <c r="AN5" s="82" t="s">
        <v>205</v>
      </c>
      <c r="AO5" s="77" t="s">
        <v>186</v>
      </c>
      <c r="AP5" s="82" t="s">
        <v>206</v>
      </c>
      <c r="AQ5" s="81" t="s">
        <v>210</v>
      </c>
      <c r="AR5" s="81" t="s">
        <v>210</v>
      </c>
      <c r="AX5" s="82"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2" t="s">
        <v>199</v>
      </c>
    </row>
    <row r="6" spans="1:51" s="82" customFormat="1" x14ac:dyDescent="0.35">
      <c r="A6" s="82">
        <v>3</v>
      </c>
      <c r="B6" s="83"/>
      <c r="C6" s="84" t="s">
        <v>177</v>
      </c>
      <c r="D6" s="84" t="s">
        <v>178</v>
      </c>
      <c r="E6" s="84" t="s">
        <v>179</v>
      </c>
      <c r="F6" s="77"/>
      <c r="G6" s="87" t="s">
        <v>211</v>
      </c>
      <c r="H6" s="87" t="s">
        <v>212</v>
      </c>
      <c r="I6" s="78" t="s">
        <v>213</v>
      </c>
      <c r="J6" s="77" t="s">
        <v>214</v>
      </c>
      <c r="K6" s="77"/>
      <c r="L6" s="77"/>
      <c r="M6" s="77"/>
      <c r="O6" s="81" t="s">
        <v>215</v>
      </c>
      <c r="P6" s="81" t="s">
        <v>216</v>
      </c>
      <c r="Q6" s="77" t="s">
        <v>186</v>
      </c>
      <c r="R6" s="81" t="s">
        <v>217</v>
      </c>
      <c r="V6" s="85" t="s">
        <v>189</v>
      </c>
      <c r="W6" s="80" t="s">
        <v>218</v>
      </c>
      <c r="X6" s="81" t="s">
        <v>212</v>
      </c>
      <c r="Y6" s="81" t="s">
        <v>213</v>
      </c>
      <c r="Z6" s="81" t="s">
        <v>219</v>
      </c>
      <c r="AA6" s="81"/>
      <c r="AB6" s="81"/>
      <c r="AC6" s="81"/>
      <c r="AD6" s="79" t="s">
        <v>220</v>
      </c>
      <c r="AE6" s="79" t="s">
        <v>221</v>
      </c>
      <c r="AF6" s="81"/>
      <c r="AG6" s="81"/>
      <c r="AH6" s="82" t="s">
        <v>194</v>
      </c>
      <c r="AI6" s="82" t="s">
        <v>194</v>
      </c>
      <c r="AJ6" s="82" t="s">
        <v>194</v>
      </c>
      <c r="AK6" s="82" t="s">
        <v>196</v>
      </c>
      <c r="AL6" s="82" t="s">
        <v>216</v>
      </c>
      <c r="AM6" s="81" t="s">
        <v>215</v>
      </c>
      <c r="AN6" s="81" t="s">
        <v>216</v>
      </c>
      <c r="AO6" s="77" t="s">
        <v>186</v>
      </c>
      <c r="AP6" s="81" t="s">
        <v>217</v>
      </c>
      <c r="AQ6" s="81" t="s">
        <v>210</v>
      </c>
      <c r="AR6" s="81" t="s">
        <v>210</v>
      </c>
      <c r="AW6" s="82" t="s">
        <v>222</v>
      </c>
      <c r="AX6" s="82" t="str">
        <f>IF(Table1[[#This Row],[Status]]="",_xlfn.CONCAT("SELECT ",Table1[[#This Row],[Source Column Name]],", COUNT(*) AS RecordCount FROM ",Table1[[#This Row],[Source Schema name]],".",Table1[[#This Row],[Source Table Name]]," GROUP BY ",Table1[[#This Row],[Source Column Name]], " ORDER BY ",Table1[[#This Row],[Source Column Name]]),"")</f>
        <v/>
      </c>
    </row>
    <row r="7" spans="1:51" s="82" customFormat="1" ht="29" x14ac:dyDescent="0.35">
      <c r="A7" s="82">
        <v>4</v>
      </c>
      <c r="B7" s="83"/>
      <c r="C7" s="84" t="s">
        <v>177</v>
      </c>
      <c r="D7" s="84" t="s">
        <v>178</v>
      </c>
      <c r="E7" s="84" t="s">
        <v>179</v>
      </c>
      <c r="F7" s="89" t="s">
        <v>223</v>
      </c>
      <c r="G7" s="89" t="s">
        <v>224</v>
      </c>
      <c r="H7" s="82" t="s">
        <v>225</v>
      </c>
      <c r="I7" s="82" t="s">
        <v>226</v>
      </c>
      <c r="O7" s="81" t="s">
        <v>210</v>
      </c>
      <c r="P7" s="81" t="s">
        <v>210</v>
      </c>
      <c r="Q7" s="83" t="s">
        <v>186</v>
      </c>
      <c r="R7" s="83" t="s">
        <v>227</v>
      </c>
      <c r="V7" s="85" t="s">
        <v>189</v>
      </c>
      <c r="W7" s="82" t="s">
        <v>228</v>
      </c>
      <c r="X7" s="83" t="s">
        <v>225</v>
      </c>
      <c r="Y7" s="82" t="s">
        <v>226</v>
      </c>
      <c r="Z7" s="82" t="s">
        <v>229</v>
      </c>
      <c r="AA7" s="82" t="s">
        <v>230</v>
      </c>
      <c r="AC7" s="83"/>
      <c r="AD7" s="86">
        <v>480</v>
      </c>
      <c r="AE7" s="79" t="s">
        <v>231</v>
      </c>
      <c r="AH7" s="82" t="s">
        <v>194</v>
      </c>
      <c r="AI7" s="82" t="s">
        <v>194</v>
      </c>
      <c r="AJ7" s="82" t="s">
        <v>194</v>
      </c>
      <c r="AK7" s="82" t="s">
        <v>196</v>
      </c>
      <c r="AL7" s="83" t="s">
        <v>232</v>
      </c>
      <c r="AM7" s="81" t="s">
        <v>210</v>
      </c>
      <c r="AN7" s="81" t="s">
        <v>210</v>
      </c>
      <c r="AO7" s="83" t="s">
        <v>186</v>
      </c>
      <c r="AP7" s="83" t="s">
        <v>227</v>
      </c>
      <c r="AQ7" s="77" t="s">
        <v>197</v>
      </c>
      <c r="AR7" s="83" t="s">
        <v>233</v>
      </c>
      <c r="AW7" s="82" t="s">
        <v>234</v>
      </c>
      <c r="AX7" s="82" t="str">
        <f>IF(Table1[[#This Row],[Status]]="",_xlfn.CONCAT("SELECT ",Table1[[#This Row],[Source Column Name]],", COUNT(*) AS RecordCount FROM ",Table1[[#This Row],[Source Schema name]],".",Table1[[#This Row],[Source Table Name]]," GROUP BY ",Table1[[#This Row],[Source Column Name]], " ORDER BY ",Table1[[#This Row],[Source Column Name]]),"")</f>
        <v/>
      </c>
    </row>
  </sheetData>
  <mergeCells count="12">
    <mergeCell ref="A1:C1"/>
    <mergeCell ref="AW2:AY2"/>
    <mergeCell ref="AS2:AV2"/>
    <mergeCell ref="S2:U2"/>
    <mergeCell ref="C2:N2"/>
    <mergeCell ref="AK2:AL2"/>
    <mergeCell ref="AD2:AG2"/>
    <mergeCell ref="W2:AC2"/>
    <mergeCell ref="AH2:AJ2"/>
    <mergeCell ref="AM2:AP2"/>
    <mergeCell ref="AQ2:AR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5"/>
  <sheetViews>
    <sheetView zoomScale="85" zoomScaleNormal="85" workbookViewId="0">
      <selection activeCell="B23" sqref="B23"/>
    </sheetView>
  </sheetViews>
  <sheetFormatPr defaultRowHeight="14.5" x14ac:dyDescent="0.35"/>
  <cols>
    <col min="1" max="1" width="66.7265625" customWidth="1"/>
    <col min="2" max="2" width="40.54296875" customWidth="1"/>
    <col min="3" max="3" width="29.453125" customWidth="1"/>
  </cols>
  <sheetData>
    <row r="1" spans="1:6" ht="15.5" x14ac:dyDescent="0.35">
      <c r="A1" s="99" t="s">
        <v>235</v>
      </c>
      <c r="B1" s="99"/>
      <c r="C1" s="99"/>
      <c r="D1" s="99"/>
      <c r="E1" s="99"/>
      <c r="F1" s="99"/>
    </row>
    <row r="2" spans="1:6" ht="15.5" x14ac:dyDescent="0.35">
      <c r="A2" s="99" t="s">
        <v>236</v>
      </c>
      <c r="B2" s="99"/>
      <c r="C2" s="99"/>
      <c r="D2" s="63"/>
      <c r="E2" s="63"/>
      <c r="F2" s="63"/>
    </row>
    <row r="3" spans="1:6" x14ac:dyDescent="0.35">
      <c r="A3" s="62"/>
      <c r="B3" s="62"/>
      <c r="C3" s="62"/>
      <c r="D3" s="62"/>
      <c r="E3" s="62"/>
      <c r="F3" s="62"/>
    </row>
    <row r="4" spans="1:6" ht="15.5" x14ac:dyDescent="0.35">
      <c r="A4" s="63" t="s">
        <v>237</v>
      </c>
      <c r="B4" s="63" t="s">
        <v>238</v>
      </c>
      <c r="C4" s="63" t="s">
        <v>88</v>
      </c>
      <c r="D4" s="62"/>
      <c r="E4" s="62"/>
      <c r="F4" s="62"/>
    </row>
    <row r="5" spans="1:6" x14ac:dyDescent="0.35">
      <c r="A5" s="90" t="s">
        <v>239</v>
      </c>
      <c r="B5" t="s">
        <v>240</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F18" sqref="F18"/>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241</v>
      </c>
    </row>
    <row r="2" spans="1:7" s="49" customFormat="1" ht="35.15" customHeight="1" x14ac:dyDescent="0.35">
      <c r="D2" s="58" t="s">
        <v>242</v>
      </c>
      <c r="E2" s="58" t="s">
        <v>243</v>
      </c>
      <c r="F2" s="58" t="s">
        <v>244</v>
      </c>
      <c r="G2" s="58" t="s">
        <v>245</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246</v>
      </c>
    </row>
    <row r="2" spans="1:7" ht="35.15" customHeight="1" x14ac:dyDescent="0.35">
      <c r="D2" s="58" t="s">
        <v>242</v>
      </c>
      <c r="E2" s="58" t="s">
        <v>243</v>
      </c>
      <c r="F2" s="58" t="s">
        <v>247</v>
      </c>
      <c r="G2" s="58" t="s">
        <v>245</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F04534B2-E6EA-4DB1-8DB7-DEA91B55E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2025-08-19T16:34:26Z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