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326" documentId="11_7E4E55BF84DCCEE3ED7FF6F99031F45BFA722949" xr6:coauthVersionLast="47" xr6:coauthVersionMax="47" xr10:uidLastSave="{E22BA10B-F85F-4221-8426-D37421B9C4F1}"/>
  <bookViews>
    <workbookView xWindow="240" yWindow="105" windowWidth="14805" windowHeight="8010" xr2:uid="{00000000-000D-0000-FFFF-FFFF00000000}"/>
  </bookViews>
  <sheets>
    <sheet name="Dataset completo" sheetId="1" r:id="rId1"/>
    <sheet name="calculo por comercio" sheetId="2" r:id="rId2"/>
    <sheet name="Calculo por marc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19" i="1"/>
  <c r="D16" i="1"/>
  <c r="D13" i="1"/>
  <c r="D10" i="1"/>
  <c r="D7" i="1"/>
  <c r="D4" i="1"/>
  <c r="D18" i="1"/>
  <c r="D15" i="1"/>
  <c r="D12" i="1"/>
  <c r="D9" i="1"/>
  <c r="D6" i="1"/>
  <c r="D5" i="1"/>
  <c r="D8" i="1"/>
  <c r="D11" i="1"/>
  <c r="D14" i="1"/>
  <c r="D17" i="1"/>
  <c r="D2" i="1"/>
  <c r="L2" i="1"/>
  <c r="M2" i="1"/>
  <c r="L7" i="1"/>
  <c r="L9" i="1"/>
  <c r="L8" i="1"/>
  <c r="K5" i="3"/>
  <c r="K4" i="3"/>
  <c r="K3" i="3"/>
  <c r="K5" i="2"/>
  <c r="K4" i="2"/>
  <c r="K3" i="2"/>
  <c r="M3" i="1"/>
  <c r="M4" i="1"/>
  <c r="L4" i="1"/>
  <c r="L3" i="1"/>
</calcChain>
</file>

<file path=xl/sharedStrings.xml><?xml version="1.0" encoding="utf-8"?>
<sst xmlns="http://schemas.openxmlformats.org/spreadsheetml/2006/main" count="348" uniqueCount="34">
  <si>
    <t>producto</t>
  </si>
  <si>
    <t>marca</t>
  </si>
  <si>
    <t xml:space="preserve">precio </t>
  </si>
  <si>
    <t>z-score</t>
  </si>
  <si>
    <t>provincia</t>
  </si>
  <si>
    <t>tipo de comercio</t>
  </si>
  <si>
    <t>tipo de sucursal</t>
  </si>
  <si>
    <t>media</t>
  </si>
  <si>
    <t>desvio</t>
  </si>
  <si>
    <t>Leche</t>
  </si>
  <si>
    <t>A</t>
  </si>
  <si>
    <t>Buenos Aires</t>
  </si>
  <si>
    <t>Market</t>
  </si>
  <si>
    <t>autoservicio</t>
  </si>
  <si>
    <t>coca cola</t>
  </si>
  <si>
    <t>B</t>
  </si>
  <si>
    <t>agua</t>
  </si>
  <si>
    <t>C</t>
  </si>
  <si>
    <t>Chubut</t>
  </si>
  <si>
    <t>Hipermercado</t>
  </si>
  <si>
    <t>hipermercado carrefour</t>
  </si>
  <si>
    <t>media por marca</t>
  </si>
  <si>
    <t>supermercado</t>
  </si>
  <si>
    <t>en este caso la media por marca esta bien que de 0 porque no estamos aplicando ningun tipo de filtro sobre el dataset original</t>
  </si>
  <si>
    <t>Cordoba</t>
  </si>
  <si>
    <t>express</t>
  </si>
  <si>
    <t>yerba</t>
  </si>
  <si>
    <t>D</t>
  </si>
  <si>
    <t>comercio</t>
  </si>
  <si>
    <t>media por tipo de comercio</t>
  </si>
  <si>
    <t>market</t>
  </si>
  <si>
    <t>Estos se van por la provincia</t>
  </si>
  <si>
    <t>Estos se van por tipo de sucursal</t>
  </si>
  <si>
    <t xml:space="preserve">Este se va porque no esta en los 3 tipos de comercios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</si>
</sst>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00000"/>
    <numFmt numFmtId="175" formatCode="0.00000000000000"/>
  </numFmts>
  <fonts count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171" fontId="0" fillId="0" borderId="0" xfId="0" applyNumberFormat="1"/>
    <xf numFmtId="175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D2" sqref="D2:D20"/>
    </sheetView>
  </sheetViews>
  <sheetFormatPr defaultRowHeight="15"/>
  <cols>
    <col min="1" max="1" width="10.85546875" bestFit="1" customWidth="1"/>
    <col min="4" max="4" width="19.5703125" style="9" bestFit="1" customWidth="1"/>
    <col min="5" max="5" width="13.5703125" customWidth="1"/>
    <col min="6" max="6" width="23.28515625" customWidth="1"/>
    <col min="11" max="11" width="17.7109375" bestFit="1" customWidth="1"/>
    <col min="12" max="12" width="21" style="8" bestFit="1" customWidth="1"/>
    <col min="13" max="13" width="19.85546875" style="8" bestFit="1" customWidth="1"/>
  </cols>
  <sheetData>
    <row r="1" spans="1:13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K1" t="s">
        <v>0</v>
      </c>
      <c r="L1" s="8" t="s">
        <v>7</v>
      </c>
      <c r="M1" s="8" t="s">
        <v>8</v>
      </c>
    </row>
    <row r="2" spans="1:13">
      <c r="A2" s="4" t="s">
        <v>9</v>
      </c>
      <c r="B2" s="4" t="s">
        <v>10</v>
      </c>
      <c r="C2">
        <v>100</v>
      </c>
      <c r="D2" s="9">
        <f>(C2-L$2)/M$2</f>
        <v>-1.3604420766808771</v>
      </c>
      <c r="E2" t="s">
        <v>11</v>
      </c>
      <c r="F2" t="s">
        <v>12</v>
      </c>
      <c r="G2" t="s">
        <v>13</v>
      </c>
      <c r="K2" s="4" t="s">
        <v>9</v>
      </c>
      <c r="L2" s="9">
        <f>AVERAGE(C2,C5,C8,C11,C14,C17)</f>
        <v>146.66666666666666</v>
      </c>
      <c r="M2" s="9">
        <f>STDEVA(C2,C5,C8,C11,C14,C17)</f>
        <v>34.302575219167814</v>
      </c>
    </row>
    <row r="3" spans="1:13">
      <c r="A3" s="2" t="s">
        <v>14</v>
      </c>
      <c r="B3" s="2" t="s">
        <v>15</v>
      </c>
      <c r="C3">
        <v>1000</v>
      </c>
      <c r="D3" s="9">
        <f>(C3-L$3)/M$3</f>
        <v>-0.70649367690988718</v>
      </c>
      <c r="E3" t="s">
        <v>11</v>
      </c>
      <c r="F3" t="s">
        <v>12</v>
      </c>
      <c r="G3" t="s">
        <v>13</v>
      </c>
      <c r="K3" s="2" t="s">
        <v>14</v>
      </c>
      <c r="L3" s="9">
        <f>AVERAGE(C3,C6,C9,C12,C15,C18)</f>
        <v>1523.3333333333333</v>
      </c>
      <c r="M3" s="9">
        <f t="shared" ref="M3:M4" si="0">STDEVA(C3,C6,C9,C12,C15,C18)</f>
        <v>740.74737034070313</v>
      </c>
    </row>
    <row r="4" spans="1:13">
      <c r="A4" s="3" t="s">
        <v>16</v>
      </c>
      <c r="B4" s="3" t="s">
        <v>17</v>
      </c>
      <c r="C4">
        <v>500</v>
      </c>
      <c r="D4" s="9">
        <f>(C4-L$4)/M$4</f>
        <v>-1.4230274800568077</v>
      </c>
      <c r="E4" t="s">
        <v>11</v>
      </c>
      <c r="F4" t="s">
        <v>12</v>
      </c>
      <c r="G4" t="s">
        <v>13</v>
      </c>
      <c r="K4" s="3" t="s">
        <v>16</v>
      </c>
      <c r="L4" s="9">
        <f>AVERAGE(C4,C7,C10,C13,C16,C19)</f>
        <v>659</v>
      </c>
      <c r="M4" s="9">
        <f t="shared" si="0"/>
        <v>111.73361177371829</v>
      </c>
    </row>
    <row r="5" spans="1:13">
      <c r="A5" s="4" t="s">
        <v>9</v>
      </c>
      <c r="B5" s="4" t="s">
        <v>10</v>
      </c>
      <c r="C5">
        <v>120</v>
      </c>
      <c r="D5" s="9">
        <f t="shared" ref="D3:D19" si="1">(C5-L$2)/M$2</f>
        <v>-0.77739547238907258</v>
      </c>
      <c r="E5" t="s">
        <v>18</v>
      </c>
      <c r="F5" t="s">
        <v>12</v>
      </c>
      <c r="G5" t="s">
        <v>19</v>
      </c>
    </row>
    <row r="6" spans="1:13">
      <c r="A6" s="2" t="s">
        <v>14</v>
      </c>
      <c r="B6" s="2" t="s">
        <v>15</v>
      </c>
      <c r="C6">
        <v>1500</v>
      </c>
      <c r="D6" s="9">
        <f>(C6-L$3)/M$3</f>
        <v>-3.1499718078784683E-2</v>
      </c>
      <c r="E6" t="s">
        <v>18</v>
      </c>
      <c r="F6" t="s">
        <v>20</v>
      </c>
      <c r="G6" t="s">
        <v>19</v>
      </c>
      <c r="K6" t="s">
        <v>1</v>
      </c>
      <c r="L6" s="8" t="s">
        <v>21</v>
      </c>
    </row>
    <row r="7" spans="1:13">
      <c r="A7" s="3" t="s">
        <v>16</v>
      </c>
      <c r="B7" s="3" t="s">
        <v>17</v>
      </c>
      <c r="C7">
        <v>550</v>
      </c>
      <c r="D7" s="9">
        <f>(C7-L$4)/M$4</f>
        <v>-0.97553456179994991</v>
      </c>
      <c r="E7" t="s">
        <v>18</v>
      </c>
      <c r="F7" t="s">
        <v>20</v>
      </c>
      <c r="G7" t="s">
        <v>19</v>
      </c>
      <c r="K7" s="4" t="s">
        <v>10</v>
      </c>
      <c r="L7" s="9">
        <f>AVERAGE(D2,D8,D5,D11,D14,D17)</f>
        <v>2.7755575615628914E-16</v>
      </c>
    </row>
    <row r="8" spans="1:13">
      <c r="A8" s="4" t="s">
        <v>9</v>
      </c>
      <c r="B8" s="4" t="s">
        <v>10</v>
      </c>
      <c r="C8">
        <v>150</v>
      </c>
      <c r="D8" s="9">
        <f t="shared" si="1"/>
        <v>9.7174434048634378E-2</v>
      </c>
      <c r="E8" t="s">
        <v>11</v>
      </c>
      <c r="F8" t="s">
        <v>20</v>
      </c>
      <c r="G8" t="s">
        <v>22</v>
      </c>
      <c r="K8" s="3" t="s">
        <v>15</v>
      </c>
      <c r="L8" s="9">
        <f>AVERAGE(D3,D9,D6,D12,D15,D18)</f>
        <v>1.295260195396016E-16</v>
      </c>
    </row>
    <row r="9" spans="1:13">
      <c r="A9" s="2" t="s">
        <v>14</v>
      </c>
      <c r="B9" s="2" t="s">
        <v>15</v>
      </c>
      <c r="C9">
        <v>1200</v>
      </c>
      <c r="D9" s="9">
        <f>(C9-L$3)/M$3</f>
        <v>-0.43649609337744616</v>
      </c>
      <c r="E9" t="s">
        <v>11</v>
      </c>
      <c r="F9" t="s">
        <v>20</v>
      </c>
      <c r="G9" t="s">
        <v>22</v>
      </c>
      <c r="K9" s="2" t="s">
        <v>17</v>
      </c>
      <c r="L9" s="9">
        <f>AVERAGE(D4,D10,D7,D13,D16,D19)</f>
        <v>0</v>
      </c>
    </row>
    <row r="10" spans="1:13">
      <c r="A10" s="3" t="s">
        <v>16</v>
      </c>
      <c r="B10" s="3" t="s">
        <v>17</v>
      </c>
      <c r="C10">
        <v>700</v>
      </c>
      <c r="D10" s="9">
        <f>(C10-L$4)/M$4</f>
        <v>0.36694419297062336</v>
      </c>
      <c r="E10" t="s">
        <v>11</v>
      </c>
      <c r="F10" t="s">
        <v>20</v>
      </c>
      <c r="G10" t="s">
        <v>22</v>
      </c>
      <c r="K10" s="10" t="s">
        <v>23</v>
      </c>
      <c r="L10" s="10"/>
      <c r="M10" s="10"/>
    </row>
    <row r="11" spans="1:13">
      <c r="A11" s="4" t="s">
        <v>9</v>
      </c>
      <c r="B11" s="4" t="s">
        <v>10</v>
      </c>
      <c r="C11">
        <v>200</v>
      </c>
      <c r="D11" s="9">
        <f t="shared" si="1"/>
        <v>1.5547909447781461</v>
      </c>
      <c r="E11" t="s">
        <v>24</v>
      </c>
      <c r="F11" t="s">
        <v>25</v>
      </c>
      <c r="G11" t="s">
        <v>22</v>
      </c>
      <c r="K11" s="10"/>
      <c r="L11" s="10"/>
      <c r="M11" s="10"/>
    </row>
    <row r="12" spans="1:13">
      <c r="A12" s="2" t="s">
        <v>14</v>
      </c>
      <c r="B12" s="2" t="s">
        <v>15</v>
      </c>
      <c r="C12">
        <v>3000</v>
      </c>
      <c r="D12" s="9">
        <f>(C12-L$3)/M$3</f>
        <v>1.9934821584145228</v>
      </c>
      <c r="E12" t="s">
        <v>24</v>
      </c>
      <c r="F12" t="s">
        <v>25</v>
      </c>
      <c r="G12" t="s">
        <v>13</v>
      </c>
      <c r="K12" s="9"/>
    </row>
    <row r="13" spans="1:13">
      <c r="A13" s="3" t="s">
        <v>16</v>
      </c>
      <c r="B13" s="3" t="s">
        <v>17</v>
      </c>
      <c r="C13">
        <v>800</v>
      </c>
      <c r="D13" s="9">
        <f>(C13-L$4)/M$4</f>
        <v>1.261930029484339</v>
      </c>
      <c r="E13" t="s">
        <v>24</v>
      </c>
      <c r="F13" t="s">
        <v>25</v>
      </c>
      <c r="G13" t="s">
        <v>19</v>
      </c>
    </row>
    <row r="14" spans="1:13">
      <c r="A14" s="4" t="s">
        <v>9</v>
      </c>
      <c r="B14" s="4" t="s">
        <v>10</v>
      </c>
      <c r="C14">
        <v>155</v>
      </c>
      <c r="D14" s="9">
        <f t="shared" si="1"/>
        <v>0.24293608512158554</v>
      </c>
      <c r="E14" t="s">
        <v>11</v>
      </c>
      <c r="F14" t="s">
        <v>25</v>
      </c>
      <c r="G14" t="s">
        <v>19</v>
      </c>
    </row>
    <row r="15" spans="1:13">
      <c r="A15" s="2" t="s">
        <v>14</v>
      </c>
      <c r="B15" s="2" t="s">
        <v>15</v>
      </c>
      <c r="C15">
        <v>1220</v>
      </c>
      <c r="D15" s="9">
        <f>(C15-L$3)/M$3</f>
        <v>-0.40949633502420207</v>
      </c>
      <c r="E15" t="s">
        <v>11</v>
      </c>
      <c r="F15" t="s">
        <v>25</v>
      </c>
      <c r="G15" t="s">
        <v>22</v>
      </c>
    </row>
    <row r="16" spans="1:13">
      <c r="A16" s="3" t="s">
        <v>16</v>
      </c>
      <c r="B16" s="3" t="s">
        <v>17</v>
      </c>
      <c r="C16">
        <v>702</v>
      </c>
      <c r="D16" s="9">
        <f>(C16-L$4)/M$4</f>
        <v>0.38484390970089766</v>
      </c>
      <c r="E16" t="s">
        <v>11</v>
      </c>
      <c r="F16" t="s">
        <v>25</v>
      </c>
      <c r="G16" t="s">
        <v>19</v>
      </c>
    </row>
    <row r="17" spans="1:7">
      <c r="A17" s="4" t="s">
        <v>9</v>
      </c>
      <c r="B17" s="4" t="s">
        <v>10</v>
      </c>
      <c r="C17">
        <v>155</v>
      </c>
      <c r="D17" s="9">
        <f t="shared" si="1"/>
        <v>0.24293608512158554</v>
      </c>
      <c r="E17" t="s">
        <v>11</v>
      </c>
      <c r="F17" t="s">
        <v>25</v>
      </c>
      <c r="G17" t="s">
        <v>19</v>
      </c>
    </row>
    <row r="18" spans="1:7">
      <c r="A18" s="2" t="s">
        <v>14</v>
      </c>
      <c r="B18" s="2" t="s">
        <v>15</v>
      </c>
      <c r="C18">
        <v>1220</v>
      </c>
      <c r="D18" s="9">
        <f>(C18-L$3)/M$3</f>
        <v>-0.40949633502420207</v>
      </c>
      <c r="E18" t="s">
        <v>11</v>
      </c>
      <c r="F18" t="s">
        <v>25</v>
      </c>
      <c r="G18" t="s">
        <v>22</v>
      </c>
    </row>
    <row r="19" spans="1:7">
      <c r="A19" s="3" t="s">
        <v>16</v>
      </c>
      <c r="B19" s="3" t="s">
        <v>17</v>
      </c>
      <c r="C19">
        <v>702</v>
      </c>
      <c r="D19" s="9">
        <f>(C19-L$4)/M$4</f>
        <v>0.38484390970089766</v>
      </c>
      <c r="E19" t="s">
        <v>11</v>
      </c>
      <c r="F19" t="s">
        <v>25</v>
      </c>
      <c r="G19" t="s">
        <v>19</v>
      </c>
    </row>
    <row r="20" spans="1:7">
      <c r="A20" t="s">
        <v>26</v>
      </c>
      <c r="B20" t="s">
        <v>27</v>
      </c>
      <c r="C20">
        <v>4000</v>
      </c>
      <c r="D20" s="9">
        <v>0</v>
      </c>
      <c r="E20" t="s">
        <v>11</v>
      </c>
      <c r="F20" t="s">
        <v>25</v>
      </c>
      <c r="G20" t="s">
        <v>19</v>
      </c>
    </row>
  </sheetData>
  <mergeCells count="1">
    <mergeCell ref="K10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D00A-D985-4327-B04B-68F2CDB4B860}">
  <dimension ref="A1:K20"/>
  <sheetViews>
    <sheetView workbookViewId="0">
      <selection activeCell="I11" sqref="I11:I13"/>
    </sheetView>
  </sheetViews>
  <sheetFormatPr defaultRowHeight="15"/>
  <cols>
    <col min="4" max="4" width="10.85546875" customWidth="1"/>
    <col min="5" max="5" width="13.5703125" customWidth="1"/>
    <col min="6" max="6" width="14.42578125" customWidth="1"/>
    <col min="8" max="8" width="14.85546875" customWidth="1"/>
    <col min="9" max="9" width="36.5703125" bestFit="1" customWidth="1"/>
    <col min="10" max="10" width="24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 s="4" t="s">
        <v>9</v>
      </c>
      <c r="B2" s="4" t="s">
        <v>10</v>
      </c>
      <c r="C2" s="4">
        <v>100</v>
      </c>
      <c r="D2" s="4">
        <v>-1.3604420766808771</v>
      </c>
      <c r="E2" s="4" t="s">
        <v>11</v>
      </c>
      <c r="F2" s="4" t="s">
        <v>12</v>
      </c>
      <c r="G2" s="4" t="s">
        <v>22</v>
      </c>
      <c r="H2" s="4"/>
      <c r="J2" t="s">
        <v>28</v>
      </c>
      <c r="K2" t="s">
        <v>29</v>
      </c>
    </row>
    <row r="3" spans="1:11">
      <c r="A3" s="4" t="s">
        <v>14</v>
      </c>
      <c r="B3" s="4" t="s">
        <v>15</v>
      </c>
      <c r="C3" s="4">
        <v>1000</v>
      </c>
      <c r="D3" s="4">
        <v>-0.70649367690988718</v>
      </c>
      <c r="E3" s="4" t="s">
        <v>11</v>
      </c>
      <c r="F3" s="4" t="s">
        <v>12</v>
      </c>
      <c r="G3" s="4" t="s">
        <v>22</v>
      </c>
      <c r="H3" s="4"/>
      <c r="J3" s="4" t="s">
        <v>30</v>
      </c>
      <c r="K3">
        <f>AVERAGE(D2:D4)</f>
        <v>-1.163321077882524</v>
      </c>
    </row>
    <row r="4" spans="1:11">
      <c r="A4" s="4" t="s">
        <v>16</v>
      </c>
      <c r="B4" s="4" t="s">
        <v>17</v>
      </c>
      <c r="C4" s="4">
        <v>500</v>
      </c>
      <c r="D4" s="4">
        <v>-1.4230274800568077</v>
      </c>
      <c r="E4" s="4" t="s">
        <v>11</v>
      </c>
      <c r="F4" s="4" t="s">
        <v>12</v>
      </c>
      <c r="G4" s="4" t="s">
        <v>22</v>
      </c>
      <c r="H4" s="4"/>
      <c r="J4" s="3" t="s">
        <v>20</v>
      </c>
      <c r="K4">
        <f>AVERAGE(D8:D10)</f>
        <v>9.2075112139372028E-3</v>
      </c>
    </row>
    <row r="5" spans="1:11">
      <c r="A5" s="5" t="s">
        <v>9</v>
      </c>
      <c r="B5" s="5" t="s">
        <v>10</v>
      </c>
      <c r="C5" s="5">
        <v>120</v>
      </c>
      <c r="D5" s="5">
        <v>-0.77739547238907258</v>
      </c>
      <c r="E5" s="5" t="s">
        <v>18</v>
      </c>
      <c r="F5" s="5" t="s">
        <v>12</v>
      </c>
      <c r="G5" s="5" t="s">
        <v>19</v>
      </c>
      <c r="H5" s="5"/>
      <c r="I5" t="s">
        <v>31</v>
      </c>
      <c r="J5" s="2" t="s">
        <v>25</v>
      </c>
      <c r="K5">
        <f>AVERAGE(D17:D19)</f>
        <v>7.2761219932760371E-2</v>
      </c>
    </row>
    <row r="6" spans="1:11">
      <c r="A6" s="5" t="s">
        <v>14</v>
      </c>
      <c r="B6" s="5" t="s">
        <v>15</v>
      </c>
      <c r="C6" s="5">
        <v>1500</v>
      </c>
      <c r="D6" s="5">
        <v>-3.1499718078784683E-2</v>
      </c>
      <c r="E6" s="5" t="s">
        <v>18</v>
      </c>
      <c r="F6" s="5" t="s">
        <v>20</v>
      </c>
      <c r="G6" s="5" t="s">
        <v>19</v>
      </c>
      <c r="H6" s="5"/>
      <c r="I6" t="s">
        <v>31</v>
      </c>
    </row>
    <row r="7" spans="1:11">
      <c r="A7" s="5" t="s">
        <v>16</v>
      </c>
      <c r="B7" s="5" t="s">
        <v>17</v>
      </c>
      <c r="C7" s="5">
        <v>550</v>
      </c>
      <c r="D7" s="5">
        <v>-0.97553456179994991</v>
      </c>
      <c r="E7" s="5" t="s">
        <v>18</v>
      </c>
      <c r="F7" s="5" t="s">
        <v>20</v>
      </c>
      <c r="G7" s="5" t="s">
        <v>19</v>
      </c>
      <c r="H7" s="5"/>
      <c r="I7" t="s">
        <v>31</v>
      </c>
    </row>
    <row r="8" spans="1:11">
      <c r="A8" s="3" t="s">
        <v>9</v>
      </c>
      <c r="B8" s="3" t="s">
        <v>10</v>
      </c>
      <c r="C8" s="3">
        <v>150</v>
      </c>
      <c r="D8" s="3">
        <v>9.7174434048634378E-2</v>
      </c>
      <c r="E8" s="3" t="s">
        <v>11</v>
      </c>
      <c r="F8" s="3" t="s">
        <v>20</v>
      </c>
      <c r="G8" s="3" t="s">
        <v>19</v>
      </c>
      <c r="H8" s="3"/>
    </row>
    <row r="9" spans="1:11">
      <c r="A9" s="3" t="s">
        <v>14</v>
      </c>
      <c r="B9" s="3" t="s">
        <v>15</v>
      </c>
      <c r="C9" s="3">
        <v>1200</v>
      </c>
      <c r="D9" s="3">
        <v>-0.43649609337744616</v>
      </c>
      <c r="E9" s="3" t="s">
        <v>11</v>
      </c>
      <c r="F9" s="3" t="s">
        <v>20</v>
      </c>
      <c r="G9" s="3" t="s">
        <v>19</v>
      </c>
      <c r="H9" s="3"/>
    </row>
    <row r="10" spans="1:11">
      <c r="A10" s="3" t="s">
        <v>16</v>
      </c>
      <c r="B10" s="3" t="s">
        <v>17</v>
      </c>
      <c r="C10" s="3">
        <v>700</v>
      </c>
      <c r="D10" s="3">
        <v>0.36694419297062336</v>
      </c>
      <c r="E10" s="3" t="s">
        <v>11</v>
      </c>
      <c r="F10" s="3" t="s">
        <v>20</v>
      </c>
      <c r="G10" s="3" t="s">
        <v>19</v>
      </c>
      <c r="H10" s="3"/>
    </row>
    <row r="11" spans="1:11">
      <c r="A11" s="5" t="s">
        <v>9</v>
      </c>
      <c r="B11" s="5" t="s">
        <v>10</v>
      </c>
      <c r="C11" s="5">
        <v>200</v>
      </c>
      <c r="D11" s="5">
        <v>1.5547909447781461</v>
      </c>
      <c r="E11" s="5" t="s">
        <v>24</v>
      </c>
      <c r="F11" s="5" t="s">
        <v>25</v>
      </c>
      <c r="G11" s="5" t="s">
        <v>22</v>
      </c>
      <c r="H11" s="5"/>
      <c r="I11" t="s">
        <v>31</v>
      </c>
    </row>
    <row r="12" spans="1:11">
      <c r="A12" s="5" t="s">
        <v>14</v>
      </c>
      <c r="B12" s="5" t="s">
        <v>15</v>
      </c>
      <c r="C12" s="5">
        <v>3000</v>
      </c>
      <c r="D12" s="5">
        <v>1.9934821584145228</v>
      </c>
      <c r="E12" s="5" t="s">
        <v>24</v>
      </c>
      <c r="F12" s="5" t="s">
        <v>12</v>
      </c>
      <c r="G12" s="5" t="s">
        <v>13</v>
      </c>
      <c r="H12" s="5"/>
      <c r="I12" t="s">
        <v>31</v>
      </c>
    </row>
    <row r="13" spans="1:11">
      <c r="A13" s="5" t="s">
        <v>16</v>
      </c>
      <c r="B13" s="5" t="s">
        <v>17</v>
      </c>
      <c r="C13" s="5">
        <v>800</v>
      </c>
      <c r="D13" s="5">
        <v>1.261930029484339</v>
      </c>
      <c r="E13" s="5" t="s">
        <v>24</v>
      </c>
      <c r="F13" s="5" t="s">
        <v>20</v>
      </c>
      <c r="G13" s="5" t="s">
        <v>19</v>
      </c>
      <c r="H13" s="5"/>
      <c r="I13" t="s">
        <v>31</v>
      </c>
    </row>
    <row r="14" spans="1:11">
      <c r="A14" s="6" t="s">
        <v>9</v>
      </c>
      <c r="B14" s="6" t="s">
        <v>10</v>
      </c>
      <c r="C14" s="6">
        <v>155</v>
      </c>
      <c r="D14" s="6">
        <v>0.24293608512158554</v>
      </c>
      <c r="E14" s="6" t="s">
        <v>11</v>
      </c>
      <c r="F14" s="6" t="s">
        <v>25</v>
      </c>
      <c r="G14" s="6" t="s">
        <v>13</v>
      </c>
      <c r="H14" s="6"/>
      <c r="I14" t="s">
        <v>32</v>
      </c>
    </row>
    <row r="15" spans="1:11">
      <c r="A15" s="6" t="s">
        <v>14</v>
      </c>
      <c r="B15" s="6" t="s">
        <v>15</v>
      </c>
      <c r="C15" s="6">
        <v>1220</v>
      </c>
      <c r="D15" s="6">
        <v>-0.40949633502420207</v>
      </c>
      <c r="E15" s="6" t="s">
        <v>11</v>
      </c>
      <c r="F15" s="6" t="s">
        <v>25</v>
      </c>
      <c r="G15" s="6" t="s">
        <v>13</v>
      </c>
      <c r="H15" s="6"/>
      <c r="I15" t="s">
        <v>32</v>
      </c>
    </row>
    <row r="16" spans="1:11">
      <c r="A16" s="6" t="s">
        <v>16</v>
      </c>
      <c r="B16" s="6" t="s">
        <v>17</v>
      </c>
      <c r="C16" s="6">
        <v>702</v>
      </c>
      <c r="D16" s="6">
        <v>0.38484390970089766</v>
      </c>
      <c r="E16" s="6" t="s">
        <v>11</v>
      </c>
      <c r="F16" s="6" t="s">
        <v>25</v>
      </c>
      <c r="G16" s="6" t="s">
        <v>13</v>
      </c>
      <c r="H16" s="6"/>
      <c r="I16" t="s">
        <v>32</v>
      </c>
    </row>
    <row r="17" spans="1:9">
      <c r="A17" s="2" t="s">
        <v>9</v>
      </c>
      <c r="B17" s="2" t="s">
        <v>10</v>
      </c>
      <c r="C17" s="2">
        <v>155</v>
      </c>
      <c r="D17" s="2">
        <v>0.24293608512158554</v>
      </c>
      <c r="E17" s="2" t="s">
        <v>11</v>
      </c>
      <c r="F17" s="2" t="s">
        <v>25</v>
      </c>
      <c r="G17" s="2" t="s">
        <v>22</v>
      </c>
      <c r="H17" s="2"/>
    </row>
    <row r="18" spans="1:9">
      <c r="A18" s="2" t="s">
        <v>14</v>
      </c>
      <c r="B18" s="2" t="s">
        <v>15</v>
      </c>
      <c r="C18" s="2">
        <v>1220</v>
      </c>
      <c r="D18" s="2">
        <v>-0.40949633502420207</v>
      </c>
      <c r="E18" s="2" t="s">
        <v>11</v>
      </c>
      <c r="F18" s="2" t="s">
        <v>25</v>
      </c>
      <c r="G18" s="2" t="s">
        <v>22</v>
      </c>
      <c r="H18" s="2"/>
    </row>
    <row r="19" spans="1:9">
      <c r="A19" s="2" t="s">
        <v>16</v>
      </c>
      <c r="B19" s="2" t="s">
        <v>17</v>
      </c>
      <c r="C19" s="2">
        <v>702</v>
      </c>
      <c r="D19" s="2">
        <v>0.38484390970089766</v>
      </c>
      <c r="E19" s="2" t="s">
        <v>11</v>
      </c>
      <c r="F19" s="2" t="s">
        <v>25</v>
      </c>
      <c r="G19" s="2" t="s">
        <v>19</v>
      </c>
      <c r="H19" s="2"/>
    </row>
    <row r="20" spans="1:9" ht="29.25">
      <c r="A20" s="1" t="s">
        <v>26</v>
      </c>
      <c r="B20" s="1" t="s">
        <v>27</v>
      </c>
      <c r="C20" s="1">
        <v>4000</v>
      </c>
      <c r="D20" s="1">
        <v>0</v>
      </c>
      <c r="E20" s="1" t="s">
        <v>11</v>
      </c>
      <c r="F20" s="1" t="s">
        <v>25</v>
      </c>
      <c r="G20" s="1" t="s">
        <v>19</v>
      </c>
      <c r="H20" s="1"/>
      <c r="I20" s="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193A-3163-4390-9603-F7CE09D20B0D}">
  <dimension ref="A1:K20"/>
  <sheetViews>
    <sheetView topLeftCell="A11" workbookViewId="0">
      <selection activeCell="I5" sqref="I5:I7"/>
    </sheetView>
  </sheetViews>
  <sheetFormatPr defaultRowHeight="15"/>
  <cols>
    <col min="6" max="6" width="21.5703125" customWidth="1"/>
    <col min="8" max="8" width="27.28515625" customWidth="1"/>
    <col min="9" max="9" width="32.28515625" customWidth="1"/>
    <col min="11" max="11" width="15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 s="4" t="s">
        <v>9</v>
      </c>
      <c r="B2" s="4" t="s">
        <v>10</v>
      </c>
      <c r="C2" s="4">
        <v>100</v>
      </c>
      <c r="D2" s="4">
        <v>-1.3604420766808771</v>
      </c>
      <c r="E2" s="4" t="s">
        <v>11</v>
      </c>
      <c r="F2" s="4" t="s">
        <v>12</v>
      </c>
      <c r="G2" s="4" t="s">
        <v>22</v>
      </c>
      <c r="H2" s="4"/>
      <c r="J2" t="s">
        <v>1</v>
      </c>
      <c r="K2" t="s">
        <v>21</v>
      </c>
    </row>
    <row r="3" spans="1:11">
      <c r="A3" s="3" t="s">
        <v>14</v>
      </c>
      <c r="B3" s="3" t="s">
        <v>15</v>
      </c>
      <c r="C3" s="3">
        <v>1000</v>
      </c>
      <c r="D3" s="3">
        <v>-0.70649367690988718</v>
      </c>
      <c r="E3" s="3" t="s">
        <v>11</v>
      </c>
      <c r="F3" s="3" t="s">
        <v>12</v>
      </c>
      <c r="G3" s="3" t="s">
        <v>22</v>
      </c>
      <c r="H3" s="3"/>
      <c r="J3" s="4" t="s">
        <v>10</v>
      </c>
      <c r="K3">
        <f>AVERAGE(D2,D8,D17)</f>
        <v>-0.34011051917021901</v>
      </c>
    </row>
    <row r="4" spans="1:11">
      <c r="A4" s="2" t="s">
        <v>16</v>
      </c>
      <c r="B4" s="2" t="s">
        <v>17</v>
      </c>
      <c r="C4" s="2">
        <v>500</v>
      </c>
      <c r="D4" s="2">
        <v>-1.4230274800568077</v>
      </c>
      <c r="E4" s="2" t="s">
        <v>11</v>
      </c>
      <c r="F4" s="2" t="s">
        <v>12</v>
      </c>
      <c r="G4" s="2" t="s">
        <v>22</v>
      </c>
      <c r="H4" s="2"/>
      <c r="J4" s="3" t="s">
        <v>15</v>
      </c>
      <c r="K4">
        <f>AVERAGE(D3,D9,D18)</f>
        <v>-0.51749536843717847</v>
      </c>
    </row>
    <row r="5" spans="1:11">
      <c r="A5" s="5" t="s">
        <v>9</v>
      </c>
      <c r="B5" s="5" t="s">
        <v>10</v>
      </c>
      <c r="C5" s="5">
        <v>120</v>
      </c>
      <c r="D5" s="5">
        <v>-0.77739547238907258</v>
      </c>
      <c r="E5" s="5" t="s">
        <v>18</v>
      </c>
      <c r="F5" s="5" t="s">
        <v>12</v>
      </c>
      <c r="G5" s="5" t="s">
        <v>19</v>
      </c>
      <c r="H5" s="5"/>
      <c r="I5" t="s">
        <v>31</v>
      </c>
      <c r="J5" s="2" t="s">
        <v>28</v>
      </c>
      <c r="K5">
        <f>AVERAGE(D4,D10,D19)</f>
        <v>-0.22374645912842886</v>
      </c>
    </row>
    <row r="6" spans="1:11">
      <c r="A6" s="5" t="s">
        <v>14</v>
      </c>
      <c r="B6" s="5" t="s">
        <v>15</v>
      </c>
      <c r="C6" s="5">
        <v>1500</v>
      </c>
      <c r="D6" s="5">
        <v>-3.1499718078784683E-2</v>
      </c>
      <c r="E6" s="5" t="s">
        <v>18</v>
      </c>
      <c r="F6" s="5" t="s">
        <v>20</v>
      </c>
      <c r="G6" s="5" t="s">
        <v>19</v>
      </c>
      <c r="H6" s="5"/>
      <c r="I6" t="s">
        <v>31</v>
      </c>
    </row>
    <row r="7" spans="1:11">
      <c r="A7" s="5" t="s">
        <v>16</v>
      </c>
      <c r="B7" s="5" t="s">
        <v>17</v>
      </c>
      <c r="C7" s="5">
        <v>550</v>
      </c>
      <c r="D7" s="5">
        <v>-0.97553456179994991</v>
      </c>
      <c r="E7" s="5" t="s">
        <v>18</v>
      </c>
      <c r="F7" s="5" t="s">
        <v>20</v>
      </c>
      <c r="G7" s="5" t="s">
        <v>19</v>
      </c>
      <c r="H7" s="5"/>
      <c r="I7" t="s">
        <v>31</v>
      </c>
    </row>
    <row r="8" spans="1:11">
      <c r="A8" s="4" t="s">
        <v>9</v>
      </c>
      <c r="B8" s="4" t="s">
        <v>10</v>
      </c>
      <c r="C8" s="4">
        <v>150</v>
      </c>
      <c r="D8" s="4">
        <v>9.7174434048634378E-2</v>
      </c>
      <c r="E8" s="4" t="s">
        <v>11</v>
      </c>
      <c r="F8" s="4" t="s">
        <v>20</v>
      </c>
      <c r="G8" s="4" t="s">
        <v>19</v>
      </c>
      <c r="H8" s="4"/>
    </row>
    <row r="9" spans="1:11">
      <c r="A9" s="3" t="s">
        <v>14</v>
      </c>
      <c r="B9" s="3" t="s">
        <v>15</v>
      </c>
      <c r="C9" s="3">
        <v>1200</v>
      </c>
      <c r="D9" s="3">
        <v>-0.43649609337744616</v>
      </c>
      <c r="E9" s="3" t="s">
        <v>11</v>
      </c>
      <c r="F9" s="3" t="s">
        <v>20</v>
      </c>
      <c r="G9" s="3" t="s">
        <v>19</v>
      </c>
      <c r="H9" s="3"/>
    </row>
    <row r="10" spans="1:11">
      <c r="A10" s="2" t="s">
        <v>16</v>
      </c>
      <c r="B10" s="2" t="s">
        <v>17</v>
      </c>
      <c r="C10" s="2">
        <v>700</v>
      </c>
      <c r="D10" s="2">
        <v>0.36694419297062336</v>
      </c>
      <c r="E10" s="2" t="s">
        <v>11</v>
      </c>
      <c r="F10" s="2" t="s">
        <v>20</v>
      </c>
      <c r="G10" s="2" t="s">
        <v>19</v>
      </c>
      <c r="H10" s="2"/>
    </row>
    <row r="11" spans="1:11">
      <c r="A11" s="5" t="s">
        <v>9</v>
      </c>
      <c r="B11" s="5" t="s">
        <v>10</v>
      </c>
      <c r="C11" s="5">
        <v>200</v>
      </c>
      <c r="D11" s="5">
        <v>1.5547909447781461</v>
      </c>
      <c r="E11" s="5" t="s">
        <v>24</v>
      </c>
      <c r="F11" s="5" t="s">
        <v>25</v>
      </c>
      <c r="G11" s="5" t="s">
        <v>22</v>
      </c>
      <c r="H11" s="5"/>
      <c r="I11" t="s">
        <v>31</v>
      </c>
    </row>
    <row r="12" spans="1:11">
      <c r="A12" s="5" t="s">
        <v>14</v>
      </c>
      <c r="B12" s="5" t="s">
        <v>15</v>
      </c>
      <c r="C12" s="5">
        <v>3000</v>
      </c>
      <c r="D12" s="5">
        <v>1.9934821584145228</v>
      </c>
      <c r="E12" s="5" t="s">
        <v>24</v>
      </c>
      <c r="F12" s="5" t="s">
        <v>12</v>
      </c>
      <c r="G12" s="5" t="s">
        <v>13</v>
      </c>
      <c r="H12" s="5"/>
      <c r="I12" t="s">
        <v>31</v>
      </c>
    </row>
    <row r="13" spans="1:11">
      <c r="A13" s="5" t="s">
        <v>16</v>
      </c>
      <c r="B13" s="5" t="s">
        <v>17</v>
      </c>
      <c r="C13" s="5">
        <v>800</v>
      </c>
      <c r="D13" s="5">
        <v>1.261930029484339</v>
      </c>
      <c r="E13" s="5" t="s">
        <v>24</v>
      </c>
      <c r="F13" s="5" t="s">
        <v>20</v>
      </c>
      <c r="G13" s="5" t="s">
        <v>19</v>
      </c>
      <c r="H13" s="5"/>
      <c r="I13" t="s">
        <v>31</v>
      </c>
    </row>
    <row r="14" spans="1:11">
      <c r="A14" s="6" t="s">
        <v>9</v>
      </c>
      <c r="B14" s="6" t="s">
        <v>10</v>
      </c>
      <c r="C14" s="6">
        <v>155</v>
      </c>
      <c r="D14" s="6">
        <v>0.24293608512158554</v>
      </c>
      <c r="E14" s="6" t="s">
        <v>11</v>
      </c>
      <c r="F14" s="6" t="s">
        <v>25</v>
      </c>
      <c r="G14" s="6" t="s">
        <v>13</v>
      </c>
      <c r="H14" s="6"/>
      <c r="I14" t="s">
        <v>32</v>
      </c>
    </row>
    <row r="15" spans="1:11">
      <c r="A15" s="6" t="s">
        <v>14</v>
      </c>
      <c r="B15" s="6" t="s">
        <v>15</v>
      </c>
      <c r="C15" s="6">
        <v>1220</v>
      </c>
      <c r="D15" s="6">
        <v>-0.40949633502420207</v>
      </c>
      <c r="E15" s="6" t="s">
        <v>11</v>
      </c>
      <c r="F15" s="6" t="s">
        <v>25</v>
      </c>
      <c r="G15" s="6" t="s">
        <v>13</v>
      </c>
      <c r="H15" s="6"/>
      <c r="I15" t="s">
        <v>32</v>
      </c>
    </row>
    <row r="16" spans="1:11">
      <c r="A16" s="6" t="s">
        <v>16</v>
      </c>
      <c r="B16" s="6" t="s">
        <v>17</v>
      </c>
      <c r="C16" s="6">
        <v>702</v>
      </c>
      <c r="D16" s="6">
        <v>0.38484390970089766</v>
      </c>
      <c r="E16" s="6" t="s">
        <v>11</v>
      </c>
      <c r="F16" s="6" t="s">
        <v>25</v>
      </c>
      <c r="G16" s="6" t="s">
        <v>13</v>
      </c>
      <c r="H16" s="6"/>
      <c r="I16" t="s">
        <v>32</v>
      </c>
    </row>
    <row r="17" spans="1:9">
      <c r="A17" s="4" t="s">
        <v>9</v>
      </c>
      <c r="B17" s="4" t="s">
        <v>10</v>
      </c>
      <c r="C17" s="4">
        <v>155</v>
      </c>
      <c r="D17" s="4">
        <v>0.24293608512158554</v>
      </c>
      <c r="E17" s="4" t="s">
        <v>11</v>
      </c>
      <c r="F17" s="4" t="s">
        <v>25</v>
      </c>
      <c r="G17" s="4" t="s">
        <v>22</v>
      </c>
      <c r="H17" s="4"/>
    </row>
    <row r="18" spans="1:9">
      <c r="A18" s="3" t="s">
        <v>14</v>
      </c>
      <c r="B18" s="3" t="s">
        <v>15</v>
      </c>
      <c r="C18" s="3">
        <v>1220</v>
      </c>
      <c r="D18" s="3">
        <v>-0.40949633502420207</v>
      </c>
      <c r="E18" s="3" t="s">
        <v>11</v>
      </c>
      <c r="F18" s="3" t="s">
        <v>25</v>
      </c>
      <c r="G18" s="3" t="s">
        <v>22</v>
      </c>
      <c r="H18" s="3"/>
    </row>
    <row r="19" spans="1:9">
      <c r="A19" s="2" t="s">
        <v>16</v>
      </c>
      <c r="B19" s="2" t="s">
        <v>17</v>
      </c>
      <c r="C19" s="2">
        <v>702</v>
      </c>
      <c r="D19" s="2">
        <v>0.38484390970089766</v>
      </c>
      <c r="E19" s="2" t="s">
        <v>11</v>
      </c>
      <c r="F19" s="2" t="s">
        <v>25</v>
      </c>
      <c r="G19" s="2" t="s">
        <v>19</v>
      </c>
      <c r="H19" s="2"/>
    </row>
    <row r="20" spans="1:9" ht="101.25">
      <c r="A20" s="1" t="s">
        <v>26</v>
      </c>
      <c r="B20" s="1" t="s">
        <v>27</v>
      </c>
      <c r="C20" s="1">
        <v>4000</v>
      </c>
      <c r="D20" s="1">
        <v>0</v>
      </c>
      <c r="E20" s="1" t="s">
        <v>11</v>
      </c>
      <c r="F20" s="1" t="s">
        <v>25</v>
      </c>
      <c r="G20" s="1" t="s">
        <v>19</v>
      </c>
      <c r="H20" s="1"/>
      <c r="I20" s="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BERNARDO MAXIMILIANO JOSE</cp:lastModifiedBy>
  <cp:revision/>
  <dcterms:created xsi:type="dcterms:W3CDTF">2025-06-01T22:06:23Z</dcterms:created>
  <dcterms:modified xsi:type="dcterms:W3CDTF">2025-06-01T23:14:44Z</dcterms:modified>
  <cp:category/>
  <cp:contentStatus/>
</cp:coreProperties>
</file>