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nuevos\UMSA\Examen2_354\"/>
    </mc:Choice>
  </mc:AlternateContent>
  <xr:revisionPtr revIDLastSave="0" documentId="13_ncr:1_{C855B833-C93C-46DB-B047-227256901431}" xr6:coauthVersionLast="47" xr6:coauthVersionMax="47" xr10:uidLastSave="{00000000-0000-0000-0000-000000000000}"/>
  <bookViews>
    <workbookView xWindow="-120" yWindow="-120" windowWidth="29040" windowHeight="15720" xr2:uid="{6C91DA1C-5533-46E3-8126-E6C558B297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G45" i="1" s="1"/>
  <c r="F46" i="1"/>
  <c r="H46" i="1" s="1"/>
  <c r="I46" i="1" s="1"/>
  <c r="J46" i="1" s="1"/>
  <c r="K46" i="1" s="1"/>
  <c r="L46" i="1" s="1"/>
  <c r="M46" i="1" s="1"/>
  <c r="F47" i="1"/>
  <c r="H47" i="1" s="1"/>
  <c r="I47" i="1" s="1"/>
  <c r="F48" i="1"/>
  <c r="F49" i="1"/>
  <c r="F50" i="1"/>
  <c r="H50" i="1" s="1"/>
  <c r="I50" i="1" s="1"/>
  <c r="F51" i="1"/>
  <c r="F52" i="1"/>
  <c r="F53" i="1"/>
  <c r="G53" i="1" s="1"/>
  <c r="F44" i="1"/>
  <c r="H44" i="1" s="1"/>
  <c r="I44" i="1" s="1"/>
  <c r="H53" i="1"/>
  <c r="I53" i="1" s="1"/>
  <c r="E53" i="1"/>
  <c r="H52" i="1"/>
  <c r="I52" i="1" s="1"/>
  <c r="J52" i="1" s="1"/>
  <c r="K52" i="1" s="1"/>
  <c r="L52" i="1" s="1"/>
  <c r="M52" i="1" s="1"/>
  <c r="G52" i="1"/>
  <c r="E52" i="1"/>
  <c r="H51" i="1"/>
  <c r="I51" i="1" s="1"/>
  <c r="E51" i="1"/>
  <c r="E50" i="1"/>
  <c r="H49" i="1"/>
  <c r="I49" i="1" s="1"/>
  <c r="G49" i="1"/>
  <c r="E49" i="1"/>
  <c r="H48" i="1"/>
  <c r="I48" i="1" s="1"/>
  <c r="J48" i="1" s="1"/>
  <c r="K48" i="1" s="1"/>
  <c r="L48" i="1" s="1"/>
  <c r="M48" i="1" s="1"/>
  <c r="G48" i="1"/>
  <c r="E48" i="1"/>
  <c r="E47" i="1"/>
  <c r="E46" i="1"/>
  <c r="E45" i="1"/>
  <c r="E44" i="1"/>
  <c r="M33" i="1"/>
  <c r="M34" i="1"/>
  <c r="M35" i="1"/>
  <c r="M36" i="1"/>
  <c r="M37" i="1"/>
  <c r="M38" i="1"/>
  <c r="M39" i="1"/>
  <c r="M40" i="1"/>
  <c r="M41" i="1"/>
  <c r="M32" i="1"/>
  <c r="L33" i="1"/>
  <c r="L34" i="1"/>
  <c r="L35" i="1"/>
  <c r="L36" i="1"/>
  <c r="L37" i="1"/>
  <c r="L38" i="1"/>
  <c r="L39" i="1"/>
  <c r="L40" i="1"/>
  <c r="L41" i="1"/>
  <c r="L32" i="1"/>
  <c r="J34" i="1"/>
  <c r="K34" i="1" s="1"/>
  <c r="J35" i="1"/>
  <c r="K35" i="1" s="1"/>
  <c r="J36" i="1"/>
  <c r="K36" i="1" s="1"/>
  <c r="J37" i="1"/>
  <c r="K37" i="1" s="1"/>
  <c r="J38" i="1"/>
  <c r="J39" i="1"/>
  <c r="J40" i="1"/>
  <c r="J41" i="1"/>
  <c r="K41" i="1" s="1"/>
  <c r="J33" i="1"/>
  <c r="K33" i="1" s="1"/>
  <c r="K38" i="1"/>
  <c r="K39" i="1"/>
  <c r="K40" i="1"/>
  <c r="K32" i="1"/>
  <c r="J32" i="1"/>
  <c r="I33" i="1"/>
  <c r="I34" i="1"/>
  <c r="I35" i="1"/>
  <c r="I36" i="1"/>
  <c r="I37" i="1"/>
  <c r="I38" i="1"/>
  <c r="I39" i="1"/>
  <c r="I40" i="1"/>
  <c r="I41" i="1"/>
  <c r="I32" i="1"/>
  <c r="H33" i="1"/>
  <c r="H34" i="1"/>
  <c r="H35" i="1"/>
  <c r="H36" i="1"/>
  <c r="H37" i="1"/>
  <c r="H38" i="1"/>
  <c r="H39" i="1"/>
  <c r="H40" i="1"/>
  <c r="H41" i="1"/>
  <c r="H32" i="1"/>
  <c r="F9" i="1"/>
  <c r="H9" i="1" s="1"/>
  <c r="I9" i="1" s="1"/>
  <c r="F10" i="1"/>
  <c r="H10" i="1" s="1"/>
  <c r="I10" i="1" s="1"/>
  <c r="F11" i="1"/>
  <c r="H11" i="1" s="1"/>
  <c r="I11" i="1" s="1"/>
  <c r="F12" i="1"/>
  <c r="H12" i="1" s="1"/>
  <c r="I12" i="1" s="1"/>
  <c r="F13" i="1"/>
  <c r="H13" i="1" s="1"/>
  <c r="I13" i="1" s="1"/>
  <c r="J13" i="1" s="1"/>
  <c r="K13" i="1" s="1"/>
  <c r="L13" i="1" s="1"/>
  <c r="M13" i="1" s="1"/>
  <c r="E25" i="1" s="1"/>
  <c r="F14" i="1"/>
  <c r="H14" i="1" s="1"/>
  <c r="I14" i="1" s="1"/>
  <c r="F15" i="1"/>
  <c r="H15" i="1" s="1"/>
  <c r="I15" i="1" s="1"/>
  <c r="F16" i="1"/>
  <c r="H16" i="1" s="1"/>
  <c r="I16" i="1" s="1"/>
  <c r="F17" i="1"/>
  <c r="H17" i="1" s="1"/>
  <c r="I17" i="1" s="1"/>
  <c r="F8" i="1"/>
  <c r="H8" i="1" s="1"/>
  <c r="I8" i="1" s="1"/>
  <c r="H45" i="1" l="1"/>
  <c r="I45" i="1" s="1"/>
  <c r="J45" i="1" s="1"/>
  <c r="K45" i="1" s="1"/>
  <c r="L45" i="1" s="1"/>
  <c r="M45" i="1" s="1"/>
  <c r="J51" i="1"/>
  <c r="K51" i="1" s="1"/>
  <c r="L51" i="1" s="1"/>
  <c r="M51" i="1" s="1"/>
  <c r="G44" i="1"/>
  <c r="J49" i="1"/>
  <c r="K49" i="1" s="1"/>
  <c r="L49" i="1" s="1"/>
  <c r="M49" i="1" s="1"/>
  <c r="J53" i="1"/>
  <c r="K53" i="1" s="1"/>
  <c r="L53" i="1" s="1"/>
  <c r="M53" i="1" s="1"/>
  <c r="J50" i="1"/>
  <c r="K50" i="1" s="1"/>
  <c r="L50" i="1" s="1"/>
  <c r="M50" i="1" s="1"/>
  <c r="J47" i="1"/>
  <c r="K47" i="1" s="1"/>
  <c r="L47" i="1" s="1"/>
  <c r="M47" i="1" s="1"/>
  <c r="G47" i="1"/>
  <c r="G51" i="1"/>
  <c r="G50" i="1"/>
  <c r="G46" i="1"/>
  <c r="G9" i="1"/>
  <c r="J17" i="1"/>
  <c r="K17" i="1" s="1"/>
  <c r="L17" i="1" s="1"/>
  <c r="M17" i="1" s="1"/>
  <c r="E29" i="1" s="1"/>
  <c r="G17" i="1"/>
  <c r="G14" i="1"/>
  <c r="G12" i="1"/>
  <c r="G11" i="1"/>
  <c r="G10" i="1"/>
  <c r="G8" i="1"/>
  <c r="G16" i="1"/>
  <c r="G15" i="1"/>
  <c r="G13" i="1"/>
  <c r="J10" i="1"/>
  <c r="K10" i="1" s="1"/>
  <c r="L10" i="1" s="1"/>
  <c r="M10" i="1" s="1"/>
  <c r="E22" i="1" s="1"/>
  <c r="J8" i="1"/>
  <c r="K8" i="1" s="1"/>
  <c r="L8" i="1" s="1"/>
  <c r="M8" i="1" s="1"/>
  <c r="E20" i="1" s="1"/>
  <c r="J15" i="1"/>
  <c r="K15" i="1" s="1"/>
  <c r="L15" i="1" s="1"/>
  <c r="M15" i="1" s="1"/>
  <c r="E27" i="1" s="1"/>
  <c r="J11" i="1"/>
  <c r="K11" i="1" s="1"/>
  <c r="L11" i="1" s="1"/>
  <c r="M11" i="1" s="1"/>
  <c r="E23" i="1" s="1"/>
  <c r="J14" i="1"/>
  <c r="K14" i="1" s="1"/>
  <c r="L14" i="1" s="1"/>
  <c r="M14" i="1" s="1"/>
  <c r="E26" i="1" s="1"/>
  <c r="J12" i="1"/>
  <c r="K12" i="1" s="1"/>
  <c r="L12" i="1" s="1"/>
  <c r="M12" i="1" s="1"/>
  <c r="E24" i="1" s="1"/>
  <c r="J9" i="1"/>
  <c r="K9" i="1" s="1"/>
  <c r="L9" i="1" s="1"/>
  <c r="M9" i="1" s="1"/>
  <c r="E21" i="1" s="1"/>
  <c r="J16" i="1"/>
  <c r="K16" i="1" s="1"/>
  <c r="L16" i="1" s="1"/>
  <c r="M16" i="1" s="1"/>
  <c r="E28" i="1" s="1"/>
  <c r="J44" i="1" l="1"/>
  <c r="K44" i="1" s="1"/>
  <c r="L44" i="1" s="1"/>
  <c r="M44" i="1" s="1"/>
  <c r="F22" i="1"/>
  <c r="F23" i="1"/>
  <c r="F26" i="1"/>
  <c r="F27" i="1"/>
  <c r="F21" i="1"/>
  <c r="F24" i="1"/>
  <c r="F28" i="1"/>
  <c r="F25" i="1"/>
  <c r="F29" i="1"/>
  <c r="F20" i="1"/>
  <c r="G25" i="1" l="1"/>
  <c r="H25" i="1"/>
  <c r="I25" i="1" s="1"/>
  <c r="H21" i="1"/>
  <c r="I21" i="1" s="1"/>
  <c r="G21" i="1"/>
  <c r="G27" i="1"/>
  <c r="H27" i="1"/>
  <c r="I27" i="1" s="1"/>
  <c r="G20" i="1"/>
  <c r="H20" i="1"/>
  <c r="I20" i="1" s="1"/>
  <c r="H28" i="1"/>
  <c r="I28" i="1" s="1"/>
  <c r="G28" i="1"/>
  <c r="G23" i="1"/>
  <c r="H23" i="1"/>
  <c r="I23" i="1" s="1"/>
  <c r="H29" i="1"/>
  <c r="I29" i="1" s="1"/>
  <c r="G29" i="1"/>
  <c r="G24" i="1"/>
  <c r="H24" i="1"/>
  <c r="I24" i="1" s="1"/>
  <c r="G26" i="1"/>
  <c r="H26" i="1"/>
  <c r="I26" i="1" s="1"/>
  <c r="J26" i="1" s="1"/>
  <c r="K26" i="1" s="1"/>
  <c r="L26" i="1" s="1"/>
  <c r="M26" i="1" s="1"/>
  <c r="E38" i="1" s="1"/>
  <c r="H22" i="1"/>
  <c r="I22" i="1" s="1"/>
  <c r="J22" i="1" s="1"/>
  <c r="K22" i="1" s="1"/>
  <c r="L22" i="1" s="1"/>
  <c r="M22" i="1" s="1"/>
  <c r="E34" i="1" s="1"/>
  <c r="G22" i="1"/>
  <c r="J23" i="1" l="1"/>
  <c r="K23" i="1" s="1"/>
  <c r="L23" i="1" s="1"/>
  <c r="M23" i="1" s="1"/>
  <c r="E35" i="1" s="1"/>
  <c r="J24" i="1"/>
  <c r="K24" i="1" s="1"/>
  <c r="L24" i="1" s="1"/>
  <c r="M24" i="1" s="1"/>
  <c r="E36" i="1" s="1"/>
  <c r="J21" i="1"/>
  <c r="K21" i="1" s="1"/>
  <c r="L21" i="1" s="1"/>
  <c r="M21" i="1" s="1"/>
  <c r="E33" i="1" s="1"/>
  <c r="J29" i="1"/>
  <c r="K29" i="1" s="1"/>
  <c r="L29" i="1" s="1"/>
  <c r="M29" i="1" s="1"/>
  <c r="E41" i="1" s="1"/>
  <c r="J25" i="1"/>
  <c r="K25" i="1" s="1"/>
  <c r="L25" i="1" s="1"/>
  <c r="M25" i="1" s="1"/>
  <c r="E37" i="1" s="1"/>
  <c r="J20" i="1"/>
  <c r="K20" i="1" s="1"/>
  <c r="L20" i="1" s="1"/>
  <c r="M20" i="1" s="1"/>
  <c r="E32" i="1" s="1"/>
  <c r="J28" i="1"/>
  <c r="K28" i="1" s="1"/>
  <c r="L28" i="1" s="1"/>
  <c r="M28" i="1" s="1"/>
  <c r="E40" i="1" s="1"/>
  <c r="J27" i="1"/>
  <c r="K27" i="1" s="1"/>
  <c r="L27" i="1" s="1"/>
  <c r="M27" i="1" s="1"/>
  <c r="E39" i="1" s="1"/>
  <c r="F35" i="1" l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32" i="1"/>
  <c r="G32" i="1" s="1"/>
  <c r="F33" i="1"/>
  <c r="G33" i="1" s="1"/>
  <c r="F34" i="1"/>
  <c r="G34" i="1" s="1"/>
</calcChain>
</file>

<file path=xl/sharedStrings.xml><?xml version="1.0" encoding="utf-8"?>
<sst xmlns="http://schemas.openxmlformats.org/spreadsheetml/2006/main" count="46" uniqueCount="22">
  <si>
    <t>x</t>
  </si>
  <si>
    <t>F(x) = 1+log(x)2</t>
  </si>
  <si>
    <t>Cruce</t>
  </si>
  <si>
    <t>Mutación</t>
  </si>
  <si>
    <t>Binario</t>
  </si>
  <si>
    <t>1ra Gen.</t>
  </si>
  <si>
    <t>2da Gen</t>
  </si>
  <si>
    <t>F(x)</t>
  </si>
  <si>
    <t>Posición Cruce:</t>
  </si>
  <si>
    <t>Posición Mutación:</t>
  </si>
  <si>
    <t>3ra Gen</t>
  </si>
  <si>
    <t>Aux</t>
  </si>
  <si>
    <t>4ta Gen</t>
  </si>
  <si>
    <t>4ra Gen</t>
  </si>
  <si>
    <t>5ta Gen</t>
  </si>
  <si>
    <t>Producción de 4 generaciones</t>
  </si>
  <si>
    <t>Por: Carlos Eduardo Olivares Rodríguez</t>
  </si>
  <si>
    <t>Nota: Cambiar la población de la 1ra generación  actualiza</t>
  </si>
  <si>
    <t>automáticamente los valores de las siguientes</t>
  </si>
  <si>
    <t>: Constantes</t>
  </si>
  <si>
    <t>: Variables</t>
  </si>
  <si>
    <t>: Automático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</si>
</sst>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00000"/>
    <numFmt numFmtId="17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8" fontId="0" fillId="0" borderId="0" xfId="0" applyNumberFormat="1"/>
    <xf numFmtId="0" fontId="0" fillId="2" borderId="1" xfId="0" applyFill="1" applyBorder="1"/>
    <xf numFmtId="168" fontId="0" fillId="2" borderId="1" xfId="0" applyNumberFormat="1" applyFill="1" applyBorder="1"/>
    <xf numFmtId="0" fontId="0" fillId="0" borderId="1" xfId="0" applyBorder="1"/>
    <xf numFmtId="174" fontId="0" fillId="0" borderId="1" xfId="0" applyNumberFormat="1" applyBorder="1"/>
    <xf numFmtId="168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168" fontId="0" fillId="4" borderId="1" xfId="0" applyNumberFormat="1" applyFill="1" applyBorder="1"/>
    <xf numFmtId="168" fontId="0" fillId="0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left" vertical="top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ED74-C080-4135-822A-238ABA5BD212}">
  <dimension ref="D2:P53"/>
  <sheetViews>
    <sheetView tabSelected="1" workbookViewId="0">
      <selection activeCell="R15" sqref="R15"/>
    </sheetView>
  </sheetViews>
  <sheetFormatPr baseColWidth="10" defaultRowHeight="15" x14ac:dyDescent="0.25"/>
  <cols>
    <col min="4" max="4" width="14.42578125" bestFit="1" customWidth="1"/>
    <col min="6" max="6" width="11.85546875" bestFit="1" customWidth="1"/>
    <col min="7" max="7" width="11.85546875" customWidth="1"/>
    <col min="8" max="8" width="10.42578125" hidden="1" customWidth="1"/>
    <col min="9" max="9" width="12.85546875" style="1" customWidth="1"/>
    <col min="10" max="10" width="15.42578125" customWidth="1"/>
    <col min="11" max="11" width="17.140625" customWidth="1"/>
    <col min="12" max="12" width="0" hidden="1" customWidth="1"/>
    <col min="13" max="13" width="11.42578125" customWidth="1"/>
  </cols>
  <sheetData>
    <row r="2" spans="4:16" x14ac:dyDescent="0.25">
      <c r="D2" s="17" t="s">
        <v>15</v>
      </c>
      <c r="E2" s="17"/>
      <c r="F2" s="17"/>
      <c r="G2" s="14"/>
      <c r="H2" s="15" t="s">
        <v>17</v>
      </c>
      <c r="I2" s="15"/>
      <c r="J2" s="15"/>
      <c r="K2" s="15"/>
      <c r="L2" s="15"/>
      <c r="M2" s="15"/>
    </row>
    <row r="3" spans="4:16" x14ac:dyDescent="0.25">
      <c r="D3" s="17" t="s">
        <v>16</v>
      </c>
      <c r="E3" s="17"/>
      <c r="F3" s="17"/>
      <c r="G3" s="14"/>
      <c r="H3" s="16" t="s">
        <v>18</v>
      </c>
      <c r="I3" s="16"/>
      <c r="J3" s="16"/>
      <c r="K3" s="16"/>
      <c r="L3" s="16"/>
      <c r="M3" s="16"/>
    </row>
    <row r="5" spans="4:16" x14ac:dyDescent="0.25">
      <c r="D5" s="11" t="s">
        <v>1</v>
      </c>
      <c r="J5" s="8" t="s">
        <v>8</v>
      </c>
      <c r="K5" s="8" t="s">
        <v>9</v>
      </c>
    </row>
    <row r="6" spans="4:16" x14ac:dyDescent="0.25">
      <c r="J6" s="7">
        <v>3</v>
      </c>
      <c r="K6" s="7">
        <v>2</v>
      </c>
    </row>
    <row r="7" spans="4:16" x14ac:dyDescent="0.25">
      <c r="D7" s="2"/>
      <c r="E7" s="2" t="s">
        <v>5</v>
      </c>
      <c r="F7" s="2" t="s">
        <v>0</v>
      </c>
      <c r="G7" s="2" t="s">
        <v>7</v>
      </c>
      <c r="H7" s="2" t="s">
        <v>11</v>
      </c>
      <c r="I7" s="3" t="s">
        <v>4</v>
      </c>
      <c r="J7" s="2" t="s">
        <v>2</v>
      </c>
      <c r="K7" s="2" t="s">
        <v>3</v>
      </c>
      <c r="L7" s="2" t="s">
        <v>11</v>
      </c>
      <c r="M7" s="2" t="s">
        <v>6</v>
      </c>
      <c r="O7" s="11"/>
      <c r="P7" t="s">
        <v>19</v>
      </c>
    </row>
    <row r="8" spans="4:16" x14ac:dyDescent="0.25">
      <c r="D8" s="4">
        <v>1</v>
      </c>
      <c r="E8" s="8">
        <v>3</v>
      </c>
      <c r="F8" s="4">
        <f>LARGE($E$8:$E$17,D8)</f>
        <v>22</v>
      </c>
      <c r="G8" s="5">
        <f>1+POWER(LOG10(F8),2)</f>
        <v>2.8020986539858788</v>
      </c>
      <c r="H8" s="6" t="str">
        <f>DEC2BIN(F8)</f>
        <v>10110</v>
      </c>
      <c r="I8" s="9" t="str">
        <f>TEXT(H8,"000000")</f>
        <v>010110</v>
      </c>
      <c r="J8" s="4" t="str">
        <f>_xlfn.CONCAT(LEFT(I8,$J$6),RIGHT(I9,6-$J$6))</f>
        <v>010011</v>
      </c>
      <c r="K8" s="6" t="str">
        <f>IF(EXACT("1",MID(J8,$K$6,1)),REPLACE(J8,$K$6,1,"0"),REPLACE(J8,$K$6,1,"1"))</f>
        <v>000011</v>
      </c>
      <c r="L8" s="4">
        <f>_xlfn.NUMBERVALUE(K8)</f>
        <v>11</v>
      </c>
      <c r="M8" s="4">
        <f>BIN2DEC(L8)</f>
        <v>3</v>
      </c>
      <c r="O8" s="8"/>
      <c r="P8" t="s">
        <v>20</v>
      </c>
    </row>
    <row r="9" spans="4:16" x14ac:dyDescent="0.25">
      <c r="D9" s="4">
        <v>2</v>
      </c>
      <c r="E9" s="8">
        <v>18</v>
      </c>
      <c r="F9" s="4">
        <f>LARGE($E$8:$E$17,D9)</f>
        <v>19</v>
      </c>
      <c r="G9" s="5">
        <f>1+POWER(LOG10(F9),2)</f>
        <v>2.6352107719498266</v>
      </c>
      <c r="H9" s="6" t="str">
        <f>DEC2BIN(F9)</f>
        <v>10011</v>
      </c>
      <c r="I9" s="9" t="str">
        <f t="shared" ref="I9:I17" si="0">TEXT(H9,"000000")</f>
        <v>010011</v>
      </c>
      <c r="J9" s="4" t="str">
        <f>_xlfn.CONCAT(LEFT(I9,$J$6),RIGHT(I8,6-$J$6))</f>
        <v>010110</v>
      </c>
      <c r="K9" s="6" t="str">
        <f t="shared" ref="K9:K17" si="1">IF(EXACT("1",MID(J9,$K$6,1)),REPLACE(J9,$K$6,1,"0"),REPLACE(J9,$K$6,1,"1"))</f>
        <v>000110</v>
      </c>
      <c r="L9" s="4">
        <f t="shared" ref="L9:L17" si="2">_xlfn.NUMBERVALUE(K9)</f>
        <v>110</v>
      </c>
      <c r="M9" s="4">
        <f t="shared" ref="M9:M17" si="3">BIN2DEC(L9)</f>
        <v>6</v>
      </c>
      <c r="O9" s="4"/>
      <c r="P9" s="13" t="s">
        <v>21</v>
      </c>
    </row>
    <row r="10" spans="4:16" x14ac:dyDescent="0.25">
      <c r="D10" s="4">
        <v>3</v>
      </c>
      <c r="E10" s="8">
        <v>2</v>
      </c>
      <c r="F10" s="4">
        <f>LARGE($E$8:$E$17,D10)</f>
        <v>18</v>
      </c>
      <c r="G10" s="5">
        <f t="shared" ref="G10:G17" si="4">1+POWER(LOG10(F10),2)</f>
        <v>2.5757090620683294</v>
      </c>
      <c r="H10" s="6" t="str">
        <f>DEC2BIN(F10)</f>
        <v>10010</v>
      </c>
      <c r="I10" s="6" t="str">
        <f t="shared" si="0"/>
        <v>010010</v>
      </c>
      <c r="J10" s="4" t="str">
        <f t="shared" ref="J10" si="5">_xlfn.CONCAT(LEFT(I10,$J$6),RIGHT(I11,6-$J$6))</f>
        <v>010101</v>
      </c>
      <c r="K10" s="6" t="str">
        <f t="shared" si="1"/>
        <v>000101</v>
      </c>
      <c r="L10" s="4">
        <f t="shared" si="2"/>
        <v>101</v>
      </c>
      <c r="M10" s="4">
        <f t="shared" si="3"/>
        <v>5</v>
      </c>
      <c r="O10" s="12"/>
      <c r="P10" s="13"/>
    </row>
    <row r="11" spans="4:16" x14ac:dyDescent="0.25">
      <c r="D11" s="4">
        <v>4</v>
      </c>
      <c r="E11" s="8">
        <v>13</v>
      </c>
      <c r="F11" s="4">
        <f>LARGE($E$8:$E$17,D11)</f>
        <v>13</v>
      </c>
      <c r="G11" s="5">
        <f t="shared" si="4"/>
        <v>2.2408697921485934</v>
      </c>
      <c r="H11" s="6" t="str">
        <f>DEC2BIN(F11)</f>
        <v>1101</v>
      </c>
      <c r="I11" s="6" t="str">
        <f t="shared" si="0"/>
        <v>001101</v>
      </c>
      <c r="J11" s="4" t="str">
        <f t="shared" ref="J11" si="6">_xlfn.CONCAT(LEFT(I11,$J$6),RIGHT(I10,6-$J$6))</f>
        <v>001010</v>
      </c>
      <c r="K11" s="6" t="str">
        <f t="shared" si="1"/>
        <v>011010</v>
      </c>
      <c r="L11" s="4">
        <f t="shared" si="2"/>
        <v>11010</v>
      </c>
      <c r="M11" s="4">
        <f t="shared" si="3"/>
        <v>26</v>
      </c>
    </row>
    <row r="12" spans="4:16" x14ac:dyDescent="0.25">
      <c r="D12" s="4">
        <v>5</v>
      </c>
      <c r="E12" s="8">
        <v>6</v>
      </c>
      <c r="F12" s="4">
        <f>LARGE($E$8:$E$17,D12)</f>
        <v>8</v>
      </c>
      <c r="G12" s="5">
        <f t="shared" si="4"/>
        <v>1.8155715246051087</v>
      </c>
      <c r="H12" s="6" t="str">
        <f>DEC2BIN(F12)</f>
        <v>1000</v>
      </c>
      <c r="I12" s="9" t="str">
        <f t="shared" si="0"/>
        <v>001000</v>
      </c>
      <c r="J12" s="4" t="str">
        <f t="shared" ref="J12" si="7">_xlfn.CONCAT(LEFT(I12,$J$6),RIGHT(I13,6-$J$6))</f>
        <v>001110</v>
      </c>
      <c r="K12" s="6" t="str">
        <f t="shared" si="1"/>
        <v>011110</v>
      </c>
      <c r="L12" s="4">
        <f t="shared" si="2"/>
        <v>11110</v>
      </c>
      <c r="M12" s="4">
        <f t="shared" si="3"/>
        <v>30</v>
      </c>
    </row>
    <row r="13" spans="4:16" x14ac:dyDescent="0.25">
      <c r="D13" s="4">
        <v>6</v>
      </c>
      <c r="E13" s="8">
        <v>8</v>
      </c>
      <c r="F13" s="4">
        <f>LARGE($E$8:$E$17,D13)</f>
        <v>6</v>
      </c>
      <c r="G13" s="5">
        <f t="shared" si="4"/>
        <v>1.6055193684736282</v>
      </c>
      <c r="H13" s="6" t="str">
        <f>DEC2BIN(F13)</f>
        <v>110</v>
      </c>
      <c r="I13" s="9" t="str">
        <f t="shared" si="0"/>
        <v>000110</v>
      </c>
      <c r="J13" s="4" t="str">
        <f t="shared" ref="J13" si="8">_xlfn.CONCAT(LEFT(I13,$J$6),RIGHT(I12,6-$J$6))</f>
        <v>000000</v>
      </c>
      <c r="K13" s="6" t="str">
        <f t="shared" si="1"/>
        <v>010000</v>
      </c>
      <c r="L13" s="4">
        <f t="shared" si="2"/>
        <v>10000</v>
      </c>
      <c r="M13" s="4">
        <f t="shared" si="3"/>
        <v>16</v>
      </c>
    </row>
    <row r="14" spans="4:16" x14ac:dyDescent="0.25">
      <c r="D14" s="4">
        <v>7</v>
      </c>
      <c r="E14" s="8">
        <v>19</v>
      </c>
      <c r="F14" s="4">
        <f>LARGE($E$8:$E$17,D14)</f>
        <v>5</v>
      </c>
      <c r="G14" s="5">
        <f t="shared" si="4"/>
        <v>1.4885590669614941</v>
      </c>
      <c r="H14" s="6" t="str">
        <f>DEC2BIN(F14)</f>
        <v>101</v>
      </c>
      <c r="I14" s="6" t="str">
        <f t="shared" si="0"/>
        <v>000101</v>
      </c>
      <c r="J14" s="4" t="str">
        <f t="shared" ref="J14" si="9">_xlfn.CONCAT(LEFT(I14,$J$6),RIGHT(I15,6-$J$6))</f>
        <v>000011</v>
      </c>
      <c r="K14" s="6" t="str">
        <f t="shared" si="1"/>
        <v>010011</v>
      </c>
      <c r="L14" s="4">
        <f t="shared" si="2"/>
        <v>10011</v>
      </c>
      <c r="M14" s="4">
        <f t="shared" si="3"/>
        <v>19</v>
      </c>
    </row>
    <row r="15" spans="4:16" x14ac:dyDescent="0.25">
      <c r="D15" s="4">
        <v>8</v>
      </c>
      <c r="E15" s="8">
        <v>1</v>
      </c>
      <c r="F15" s="4">
        <f>LARGE($E$8:$E$17,D15)</f>
        <v>3</v>
      </c>
      <c r="G15" s="5">
        <f t="shared" si="4"/>
        <v>1.227644691705265</v>
      </c>
      <c r="H15" s="6" t="str">
        <f>DEC2BIN(F15)</f>
        <v>11</v>
      </c>
      <c r="I15" s="6" t="str">
        <f t="shared" si="0"/>
        <v>000011</v>
      </c>
      <c r="J15" s="4" t="str">
        <f t="shared" ref="J15" si="10">_xlfn.CONCAT(LEFT(I15,$J$6),RIGHT(I14,6-$J$6))</f>
        <v>000101</v>
      </c>
      <c r="K15" s="6" t="str">
        <f t="shared" si="1"/>
        <v>010101</v>
      </c>
      <c r="L15" s="4">
        <f t="shared" si="2"/>
        <v>10101</v>
      </c>
      <c r="M15" s="4">
        <f t="shared" si="3"/>
        <v>21</v>
      </c>
    </row>
    <row r="16" spans="4:16" x14ac:dyDescent="0.25">
      <c r="D16" s="4">
        <v>9</v>
      </c>
      <c r="E16" s="8">
        <v>5</v>
      </c>
      <c r="F16" s="4">
        <f>LARGE($E$8:$E$17,D16)</f>
        <v>2</v>
      </c>
      <c r="G16" s="5">
        <f t="shared" si="4"/>
        <v>1.0906190582894566</v>
      </c>
      <c r="H16" s="6" t="str">
        <f>DEC2BIN(F16)</f>
        <v>10</v>
      </c>
      <c r="I16" s="9" t="str">
        <f t="shared" si="0"/>
        <v>000010</v>
      </c>
      <c r="J16" s="4" t="str">
        <f t="shared" ref="J16" si="11">_xlfn.CONCAT(LEFT(I16,$J$6),RIGHT(I17,6-$J$6))</f>
        <v>000001</v>
      </c>
      <c r="K16" s="6" t="str">
        <f t="shared" si="1"/>
        <v>010001</v>
      </c>
      <c r="L16" s="4">
        <f t="shared" si="2"/>
        <v>10001</v>
      </c>
      <c r="M16" s="4">
        <f t="shared" si="3"/>
        <v>17</v>
      </c>
    </row>
    <row r="17" spans="4:13" x14ac:dyDescent="0.25">
      <c r="D17" s="4">
        <v>10</v>
      </c>
      <c r="E17" s="8">
        <v>22</v>
      </c>
      <c r="F17" s="4">
        <f>LARGE($E$8:$E$17,D17)</f>
        <v>1</v>
      </c>
      <c r="G17" s="5">
        <f t="shared" si="4"/>
        <v>1</v>
      </c>
      <c r="H17" s="6" t="str">
        <f>DEC2BIN(F17)</f>
        <v>1</v>
      </c>
      <c r="I17" s="9" t="str">
        <f t="shared" si="0"/>
        <v>000001</v>
      </c>
      <c r="J17" s="4" t="str">
        <f t="shared" ref="J17" si="12">_xlfn.CONCAT(LEFT(I17,$J$6),RIGHT(I16,6-$J$6))</f>
        <v>000010</v>
      </c>
      <c r="K17" s="6" t="str">
        <f t="shared" si="1"/>
        <v>010010</v>
      </c>
      <c r="L17" s="4">
        <f t="shared" si="2"/>
        <v>10010</v>
      </c>
      <c r="M17" s="4">
        <f t="shared" si="3"/>
        <v>18</v>
      </c>
    </row>
    <row r="19" spans="4:13" x14ac:dyDescent="0.25">
      <c r="D19" s="2"/>
      <c r="E19" s="2" t="s">
        <v>6</v>
      </c>
      <c r="F19" s="2" t="s">
        <v>0</v>
      </c>
      <c r="G19" s="2" t="s">
        <v>7</v>
      </c>
      <c r="H19" s="2" t="s">
        <v>11</v>
      </c>
      <c r="I19" s="3" t="s">
        <v>4</v>
      </c>
      <c r="J19" s="2" t="s">
        <v>2</v>
      </c>
      <c r="K19" s="2" t="s">
        <v>3</v>
      </c>
      <c r="L19" s="2" t="s">
        <v>11</v>
      </c>
      <c r="M19" s="2" t="s">
        <v>10</v>
      </c>
    </row>
    <row r="20" spans="4:13" x14ac:dyDescent="0.25">
      <c r="D20" s="4">
        <v>1</v>
      </c>
      <c r="E20" s="4">
        <f>M8</f>
        <v>3</v>
      </c>
      <c r="F20" s="4">
        <f>LARGE($E$20:$E$29,D20)</f>
        <v>30</v>
      </c>
      <c r="G20" s="5">
        <f>1+POWER(LOG10(F20),2)</f>
        <v>3.1818872011445896</v>
      </c>
      <c r="H20" s="6" t="str">
        <f>DEC2BIN(F20)</f>
        <v>11110</v>
      </c>
      <c r="I20" s="9" t="str">
        <f>TEXT(H20,"000000")</f>
        <v>011110</v>
      </c>
      <c r="J20" s="4" t="str">
        <f>_xlfn.CONCAT(LEFT(I20,$J$6),RIGHT(I21,6-$J$6))</f>
        <v>011010</v>
      </c>
      <c r="K20" s="6" t="str">
        <f>IF(EXACT("1",MID(J20,$K$6,1)),REPLACE(J20,$K$6,1,"0"),REPLACE(J20,$K$6,1,"1"))</f>
        <v>001010</v>
      </c>
      <c r="L20" s="4">
        <f>_xlfn.NUMBERVALUE(K20)</f>
        <v>1010</v>
      </c>
      <c r="M20" s="4">
        <f>BIN2DEC(L20)</f>
        <v>10</v>
      </c>
    </row>
    <row r="21" spans="4:13" x14ac:dyDescent="0.25">
      <c r="D21" s="4">
        <v>2</v>
      </c>
      <c r="E21" s="4">
        <f t="shared" ref="E21:E29" si="13">M9</f>
        <v>6</v>
      </c>
      <c r="F21" s="4">
        <f t="shared" ref="F21:F29" si="14">LARGE($E$20:$E$29,D21)</f>
        <v>26</v>
      </c>
      <c r="G21" s="5">
        <f t="shared" ref="G21:G29" si="15">1+POWER(LOG10(F21),2)</f>
        <v>3.0021495754677456</v>
      </c>
      <c r="H21" s="6" t="str">
        <f t="shared" ref="H21:H29" si="16">DEC2BIN(F21)</f>
        <v>11010</v>
      </c>
      <c r="I21" s="9" t="str">
        <f t="shared" ref="I21:I29" si="17">TEXT(H21,"000000")</f>
        <v>011010</v>
      </c>
      <c r="J21" s="4" t="str">
        <f>_xlfn.CONCAT(LEFT(I21,$J$6),RIGHT(I20,6-$J$6))</f>
        <v>011110</v>
      </c>
      <c r="K21" s="6" t="str">
        <f t="shared" ref="K21:K29" si="18">IF(EXACT("1",MID(J21,$K$6,1)),REPLACE(J21,$K$6,1,"0"),REPLACE(J21,$K$6,1,"1"))</f>
        <v>001110</v>
      </c>
      <c r="L21" s="4">
        <f t="shared" ref="L21:L29" si="19">_xlfn.NUMBERVALUE(K21)</f>
        <v>1110</v>
      </c>
      <c r="M21" s="4">
        <f t="shared" ref="M21:M29" si="20">BIN2DEC(L21)</f>
        <v>14</v>
      </c>
    </row>
    <row r="22" spans="4:13" x14ac:dyDescent="0.25">
      <c r="D22" s="4">
        <v>3</v>
      </c>
      <c r="E22" s="4">
        <f t="shared" si="13"/>
        <v>5</v>
      </c>
      <c r="F22" s="4">
        <f t="shared" si="14"/>
        <v>21</v>
      </c>
      <c r="G22" s="5">
        <f t="shared" si="15"/>
        <v>2.7482638633666632</v>
      </c>
      <c r="H22" s="6" t="str">
        <f t="shared" si="16"/>
        <v>10101</v>
      </c>
      <c r="I22" s="6" t="str">
        <f t="shared" si="17"/>
        <v>010101</v>
      </c>
      <c r="J22" s="4" t="str">
        <f t="shared" ref="J22" si="21">_xlfn.CONCAT(LEFT(I22,$J$6),RIGHT(I23,6-$J$6))</f>
        <v>010011</v>
      </c>
      <c r="K22" s="6" t="str">
        <f t="shared" si="18"/>
        <v>000011</v>
      </c>
      <c r="L22" s="4">
        <f t="shared" si="19"/>
        <v>11</v>
      </c>
      <c r="M22" s="4">
        <f t="shared" si="20"/>
        <v>3</v>
      </c>
    </row>
    <row r="23" spans="4:13" x14ac:dyDescent="0.25">
      <c r="D23" s="4">
        <v>4</v>
      </c>
      <c r="E23" s="4">
        <f t="shared" si="13"/>
        <v>26</v>
      </c>
      <c r="F23" s="4">
        <f t="shared" si="14"/>
        <v>19</v>
      </c>
      <c r="G23" s="5">
        <f t="shared" si="15"/>
        <v>2.6352107719498266</v>
      </c>
      <c r="H23" s="6" t="str">
        <f t="shared" si="16"/>
        <v>10011</v>
      </c>
      <c r="I23" s="6" t="str">
        <f t="shared" si="17"/>
        <v>010011</v>
      </c>
      <c r="J23" s="4" t="str">
        <f t="shared" ref="J23" si="22">_xlfn.CONCAT(LEFT(I23,$J$6),RIGHT(I22,6-$J$6))</f>
        <v>010101</v>
      </c>
      <c r="K23" s="6" t="str">
        <f t="shared" si="18"/>
        <v>000101</v>
      </c>
      <c r="L23" s="4">
        <f t="shared" si="19"/>
        <v>101</v>
      </c>
      <c r="M23" s="4">
        <f t="shared" si="20"/>
        <v>5</v>
      </c>
    </row>
    <row r="24" spans="4:13" x14ac:dyDescent="0.25">
      <c r="D24" s="4">
        <v>5</v>
      </c>
      <c r="E24" s="4">
        <f t="shared" si="13"/>
        <v>30</v>
      </c>
      <c r="F24" s="4">
        <f t="shared" si="14"/>
        <v>18</v>
      </c>
      <c r="G24" s="5">
        <f t="shared" si="15"/>
        <v>2.5757090620683294</v>
      </c>
      <c r="H24" s="6" t="str">
        <f t="shared" si="16"/>
        <v>10010</v>
      </c>
      <c r="I24" s="9" t="str">
        <f t="shared" si="17"/>
        <v>010010</v>
      </c>
      <c r="J24" s="4" t="str">
        <f t="shared" ref="J24" si="23">_xlfn.CONCAT(LEFT(I24,$J$6),RIGHT(I25,6-$J$6))</f>
        <v>010001</v>
      </c>
      <c r="K24" s="6" t="str">
        <f t="shared" si="18"/>
        <v>000001</v>
      </c>
      <c r="L24" s="4">
        <f t="shared" si="19"/>
        <v>1</v>
      </c>
      <c r="M24" s="4">
        <f t="shared" si="20"/>
        <v>1</v>
      </c>
    </row>
    <row r="25" spans="4:13" x14ac:dyDescent="0.25">
      <c r="D25" s="4">
        <v>6</v>
      </c>
      <c r="E25" s="4">
        <f t="shared" si="13"/>
        <v>16</v>
      </c>
      <c r="F25" s="4">
        <f t="shared" si="14"/>
        <v>17</v>
      </c>
      <c r="G25" s="5">
        <f t="shared" si="15"/>
        <v>2.5140045481209574</v>
      </c>
      <c r="H25" s="6" t="str">
        <f t="shared" si="16"/>
        <v>10001</v>
      </c>
      <c r="I25" s="9" t="str">
        <f t="shared" si="17"/>
        <v>010001</v>
      </c>
      <c r="J25" s="4" t="str">
        <f t="shared" ref="J25" si="24">_xlfn.CONCAT(LEFT(I25,$J$6),RIGHT(I24,6-$J$6))</f>
        <v>010010</v>
      </c>
      <c r="K25" s="6" t="str">
        <f t="shared" si="18"/>
        <v>000010</v>
      </c>
      <c r="L25" s="4">
        <f t="shared" si="19"/>
        <v>10</v>
      </c>
      <c r="M25" s="4">
        <f t="shared" si="20"/>
        <v>2</v>
      </c>
    </row>
    <row r="26" spans="4:13" x14ac:dyDescent="0.25">
      <c r="D26" s="4">
        <v>7</v>
      </c>
      <c r="E26" s="4">
        <f t="shared" si="13"/>
        <v>19</v>
      </c>
      <c r="F26" s="4">
        <f t="shared" si="14"/>
        <v>16</v>
      </c>
      <c r="G26" s="5">
        <f t="shared" si="15"/>
        <v>2.4499049326313047</v>
      </c>
      <c r="H26" s="6" t="str">
        <f t="shared" si="16"/>
        <v>10000</v>
      </c>
      <c r="I26" s="6" t="str">
        <f t="shared" si="17"/>
        <v>010000</v>
      </c>
      <c r="J26" s="4" t="str">
        <f t="shared" ref="J26" si="25">_xlfn.CONCAT(LEFT(I26,$J$6),RIGHT(I27,6-$J$6))</f>
        <v>010110</v>
      </c>
      <c r="K26" s="6" t="str">
        <f t="shared" si="18"/>
        <v>000110</v>
      </c>
      <c r="L26" s="4">
        <f t="shared" si="19"/>
        <v>110</v>
      </c>
      <c r="M26" s="4">
        <f t="shared" si="20"/>
        <v>6</v>
      </c>
    </row>
    <row r="27" spans="4:13" x14ac:dyDescent="0.25">
      <c r="D27" s="4">
        <v>8</v>
      </c>
      <c r="E27" s="4">
        <f t="shared" si="13"/>
        <v>21</v>
      </c>
      <c r="F27" s="4">
        <f t="shared" si="14"/>
        <v>6</v>
      </c>
      <c r="G27" s="5">
        <f t="shared" si="15"/>
        <v>1.6055193684736282</v>
      </c>
      <c r="H27" s="6" t="str">
        <f t="shared" si="16"/>
        <v>110</v>
      </c>
      <c r="I27" s="6" t="str">
        <f t="shared" si="17"/>
        <v>000110</v>
      </c>
      <c r="J27" s="4" t="str">
        <f t="shared" ref="J27" si="26">_xlfn.CONCAT(LEFT(I27,$J$6),RIGHT(I26,6-$J$6))</f>
        <v>000000</v>
      </c>
      <c r="K27" s="6" t="str">
        <f t="shared" si="18"/>
        <v>010000</v>
      </c>
      <c r="L27" s="4">
        <f t="shared" si="19"/>
        <v>10000</v>
      </c>
      <c r="M27" s="4">
        <f t="shared" si="20"/>
        <v>16</v>
      </c>
    </row>
    <row r="28" spans="4:13" x14ac:dyDescent="0.25">
      <c r="D28" s="4">
        <v>9</v>
      </c>
      <c r="E28" s="4">
        <f t="shared" si="13"/>
        <v>17</v>
      </c>
      <c r="F28" s="4">
        <f t="shared" si="14"/>
        <v>5</v>
      </c>
      <c r="G28" s="5">
        <f t="shared" si="15"/>
        <v>1.4885590669614941</v>
      </c>
      <c r="H28" s="6" t="str">
        <f t="shared" si="16"/>
        <v>101</v>
      </c>
      <c r="I28" s="9" t="str">
        <f t="shared" si="17"/>
        <v>000101</v>
      </c>
      <c r="J28" s="4" t="str">
        <f t="shared" ref="J28" si="27">_xlfn.CONCAT(LEFT(I28,$J$6),RIGHT(I29,6-$J$6))</f>
        <v>000011</v>
      </c>
      <c r="K28" s="6" t="str">
        <f t="shared" si="18"/>
        <v>010011</v>
      </c>
      <c r="L28" s="4">
        <f t="shared" si="19"/>
        <v>10011</v>
      </c>
      <c r="M28" s="4">
        <f t="shared" si="20"/>
        <v>19</v>
      </c>
    </row>
    <row r="29" spans="4:13" x14ac:dyDescent="0.25">
      <c r="D29" s="4">
        <v>10</v>
      </c>
      <c r="E29" s="4">
        <f t="shared" si="13"/>
        <v>18</v>
      </c>
      <c r="F29" s="4">
        <f t="shared" si="14"/>
        <v>3</v>
      </c>
      <c r="G29" s="5">
        <f t="shared" si="15"/>
        <v>1.227644691705265</v>
      </c>
      <c r="H29" s="6" t="str">
        <f t="shared" si="16"/>
        <v>11</v>
      </c>
      <c r="I29" s="9" t="str">
        <f t="shared" si="17"/>
        <v>000011</v>
      </c>
      <c r="J29" s="4" t="str">
        <f t="shared" ref="J29" si="28">_xlfn.CONCAT(LEFT(I29,$J$6),RIGHT(I28,6-$J$6))</f>
        <v>000101</v>
      </c>
      <c r="K29" s="6" t="str">
        <f t="shared" si="18"/>
        <v>010101</v>
      </c>
      <c r="L29" s="4">
        <f t="shared" si="19"/>
        <v>10101</v>
      </c>
      <c r="M29" s="4">
        <f t="shared" si="20"/>
        <v>21</v>
      </c>
    </row>
    <row r="31" spans="4:13" x14ac:dyDescent="0.25">
      <c r="D31" s="2"/>
      <c r="E31" s="2" t="s">
        <v>10</v>
      </c>
      <c r="F31" s="2" t="s">
        <v>0</v>
      </c>
      <c r="G31" s="2" t="s">
        <v>7</v>
      </c>
      <c r="H31" s="2" t="s">
        <v>11</v>
      </c>
      <c r="I31" s="3" t="s">
        <v>4</v>
      </c>
      <c r="J31" s="2" t="s">
        <v>2</v>
      </c>
      <c r="K31" s="2" t="s">
        <v>3</v>
      </c>
      <c r="L31" s="2" t="s">
        <v>11</v>
      </c>
      <c r="M31" s="2" t="s">
        <v>12</v>
      </c>
    </row>
    <row r="32" spans="4:13" x14ac:dyDescent="0.25">
      <c r="D32" s="4">
        <v>1</v>
      </c>
      <c r="E32" s="4">
        <f>M20</f>
        <v>10</v>
      </c>
      <c r="F32" s="4">
        <f>LARGE($E$32:$E$41,D32)</f>
        <v>21</v>
      </c>
      <c r="G32" s="5">
        <f>1+POWER(LOG10(F32),2)</f>
        <v>2.7482638633666632</v>
      </c>
      <c r="H32" s="6" t="str">
        <f>DEC2BIN(F32)</f>
        <v>10101</v>
      </c>
      <c r="I32" s="9" t="str">
        <f>TEXT(H32,"000000")</f>
        <v>010101</v>
      </c>
      <c r="J32" s="4" t="str">
        <f>_xlfn.CONCAT(LEFT(I32,$J$6),RIGHT(I33,6-$J$6))</f>
        <v>010011</v>
      </c>
      <c r="K32" s="6" t="str">
        <f>IF(EXACT("1",MID(J32,$K$6,1)),REPLACE(J32,$K$6,1,"0"),REPLACE(J32,$K$6,1,"1"))</f>
        <v>000011</v>
      </c>
      <c r="L32" s="4">
        <f>_xlfn.NUMBERVALUE(K32)</f>
        <v>11</v>
      </c>
      <c r="M32" s="4">
        <f>BIN2DEC(L32)</f>
        <v>3</v>
      </c>
    </row>
    <row r="33" spans="4:13" x14ac:dyDescent="0.25">
      <c r="D33" s="4">
        <v>2</v>
      </c>
      <c r="E33" s="4">
        <f t="shared" ref="E33:E41" si="29">M21</f>
        <v>14</v>
      </c>
      <c r="F33" s="4">
        <f t="shared" ref="F33:F41" si="30">LARGE($E$32:$E$41,D33)</f>
        <v>19</v>
      </c>
      <c r="G33" s="5">
        <f t="shared" ref="G33:G41" si="31">1+POWER(LOG10(F33),2)</f>
        <v>2.6352107719498266</v>
      </c>
      <c r="H33" s="6" t="str">
        <f t="shared" ref="H33:H41" si="32">DEC2BIN(F33)</f>
        <v>10011</v>
      </c>
      <c r="I33" s="9" t="str">
        <f t="shared" ref="I33:I41" si="33">TEXT(H33,"000000")</f>
        <v>010011</v>
      </c>
      <c r="J33" s="4" t="str">
        <f>_xlfn.CONCAT(LEFT(I33,$J$6),RIGHT(I32,6-$J$6))</f>
        <v>010101</v>
      </c>
      <c r="K33" s="6" t="str">
        <f t="shared" ref="K33:K41" si="34">IF(EXACT("1",MID(J33,$K$6,1)),REPLACE(J33,$K$6,1,"0"),REPLACE(J33,$K$6,1,"1"))</f>
        <v>000101</v>
      </c>
      <c r="L33" s="4">
        <f t="shared" ref="L33:L41" si="35">_xlfn.NUMBERVALUE(K33)</f>
        <v>101</v>
      </c>
      <c r="M33" s="4">
        <f t="shared" ref="M33:M41" si="36">BIN2DEC(L33)</f>
        <v>5</v>
      </c>
    </row>
    <row r="34" spans="4:13" x14ac:dyDescent="0.25">
      <c r="D34" s="4">
        <v>3</v>
      </c>
      <c r="E34" s="4">
        <f t="shared" si="29"/>
        <v>3</v>
      </c>
      <c r="F34" s="4">
        <f t="shared" si="30"/>
        <v>16</v>
      </c>
      <c r="G34" s="5">
        <f t="shared" si="31"/>
        <v>2.4499049326313047</v>
      </c>
      <c r="H34" s="6" t="str">
        <f t="shared" si="32"/>
        <v>10000</v>
      </c>
      <c r="I34" s="10" t="str">
        <f t="shared" si="33"/>
        <v>010000</v>
      </c>
      <c r="J34" s="4" t="str">
        <f t="shared" ref="J34" si="37">_xlfn.CONCAT(LEFT(I34,$J$6),RIGHT(I35,6-$J$6))</f>
        <v>010110</v>
      </c>
      <c r="K34" s="6" t="str">
        <f t="shared" si="34"/>
        <v>000110</v>
      </c>
      <c r="L34" s="4">
        <f t="shared" si="35"/>
        <v>110</v>
      </c>
      <c r="M34" s="4">
        <f t="shared" si="36"/>
        <v>6</v>
      </c>
    </row>
    <row r="35" spans="4:13" x14ac:dyDescent="0.25">
      <c r="D35" s="4">
        <v>4</v>
      </c>
      <c r="E35" s="4">
        <f t="shared" si="29"/>
        <v>5</v>
      </c>
      <c r="F35" s="4">
        <f t="shared" si="30"/>
        <v>14</v>
      </c>
      <c r="G35" s="5">
        <f t="shared" si="31"/>
        <v>2.3136094741676563</v>
      </c>
      <c r="H35" s="6" t="str">
        <f t="shared" si="32"/>
        <v>1110</v>
      </c>
      <c r="I35" s="10" t="str">
        <f t="shared" si="33"/>
        <v>001110</v>
      </c>
      <c r="J35" s="4" t="str">
        <f t="shared" ref="J35" si="38">_xlfn.CONCAT(LEFT(I35,$J$6),RIGHT(I34,6-$J$6))</f>
        <v>001000</v>
      </c>
      <c r="K35" s="6" t="str">
        <f t="shared" si="34"/>
        <v>011000</v>
      </c>
      <c r="L35" s="4">
        <f t="shared" si="35"/>
        <v>11000</v>
      </c>
      <c r="M35" s="4">
        <f t="shared" si="36"/>
        <v>24</v>
      </c>
    </row>
    <row r="36" spans="4:13" x14ac:dyDescent="0.25">
      <c r="D36" s="4">
        <v>5</v>
      </c>
      <c r="E36" s="4">
        <f t="shared" si="29"/>
        <v>1</v>
      </c>
      <c r="F36" s="4">
        <f t="shared" si="30"/>
        <v>10</v>
      </c>
      <c r="G36" s="5">
        <f t="shared" si="31"/>
        <v>2</v>
      </c>
      <c r="H36" s="6" t="str">
        <f t="shared" si="32"/>
        <v>1010</v>
      </c>
      <c r="I36" s="9" t="str">
        <f t="shared" si="33"/>
        <v>001010</v>
      </c>
      <c r="J36" s="4" t="str">
        <f t="shared" ref="J36" si="39">_xlfn.CONCAT(LEFT(I36,$J$6),RIGHT(I37,6-$J$6))</f>
        <v>001110</v>
      </c>
      <c r="K36" s="6" t="str">
        <f t="shared" si="34"/>
        <v>011110</v>
      </c>
      <c r="L36" s="4">
        <f t="shared" si="35"/>
        <v>11110</v>
      </c>
      <c r="M36" s="4">
        <f t="shared" si="36"/>
        <v>30</v>
      </c>
    </row>
    <row r="37" spans="4:13" x14ac:dyDescent="0.25">
      <c r="D37" s="4">
        <v>6</v>
      </c>
      <c r="E37" s="4">
        <f t="shared" si="29"/>
        <v>2</v>
      </c>
      <c r="F37" s="4">
        <f t="shared" si="30"/>
        <v>6</v>
      </c>
      <c r="G37" s="5">
        <f t="shared" si="31"/>
        <v>1.6055193684736282</v>
      </c>
      <c r="H37" s="6" t="str">
        <f t="shared" si="32"/>
        <v>110</v>
      </c>
      <c r="I37" s="9" t="str">
        <f t="shared" si="33"/>
        <v>000110</v>
      </c>
      <c r="J37" s="4" t="str">
        <f t="shared" ref="J37" si="40">_xlfn.CONCAT(LEFT(I37,$J$6),RIGHT(I36,6-$J$6))</f>
        <v>000010</v>
      </c>
      <c r="K37" s="6" t="str">
        <f t="shared" si="34"/>
        <v>010010</v>
      </c>
      <c r="L37" s="4">
        <f t="shared" si="35"/>
        <v>10010</v>
      </c>
      <c r="M37" s="4">
        <f t="shared" si="36"/>
        <v>18</v>
      </c>
    </row>
    <row r="38" spans="4:13" x14ac:dyDescent="0.25">
      <c r="D38" s="4">
        <v>7</v>
      </c>
      <c r="E38" s="4">
        <f t="shared" si="29"/>
        <v>6</v>
      </c>
      <c r="F38" s="4">
        <f t="shared" si="30"/>
        <v>5</v>
      </c>
      <c r="G38" s="5">
        <f t="shared" si="31"/>
        <v>1.4885590669614941</v>
      </c>
      <c r="H38" s="6" t="str">
        <f t="shared" si="32"/>
        <v>101</v>
      </c>
      <c r="I38" s="10" t="str">
        <f t="shared" si="33"/>
        <v>000101</v>
      </c>
      <c r="J38" s="4" t="str">
        <f t="shared" ref="J38" si="41">_xlfn.CONCAT(LEFT(I38,$J$6),RIGHT(I39,6-$J$6))</f>
        <v>000011</v>
      </c>
      <c r="K38" s="6" t="str">
        <f t="shared" si="34"/>
        <v>010011</v>
      </c>
      <c r="L38" s="4">
        <f t="shared" si="35"/>
        <v>10011</v>
      </c>
      <c r="M38" s="4">
        <f t="shared" si="36"/>
        <v>19</v>
      </c>
    </row>
    <row r="39" spans="4:13" x14ac:dyDescent="0.25">
      <c r="D39" s="4">
        <v>8</v>
      </c>
      <c r="E39" s="4">
        <f t="shared" si="29"/>
        <v>16</v>
      </c>
      <c r="F39" s="4">
        <f t="shared" si="30"/>
        <v>3</v>
      </c>
      <c r="G39" s="5">
        <f t="shared" si="31"/>
        <v>1.227644691705265</v>
      </c>
      <c r="H39" s="6" t="str">
        <f t="shared" si="32"/>
        <v>11</v>
      </c>
      <c r="I39" s="10" t="str">
        <f t="shared" si="33"/>
        <v>000011</v>
      </c>
      <c r="J39" s="4" t="str">
        <f t="shared" ref="J39" si="42">_xlfn.CONCAT(LEFT(I39,$J$6),RIGHT(I38,6-$J$6))</f>
        <v>000101</v>
      </c>
      <c r="K39" s="6" t="str">
        <f t="shared" si="34"/>
        <v>010101</v>
      </c>
      <c r="L39" s="4">
        <f t="shared" si="35"/>
        <v>10101</v>
      </c>
      <c r="M39" s="4">
        <f t="shared" si="36"/>
        <v>21</v>
      </c>
    </row>
    <row r="40" spans="4:13" x14ac:dyDescent="0.25">
      <c r="D40" s="4">
        <v>9</v>
      </c>
      <c r="E40" s="4">
        <f t="shared" si="29"/>
        <v>19</v>
      </c>
      <c r="F40" s="4">
        <f t="shared" si="30"/>
        <v>2</v>
      </c>
      <c r="G40" s="5">
        <f t="shared" si="31"/>
        <v>1.0906190582894566</v>
      </c>
      <c r="H40" s="6" t="str">
        <f t="shared" si="32"/>
        <v>10</v>
      </c>
      <c r="I40" s="9" t="str">
        <f t="shared" si="33"/>
        <v>000010</v>
      </c>
      <c r="J40" s="4" t="str">
        <f t="shared" ref="J40" si="43">_xlfn.CONCAT(LEFT(I40,$J$6),RIGHT(I41,6-$J$6))</f>
        <v>000001</v>
      </c>
      <c r="K40" s="6" t="str">
        <f t="shared" si="34"/>
        <v>010001</v>
      </c>
      <c r="L40" s="4">
        <f t="shared" si="35"/>
        <v>10001</v>
      </c>
      <c r="M40" s="4">
        <f t="shared" si="36"/>
        <v>17</v>
      </c>
    </row>
    <row r="41" spans="4:13" x14ac:dyDescent="0.25">
      <c r="D41" s="4">
        <v>10</v>
      </c>
      <c r="E41" s="4">
        <f t="shared" si="29"/>
        <v>21</v>
      </c>
      <c r="F41" s="4">
        <f t="shared" si="30"/>
        <v>1</v>
      </c>
      <c r="G41" s="5">
        <f t="shared" si="31"/>
        <v>1</v>
      </c>
      <c r="H41" s="6" t="str">
        <f t="shared" si="32"/>
        <v>1</v>
      </c>
      <c r="I41" s="9" t="str">
        <f t="shared" si="33"/>
        <v>000001</v>
      </c>
      <c r="J41" s="4" t="str">
        <f t="shared" ref="J41" si="44">_xlfn.CONCAT(LEFT(I41,$J$6),RIGHT(I40,6-$J$6))</f>
        <v>000010</v>
      </c>
      <c r="K41" s="6" t="str">
        <f t="shared" si="34"/>
        <v>010010</v>
      </c>
      <c r="L41" s="4">
        <f t="shared" si="35"/>
        <v>10010</v>
      </c>
      <c r="M41" s="4">
        <f t="shared" si="36"/>
        <v>18</v>
      </c>
    </row>
    <row r="43" spans="4:13" x14ac:dyDescent="0.25">
      <c r="D43" s="2"/>
      <c r="E43" s="2" t="s">
        <v>13</v>
      </c>
      <c r="F43" s="2" t="s">
        <v>0</v>
      </c>
      <c r="G43" s="2" t="s">
        <v>7</v>
      </c>
      <c r="H43" s="2" t="s">
        <v>11</v>
      </c>
      <c r="I43" s="3" t="s">
        <v>4</v>
      </c>
      <c r="J43" s="2" t="s">
        <v>2</v>
      </c>
      <c r="K43" s="2" t="s">
        <v>3</v>
      </c>
      <c r="L43" s="2" t="s">
        <v>11</v>
      </c>
      <c r="M43" s="2" t="s">
        <v>14</v>
      </c>
    </row>
    <row r="44" spans="4:13" x14ac:dyDescent="0.25">
      <c r="D44" s="4">
        <v>1</v>
      </c>
      <c r="E44" s="4">
        <f>M32</f>
        <v>3</v>
      </c>
      <c r="F44" s="4">
        <f>LARGE($E$44:$E$53,D44)</f>
        <v>30</v>
      </c>
      <c r="G44" s="5">
        <f>1+POWER(LOG10(F44),2)</f>
        <v>3.1818872011445896</v>
      </c>
      <c r="H44" s="6" t="str">
        <f>DEC2BIN(F44)</f>
        <v>11110</v>
      </c>
      <c r="I44" s="9" t="str">
        <f>TEXT(H44,"000000")</f>
        <v>011110</v>
      </c>
      <c r="J44" s="4" t="str">
        <f>_xlfn.CONCAT(LEFT(I44,$J$6),RIGHT(I45,6-$J$6))</f>
        <v>011000</v>
      </c>
      <c r="K44" s="6" t="str">
        <f>IF(EXACT("1",MID(J44,$K$6,1)),REPLACE(J44,$K$6,1,"0"),REPLACE(J44,$K$6,1,"1"))</f>
        <v>001000</v>
      </c>
      <c r="L44" s="4">
        <f>_xlfn.NUMBERVALUE(K44)</f>
        <v>1000</v>
      </c>
      <c r="M44" s="4">
        <f>BIN2DEC(L44)</f>
        <v>8</v>
      </c>
    </row>
    <row r="45" spans="4:13" x14ac:dyDescent="0.25">
      <c r="D45" s="4">
        <v>2</v>
      </c>
      <c r="E45" s="4">
        <f t="shared" ref="E45:E53" si="45">M33</f>
        <v>5</v>
      </c>
      <c r="F45" s="4">
        <f t="shared" ref="F45:F53" si="46">LARGE($E$44:$E$53,D45)</f>
        <v>24</v>
      </c>
      <c r="G45" s="5">
        <f t="shared" ref="G45:G53" si="47">1+POWER(LOG10(F45),2)</f>
        <v>2.9049830717470932</v>
      </c>
      <c r="H45" s="6" t="str">
        <f t="shared" ref="H45:H53" si="48">DEC2BIN(F45)</f>
        <v>11000</v>
      </c>
      <c r="I45" s="9" t="str">
        <f t="shared" ref="I45:I53" si="49">TEXT(H45,"000000")</f>
        <v>011000</v>
      </c>
      <c r="J45" s="4" t="str">
        <f>_xlfn.CONCAT(LEFT(I45,$J$6),RIGHT(I44,6-$J$6))</f>
        <v>011110</v>
      </c>
      <c r="K45" s="6" t="str">
        <f t="shared" ref="K45:K53" si="50">IF(EXACT("1",MID(J45,$K$6,1)),REPLACE(J45,$K$6,1,"0"),REPLACE(J45,$K$6,1,"1"))</f>
        <v>001110</v>
      </c>
      <c r="L45" s="4">
        <f t="shared" ref="L45:L53" si="51">_xlfn.NUMBERVALUE(K45)</f>
        <v>1110</v>
      </c>
      <c r="M45" s="4">
        <f t="shared" ref="M45:M53" si="52">BIN2DEC(L45)</f>
        <v>14</v>
      </c>
    </row>
    <row r="46" spans="4:13" x14ac:dyDescent="0.25">
      <c r="D46" s="4">
        <v>3</v>
      </c>
      <c r="E46" s="4">
        <f t="shared" si="45"/>
        <v>6</v>
      </c>
      <c r="F46" s="4">
        <f t="shared" si="46"/>
        <v>21</v>
      </c>
      <c r="G46" s="5">
        <f t="shared" si="47"/>
        <v>2.7482638633666632</v>
      </c>
      <c r="H46" s="6" t="str">
        <f t="shared" si="48"/>
        <v>10101</v>
      </c>
      <c r="I46" s="10" t="str">
        <f t="shared" si="49"/>
        <v>010101</v>
      </c>
      <c r="J46" s="4" t="str">
        <f t="shared" ref="J46" si="53">_xlfn.CONCAT(LEFT(I46,$J$6),RIGHT(I47,6-$J$6))</f>
        <v>010011</v>
      </c>
      <c r="K46" s="6" t="str">
        <f t="shared" si="50"/>
        <v>000011</v>
      </c>
      <c r="L46" s="4">
        <f t="shared" si="51"/>
        <v>11</v>
      </c>
      <c r="M46" s="4">
        <f t="shared" si="52"/>
        <v>3</v>
      </c>
    </row>
    <row r="47" spans="4:13" x14ac:dyDescent="0.25">
      <c r="D47" s="4">
        <v>4</v>
      </c>
      <c r="E47" s="4">
        <f t="shared" si="45"/>
        <v>24</v>
      </c>
      <c r="F47" s="4">
        <f t="shared" si="46"/>
        <v>19</v>
      </c>
      <c r="G47" s="5">
        <f t="shared" si="47"/>
        <v>2.6352107719498266</v>
      </c>
      <c r="H47" s="6" t="str">
        <f t="shared" si="48"/>
        <v>10011</v>
      </c>
      <c r="I47" s="10" t="str">
        <f t="shared" si="49"/>
        <v>010011</v>
      </c>
      <c r="J47" s="4" t="str">
        <f t="shared" ref="J47" si="54">_xlfn.CONCAT(LEFT(I47,$J$6),RIGHT(I46,6-$J$6))</f>
        <v>010101</v>
      </c>
      <c r="K47" s="6" t="str">
        <f t="shared" si="50"/>
        <v>000101</v>
      </c>
      <c r="L47" s="4">
        <f t="shared" si="51"/>
        <v>101</v>
      </c>
      <c r="M47" s="4">
        <f t="shared" si="52"/>
        <v>5</v>
      </c>
    </row>
    <row r="48" spans="4:13" x14ac:dyDescent="0.25">
      <c r="D48" s="4">
        <v>5</v>
      </c>
      <c r="E48" s="4">
        <f t="shared" si="45"/>
        <v>30</v>
      </c>
      <c r="F48" s="4">
        <f t="shared" si="46"/>
        <v>18</v>
      </c>
      <c r="G48" s="5">
        <f t="shared" si="47"/>
        <v>2.5757090620683294</v>
      </c>
      <c r="H48" s="6" t="str">
        <f t="shared" si="48"/>
        <v>10010</v>
      </c>
      <c r="I48" s="9" t="str">
        <f t="shared" si="49"/>
        <v>010010</v>
      </c>
      <c r="J48" s="4" t="str">
        <f t="shared" ref="J48" si="55">_xlfn.CONCAT(LEFT(I48,$J$6),RIGHT(I49,6-$J$6))</f>
        <v>010010</v>
      </c>
      <c r="K48" s="6" t="str">
        <f t="shared" si="50"/>
        <v>000010</v>
      </c>
      <c r="L48" s="4">
        <f t="shared" si="51"/>
        <v>10</v>
      </c>
      <c r="M48" s="4">
        <f t="shared" si="52"/>
        <v>2</v>
      </c>
    </row>
    <row r="49" spans="4:13" x14ac:dyDescent="0.25">
      <c r="D49" s="4">
        <v>6</v>
      </c>
      <c r="E49" s="4">
        <f t="shared" si="45"/>
        <v>18</v>
      </c>
      <c r="F49" s="4">
        <f t="shared" si="46"/>
        <v>18</v>
      </c>
      <c r="G49" s="5">
        <f t="shared" si="47"/>
        <v>2.5757090620683294</v>
      </c>
      <c r="H49" s="6" t="str">
        <f t="shared" si="48"/>
        <v>10010</v>
      </c>
      <c r="I49" s="9" t="str">
        <f t="shared" si="49"/>
        <v>010010</v>
      </c>
      <c r="J49" s="4" t="str">
        <f t="shared" ref="J49" si="56">_xlfn.CONCAT(LEFT(I49,$J$6),RIGHT(I48,6-$J$6))</f>
        <v>010010</v>
      </c>
      <c r="K49" s="6" t="str">
        <f t="shared" si="50"/>
        <v>000010</v>
      </c>
      <c r="L49" s="4">
        <f t="shared" si="51"/>
        <v>10</v>
      </c>
      <c r="M49" s="4">
        <f t="shared" si="52"/>
        <v>2</v>
      </c>
    </row>
    <row r="50" spans="4:13" x14ac:dyDescent="0.25">
      <c r="D50" s="4">
        <v>7</v>
      </c>
      <c r="E50" s="4">
        <f t="shared" si="45"/>
        <v>19</v>
      </c>
      <c r="F50" s="4">
        <f t="shared" si="46"/>
        <v>17</v>
      </c>
      <c r="G50" s="5">
        <f t="shared" si="47"/>
        <v>2.5140045481209574</v>
      </c>
      <c r="H50" s="6" t="str">
        <f t="shared" si="48"/>
        <v>10001</v>
      </c>
      <c r="I50" s="10" t="str">
        <f t="shared" si="49"/>
        <v>010001</v>
      </c>
      <c r="J50" s="4" t="str">
        <f t="shared" ref="J50" si="57">_xlfn.CONCAT(LEFT(I50,$J$6),RIGHT(I51,6-$J$6))</f>
        <v>010110</v>
      </c>
      <c r="K50" s="6" t="str">
        <f t="shared" si="50"/>
        <v>000110</v>
      </c>
      <c r="L50" s="4">
        <f t="shared" si="51"/>
        <v>110</v>
      </c>
      <c r="M50" s="4">
        <f t="shared" si="52"/>
        <v>6</v>
      </c>
    </row>
    <row r="51" spans="4:13" x14ac:dyDescent="0.25">
      <c r="D51" s="4">
        <v>8</v>
      </c>
      <c r="E51" s="4">
        <f t="shared" si="45"/>
        <v>21</v>
      </c>
      <c r="F51" s="4">
        <f t="shared" si="46"/>
        <v>6</v>
      </c>
      <c r="G51" s="5">
        <f t="shared" si="47"/>
        <v>1.6055193684736282</v>
      </c>
      <c r="H51" s="6" t="str">
        <f t="shared" si="48"/>
        <v>110</v>
      </c>
      <c r="I51" s="10" t="str">
        <f t="shared" si="49"/>
        <v>000110</v>
      </c>
      <c r="J51" s="4" t="str">
        <f t="shared" ref="J51" si="58">_xlfn.CONCAT(LEFT(I51,$J$6),RIGHT(I50,6-$J$6))</f>
        <v>000001</v>
      </c>
      <c r="K51" s="6" t="str">
        <f t="shared" si="50"/>
        <v>010001</v>
      </c>
      <c r="L51" s="4">
        <f t="shared" si="51"/>
        <v>10001</v>
      </c>
      <c r="M51" s="4">
        <f t="shared" si="52"/>
        <v>17</v>
      </c>
    </row>
    <row r="52" spans="4:13" x14ac:dyDescent="0.25">
      <c r="D52" s="4">
        <v>9</v>
      </c>
      <c r="E52" s="4">
        <f t="shared" si="45"/>
        <v>17</v>
      </c>
      <c r="F52" s="4">
        <f t="shared" si="46"/>
        <v>5</v>
      </c>
      <c r="G52" s="5">
        <f t="shared" si="47"/>
        <v>1.4885590669614941</v>
      </c>
      <c r="H52" s="6" t="str">
        <f t="shared" si="48"/>
        <v>101</v>
      </c>
      <c r="I52" s="9" t="str">
        <f t="shared" si="49"/>
        <v>000101</v>
      </c>
      <c r="J52" s="4" t="str">
        <f t="shared" ref="J52" si="59">_xlfn.CONCAT(LEFT(I52,$J$6),RIGHT(I53,6-$J$6))</f>
        <v>000011</v>
      </c>
      <c r="K52" s="6" t="str">
        <f t="shared" si="50"/>
        <v>010011</v>
      </c>
      <c r="L52" s="4">
        <f t="shared" si="51"/>
        <v>10011</v>
      </c>
      <c r="M52" s="4">
        <f t="shared" si="52"/>
        <v>19</v>
      </c>
    </row>
    <row r="53" spans="4:13" x14ac:dyDescent="0.25">
      <c r="D53" s="4">
        <v>10</v>
      </c>
      <c r="E53" s="4">
        <f t="shared" si="45"/>
        <v>18</v>
      </c>
      <c r="F53" s="4">
        <f t="shared" si="46"/>
        <v>3</v>
      </c>
      <c r="G53" s="5">
        <f t="shared" si="47"/>
        <v>1.227644691705265</v>
      </c>
      <c r="H53" s="6" t="str">
        <f t="shared" si="48"/>
        <v>11</v>
      </c>
      <c r="I53" s="9" t="str">
        <f t="shared" si="49"/>
        <v>000011</v>
      </c>
      <c r="J53" s="4" t="str">
        <f t="shared" ref="J53" si="60">_xlfn.CONCAT(LEFT(I53,$J$6),RIGHT(I52,6-$J$6))</f>
        <v>000101</v>
      </c>
      <c r="K53" s="6" t="str">
        <f t="shared" si="50"/>
        <v>010101</v>
      </c>
      <c r="L53" s="4">
        <f t="shared" si="51"/>
        <v>10101</v>
      </c>
      <c r="M53" s="4">
        <f t="shared" si="52"/>
        <v>21</v>
      </c>
    </row>
  </sheetData>
  <sortState xmlns:xlrd2="http://schemas.microsoft.com/office/spreadsheetml/2017/richdata2" ref="F8:F17">
    <sortCondition descending="1" ref="F8:F17"/>
  </sortState>
  <mergeCells count="5">
    <mergeCell ref="P9:P10"/>
    <mergeCell ref="D2:F2"/>
    <mergeCell ref="D3:F3"/>
    <mergeCell ref="H2:M2"/>
    <mergeCell ref="H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Olivares Rodriguez</dc:creator>
  <cp:lastModifiedBy>Carlos Eduardo Olivares Rodriguez</cp:lastModifiedBy>
  <dcterms:created xsi:type="dcterms:W3CDTF">2021-12-04T12:14:00Z</dcterms:created>
  <dcterms:modified xsi:type="dcterms:W3CDTF">2021-12-04T17:45:50Z</dcterms:modified>
</cp:coreProperties>
</file>