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2966\eb-local\devCEQ\inst\"/>
    </mc:Choice>
  </mc:AlternateContent>
  <xr:revisionPtr revIDLastSave="0" documentId="13_ncr:1_{9BE552F5-C6F5-4623-A13A-77E344F06845}" xr6:coauthVersionLast="47" xr6:coauthVersionMax="47" xr10:uidLastSave="{00000000-0000-0000-0000-000000000000}"/>
  <bookViews>
    <workbookView xWindow="-120" yWindow="-120" windowWidth="29040" windowHeight="15720" activeTab="1" xr2:uid="{4DFCB416-EF9B-48BC-9D9B-845A907FD12A}"/>
  </bookViews>
  <sheets>
    <sheet name="inputs" sheetId="1" r:id="rId1"/>
    <sheet name="tabs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1" i="1" l="1"/>
  <c r="O20" i="1"/>
  <c r="O19" i="1"/>
  <c r="O18" i="1"/>
  <c r="O17" i="1"/>
  <c r="O16" i="1"/>
  <c r="O15" i="1"/>
  <c r="O14" i="1"/>
  <c r="O13" i="1"/>
  <c r="O12" i="1"/>
  <c r="O11" i="1"/>
  <c r="O10" i="1"/>
  <c r="O6" i="1"/>
  <c r="O7" i="1"/>
  <c r="O8" i="1"/>
  <c r="O9" i="1"/>
  <c r="O5" i="1"/>
  <c r="O4" i="1"/>
  <c r="O2" i="1"/>
  <c r="O3" i="1"/>
  <c r="C2" i="2" a="1"/>
  <c r="C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 Bukin</author>
  </authors>
  <commentList>
    <comment ref="C1" authorId="0" shapeId="0" xr:uid="{2F1B6E68-A298-4353-9171-3C92E474B0AB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TRUE is users should be able to change and FALS - not able.</t>
        </r>
      </text>
    </comment>
    <comment ref="H1" authorId="0" shapeId="0" xr:uid="{FFC20AC9-52D8-4FEE-AFD0-D8317A2ADA9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is what users see and modify.</t>
        </r>
      </text>
    </comment>
    <comment ref="K1" authorId="0" shapeId="0" xr:uid="{532CC7A5-2D34-4772-99C8-225B7F98642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This is a degree of increase o the number in the UI.</t>
        </r>
      </text>
    </comment>
    <comment ref="O1" authorId="0" shapeId="0" xr:uid="{D8688BF8-CBC0-4514-8171-D4DDFB6B340C}">
      <text>
        <r>
          <rPr>
            <b/>
            <sz val="9"/>
            <color indexed="81"/>
            <rFont val="Tahoma"/>
            <family val="2"/>
          </rPr>
          <t>Eduard Bukin:</t>
        </r>
        <r>
          <rPr>
            <sz val="9"/>
            <color indexed="81"/>
            <rFont val="Tahoma"/>
            <family val="2"/>
          </rPr>
          <t xml:space="preserve">
These values should be the same as in the STATA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<sst xmlns="http://schemas.openxmlformats.org/spreadsheetml/2006/main" count="106" uniqueCount="59">
  <si>
    <t>group_name</t>
  </si>
  <si>
    <t>group_order</t>
  </si>
  <si>
    <t>para__order</t>
  </si>
  <si>
    <t>para__type</t>
  </si>
  <si>
    <t>para__inputId</t>
  </si>
  <si>
    <t>para__label</t>
  </si>
  <si>
    <t>para__value</t>
  </si>
  <si>
    <t>para__min</t>
  </si>
  <si>
    <t>para__max</t>
  </si>
  <si>
    <t>para__step</t>
  </si>
  <si>
    <t xml:space="preserve">para__width </t>
  </si>
  <si>
    <t>factor</t>
  </si>
  <si>
    <t>value_srv</t>
  </si>
  <si>
    <t>tooltip__body</t>
  </si>
  <si>
    <t>numericInput</t>
  </si>
  <si>
    <t>100%</t>
  </si>
  <si>
    <t>include</t>
  </si>
  <si>
    <t>pit1</t>
  </si>
  <si>
    <t>pitrate1</t>
  </si>
  <si>
    <t>Income tax rate, % (Bracket 1)</t>
  </si>
  <si>
    <t>Set threshold to zero to apply same rate to all levels of income.</t>
  </si>
  <si>
    <t>pitrate2</t>
  </si>
  <si>
    <t>pit2</t>
  </si>
  <si>
    <t>Income tax rate, % (Bracket 2)</t>
  </si>
  <si>
    <t>Upper threshold, 1000 WA Franc (Bracket 1)</t>
  </si>
  <si>
    <t>Upper threshold, 1000 WA Franc (Bracket 2)</t>
  </si>
  <si>
    <t>pitrate3</t>
  </si>
  <si>
    <t>pit3</t>
  </si>
  <si>
    <t>pitrate4</t>
  </si>
  <si>
    <t>pit4</t>
  </si>
  <si>
    <t>Income tax rate, % (Bracket 3)</t>
  </si>
  <si>
    <t>Upper threshold, 1000 WA Franc (Bracket 3)</t>
  </si>
  <si>
    <t>Income tax rate, % (Bracket 4)</t>
  </si>
  <si>
    <t>Upper threshold, 1000 WA Franc (Bracket 4)</t>
  </si>
  <si>
    <t>Personal Income Tax. Employees.</t>
  </si>
  <si>
    <t>Personal Income Tax. Self-employed.</t>
  </si>
  <si>
    <t>selfpitrate1</t>
  </si>
  <si>
    <t>selfpit1</t>
  </si>
  <si>
    <t>selfpitrate2</t>
  </si>
  <si>
    <t>selfpit2</t>
  </si>
  <si>
    <t>selfpitrate3</t>
  </si>
  <si>
    <t>selfpit3</t>
  </si>
  <si>
    <t>selfpitrate4</t>
  </si>
  <si>
    <t>selfpit4</t>
  </si>
  <si>
    <t>Payroll</t>
  </si>
  <si>
    <t>Tell us what is this?</t>
  </si>
  <si>
    <t>payroll</t>
  </si>
  <si>
    <t>rental</t>
  </si>
  <si>
    <t>What is this??</t>
  </si>
  <si>
    <t>radioButtons</t>
  </si>
  <si>
    <t>tva_agg_1_examp</t>
  </si>
  <si>
    <t>tva_agg_2_examp</t>
  </si>
  <si>
    <t>Radio buttons</t>
  </si>
  <si>
    <t>para__allowna</t>
  </si>
  <si>
    <t>list(label = "Some label", choices = c("Oui" = 1, "No" = 0), inline = TRUE, extra = "TVA. Viande (sauf poisson).Exonéré (Oui/No)")</t>
  </si>
  <si>
    <t>list(label = "Another radio", choices = c("Oui" = 1, "No" = 0), inline = TRUE, extra = "TVA. Autres aliments.Exonéré (Oui/No)")</t>
  </si>
  <si>
    <t>tab_name</t>
  </si>
  <si>
    <t>Tab 1</t>
  </si>
  <si>
    <t>Tab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</si>
</sst>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b532966\eb-local\Senegal\senCEQapp\data-app\sen-inputs-structure-new.xlsx" TargetMode="External"/><Relationship Id="rId1" Type="http://schemas.openxmlformats.org/officeDocument/2006/relationships/externalLinkPath" Target="/Users/wb532966/eb-local/Senegal/senCEQapp/data-app/sen-inputs-structure-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tabs"/>
      <sheetName val="table_066"/>
      <sheetName val="table_065"/>
      <sheetName val="table_064"/>
      <sheetName val="table_063"/>
      <sheetName val="table_062"/>
      <sheetName val="table_082"/>
      <sheetName val="table_081"/>
      <sheetName val="table_073"/>
      <sheetName val="table_072"/>
      <sheetName val="table_071"/>
      <sheetName val="table_054"/>
      <sheetName val="table_053"/>
      <sheetName val="table_052"/>
      <sheetName val="table_051"/>
      <sheetName val="table_031"/>
      <sheetName val="table_010"/>
      <sheetName val="table_011"/>
      <sheetName val="table_012"/>
      <sheetName val="table_013"/>
      <sheetName val="table_014"/>
      <sheetName val="table_015"/>
      <sheetName val="table_016"/>
      <sheetName val="table_017"/>
      <sheetName val="table_018"/>
      <sheetName val="table_021"/>
      <sheetName val="table_022"/>
    </sheetNames>
    <sheetDataSet>
      <sheetData sheetId="0">
        <row r="1">
          <cell r="B1" t="str">
            <v>group_order</v>
          </cell>
        </row>
        <row r="2">
          <cell r="B2">
            <v>10</v>
          </cell>
        </row>
        <row r="3">
          <cell r="B3">
            <v>11</v>
          </cell>
        </row>
        <row r="4">
          <cell r="B4">
            <v>12</v>
          </cell>
        </row>
        <row r="19">
          <cell r="B19">
            <v>13</v>
          </cell>
        </row>
        <row r="35">
          <cell r="B35">
            <v>14</v>
          </cell>
        </row>
        <row r="49">
          <cell r="B49">
            <v>15</v>
          </cell>
        </row>
        <row r="81">
          <cell r="B81">
            <v>18</v>
          </cell>
        </row>
        <row r="87">
          <cell r="B87">
            <v>19</v>
          </cell>
        </row>
        <row r="88">
          <cell r="B88">
            <v>20</v>
          </cell>
        </row>
        <row r="123">
          <cell r="B123">
            <v>21</v>
          </cell>
        </row>
        <row r="124">
          <cell r="B124">
            <v>22</v>
          </cell>
        </row>
        <row r="142">
          <cell r="B142">
            <v>31</v>
          </cell>
        </row>
        <row r="143">
          <cell r="B143">
            <v>32</v>
          </cell>
        </row>
        <row r="151">
          <cell r="B151">
            <v>33</v>
          </cell>
        </row>
        <row r="153">
          <cell r="B153">
            <v>41</v>
          </cell>
        </row>
        <row r="244">
          <cell r="B244">
            <v>51</v>
          </cell>
        </row>
        <row r="248">
          <cell r="B248">
            <v>52</v>
          </cell>
        </row>
        <row r="276">
          <cell r="B276">
            <v>53</v>
          </cell>
        </row>
        <row r="280">
          <cell r="B280">
            <v>54</v>
          </cell>
        </row>
        <row r="297">
          <cell r="B297">
            <v>71</v>
          </cell>
        </row>
        <row r="489">
          <cell r="B489">
            <v>81</v>
          </cell>
        </row>
        <row r="499">
          <cell r="B499">
            <v>82</v>
          </cell>
        </row>
        <row r="503">
          <cell r="B503">
            <v>61</v>
          </cell>
        </row>
        <row r="504">
          <cell r="B504">
            <v>62</v>
          </cell>
        </row>
        <row r="530">
          <cell r="B530">
            <v>63</v>
          </cell>
        </row>
        <row r="556">
          <cell r="B556">
            <v>64</v>
          </cell>
        </row>
        <row r="576">
          <cell r="B576">
            <v>65</v>
          </cell>
        </row>
        <row r="595">
          <cell r="B595">
            <v>66</v>
          </cell>
        </row>
      </sheetData>
      <sheetData sheetId="1">
        <row r="2">
          <cell r="B2">
            <v>10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E539-1D4A-4619-8AEB-14C54FB03D9B}">
  <dimension ref="A1:Q21"/>
  <sheetViews>
    <sheetView zoomScale="115" zoomScaleNormal="115" workbookViewId="0">
      <selection activeCell="B20" sqref="B20"/>
    </sheetView>
  </sheetViews>
  <sheetFormatPr defaultRowHeight="15" x14ac:dyDescent="0.25"/>
  <cols>
    <col min="1" max="1" width="34.7109375" style="1" bestFit="1" customWidth="1"/>
    <col min="2" max="2" width="5.85546875" style="1" customWidth="1"/>
    <col min="3" max="3" width="8.28515625" style="1" bestFit="1" customWidth="1"/>
    <col min="4" max="4" width="4.42578125" style="1" customWidth="1"/>
    <col min="5" max="5" width="5" style="1" customWidth="1"/>
    <col min="6" max="6" width="13.42578125" style="2" bestFit="1" customWidth="1"/>
    <col min="7" max="7" width="41.85546875" style="2" bestFit="1" customWidth="1"/>
    <col min="8" max="8" width="14.85546875" style="2" bestFit="1" customWidth="1"/>
    <col min="9" max="9" width="10.28515625" style="2" bestFit="1" customWidth="1"/>
    <col min="10" max="10" width="10.5703125" style="2" bestFit="1" customWidth="1"/>
    <col min="11" max="11" width="10.7109375" style="1" bestFit="1" customWidth="1"/>
    <col min="12" max="12" width="10.7109375" style="1" customWidth="1"/>
    <col min="13" max="13" width="12.42578125" style="1" bestFit="1" customWidth="1"/>
    <col min="14" max="14" width="13.5703125" style="2" bestFit="1" customWidth="1"/>
    <col min="15" max="15" width="10.140625" style="2" bestFit="1" customWidth="1"/>
    <col min="16" max="16" width="8.85546875" style="2"/>
  </cols>
  <sheetData>
    <row r="1" spans="1:16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53</v>
      </c>
      <c r="M1" s="1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1" t="s">
        <v>34</v>
      </c>
      <c r="B2" s="1">
        <v>1</v>
      </c>
      <c r="C2" s="1" t="b">
        <v>1</v>
      </c>
      <c r="D2" s="1">
        <v>1</v>
      </c>
      <c r="E2" s="1" t="s">
        <v>14</v>
      </c>
      <c r="F2" s="2" t="s">
        <v>18</v>
      </c>
      <c r="G2" s="2" t="s">
        <v>19</v>
      </c>
      <c r="H2" s="2">
        <v>10</v>
      </c>
      <c r="I2" s="2">
        <v>0</v>
      </c>
      <c r="J2" s="2">
        <v>100</v>
      </c>
      <c r="K2" s="1">
        <v>1</v>
      </c>
      <c r="M2" s="1" t="s">
        <v>15</v>
      </c>
      <c r="N2" s="2">
        <v>0.01</v>
      </c>
      <c r="O2" s="2">
        <f>H2*N2</f>
        <v>0.1</v>
      </c>
      <c r="P2" s="2" t="s">
        <v>20</v>
      </c>
    </row>
    <row r="3" spans="1:16" x14ac:dyDescent="0.25">
      <c r="C3" s="1" t="b">
        <v>1</v>
      </c>
      <c r="D3" s="1">
        <v>2</v>
      </c>
      <c r="E3" s="1" t="s">
        <v>14</v>
      </c>
      <c r="F3" s="2" t="s">
        <v>17</v>
      </c>
      <c r="G3" s="2" t="s">
        <v>24</v>
      </c>
      <c r="H3" s="2">
        <v>600</v>
      </c>
      <c r="I3" s="2">
        <v>0</v>
      </c>
      <c r="K3" s="1">
        <v>10</v>
      </c>
      <c r="M3" s="1" t="s">
        <v>15</v>
      </c>
      <c r="N3" s="2">
        <v>1000</v>
      </c>
      <c r="O3" s="2">
        <f>H3*N3</f>
        <v>600000</v>
      </c>
    </row>
    <row r="4" spans="1:16" x14ac:dyDescent="0.25">
      <c r="C4" s="1" t="b">
        <v>1</v>
      </c>
      <c r="D4" s="1">
        <v>3</v>
      </c>
      <c r="E4" s="1" t="s">
        <v>14</v>
      </c>
      <c r="F4" s="2" t="s">
        <v>21</v>
      </c>
      <c r="G4" s="2" t="s">
        <v>23</v>
      </c>
      <c r="H4" s="2">
        <v>15</v>
      </c>
      <c r="I4" s="2">
        <v>0</v>
      </c>
      <c r="J4" s="2">
        <v>100</v>
      </c>
      <c r="K4" s="1">
        <v>1</v>
      </c>
      <c r="M4" s="1" t="s">
        <v>15</v>
      </c>
      <c r="N4" s="2">
        <v>0.01</v>
      </c>
      <c r="O4" s="2">
        <f>H4*N4</f>
        <v>0.15</v>
      </c>
    </row>
    <row r="5" spans="1:16" x14ac:dyDescent="0.25">
      <c r="C5" s="1" t="b">
        <v>1</v>
      </c>
      <c r="D5" s="1">
        <v>4</v>
      </c>
      <c r="E5" s="1" t="s">
        <v>14</v>
      </c>
      <c r="F5" s="2" t="s">
        <v>22</v>
      </c>
      <c r="G5" s="2" t="s">
        <v>25</v>
      </c>
      <c r="H5" s="2">
        <v>1560</v>
      </c>
      <c r="I5" s="2">
        <v>0</v>
      </c>
      <c r="K5" s="1">
        <v>10</v>
      </c>
      <c r="M5" s="1" t="s">
        <v>15</v>
      </c>
      <c r="N5" s="2">
        <v>1000</v>
      </c>
      <c r="O5" s="2">
        <f>H5*N5</f>
        <v>1560000</v>
      </c>
    </row>
    <row r="6" spans="1:16" x14ac:dyDescent="0.25">
      <c r="C6" s="1" t="b">
        <v>1</v>
      </c>
      <c r="D6" s="1">
        <v>5</v>
      </c>
      <c r="E6" s="1" t="s">
        <v>14</v>
      </c>
      <c r="F6" s="2" t="s">
        <v>26</v>
      </c>
      <c r="G6" s="2" t="s">
        <v>30</v>
      </c>
      <c r="H6" s="2">
        <v>20</v>
      </c>
      <c r="I6" s="2">
        <v>0</v>
      </c>
      <c r="J6" s="2">
        <v>100</v>
      </c>
      <c r="K6" s="1">
        <v>1</v>
      </c>
      <c r="M6" s="1" t="s">
        <v>15</v>
      </c>
      <c r="N6" s="2">
        <v>0.01</v>
      </c>
      <c r="O6" s="2">
        <f>H6*N6</f>
        <v>0.2</v>
      </c>
    </row>
    <row r="7" spans="1:16" x14ac:dyDescent="0.25">
      <c r="C7" s="1" t="b">
        <v>1</v>
      </c>
      <c r="D7" s="1">
        <v>6</v>
      </c>
      <c r="E7" s="1" t="s">
        <v>14</v>
      </c>
      <c r="F7" s="2" t="s">
        <v>27</v>
      </c>
      <c r="G7" s="2" t="s">
        <v>31</v>
      </c>
      <c r="H7" s="2">
        <v>3360</v>
      </c>
      <c r="I7" s="2">
        <v>0</v>
      </c>
      <c r="K7" s="1">
        <v>10</v>
      </c>
      <c r="M7" s="1" t="s">
        <v>15</v>
      </c>
      <c r="N7" s="2">
        <v>1000</v>
      </c>
      <c r="O7" s="2">
        <f>H7*N7</f>
        <v>3360000</v>
      </c>
    </row>
    <row r="8" spans="1:16" x14ac:dyDescent="0.25">
      <c r="C8" s="1" t="b">
        <v>1</v>
      </c>
      <c r="D8" s="1">
        <v>7</v>
      </c>
      <c r="E8" s="1" t="s">
        <v>14</v>
      </c>
      <c r="F8" s="2" t="s">
        <v>28</v>
      </c>
      <c r="G8" s="2" t="s">
        <v>32</v>
      </c>
      <c r="H8" s="2">
        <v>30</v>
      </c>
      <c r="I8" s="2">
        <v>0</v>
      </c>
      <c r="J8" s="2">
        <v>100</v>
      </c>
      <c r="K8" s="1">
        <v>1</v>
      </c>
      <c r="M8" s="1" t="s">
        <v>15</v>
      </c>
      <c r="N8" s="2">
        <v>0.01</v>
      </c>
      <c r="O8" s="2">
        <f>H8*N8</f>
        <v>0.3</v>
      </c>
    </row>
    <row r="9" spans="1:16" x14ac:dyDescent="0.25">
      <c r="C9" s="1" t="b">
        <v>1</v>
      </c>
      <c r="D9" s="1">
        <v>8</v>
      </c>
      <c r="E9" s="1" t="s">
        <v>14</v>
      </c>
      <c r="F9" s="2" t="s">
        <v>29</v>
      </c>
      <c r="G9" s="2" t="s">
        <v>33</v>
      </c>
      <c r="H9" s="2">
        <v>6360</v>
      </c>
      <c r="I9" s="2">
        <v>0</v>
      </c>
      <c r="K9" s="1">
        <v>10</v>
      </c>
      <c r="M9" s="1" t="s">
        <v>15</v>
      </c>
      <c r="N9" s="2">
        <v>1000</v>
      </c>
      <c r="O9" s="2">
        <f>H9*N9</f>
        <v>6360000</v>
      </c>
    </row>
    <row r="10" spans="1:16" x14ac:dyDescent="0.25">
      <c r="A10" s="1" t="s">
        <v>35</v>
      </c>
      <c r="B10" s="1">
        <v>2</v>
      </c>
      <c r="C10" s="1" t="b">
        <v>1</v>
      </c>
      <c r="D10" s="1">
        <v>1</v>
      </c>
      <c r="E10" s="1" t="s">
        <v>14</v>
      </c>
      <c r="F10" s="2" t="s">
        <v>36</v>
      </c>
      <c r="G10" s="2" t="s">
        <v>19</v>
      </c>
      <c r="H10" s="2">
        <v>20</v>
      </c>
      <c r="I10" s="2">
        <v>0</v>
      </c>
      <c r="J10" s="2">
        <v>100</v>
      </c>
      <c r="K10" s="1">
        <v>1</v>
      </c>
      <c r="M10" s="1" t="s">
        <v>15</v>
      </c>
      <c r="N10" s="2">
        <v>0.01</v>
      </c>
      <c r="O10" s="2">
        <f>H10*N10</f>
        <v>0.2</v>
      </c>
      <c r="P10" s="2" t="s">
        <v>20</v>
      </c>
    </row>
    <row r="11" spans="1:16" x14ac:dyDescent="0.25">
      <c r="C11" s="1" t="b">
        <v>1</v>
      </c>
      <c r="D11" s="1">
        <v>2</v>
      </c>
      <c r="E11" s="1" t="s">
        <v>14</v>
      </c>
      <c r="F11" s="2" t="s">
        <v>37</v>
      </c>
      <c r="G11" s="2" t="s">
        <v>24</v>
      </c>
      <c r="H11" s="2">
        <v>3600</v>
      </c>
      <c r="I11" s="2">
        <v>0</v>
      </c>
      <c r="K11" s="1">
        <v>100</v>
      </c>
      <c r="M11" s="1" t="s">
        <v>15</v>
      </c>
      <c r="N11" s="2">
        <v>1000</v>
      </c>
      <c r="O11" s="2">
        <f>H11*N11</f>
        <v>3600000</v>
      </c>
    </row>
    <row r="12" spans="1:16" x14ac:dyDescent="0.25">
      <c r="C12" s="1" t="b">
        <v>1</v>
      </c>
      <c r="D12" s="1">
        <v>3</v>
      </c>
      <c r="E12" s="1" t="s">
        <v>14</v>
      </c>
      <c r="F12" s="2" t="s">
        <v>38</v>
      </c>
      <c r="G12" s="2" t="s">
        <v>23</v>
      </c>
      <c r="H12" s="2">
        <v>30</v>
      </c>
      <c r="I12" s="2">
        <v>0</v>
      </c>
      <c r="J12" s="2">
        <v>100</v>
      </c>
      <c r="K12" s="1">
        <v>1</v>
      </c>
      <c r="M12" s="1" t="s">
        <v>15</v>
      </c>
      <c r="N12" s="2">
        <v>0.01</v>
      </c>
      <c r="O12" s="2">
        <f>H12*N12</f>
        <v>0.3</v>
      </c>
    </row>
    <row r="13" spans="1:16" x14ac:dyDescent="0.25">
      <c r="C13" s="1" t="b">
        <v>1</v>
      </c>
      <c r="D13" s="1">
        <v>4</v>
      </c>
      <c r="E13" s="1" t="s">
        <v>14</v>
      </c>
      <c r="F13" s="2" t="s">
        <v>39</v>
      </c>
      <c r="G13" s="2" t="s">
        <v>25</v>
      </c>
      <c r="H13" s="2">
        <v>24000</v>
      </c>
      <c r="I13" s="2">
        <v>0</v>
      </c>
      <c r="K13" s="1">
        <v>1000</v>
      </c>
      <c r="M13" s="1" t="s">
        <v>15</v>
      </c>
      <c r="N13" s="2">
        <v>1000</v>
      </c>
      <c r="O13" s="2">
        <f>H13*N13</f>
        <v>24000000</v>
      </c>
    </row>
    <row r="14" spans="1:16" x14ac:dyDescent="0.25">
      <c r="C14" s="1" t="b">
        <v>1</v>
      </c>
      <c r="D14" s="1">
        <v>5</v>
      </c>
      <c r="E14" s="1" t="s">
        <v>14</v>
      </c>
      <c r="F14" s="2" t="s">
        <v>40</v>
      </c>
      <c r="G14" s="2" t="s">
        <v>30</v>
      </c>
      <c r="H14" s="2">
        <v>40</v>
      </c>
      <c r="I14" s="2">
        <v>0</v>
      </c>
      <c r="J14" s="2">
        <v>100</v>
      </c>
      <c r="K14" s="1">
        <v>1</v>
      </c>
      <c r="M14" s="1" t="s">
        <v>15</v>
      </c>
      <c r="N14" s="2">
        <v>0.01</v>
      </c>
      <c r="O14" s="2">
        <f>H14*N14</f>
        <v>0.4</v>
      </c>
    </row>
    <row r="15" spans="1:16" x14ac:dyDescent="0.25">
      <c r="C15" s="1" t="b">
        <v>0</v>
      </c>
      <c r="D15" s="1">
        <v>6</v>
      </c>
      <c r="E15" s="1" t="s">
        <v>14</v>
      </c>
      <c r="F15" s="2" t="s">
        <v>41</v>
      </c>
      <c r="G15" s="2" t="s">
        <v>31</v>
      </c>
      <c r="H15" s="2">
        <v>42000</v>
      </c>
      <c r="I15" s="2">
        <v>0</v>
      </c>
      <c r="K15" s="1">
        <v>1000</v>
      </c>
      <c r="M15" s="1" t="s">
        <v>15</v>
      </c>
      <c r="N15" s="2">
        <v>1000</v>
      </c>
      <c r="O15" s="2">
        <f>H15*N15</f>
        <v>42000000</v>
      </c>
    </row>
    <row r="16" spans="1:16" x14ac:dyDescent="0.25">
      <c r="C16" s="1" t="b">
        <v>1</v>
      </c>
      <c r="D16" s="1">
        <v>7</v>
      </c>
      <c r="E16" s="1" t="s">
        <v>14</v>
      </c>
      <c r="F16" s="2" t="s">
        <v>42</v>
      </c>
      <c r="G16" s="2" t="s">
        <v>32</v>
      </c>
      <c r="H16" s="2">
        <v>45</v>
      </c>
      <c r="I16" s="2">
        <v>0</v>
      </c>
      <c r="J16" s="2">
        <v>100</v>
      </c>
      <c r="K16" s="1">
        <v>1</v>
      </c>
      <c r="M16" s="1" t="s">
        <v>15</v>
      </c>
      <c r="N16" s="2">
        <v>0.01</v>
      </c>
      <c r="O16" s="2">
        <f>H16*N16</f>
        <v>0.45</v>
      </c>
    </row>
    <row r="17" spans="1:17" x14ac:dyDescent="0.25">
      <c r="C17" s="1" t="b">
        <v>1</v>
      </c>
      <c r="D17" s="1">
        <v>8</v>
      </c>
      <c r="E17" s="1" t="s">
        <v>14</v>
      </c>
      <c r="F17" s="2" t="s">
        <v>43</v>
      </c>
      <c r="G17" s="2" t="s">
        <v>33</v>
      </c>
      <c r="H17" s="2">
        <v>66000</v>
      </c>
      <c r="I17" s="2">
        <v>0</v>
      </c>
      <c r="K17" s="1">
        <v>1000</v>
      </c>
      <c r="M17" s="1" t="s">
        <v>15</v>
      </c>
      <c r="N17" s="2">
        <v>1000</v>
      </c>
      <c r="O17" s="2">
        <f>H17*N17</f>
        <v>66000000</v>
      </c>
    </row>
    <row r="18" spans="1:17" x14ac:dyDescent="0.25">
      <c r="A18" s="1" t="s">
        <v>44</v>
      </c>
      <c r="B18" s="1">
        <v>3</v>
      </c>
      <c r="C18" s="1" t="b">
        <v>1</v>
      </c>
      <c r="D18" s="1">
        <v>1</v>
      </c>
      <c r="E18" s="1" t="s">
        <v>14</v>
      </c>
      <c r="F18" s="2" t="s">
        <v>46</v>
      </c>
      <c r="H18" s="2">
        <v>4</v>
      </c>
      <c r="I18" s="2">
        <v>0</v>
      </c>
      <c r="J18" s="2">
        <v>100</v>
      </c>
      <c r="K18" s="1">
        <v>1</v>
      </c>
      <c r="M18" s="1" t="s">
        <v>15</v>
      </c>
      <c r="N18" s="2">
        <v>0.01</v>
      </c>
      <c r="O18" s="2">
        <f>H18*N18</f>
        <v>0.04</v>
      </c>
      <c r="P18" s="2" t="s">
        <v>45</v>
      </c>
    </row>
    <row r="19" spans="1:17" x14ac:dyDescent="0.25">
      <c r="C19" s="1" t="b">
        <v>1</v>
      </c>
      <c r="D19" s="1">
        <v>2</v>
      </c>
      <c r="E19" s="1" t="s">
        <v>14</v>
      </c>
      <c r="F19" s="2" t="s">
        <v>47</v>
      </c>
      <c r="H19" s="2">
        <v>10</v>
      </c>
      <c r="I19" s="2">
        <v>0</v>
      </c>
      <c r="J19" s="2">
        <v>100</v>
      </c>
      <c r="K19" s="1">
        <v>1</v>
      </c>
      <c r="N19" s="2">
        <v>0.01</v>
      </c>
      <c r="O19" s="2">
        <f>H19*N19</f>
        <v>0.1</v>
      </c>
      <c r="P19" s="2" t="s">
        <v>48</v>
      </c>
    </row>
    <row r="20" spans="1:17" x14ac:dyDescent="0.25">
      <c r="A20" s="1" t="s">
        <v>52</v>
      </c>
      <c r="B20" s="1">
        <v>4</v>
      </c>
      <c r="C20" s="1" t="b">
        <v>1</v>
      </c>
      <c r="D20" s="1">
        <v>19</v>
      </c>
      <c r="E20" s="1" t="s">
        <v>49</v>
      </c>
      <c r="F20" s="2" t="s">
        <v>50</v>
      </c>
      <c r="G20" s="2" t="s">
        <v>54</v>
      </c>
      <c r="H20" s="2">
        <v>1</v>
      </c>
      <c r="M20" s="1" t="s">
        <v>15</v>
      </c>
      <c r="N20" s="1">
        <v>1</v>
      </c>
      <c r="O20" s="2">
        <f>IF(H20="","",H20*N20)</f>
        <v>1</v>
      </c>
      <c r="Q20" s="2"/>
    </row>
    <row r="21" spans="1:17" x14ac:dyDescent="0.25">
      <c r="C21" s="1" t="b">
        <v>1</v>
      </c>
      <c r="D21" s="1">
        <v>20</v>
      </c>
      <c r="E21" s="1" t="s">
        <v>49</v>
      </c>
      <c r="F21" s="2" t="s">
        <v>51</v>
      </c>
      <c r="G21" s="2" t="s">
        <v>55</v>
      </c>
      <c r="H21" s="2">
        <v>1</v>
      </c>
      <c r="M21" s="1" t="s">
        <v>15</v>
      </c>
      <c r="N21" s="1">
        <v>1</v>
      </c>
      <c r="O21" s="2">
        <f>IF(H21="","",H21*N21)</f>
        <v>1</v>
      </c>
      <c r="Q21" s="2"/>
    </row>
  </sheetData>
  <phoneticPr fontId="1" type="noConversion"/>
  <conditionalFormatting sqref="F19 F22:F1048576">
    <cfRule type="duplicateValues" dxfId="3" priority="6"/>
  </conditionalFormatting>
  <conditionalFormatting sqref="F20:F21">
    <cfRule type="duplicateValues" dxfId="2" priority="3"/>
  </conditionalFormatting>
  <conditionalFormatting sqref="G20:G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FE70-EC4D-40FE-846B-AD2C018F74A8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13.7109375" bestFit="1" customWidth="1"/>
  </cols>
  <sheetData>
    <row r="1" spans="1:3" x14ac:dyDescent="0.25">
      <c r="A1" s="2" t="s">
        <v>56</v>
      </c>
      <c r="B1" s="2" t="s">
        <v>1</v>
      </c>
      <c r="C1" s="1" t="s">
        <v>0</v>
      </c>
    </row>
    <row r="2" spans="1:3" x14ac:dyDescent="0.25">
      <c r="A2" s="2" t="s">
        <v>57</v>
      </c>
      <c r="B2" s="1">
        <v>2</v>
      </c>
      <c r="C2" s="1" t="str" cm="1">
        <f t="array" aca="1" ref="C2" ca="1">INDIRECT("inputs!A"&amp;MATCH([1]tabs!B2,[1]inputs!B:B,0))</f>
        <v>Personal Income Tax. Employees.</v>
      </c>
    </row>
    <row r="3" spans="1:3" x14ac:dyDescent="0.25">
      <c r="B3">
        <v>3</v>
      </c>
    </row>
    <row r="4" spans="1:3" x14ac:dyDescent="0.25">
      <c r="B4">
        <v>4</v>
      </c>
    </row>
    <row r="5" spans="1:3" x14ac:dyDescent="0.25">
      <c r="A5" t="s">
        <v>58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tabs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 Bukin</dc:creator>
  <cp:keywords/>
  <dc:description/>
  <cp:lastModifiedBy>Eduard Bukin</cp:lastModifiedBy>
  <cp:revision/>
  <dcterms:created xsi:type="dcterms:W3CDTF">2021-02-05T12:06:37Z</dcterms:created>
  <dcterms:modified xsi:type="dcterms:W3CDTF">2024-02-20T16:42:53Z</dcterms:modified>
  <cp:category/>
  <cp:contentStatus/>
</cp:coreProperties>
</file>